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heckCompatibility="1" defaultThemeVersion="124226"/>
  <bookViews>
    <workbookView xWindow="0" yWindow="0" windowWidth="20160" windowHeight="8865" tabRatio="832" firstSheet="5" activeTab="11"/>
  </bookViews>
  <sheets>
    <sheet name="Doos-cyt" sheetId="1" r:id="rId1"/>
    <sheet name="Overzicht-kinderen" sheetId="6" r:id="rId2"/>
    <sheet name="Original CYT results 29.09.16." sheetId="2" r:id="rId3"/>
    <sheet name="Original eiwit -29.09.16." sheetId="3" r:id="rId4"/>
    <sheet name="CYT calculation 03.10.16." sheetId="4" r:id="rId5"/>
    <sheet name="CYT final 03.10.16." sheetId="7" r:id="rId6"/>
    <sheet name="CY final 03.10.16. by group" sheetId="8" r:id="rId7"/>
    <sheet name="CYT-NMF 06.10.16.corr" sheetId="9" r:id="rId8"/>
    <sheet name="LoD_CYT" sheetId="11" r:id="rId9"/>
    <sheet name="CYT calc._27.06.17._new" sheetId="10" r:id="rId10"/>
    <sheet name="CYT calc._28.06.17._compl" sheetId="12" r:id="rId11"/>
    <sheet name="CYT_28.06.17._final" sheetId="13" r:id="rId12"/>
  </sheets>
  <calcPr calcId="145621" concurrentCalc="0"/>
</workbook>
</file>

<file path=xl/calcChain.xml><?xml version="1.0" encoding="utf-8"?>
<calcChain xmlns="http://schemas.openxmlformats.org/spreadsheetml/2006/main">
  <c r="BM60" i="13" l="1"/>
  <c r="BO60" i="13"/>
  <c r="BN60" i="13"/>
  <c r="BM59" i="13"/>
  <c r="BO59" i="13"/>
  <c r="BN59" i="13"/>
  <c r="BM58" i="13"/>
  <c r="BO58" i="13"/>
  <c r="BN58" i="13"/>
  <c r="BM57" i="13"/>
  <c r="BO57" i="13"/>
  <c r="BN57" i="13"/>
  <c r="BM56" i="13"/>
  <c r="BO56" i="13"/>
  <c r="BN56" i="13"/>
  <c r="BM55" i="13"/>
  <c r="BO55" i="13"/>
  <c r="BN55" i="13"/>
  <c r="BM54" i="13"/>
  <c r="BO54" i="13"/>
  <c r="BN54" i="13"/>
  <c r="BM53" i="13"/>
  <c r="BO53" i="13"/>
  <c r="BN53" i="13"/>
  <c r="BM52" i="13"/>
  <c r="BO52" i="13"/>
  <c r="BN52" i="13"/>
  <c r="BM51" i="13"/>
  <c r="BO51" i="13"/>
  <c r="BN51" i="13"/>
  <c r="BM50" i="13"/>
  <c r="BO50" i="13"/>
  <c r="BN50" i="13"/>
  <c r="BM49" i="13"/>
  <c r="BO49" i="13"/>
  <c r="BN49" i="13"/>
  <c r="BM48" i="13"/>
  <c r="BO48" i="13"/>
  <c r="BN48" i="13"/>
  <c r="BM47" i="13"/>
  <c r="BO47" i="13"/>
  <c r="BN47" i="13"/>
  <c r="BM46" i="13"/>
  <c r="BO46" i="13"/>
  <c r="BN46" i="13"/>
  <c r="BM45" i="13"/>
  <c r="BO45" i="13"/>
  <c r="BN45" i="13"/>
  <c r="BM44" i="13"/>
  <c r="BO44" i="13"/>
  <c r="BN44" i="13"/>
  <c r="BM43" i="13"/>
  <c r="BO43" i="13"/>
  <c r="BN43" i="13"/>
  <c r="BM42" i="13"/>
  <c r="BO42" i="13"/>
  <c r="BN42" i="13"/>
  <c r="BM41" i="13"/>
  <c r="BO41" i="13"/>
  <c r="BN41" i="13"/>
  <c r="BM40" i="13"/>
  <c r="BO40" i="13"/>
  <c r="BN40" i="13"/>
  <c r="BM39" i="13"/>
  <c r="BO39" i="13"/>
  <c r="BN39" i="13"/>
  <c r="BM38" i="13"/>
  <c r="BO38" i="13"/>
  <c r="BN38" i="13"/>
  <c r="BM37" i="13"/>
  <c r="BO37" i="13"/>
  <c r="BN37" i="13"/>
  <c r="BM36" i="13"/>
  <c r="BO36" i="13"/>
  <c r="BN36" i="13"/>
  <c r="BM35" i="13"/>
  <c r="BO35" i="13"/>
  <c r="BN35" i="13"/>
  <c r="BM34" i="13"/>
  <c r="BO34" i="13"/>
  <c r="BN34" i="13"/>
  <c r="BM33" i="13"/>
  <c r="BO33" i="13"/>
  <c r="BN33" i="13"/>
  <c r="BM32" i="13"/>
  <c r="BO32" i="13"/>
  <c r="BN32" i="13"/>
  <c r="BM31" i="13"/>
  <c r="BO31" i="13"/>
  <c r="BN31" i="13"/>
  <c r="BM30" i="13"/>
  <c r="BO30" i="13"/>
  <c r="BN30" i="13"/>
  <c r="BM29" i="13"/>
  <c r="BO29" i="13"/>
  <c r="BN29" i="13"/>
  <c r="BM28" i="13"/>
  <c r="BO28" i="13"/>
  <c r="BN28" i="13"/>
  <c r="BM27" i="13"/>
  <c r="BO27" i="13"/>
  <c r="BN27" i="13"/>
  <c r="BM26" i="13"/>
  <c r="BO26" i="13"/>
  <c r="BN26" i="13"/>
  <c r="BM25" i="13"/>
  <c r="BO25" i="13"/>
  <c r="BN25" i="13"/>
  <c r="BM24" i="13"/>
  <c r="BO24" i="13"/>
  <c r="BN24" i="13"/>
  <c r="BM23" i="13"/>
  <c r="BO23" i="13"/>
  <c r="BN23" i="13"/>
  <c r="BM22" i="13"/>
  <c r="BO22" i="13"/>
  <c r="BN22" i="13"/>
  <c r="BM21" i="13"/>
  <c r="BO21" i="13"/>
  <c r="BN21" i="13"/>
  <c r="BM20" i="13"/>
  <c r="BO20" i="13"/>
  <c r="BN20" i="13"/>
  <c r="BM19" i="13"/>
  <c r="BO19" i="13"/>
  <c r="BN19" i="13"/>
  <c r="BM18" i="13"/>
  <c r="BO18" i="13"/>
  <c r="BN18" i="13"/>
  <c r="BM17" i="13"/>
  <c r="BO17" i="13"/>
  <c r="BN17" i="13"/>
  <c r="BM16" i="13"/>
  <c r="BO16" i="13"/>
  <c r="BN16" i="13"/>
  <c r="BM15" i="13"/>
  <c r="BO15" i="13"/>
  <c r="BN15" i="13"/>
  <c r="BM14" i="13"/>
  <c r="BO14" i="13"/>
  <c r="BN14" i="13"/>
  <c r="BM13" i="13"/>
  <c r="BO13" i="13"/>
  <c r="BN13" i="13"/>
  <c r="BM12" i="13"/>
  <c r="BO12" i="13"/>
  <c r="BN12" i="13"/>
  <c r="BM11" i="13"/>
  <c r="BO11" i="13"/>
  <c r="BN11" i="13"/>
  <c r="BM10" i="13"/>
  <c r="BO10" i="13"/>
  <c r="BN10" i="13"/>
  <c r="BM9" i="13"/>
  <c r="BO9" i="13"/>
  <c r="BN9" i="13"/>
  <c r="BM8" i="13"/>
  <c r="BO8" i="13"/>
  <c r="BN8" i="13"/>
  <c r="AX114" i="12"/>
  <c r="AX163" i="12"/>
  <c r="AZ163" i="12"/>
  <c r="AY163" i="12"/>
  <c r="AX162" i="12"/>
  <c r="AZ162" i="12"/>
  <c r="AY162" i="12"/>
  <c r="AX161" i="12"/>
  <c r="AZ161" i="12"/>
  <c r="AY161" i="12"/>
  <c r="AX160" i="12"/>
  <c r="AZ160" i="12"/>
  <c r="AY160" i="12"/>
  <c r="AX159" i="12"/>
  <c r="AZ159" i="12"/>
  <c r="AY159" i="12"/>
  <c r="AX158" i="12"/>
  <c r="AZ158" i="12"/>
  <c r="AY158" i="12"/>
  <c r="AX157" i="12"/>
  <c r="AZ157" i="12"/>
  <c r="AY157" i="12"/>
  <c r="AX156" i="12"/>
  <c r="AZ156" i="12"/>
  <c r="AY156" i="12"/>
  <c r="AX155" i="12"/>
  <c r="AZ155" i="12"/>
  <c r="AY155" i="12"/>
  <c r="AX154" i="12"/>
  <c r="AZ154" i="12"/>
  <c r="AY154" i="12"/>
  <c r="AX153" i="12"/>
  <c r="AZ153" i="12"/>
  <c r="AY153" i="12"/>
  <c r="AX152" i="12"/>
  <c r="AZ152" i="12"/>
  <c r="AY152" i="12"/>
  <c r="AX151" i="12"/>
  <c r="AZ151" i="12"/>
  <c r="AY151" i="12"/>
  <c r="AX150" i="12"/>
  <c r="AZ150" i="12"/>
  <c r="AY150" i="12"/>
  <c r="AX149" i="12"/>
  <c r="AZ149" i="12"/>
  <c r="AY149" i="12"/>
  <c r="AX148" i="12"/>
  <c r="AZ148" i="12"/>
  <c r="AY148" i="12"/>
  <c r="AX147" i="12"/>
  <c r="AZ147" i="12"/>
  <c r="AY147" i="12"/>
  <c r="AX146" i="12"/>
  <c r="AZ146" i="12"/>
  <c r="AY146" i="12"/>
  <c r="AX145" i="12"/>
  <c r="AZ145" i="12"/>
  <c r="AY145" i="12"/>
  <c r="AX144" i="12"/>
  <c r="AZ144" i="12"/>
  <c r="AY144" i="12"/>
  <c r="AX143" i="12"/>
  <c r="AZ143" i="12"/>
  <c r="AY143" i="12"/>
  <c r="AX142" i="12"/>
  <c r="AZ142" i="12"/>
  <c r="AY142" i="12"/>
  <c r="AX141" i="12"/>
  <c r="AZ141" i="12"/>
  <c r="AY141" i="12"/>
  <c r="AX140" i="12"/>
  <c r="AZ140" i="12"/>
  <c r="AY140" i="12"/>
  <c r="AX139" i="12"/>
  <c r="AZ139" i="12"/>
  <c r="AY139" i="12"/>
  <c r="AX138" i="12"/>
  <c r="AZ138" i="12"/>
  <c r="AY138" i="12"/>
  <c r="AX137" i="12"/>
  <c r="AZ137" i="12"/>
  <c r="AY137" i="12"/>
  <c r="AX136" i="12"/>
  <c r="AZ136" i="12"/>
  <c r="AY136" i="12"/>
  <c r="AX134" i="12"/>
  <c r="AZ134" i="12"/>
  <c r="AY134" i="12"/>
  <c r="AX133" i="12"/>
  <c r="AZ133" i="12"/>
  <c r="AY133" i="12"/>
  <c r="AX130" i="12"/>
  <c r="AZ130" i="12"/>
  <c r="AY130" i="12"/>
  <c r="AX129" i="12"/>
  <c r="AZ129" i="12"/>
  <c r="AY129" i="12"/>
  <c r="AX128" i="12"/>
  <c r="AZ128" i="12"/>
  <c r="AY128" i="12"/>
  <c r="AX127" i="12"/>
  <c r="AZ127" i="12"/>
  <c r="AY127" i="12"/>
  <c r="AX126" i="12"/>
  <c r="AZ126" i="12"/>
  <c r="AY126" i="12"/>
  <c r="AX125" i="12"/>
  <c r="AZ125" i="12"/>
  <c r="AY125" i="12"/>
  <c r="AX124" i="12"/>
  <c r="AZ124" i="12"/>
  <c r="AY124" i="12"/>
  <c r="AX123" i="12"/>
  <c r="AZ123" i="12"/>
  <c r="AY123" i="12"/>
  <c r="AX122" i="12"/>
  <c r="AZ122" i="12"/>
  <c r="AY122" i="12"/>
  <c r="AX121" i="12"/>
  <c r="AZ121" i="12"/>
  <c r="AY121" i="12"/>
  <c r="AX120" i="12"/>
  <c r="AZ120" i="12"/>
  <c r="AY120" i="12"/>
  <c r="AX119" i="12"/>
  <c r="AZ119" i="12"/>
  <c r="AY119" i="12"/>
  <c r="AX118" i="12"/>
  <c r="AZ118" i="12"/>
  <c r="AY118" i="12"/>
  <c r="AX117" i="12"/>
  <c r="AZ117" i="12"/>
  <c r="AY117" i="12"/>
  <c r="AX116" i="12"/>
  <c r="AZ116" i="12"/>
  <c r="AY116" i="12"/>
  <c r="AX115" i="12"/>
  <c r="AZ115" i="12"/>
  <c r="AY115" i="12"/>
  <c r="AZ114" i="12"/>
  <c r="AY114" i="12"/>
  <c r="I117" i="13"/>
  <c r="K117" i="13"/>
  <c r="J117" i="13"/>
  <c r="I116" i="13"/>
  <c r="K116" i="13"/>
  <c r="J116" i="13"/>
  <c r="I115" i="13"/>
  <c r="K115" i="13"/>
  <c r="J115" i="13"/>
  <c r="I114" i="13"/>
  <c r="K114" i="13"/>
  <c r="J114" i="13"/>
  <c r="I113" i="13"/>
  <c r="K113" i="13"/>
  <c r="J113" i="13"/>
  <c r="I112" i="13"/>
  <c r="K112" i="13"/>
  <c r="J112" i="13"/>
  <c r="I111" i="13"/>
  <c r="K111" i="13"/>
  <c r="J111" i="13"/>
  <c r="I110" i="13"/>
  <c r="K110" i="13"/>
  <c r="J110" i="13"/>
  <c r="I109" i="13"/>
  <c r="K109" i="13"/>
  <c r="J109" i="13"/>
  <c r="I108" i="13"/>
  <c r="K108" i="13"/>
  <c r="J108" i="13"/>
  <c r="I107" i="13"/>
  <c r="K107" i="13"/>
  <c r="J107" i="13"/>
  <c r="I106" i="13"/>
  <c r="K106" i="13"/>
  <c r="J106" i="13"/>
  <c r="I105" i="13"/>
  <c r="K105" i="13"/>
  <c r="J105" i="13"/>
  <c r="I104" i="13"/>
  <c r="K104" i="13"/>
  <c r="J104" i="13"/>
  <c r="I103" i="13"/>
  <c r="K103" i="13"/>
  <c r="J103" i="13"/>
  <c r="I102" i="13"/>
  <c r="K102" i="13"/>
  <c r="J102" i="13"/>
  <c r="I101" i="13"/>
  <c r="K101" i="13"/>
  <c r="J101" i="13"/>
  <c r="I100" i="13"/>
  <c r="K100" i="13"/>
  <c r="J100" i="13"/>
  <c r="I99" i="13"/>
  <c r="K99" i="13"/>
  <c r="J99" i="13"/>
  <c r="I98" i="13"/>
  <c r="K98" i="13"/>
  <c r="J98" i="13"/>
  <c r="I97" i="13"/>
  <c r="K97" i="13"/>
  <c r="J97" i="13"/>
  <c r="I96" i="13"/>
  <c r="K96" i="13"/>
  <c r="J96" i="13"/>
  <c r="I95" i="13"/>
  <c r="K95" i="13"/>
  <c r="J95" i="13"/>
  <c r="I94" i="13"/>
  <c r="K94" i="13"/>
  <c r="J94" i="13"/>
  <c r="I93" i="13"/>
  <c r="K93" i="13"/>
  <c r="J93" i="13"/>
  <c r="I92" i="13"/>
  <c r="K92" i="13"/>
  <c r="J92" i="13"/>
  <c r="I91" i="13"/>
  <c r="K91" i="13"/>
  <c r="J91" i="13"/>
  <c r="I90" i="13"/>
  <c r="K90" i="13"/>
  <c r="J90" i="13"/>
  <c r="I88" i="13"/>
  <c r="K88" i="13"/>
  <c r="J88" i="13"/>
  <c r="I87" i="13"/>
  <c r="K87" i="13"/>
  <c r="J87" i="13"/>
  <c r="I84" i="13"/>
  <c r="K84" i="13"/>
  <c r="J84" i="13"/>
  <c r="I83" i="13"/>
  <c r="K83" i="13"/>
  <c r="J83" i="13"/>
  <c r="I82" i="13"/>
  <c r="K82" i="13"/>
  <c r="J82" i="13"/>
  <c r="I81" i="13"/>
  <c r="K81" i="13"/>
  <c r="J81" i="13"/>
  <c r="I80" i="13"/>
  <c r="K80" i="13"/>
  <c r="J80" i="13"/>
  <c r="I79" i="13"/>
  <c r="K79" i="13"/>
  <c r="J79" i="13"/>
  <c r="I78" i="13"/>
  <c r="K78" i="13"/>
  <c r="J78" i="13"/>
  <c r="I77" i="13"/>
  <c r="K77" i="13"/>
  <c r="J77" i="13"/>
  <c r="I76" i="13"/>
  <c r="K76" i="13"/>
  <c r="J76" i="13"/>
  <c r="I75" i="13"/>
  <c r="K75" i="13"/>
  <c r="J75" i="13"/>
  <c r="I74" i="13"/>
  <c r="K74" i="13"/>
  <c r="J74" i="13"/>
  <c r="I73" i="13"/>
  <c r="K73" i="13"/>
  <c r="J73" i="13"/>
  <c r="I72" i="13"/>
  <c r="K72" i="13"/>
  <c r="J72" i="13"/>
  <c r="I71" i="13"/>
  <c r="K71" i="13"/>
  <c r="J71" i="13"/>
  <c r="I70" i="13"/>
  <c r="K70" i="13"/>
  <c r="J70" i="13"/>
  <c r="I69" i="13"/>
  <c r="K69" i="13"/>
  <c r="J69" i="13"/>
  <c r="I68" i="13"/>
  <c r="K68" i="13"/>
  <c r="J68" i="13"/>
  <c r="I60" i="13"/>
  <c r="K60" i="13"/>
  <c r="J60" i="13"/>
  <c r="I59" i="13"/>
  <c r="K59" i="13"/>
  <c r="J59" i="13"/>
  <c r="I58" i="13"/>
  <c r="K58" i="13"/>
  <c r="J58" i="13"/>
  <c r="I57" i="13"/>
  <c r="K57" i="13"/>
  <c r="J57" i="13"/>
  <c r="I56" i="13"/>
  <c r="K56" i="13"/>
  <c r="J56" i="13"/>
  <c r="I55" i="13"/>
  <c r="K55" i="13"/>
  <c r="J55" i="13"/>
  <c r="I54" i="13"/>
  <c r="K54" i="13"/>
  <c r="J54" i="13"/>
  <c r="I53" i="13"/>
  <c r="K53" i="13"/>
  <c r="J53" i="13"/>
  <c r="I52" i="13"/>
  <c r="K52" i="13"/>
  <c r="J52" i="13"/>
  <c r="I51" i="13"/>
  <c r="K51" i="13"/>
  <c r="J51" i="13"/>
  <c r="I50" i="13"/>
  <c r="K50" i="13"/>
  <c r="J50" i="13"/>
  <c r="I49" i="13"/>
  <c r="K49" i="13"/>
  <c r="J49" i="13"/>
  <c r="I48" i="13"/>
  <c r="K48" i="13"/>
  <c r="J48" i="13"/>
  <c r="I47" i="13"/>
  <c r="K47" i="13"/>
  <c r="J47" i="13"/>
  <c r="I46" i="13"/>
  <c r="K46" i="13"/>
  <c r="J46" i="13"/>
  <c r="I45" i="13"/>
  <c r="K45" i="13"/>
  <c r="J45" i="13"/>
  <c r="I44" i="13"/>
  <c r="K44" i="13"/>
  <c r="J44" i="13"/>
  <c r="I43" i="13"/>
  <c r="K43" i="13"/>
  <c r="J43" i="13"/>
  <c r="I42" i="13"/>
  <c r="K42" i="13"/>
  <c r="J42" i="13"/>
  <c r="I41" i="13"/>
  <c r="K41" i="13"/>
  <c r="J41" i="13"/>
  <c r="I40" i="13"/>
  <c r="K40" i="13"/>
  <c r="J40" i="13"/>
  <c r="I39" i="13"/>
  <c r="K39" i="13"/>
  <c r="J39" i="13"/>
  <c r="I38" i="13"/>
  <c r="K38" i="13"/>
  <c r="J38" i="13"/>
  <c r="I37" i="13"/>
  <c r="K37" i="13"/>
  <c r="J37" i="13"/>
  <c r="I36" i="13"/>
  <c r="K36" i="13"/>
  <c r="J36" i="13"/>
  <c r="I35" i="13"/>
  <c r="K35" i="13"/>
  <c r="J35" i="13"/>
  <c r="I34" i="13"/>
  <c r="K34" i="13"/>
  <c r="J34" i="13"/>
  <c r="I33" i="13"/>
  <c r="K33" i="13"/>
  <c r="J33" i="13"/>
  <c r="I32" i="13"/>
  <c r="K32" i="13"/>
  <c r="J32" i="13"/>
  <c r="I31" i="13"/>
  <c r="K31" i="13"/>
  <c r="J31" i="13"/>
  <c r="I30" i="13"/>
  <c r="K30" i="13"/>
  <c r="J30" i="13"/>
  <c r="I29" i="13"/>
  <c r="K29" i="13"/>
  <c r="J29" i="13"/>
  <c r="I28" i="13"/>
  <c r="K28" i="13"/>
  <c r="J28" i="13"/>
  <c r="I27" i="13"/>
  <c r="K27" i="13"/>
  <c r="J27" i="13"/>
  <c r="I26" i="13"/>
  <c r="K26" i="13"/>
  <c r="J26" i="13"/>
  <c r="I25" i="13"/>
  <c r="K25" i="13"/>
  <c r="J25" i="13"/>
  <c r="I24" i="13"/>
  <c r="K24" i="13"/>
  <c r="J24" i="13"/>
  <c r="I23" i="13"/>
  <c r="K23" i="13"/>
  <c r="J23" i="13"/>
  <c r="I22" i="13"/>
  <c r="K22" i="13"/>
  <c r="J22" i="13"/>
  <c r="I21" i="13"/>
  <c r="K21" i="13"/>
  <c r="J21" i="13"/>
  <c r="I20" i="13"/>
  <c r="K20" i="13"/>
  <c r="J20" i="13"/>
  <c r="I19" i="13"/>
  <c r="K19" i="13"/>
  <c r="J19" i="13"/>
  <c r="I18" i="13"/>
  <c r="K18" i="13"/>
  <c r="J18" i="13"/>
  <c r="I17" i="13"/>
  <c r="K17" i="13"/>
  <c r="J17" i="13"/>
  <c r="I16" i="13"/>
  <c r="K16" i="13"/>
  <c r="J16" i="13"/>
  <c r="I15" i="13"/>
  <c r="K15" i="13"/>
  <c r="J15" i="13"/>
  <c r="I14" i="13"/>
  <c r="K14" i="13"/>
  <c r="J14" i="13"/>
  <c r="I13" i="13"/>
  <c r="K13" i="13"/>
  <c r="J13" i="13"/>
  <c r="I12" i="13"/>
  <c r="K12" i="13"/>
  <c r="J12" i="13"/>
  <c r="I11" i="13"/>
  <c r="K11" i="13"/>
  <c r="J11" i="13"/>
  <c r="I10" i="13"/>
  <c r="K10" i="13"/>
  <c r="J10" i="13"/>
  <c r="I9" i="13"/>
  <c r="K9" i="13"/>
  <c r="J9" i="13"/>
  <c r="I8" i="13"/>
  <c r="K8" i="13"/>
  <c r="J8" i="13"/>
  <c r="BO47" i="12"/>
  <c r="BO6" i="12"/>
  <c r="AX58" i="12"/>
  <c r="AY58" i="12"/>
  <c r="AX57" i="12"/>
  <c r="AY57" i="12"/>
  <c r="AX56" i="12"/>
  <c r="AY56" i="12"/>
  <c r="AX55" i="12"/>
  <c r="AY55" i="12"/>
  <c r="AX54" i="12"/>
  <c r="AY54" i="12"/>
  <c r="AX53" i="12"/>
  <c r="AY53" i="12"/>
  <c r="AX52" i="12"/>
  <c r="AY52" i="12"/>
  <c r="AX51" i="12"/>
  <c r="AY51" i="12"/>
  <c r="AX50" i="12"/>
  <c r="AY50" i="12"/>
  <c r="AX49" i="12"/>
  <c r="AY49" i="12"/>
  <c r="AX48" i="12"/>
  <c r="AY48" i="12"/>
  <c r="AX47" i="12"/>
  <c r="AY47" i="12"/>
  <c r="AX46" i="12"/>
  <c r="AY46" i="12"/>
  <c r="AX45" i="12"/>
  <c r="AY45" i="12"/>
  <c r="AX44" i="12"/>
  <c r="AY44" i="12"/>
  <c r="AX43" i="12"/>
  <c r="AY43" i="12"/>
  <c r="AX42" i="12"/>
  <c r="AY42" i="12"/>
  <c r="AX41" i="12"/>
  <c r="AY41" i="12"/>
  <c r="AX40" i="12"/>
  <c r="AY40" i="12"/>
  <c r="AX39" i="12"/>
  <c r="AY39" i="12"/>
  <c r="AX38" i="12"/>
  <c r="AY38" i="12"/>
  <c r="AX37" i="12"/>
  <c r="AY37" i="12"/>
  <c r="AX36" i="12"/>
  <c r="AY36" i="12"/>
  <c r="AX35" i="12"/>
  <c r="AY35" i="12"/>
  <c r="AX34" i="12"/>
  <c r="AY34" i="12"/>
  <c r="AX33" i="12"/>
  <c r="AY33" i="12"/>
  <c r="AX32" i="12"/>
  <c r="AY32" i="12"/>
  <c r="AX31" i="12"/>
  <c r="AY31" i="12"/>
  <c r="AX30" i="12"/>
  <c r="AY30" i="12"/>
  <c r="AX29" i="12"/>
  <c r="AY29" i="12"/>
  <c r="AX28" i="12"/>
  <c r="AY28" i="12"/>
  <c r="AX27" i="12"/>
  <c r="AY27" i="12"/>
  <c r="AX26" i="12"/>
  <c r="AY26" i="12"/>
  <c r="AX25" i="12"/>
  <c r="AY25" i="12"/>
  <c r="AX24" i="12"/>
  <c r="AY24" i="12"/>
  <c r="AX23" i="12"/>
  <c r="AY23" i="12"/>
  <c r="AX22" i="12"/>
  <c r="AY22" i="12"/>
  <c r="AX21" i="12"/>
  <c r="AY21" i="12"/>
  <c r="AX20" i="12"/>
  <c r="AY20" i="12"/>
  <c r="AX19" i="12"/>
  <c r="AY19" i="12"/>
  <c r="AX18" i="12"/>
  <c r="AY18" i="12"/>
  <c r="AX17" i="12"/>
  <c r="AY17" i="12"/>
  <c r="AX16" i="12"/>
  <c r="AY16" i="12"/>
  <c r="AX15" i="12"/>
  <c r="AY15" i="12"/>
  <c r="AX14" i="12"/>
  <c r="AY14" i="12"/>
  <c r="AX13" i="12"/>
  <c r="AY13" i="12"/>
  <c r="AX12" i="12"/>
  <c r="AY12" i="12"/>
  <c r="AX11" i="12"/>
  <c r="AY11" i="12"/>
  <c r="AX10" i="12"/>
  <c r="AY10" i="12"/>
  <c r="AX9" i="12"/>
  <c r="AY9" i="12"/>
  <c r="AX8" i="12"/>
  <c r="AY8" i="12"/>
  <c r="AX7" i="12"/>
  <c r="AY7" i="12"/>
  <c r="AX6" i="12"/>
  <c r="AY6" i="12"/>
  <c r="AZ58" i="12"/>
  <c r="AZ57" i="12"/>
  <c r="AZ56" i="12"/>
  <c r="AZ55" i="12"/>
  <c r="AZ54" i="12"/>
  <c r="AZ53" i="12"/>
  <c r="AZ52" i="12"/>
  <c r="AZ51" i="12"/>
  <c r="AZ50" i="12"/>
  <c r="AZ49" i="12"/>
  <c r="AZ48" i="12"/>
  <c r="AZ47" i="12"/>
  <c r="AZ46" i="12"/>
  <c r="AZ45" i="12"/>
  <c r="AZ44" i="12"/>
  <c r="AZ43" i="12"/>
  <c r="AZ42" i="12"/>
  <c r="AZ41" i="12"/>
  <c r="AZ40" i="12"/>
  <c r="AZ39" i="12"/>
  <c r="AZ38" i="12"/>
  <c r="AZ37" i="12"/>
  <c r="AZ36" i="12"/>
  <c r="AZ35" i="12"/>
  <c r="AZ34" i="12"/>
  <c r="AZ33" i="12"/>
  <c r="AZ32" i="12"/>
  <c r="AZ31" i="12"/>
  <c r="AZ30" i="12"/>
  <c r="AZ29" i="12"/>
  <c r="AZ28" i="12"/>
  <c r="AZ27" i="12"/>
  <c r="AZ26" i="12"/>
  <c r="AZ25" i="12"/>
  <c r="AZ24" i="12"/>
  <c r="AZ23" i="12"/>
  <c r="AZ22" i="12"/>
  <c r="AZ21" i="12"/>
  <c r="AZ20" i="12"/>
  <c r="AZ19" i="12"/>
  <c r="AZ18" i="12"/>
  <c r="AZ17" i="12"/>
  <c r="AZ16" i="12"/>
  <c r="AZ15" i="12"/>
  <c r="AZ14" i="12"/>
  <c r="AZ13" i="12"/>
  <c r="AZ12" i="12"/>
  <c r="AZ11" i="12"/>
  <c r="AZ10" i="12"/>
  <c r="AZ9" i="12"/>
  <c r="AZ8" i="12"/>
  <c r="AZ7" i="12"/>
  <c r="AZ6" i="12"/>
  <c r="CQ163" i="12"/>
  <c r="CP163" i="12"/>
  <c r="CO163" i="12"/>
  <c r="CN163" i="12"/>
  <c r="CM163" i="12"/>
  <c r="CL163" i="12"/>
  <c r="CK163" i="12"/>
  <c r="CJ163" i="12"/>
  <c r="CI163" i="12"/>
  <c r="CH163" i="12"/>
  <c r="CG163" i="12"/>
  <c r="CF163" i="12"/>
  <c r="CE163" i="12"/>
  <c r="CD163" i="12"/>
  <c r="CC163" i="12"/>
  <c r="CB163" i="12"/>
  <c r="CA163" i="12"/>
  <c r="BZ163" i="12"/>
  <c r="BY163" i="12"/>
  <c r="BX163" i="12"/>
  <c r="BW163" i="12"/>
  <c r="BV163" i="12"/>
  <c r="BU163" i="12"/>
  <c r="BT163" i="12"/>
  <c r="BS163" i="12"/>
  <c r="BR163" i="12"/>
  <c r="BQ163" i="12"/>
  <c r="BP163" i="12"/>
  <c r="BO163" i="12"/>
  <c r="CQ162" i="12"/>
  <c r="CP162" i="12"/>
  <c r="CO162" i="12"/>
  <c r="CN162" i="12"/>
  <c r="CM162" i="12"/>
  <c r="CL162" i="12"/>
  <c r="CK162" i="12"/>
  <c r="CJ162" i="12"/>
  <c r="CI162" i="12"/>
  <c r="CH162" i="12"/>
  <c r="CG162" i="12"/>
  <c r="CF162" i="12"/>
  <c r="CE162" i="12"/>
  <c r="CD162" i="12"/>
  <c r="CC162" i="12"/>
  <c r="CB162" i="12"/>
  <c r="CA162" i="12"/>
  <c r="BZ162" i="12"/>
  <c r="BY162" i="12"/>
  <c r="BX162" i="12"/>
  <c r="BW162" i="12"/>
  <c r="BV162" i="12"/>
  <c r="BU162" i="12"/>
  <c r="BT162" i="12"/>
  <c r="BS162" i="12"/>
  <c r="BR162" i="12"/>
  <c r="BQ162" i="12"/>
  <c r="BP162" i="12"/>
  <c r="BO162" i="12"/>
  <c r="CQ161" i="12"/>
  <c r="CP161" i="12"/>
  <c r="CO161" i="12"/>
  <c r="CN161" i="12"/>
  <c r="CM161" i="12"/>
  <c r="CL161" i="12"/>
  <c r="CK161" i="12"/>
  <c r="CJ161" i="12"/>
  <c r="CI161" i="12"/>
  <c r="CH161" i="12"/>
  <c r="CG161" i="12"/>
  <c r="CF161" i="12"/>
  <c r="CE161" i="12"/>
  <c r="CD161" i="12"/>
  <c r="CC161" i="12"/>
  <c r="CB161" i="12"/>
  <c r="CA161" i="12"/>
  <c r="BZ161" i="12"/>
  <c r="BY161" i="12"/>
  <c r="BX161" i="12"/>
  <c r="BW161" i="12"/>
  <c r="BV161" i="12"/>
  <c r="BU161" i="12"/>
  <c r="BT161" i="12"/>
  <c r="BS161" i="12"/>
  <c r="BR161" i="12"/>
  <c r="BQ161" i="12"/>
  <c r="BP161" i="12"/>
  <c r="BO161" i="12"/>
  <c r="CQ160" i="12"/>
  <c r="CP160" i="12"/>
  <c r="CO160" i="12"/>
  <c r="CN160" i="12"/>
  <c r="CM160" i="12"/>
  <c r="CL160" i="12"/>
  <c r="CK160" i="12"/>
  <c r="CJ160" i="12"/>
  <c r="CI160" i="12"/>
  <c r="CH160" i="12"/>
  <c r="CG160" i="12"/>
  <c r="CF160" i="12"/>
  <c r="CE160" i="12"/>
  <c r="CD160" i="12"/>
  <c r="CC160" i="12"/>
  <c r="CB160" i="12"/>
  <c r="CA160" i="12"/>
  <c r="BZ160" i="12"/>
  <c r="BY160" i="12"/>
  <c r="BX160" i="12"/>
  <c r="BW160" i="12"/>
  <c r="BV160" i="12"/>
  <c r="BU160" i="12"/>
  <c r="BT160" i="12"/>
  <c r="BS160" i="12"/>
  <c r="BR160" i="12"/>
  <c r="BQ160" i="12"/>
  <c r="BP160" i="12"/>
  <c r="BO160" i="12"/>
  <c r="CQ159" i="12"/>
  <c r="CP159" i="12"/>
  <c r="CO159" i="12"/>
  <c r="CN159" i="12"/>
  <c r="CM159" i="12"/>
  <c r="CL159" i="12"/>
  <c r="CK159" i="12"/>
  <c r="CJ159" i="12"/>
  <c r="CI159" i="12"/>
  <c r="CH159" i="12"/>
  <c r="CG159" i="12"/>
  <c r="CF159" i="12"/>
  <c r="CE159" i="12"/>
  <c r="CD159" i="12"/>
  <c r="CC159" i="12"/>
  <c r="CB159" i="12"/>
  <c r="CA159" i="12"/>
  <c r="BZ159" i="12"/>
  <c r="BY159" i="12"/>
  <c r="BX159" i="12"/>
  <c r="BW159" i="12"/>
  <c r="BV159" i="12"/>
  <c r="BU159" i="12"/>
  <c r="BT159" i="12"/>
  <c r="BS159" i="12"/>
  <c r="BR159" i="12"/>
  <c r="BQ159" i="12"/>
  <c r="BP159" i="12"/>
  <c r="BO159" i="12"/>
  <c r="CQ158" i="12"/>
  <c r="CP158" i="12"/>
  <c r="CO158" i="12"/>
  <c r="CN158" i="12"/>
  <c r="CM158" i="12"/>
  <c r="CL158" i="12"/>
  <c r="CK158" i="12"/>
  <c r="CJ158" i="12"/>
  <c r="CI158" i="12"/>
  <c r="CH158" i="12"/>
  <c r="CG158" i="12"/>
  <c r="CF158" i="12"/>
  <c r="CE158" i="12"/>
  <c r="CD158" i="12"/>
  <c r="CC158" i="12"/>
  <c r="CB158" i="12"/>
  <c r="CA158" i="12"/>
  <c r="BZ158" i="12"/>
  <c r="BY158" i="12"/>
  <c r="BX158" i="12"/>
  <c r="BW158" i="12"/>
  <c r="BV158" i="12"/>
  <c r="BU158" i="12"/>
  <c r="BT158" i="12"/>
  <c r="BS158" i="12"/>
  <c r="BR158" i="12"/>
  <c r="BQ158" i="12"/>
  <c r="BP158" i="12"/>
  <c r="BO158" i="12"/>
  <c r="CQ157" i="12"/>
  <c r="CP157" i="12"/>
  <c r="CO157" i="12"/>
  <c r="CN157" i="12"/>
  <c r="CM157" i="12"/>
  <c r="CL157" i="12"/>
  <c r="CK157" i="12"/>
  <c r="CJ157" i="12"/>
  <c r="CI157" i="12"/>
  <c r="CH157" i="12"/>
  <c r="CG157" i="12"/>
  <c r="CF157" i="12"/>
  <c r="CE157" i="12"/>
  <c r="CD157" i="12"/>
  <c r="CC157" i="12"/>
  <c r="CB157" i="12"/>
  <c r="CA157" i="12"/>
  <c r="BZ157" i="12"/>
  <c r="BY157" i="12"/>
  <c r="BX157" i="12"/>
  <c r="BW157" i="12"/>
  <c r="BV157" i="12"/>
  <c r="BU157" i="12"/>
  <c r="BT157" i="12"/>
  <c r="BS157" i="12"/>
  <c r="BR157" i="12"/>
  <c r="BQ157" i="12"/>
  <c r="BP157" i="12"/>
  <c r="BO157" i="12"/>
  <c r="CQ156" i="12"/>
  <c r="CP156" i="12"/>
  <c r="CO156" i="12"/>
  <c r="CN156" i="12"/>
  <c r="CM156" i="12"/>
  <c r="CL156" i="12"/>
  <c r="CK156" i="12"/>
  <c r="CJ156" i="12"/>
  <c r="CI156" i="12"/>
  <c r="CH156" i="12"/>
  <c r="CG156" i="12"/>
  <c r="CF156" i="12"/>
  <c r="CE156" i="12"/>
  <c r="CD156" i="12"/>
  <c r="CC156" i="12"/>
  <c r="CB156" i="12"/>
  <c r="CA156" i="12"/>
  <c r="BZ156" i="12"/>
  <c r="BY156" i="12"/>
  <c r="BX156" i="12"/>
  <c r="BW156" i="12"/>
  <c r="BV156" i="12"/>
  <c r="BU156" i="12"/>
  <c r="BT156" i="12"/>
  <c r="BS156" i="12"/>
  <c r="BR156" i="12"/>
  <c r="BQ156" i="12"/>
  <c r="BP156" i="12"/>
  <c r="BO156" i="12"/>
  <c r="CQ155" i="12"/>
  <c r="CP155" i="12"/>
  <c r="CO155" i="12"/>
  <c r="CN155" i="12"/>
  <c r="CM155" i="12"/>
  <c r="CL155" i="12"/>
  <c r="CK155" i="12"/>
  <c r="CJ155" i="12"/>
  <c r="CI155" i="12"/>
  <c r="CH155" i="12"/>
  <c r="CG155" i="12"/>
  <c r="CF155" i="12"/>
  <c r="CE155" i="12"/>
  <c r="CD155" i="12"/>
  <c r="CC155" i="12"/>
  <c r="CB155" i="12"/>
  <c r="CA155" i="12"/>
  <c r="BZ155" i="12"/>
  <c r="BY155" i="12"/>
  <c r="BX155" i="12"/>
  <c r="BW155" i="12"/>
  <c r="BV155" i="12"/>
  <c r="BU155" i="12"/>
  <c r="BT155" i="12"/>
  <c r="BS155" i="12"/>
  <c r="BR155" i="12"/>
  <c r="BQ155" i="12"/>
  <c r="BP155" i="12"/>
  <c r="BO155" i="12"/>
  <c r="CQ154" i="12"/>
  <c r="CP154" i="12"/>
  <c r="CO154" i="12"/>
  <c r="CN154" i="12"/>
  <c r="CM154" i="12"/>
  <c r="CL154" i="12"/>
  <c r="CK154" i="12"/>
  <c r="CJ154" i="12"/>
  <c r="CI154" i="12"/>
  <c r="CH154" i="12"/>
  <c r="CG154" i="12"/>
  <c r="CF154" i="12"/>
  <c r="CE154" i="12"/>
  <c r="CD154" i="12"/>
  <c r="CC154" i="12"/>
  <c r="CB154" i="12"/>
  <c r="CA154" i="12"/>
  <c r="BZ154" i="12"/>
  <c r="BY154" i="12"/>
  <c r="BX154" i="12"/>
  <c r="BW154" i="12"/>
  <c r="BV154" i="12"/>
  <c r="BU154" i="12"/>
  <c r="BT154" i="12"/>
  <c r="BS154" i="12"/>
  <c r="BR154" i="12"/>
  <c r="BQ154" i="12"/>
  <c r="BP154" i="12"/>
  <c r="BO154" i="12"/>
  <c r="CQ153" i="12"/>
  <c r="CP153" i="12"/>
  <c r="CO153" i="12"/>
  <c r="CN153" i="12"/>
  <c r="CM153" i="12"/>
  <c r="CL153" i="12"/>
  <c r="CK153" i="12"/>
  <c r="CJ153" i="12"/>
  <c r="CI153" i="12"/>
  <c r="CH153" i="12"/>
  <c r="CG153" i="12"/>
  <c r="CF153" i="12"/>
  <c r="CE153" i="12"/>
  <c r="CD153" i="12"/>
  <c r="CC153" i="12"/>
  <c r="CB153" i="12"/>
  <c r="CA153" i="12"/>
  <c r="BZ153" i="12"/>
  <c r="BY153" i="12"/>
  <c r="BX153" i="12"/>
  <c r="BW153" i="12"/>
  <c r="BV153" i="12"/>
  <c r="BU153" i="12"/>
  <c r="BT153" i="12"/>
  <c r="BS153" i="12"/>
  <c r="BR153" i="12"/>
  <c r="BQ153" i="12"/>
  <c r="BP153" i="12"/>
  <c r="BO153" i="12"/>
  <c r="CQ152" i="12"/>
  <c r="CP152" i="12"/>
  <c r="CO152" i="12"/>
  <c r="CN152" i="12"/>
  <c r="CM152" i="12"/>
  <c r="CL152" i="12"/>
  <c r="CK152" i="12"/>
  <c r="CJ152" i="12"/>
  <c r="CI152" i="12"/>
  <c r="CH152" i="12"/>
  <c r="CG152" i="12"/>
  <c r="CF152" i="12"/>
  <c r="CE152" i="12"/>
  <c r="CD152" i="12"/>
  <c r="CC152" i="12"/>
  <c r="CB152" i="12"/>
  <c r="CA152" i="12"/>
  <c r="BZ152" i="12"/>
  <c r="BY152" i="12"/>
  <c r="BX152" i="12"/>
  <c r="BW152" i="12"/>
  <c r="BV152" i="12"/>
  <c r="BU152" i="12"/>
  <c r="BT152" i="12"/>
  <c r="BS152" i="12"/>
  <c r="BR152" i="12"/>
  <c r="BQ152" i="12"/>
  <c r="BP152" i="12"/>
  <c r="BO152" i="12"/>
  <c r="CQ151" i="12"/>
  <c r="CP151" i="12"/>
  <c r="CO151" i="12"/>
  <c r="CN151" i="12"/>
  <c r="CM151" i="12"/>
  <c r="CL151" i="12"/>
  <c r="CK151" i="12"/>
  <c r="CJ151" i="12"/>
  <c r="CI151" i="12"/>
  <c r="CH151" i="12"/>
  <c r="CG151" i="12"/>
  <c r="CF151" i="12"/>
  <c r="CE151" i="12"/>
  <c r="CD151" i="12"/>
  <c r="CC151" i="12"/>
  <c r="CB151" i="12"/>
  <c r="CA151" i="12"/>
  <c r="BZ151" i="12"/>
  <c r="BY151" i="12"/>
  <c r="BX151" i="12"/>
  <c r="BW151" i="12"/>
  <c r="BV151" i="12"/>
  <c r="BU151" i="12"/>
  <c r="BT151" i="12"/>
  <c r="BS151" i="12"/>
  <c r="BR151" i="12"/>
  <c r="BQ151" i="12"/>
  <c r="BP151" i="12"/>
  <c r="BO151" i="12"/>
  <c r="CQ150" i="12"/>
  <c r="CP150" i="12"/>
  <c r="CO150" i="12"/>
  <c r="CN150" i="12"/>
  <c r="CM150" i="12"/>
  <c r="CL150" i="12"/>
  <c r="CK150" i="12"/>
  <c r="CJ150" i="12"/>
  <c r="CI150" i="12"/>
  <c r="CH150" i="12"/>
  <c r="CG150" i="12"/>
  <c r="CF150" i="12"/>
  <c r="CE150" i="12"/>
  <c r="CD150" i="12"/>
  <c r="CC150" i="12"/>
  <c r="CB150" i="12"/>
  <c r="CA150" i="12"/>
  <c r="BZ150" i="12"/>
  <c r="BY150" i="12"/>
  <c r="BX150" i="12"/>
  <c r="BW150" i="12"/>
  <c r="BV150" i="12"/>
  <c r="BU150" i="12"/>
  <c r="BT150" i="12"/>
  <c r="BS150" i="12"/>
  <c r="BR150" i="12"/>
  <c r="BQ150" i="12"/>
  <c r="BP150" i="12"/>
  <c r="BO150" i="12"/>
  <c r="CQ149" i="12"/>
  <c r="CP149" i="12"/>
  <c r="CO149" i="12"/>
  <c r="CN149" i="12"/>
  <c r="CM149" i="12"/>
  <c r="CL149" i="12"/>
  <c r="CK149" i="12"/>
  <c r="CJ149" i="12"/>
  <c r="CI149" i="12"/>
  <c r="CH149" i="12"/>
  <c r="CG149" i="12"/>
  <c r="CF149" i="12"/>
  <c r="CE149" i="12"/>
  <c r="CD149" i="12"/>
  <c r="CC149" i="12"/>
  <c r="CB149" i="12"/>
  <c r="CA149" i="12"/>
  <c r="BZ149" i="12"/>
  <c r="BY149" i="12"/>
  <c r="BX149" i="12"/>
  <c r="BW149" i="12"/>
  <c r="BV149" i="12"/>
  <c r="BU149" i="12"/>
  <c r="BT149" i="12"/>
  <c r="BS149" i="12"/>
  <c r="BR149" i="12"/>
  <c r="BQ149" i="12"/>
  <c r="BP149" i="12"/>
  <c r="BO149" i="12"/>
  <c r="CQ148" i="12"/>
  <c r="CP148" i="12"/>
  <c r="CO148" i="12"/>
  <c r="CN148" i="12"/>
  <c r="CM148" i="12"/>
  <c r="CL148" i="12"/>
  <c r="CK148" i="12"/>
  <c r="CJ148" i="12"/>
  <c r="CI148" i="12"/>
  <c r="CH148" i="12"/>
  <c r="CG148" i="12"/>
  <c r="CF148" i="12"/>
  <c r="CE148" i="12"/>
  <c r="CD148" i="12"/>
  <c r="CC148" i="12"/>
  <c r="CB148" i="12"/>
  <c r="CA148" i="12"/>
  <c r="BZ148" i="12"/>
  <c r="BY148" i="12"/>
  <c r="BX148" i="12"/>
  <c r="BW148" i="12"/>
  <c r="BV148" i="12"/>
  <c r="BU148" i="12"/>
  <c r="BT148" i="12"/>
  <c r="BS148" i="12"/>
  <c r="BR148" i="12"/>
  <c r="BQ148" i="12"/>
  <c r="BP148" i="12"/>
  <c r="BO148" i="12"/>
  <c r="CQ147" i="12"/>
  <c r="CP147" i="12"/>
  <c r="CO147" i="12"/>
  <c r="CN147" i="12"/>
  <c r="CM147" i="12"/>
  <c r="CL147" i="12"/>
  <c r="CK147" i="12"/>
  <c r="CJ147" i="12"/>
  <c r="CI147" i="12"/>
  <c r="CH147" i="12"/>
  <c r="CG147" i="12"/>
  <c r="CF147" i="12"/>
  <c r="CE147" i="12"/>
  <c r="CD147" i="12"/>
  <c r="CC147" i="12"/>
  <c r="CB147" i="12"/>
  <c r="CA147" i="12"/>
  <c r="BZ147" i="12"/>
  <c r="BY147" i="12"/>
  <c r="BX147" i="12"/>
  <c r="BW147" i="12"/>
  <c r="BV147" i="12"/>
  <c r="BU147" i="12"/>
  <c r="BT147" i="12"/>
  <c r="BS147" i="12"/>
  <c r="BR147" i="12"/>
  <c r="BQ147" i="12"/>
  <c r="BP147" i="12"/>
  <c r="BO147" i="12"/>
  <c r="CQ146" i="12"/>
  <c r="CP146" i="12"/>
  <c r="CO146" i="12"/>
  <c r="CN146" i="12"/>
  <c r="CM146" i="12"/>
  <c r="CL146" i="12"/>
  <c r="CK146" i="12"/>
  <c r="CJ146" i="12"/>
  <c r="CI146" i="12"/>
  <c r="CH146" i="12"/>
  <c r="CG146" i="12"/>
  <c r="CF146" i="12"/>
  <c r="CE146" i="12"/>
  <c r="CD146" i="12"/>
  <c r="CC146" i="12"/>
  <c r="CB146" i="12"/>
  <c r="CA146" i="12"/>
  <c r="BZ146" i="12"/>
  <c r="BY146" i="12"/>
  <c r="BX146" i="12"/>
  <c r="BW146" i="12"/>
  <c r="BV146" i="12"/>
  <c r="BU146" i="12"/>
  <c r="BT146" i="12"/>
  <c r="BS146" i="12"/>
  <c r="BR146" i="12"/>
  <c r="BQ146" i="12"/>
  <c r="BP146" i="12"/>
  <c r="BO146" i="12"/>
  <c r="CQ145" i="12"/>
  <c r="CP145" i="12"/>
  <c r="CO145" i="12"/>
  <c r="CN145" i="12"/>
  <c r="CM145" i="12"/>
  <c r="CL145" i="12"/>
  <c r="CK145" i="12"/>
  <c r="CJ145" i="12"/>
  <c r="CI145" i="12"/>
  <c r="CH145" i="12"/>
  <c r="CG145" i="12"/>
  <c r="CF145" i="12"/>
  <c r="CE145" i="12"/>
  <c r="CD145" i="12"/>
  <c r="CC145" i="12"/>
  <c r="CB145" i="12"/>
  <c r="CA145" i="12"/>
  <c r="BZ145" i="12"/>
  <c r="BY145" i="12"/>
  <c r="BX145" i="12"/>
  <c r="BW145" i="12"/>
  <c r="BV145" i="12"/>
  <c r="BU145" i="12"/>
  <c r="BT145" i="12"/>
  <c r="BS145" i="12"/>
  <c r="BR145" i="12"/>
  <c r="BQ145" i="12"/>
  <c r="BP145" i="12"/>
  <c r="BO145" i="12"/>
  <c r="CQ144" i="12"/>
  <c r="CP144" i="12"/>
  <c r="CO144" i="12"/>
  <c r="CN144" i="12"/>
  <c r="CM144" i="12"/>
  <c r="CL144" i="12"/>
  <c r="CK144" i="12"/>
  <c r="CJ144" i="12"/>
  <c r="CI144" i="12"/>
  <c r="CH144" i="12"/>
  <c r="CG144" i="12"/>
  <c r="CF144" i="12"/>
  <c r="CE144" i="12"/>
  <c r="CD144" i="12"/>
  <c r="CC144" i="12"/>
  <c r="CB144" i="12"/>
  <c r="CA144" i="12"/>
  <c r="BZ144" i="12"/>
  <c r="BY144" i="12"/>
  <c r="BX144" i="12"/>
  <c r="BW144" i="12"/>
  <c r="BV144" i="12"/>
  <c r="BU144" i="12"/>
  <c r="BT144" i="12"/>
  <c r="BS144" i="12"/>
  <c r="BR144" i="12"/>
  <c r="BQ144" i="12"/>
  <c r="BP144" i="12"/>
  <c r="BO144" i="12"/>
  <c r="CQ143" i="12"/>
  <c r="CP143" i="12"/>
  <c r="CO143" i="12"/>
  <c r="CN143" i="12"/>
  <c r="CM143" i="12"/>
  <c r="CL143" i="12"/>
  <c r="CK143" i="12"/>
  <c r="CJ143" i="12"/>
  <c r="CI143" i="12"/>
  <c r="CH143" i="12"/>
  <c r="CG143" i="12"/>
  <c r="CF143" i="12"/>
  <c r="CE143" i="12"/>
  <c r="CD143" i="12"/>
  <c r="CC143" i="12"/>
  <c r="CB143" i="12"/>
  <c r="CA143" i="12"/>
  <c r="BZ143" i="12"/>
  <c r="BY143" i="12"/>
  <c r="BX143" i="12"/>
  <c r="BW143" i="12"/>
  <c r="BV143" i="12"/>
  <c r="BU143" i="12"/>
  <c r="BT143" i="12"/>
  <c r="BS143" i="12"/>
  <c r="BR143" i="12"/>
  <c r="BQ143" i="12"/>
  <c r="BP143" i="12"/>
  <c r="BO143" i="12"/>
  <c r="CQ142" i="12"/>
  <c r="CP142" i="12"/>
  <c r="CO142" i="12"/>
  <c r="CN142" i="12"/>
  <c r="CM142" i="12"/>
  <c r="CL142" i="12"/>
  <c r="CK142" i="12"/>
  <c r="CJ142" i="12"/>
  <c r="CI142" i="12"/>
  <c r="CH142" i="12"/>
  <c r="CG142" i="12"/>
  <c r="CF142" i="12"/>
  <c r="CE142" i="12"/>
  <c r="CD142" i="12"/>
  <c r="CC142" i="12"/>
  <c r="CB142" i="12"/>
  <c r="CA142" i="12"/>
  <c r="BZ142" i="12"/>
  <c r="BY142" i="12"/>
  <c r="BX142" i="12"/>
  <c r="BW142" i="12"/>
  <c r="BV142" i="12"/>
  <c r="BU142" i="12"/>
  <c r="BT142" i="12"/>
  <c r="BS142" i="12"/>
  <c r="BR142" i="12"/>
  <c r="BQ142" i="12"/>
  <c r="BP142" i="12"/>
  <c r="BO142" i="12"/>
  <c r="CQ141" i="12"/>
  <c r="CP141" i="12"/>
  <c r="CO141" i="12"/>
  <c r="CN141" i="12"/>
  <c r="CM141" i="12"/>
  <c r="CL141" i="12"/>
  <c r="CK141" i="12"/>
  <c r="CJ141" i="12"/>
  <c r="CI141" i="12"/>
  <c r="CH141" i="12"/>
  <c r="CG141" i="12"/>
  <c r="CF141" i="12"/>
  <c r="CE141" i="12"/>
  <c r="CD141" i="12"/>
  <c r="CC141" i="12"/>
  <c r="CB141" i="12"/>
  <c r="CA141" i="12"/>
  <c r="BZ141" i="12"/>
  <c r="BY141" i="12"/>
  <c r="BX141" i="12"/>
  <c r="BW141" i="12"/>
  <c r="BV141" i="12"/>
  <c r="BU141" i="12"/>
  <c r="BT141" i="12"/>
  <c r="BS141" i="12"/>
  <c r="BR141" i="12"/>
  <c r="BQ141" i="12"/>
  <c r="BP141" i="12"/>
  <c r="BO141" i="12"/>
  <c r="CQ140" i="12"/>
  <c r="CP140" i="12"/>
  <c r="CO140" i="12"/>
  <c r="CN140" i="12"/>
  <c r="CM140" i="12"/>
  <c r="CL140" i="12"/>
  <c r="CK140" i="12"/>
  <c r="CJ140" i="12"/>
  <c r="CI140" i="12"/>
  <c r="CH140" i="12"/>
  <c r="CG140" i="12"/>
  <c r="CF140" i="12"/>
  <c r="CE140" i="12"/>
  <c r="CD140" i="12"/>
  <c r="CC140" i="12"/>
  <c r="CB140" i="12"/>
  <c r="CA140" i="12"/>
  <c r="BZ140" i="12"/>
  <c r="BY140" i="12"/>
  <c r="BX140" i="12"/>
  <c r="BW140" i="12"/>
  <c r="BV140" i="12"/>
  <c r="BU140" i="12"/>
  <c r="BT140" i="12"/>
  <c r="BS140" i="12"/>
  <c r="BR140" i="12"/>
  <c r="BQ140" i="12"/>
  <c r="BP140" i="12"/>
  <c r="BO140" i="12"/>
  <c r="CQ139" i="12"/>
  <c r="CP139" i="12"/>
  <c r="CO139" i="12"/>
  <c r="CN139" i="12"/>
  <c r="CM139" i="12"/>
  <c r="CL139" i="12"/>
  <c r="CK139" i="12"/>
  <c r="CJ139" i="12"/>
  <c r="CI139" i="12"/>
  <c r="CH139" i="12"/>
  <c r="CG139" i="12"/>
  <c r="CF139" i="12"/>
  <c r="CE139" i="12"/>
  <c r="CD139" i="12"/>
  <c r="CC139" i="12"/>
  <c r="CB139" i="12"/>
  <c r="CA139" i="12"/>
  <c r="BZ139" i="12"/>
  <c r="BY139" i="12"/>
  <c r="BX139" i="12"/>
  <c r="BW139" i="12"/>
  <c r="BV139" i="12"/>
  <c r="BU139" i="12"/>
  <c r="BT139" i="12"/>
  <c r="BS139" i="12"/>
  <c r="BR139" i="12"/>
  <c r="BQ139" i="12"/>
  <c r="BP139" i="12"/>
  <c r="BO139" i="12"/>
  <c r="CQ138" i="12"/>
  <c r="CP138" i="12"/>
  <c r="CO138" i="12"/>
  <c r="CN138" i="12"/>
  <c r="CM138" i="12"/>
  <c r="CL138" i="12"/>
  <c r="CK138" i="12"/>
  <c r="CJ138" i="12"/>
  <c r="CI138" i="12"/>
  <c r="CH138" i="12"/>
  <c r="CG138" i="12"/>
  <c r="CF138" i="12"/>
  <c r="CE138" i="12"/>
  <c r="CD138" i="12"/>
  <c r="CC138" i="12"/>
  <c r="CB138" i="12"/>
  <c r="CA138" i="12"/>
  <c r="BZ138" i="12"/>
  <c r="BY138" i="12"/>
  <c r="BX138" i="12"/>
  <c r="BW138" i="12"/>
  <c r="BV138" i="12"/>
  <c r="BU138" i="12"/>
  <c r="BT138" i="12"/>
  <c r="BS138" i="12"/>
  <c r="BR138" i="12"/>
  <c r="BQ138" i="12"/>
  <c r="BP138" i="12"/>
  <c r="BO138" i="12"/>
  <c r="CQ137" i="12"/>
  <c r="CP137" i="12"/>
  <c r="CO137" i="12"/>
  <c r="CN137" i="12"/>
  <c r="CM137" i="12"/>
  <c r="CL137" i="12"/>
  <c r="CK137" i="12"/>
  <c r="CJ137" i="12"/>
  <c r="CI137" i="12"/>
  <c r="CH137" i="12"/>
  <c r="CG137" i="12"/>
  <c r="CF137" i="12"/>
  <c r="CE137" i="12"/>
  <c r="CD137" i="12"/>
  <c r="CC137" i="12"/>
  <c r="CB137" i="12"/>
  <c r="CA137" i="12"/>
  <c r="BZ137" i="12"/>
  <c r="BY137" i="12"/>
  <c r="BX137" i="12"/>
  <c r="BW137" i="12"/>
  <c r="BV137" i="12"/>
  <c r="BU137" i="12"/>
  <c r="BT137" i="12"/>
  <c r="BS137" i="12"/>
  <c r="BR137" i="12"/>
  <c r="BQ137" i="12"/>
  <c r="BP137" i="12"/>
  <c r="BO137" i="12"/>
  <c r="CQ117" i="12"/>
  <c r="CP117" i="12"/>
  <c r="CO117" i="12"/>
  <c r="CN117" i="12"/>
  <c r="CM117" i="12"/>
  <c r="CL117" i="12"/>
  <c r="CK117" i="12"/>
  <c r="CJ117" i="12"/>
  <c r="CI117" i="12"/>
  <c r="CH117" i="12"/>
  <c r="CG117" i="12"/>
  <c r="CF117" i="12"/>
  <c r="CE117" i="12"/>
  <c r="CD117" i="12"/>
  <c r="CC117" i="12"/>
  <c r="CB117" i="12"/>
  <c r="CA117" i="12"/>
  <c r="BZ117" i="12"/>
  <c r="BY117" i="12"/>
  <c r="BX117" i="12"/>
  <c r="BW117" i="12"/>
  <c r="BV117" i="12"/>
  <c r="BU117" i="12"/>
  <c r="BT117" i="12"/>
  <c r="BS117" i="12"/>
  <c r="BR117" i="12"/>
  <c r="BQ117" i="12"/>
  <c r="BP117" i="12"/>
  <c r="BO117" i="12"/>
  <c r="CQ136" i="12"/>
  <c r="CP136" i="12"/>
  <c r="CO136" i="12"/>
  <c r="CN136" i="12"/>
  <c r="CM136" i="12"/>
  <c r="CL136" i="12"/>
  <c r="CK136" i="12"/>
  <c r="CJ136" i="12"/>
  <c r="CI136" i="12"/>
  <c r="CH136" i="12"/>
  <c r="CG136" i="12"/>
  <c r="CF136" i="12"/>
  <c r="CE136" i="12"/>
  <c r="CD136" i="12"/>
  <c r="CC136" i="12"/>
  <c r="CB136" i="12"/>
  <c r="CA136" i="12"/>
  <c r="BZ136" i="12"/>
  <c r="BY136" i="12"/>
  <c r="BX136" i="12"/>
  <c r="BW136" i="12"/>
  <c r="BV136" i="12"/>
  <c r="BU136" i="12"/>
  <c r="BT136" i="12"/>
  <c r="BS136" i="12"/>
  <c r="BR136" i="12"/>
  <c r="BQ136" i="12"/>
  <c r="BP136" i="12"/>
  <c r="BO136" i="12"/>
  <c r="CQ135" i="12"/>
  <c r="CP135" i="12"/>
  <c r="CO135" i="12"/>
  <c r="CN135" i="12"/>
  <c r="CM135" i="12"/>
  <c r="CL135" i="12"/>
  <c r="CK135" i="12"/>
  <c r="CJ135" i="12"/>
  <c r="CI135" i="12"/>
  <c r="CH135" i="12"/>
  <c r="CG135" i="12"/>
  <c r="CF135" i="12"/>
  <c r="CE135" i="12"/>
  <c r="CD135" i="12"/>
  <c r="CC135" i="12"/>
  <c r="CB135" i="12"/>
  <c r="CA135" i="12"/>
  <c r="BZ135" i="12"/>
  <c r="BY135" i="12"/>
  <c r="BX135" i="12"/>
  <c r="BW135" i="12"/>
  <c r="BV135" i="12"/>
  <c r="BU135" i="12"/>
  <c r="BT135" i="12"/>
  <c r="BS135" i="12"/>
  <c r="BR135" i="12"/>
  <c r="BQ135" i="12"/>
  <c r="BP135" i="12"/>
  <c r="BO135" i="12"/>
  <c r="CQ134" i="12"/>
  <c r="CP134" i="12"/>
  <c r="CO134" i="12"/>
  <c r="CN134" i="12"/>
  <c r="CM134" i="12"/>
  <c r="CL134" i="12"/>
  <c r="CK134" i="12"/>
  <c r="CJ134" i="12"/>
  <c r="CI134" i="12"/>
  <c r="CH134" i="12"/>
  <c r="CG134" i="12"/>
  <c r="CF134" i="12"/>
  <c r="CE134" i="12"/>
  <c r="CD134" i="12"/>
  <c r="CC134" i="12"/>
  <c r="CB134" i="12"/>
  <c r="CA134" i="12"/>
  <c r="BZ134" i="12"/>
  <c r="BY134" i="12"/>
  <c r="BX134" i="12"/>
  <c r="BW134" i="12"/>
  <c r="BV134" i="12"/>
  <c r="BU134" i="12"/>
  <c r="BT134" i="12"/>
  <c r="BS134" i="12"/>
  <c r="BR134" i="12"/>
  <c r="BQ134" i="12"/>
  <c r="BP134" i="12"/>
  <c r="BO134" i="12"/>
  <c r="CQ133" i="12"/>
  <c r="CP133" i="12"/>
  <c r="CO133" i="12"/>
  <c r="CN133" i="12"/>
  <c r="CM133" i="12"/>
  <c r="CL133" i="12"/>
  <c r="CK133" i="12"/>
  <c r="CJ133" i="12"/>
  <c r="CI133" i="12"/>
  <c r="CH133" i="12"/>
  <c r="CG133" i="12"/>
  <c r="CF133" i="12"/>
  <c r="CE133" i="12"/>
  <c r="CD133" i="12"/>
  <c r="CC133" i="12"/>
  <c r="CB133" i="12"/>
  <c r="CA133" i="12"/>
  <c r="BZ133" i="12"/>
  <c r="BY133" i="12"/>
  <c r="BX133" i="12"/>
  <c r="BW133" i="12"/>
  <c r="BV133" i="12"/>
  <c r="BU133" i="12"/>
  <c r="BT133" i="12"/>
  <c r="BS133" i="12"/>
  <c r="BR133" i="12"/>
  <c r="BQ133" i="12"/>
  <c r="BP133" i="12"/>
  <c r="BO133" i="12"/>
  <c r="CQ132" i="12"/>
  <c r="CP132" i="12"/>
  <c r="CO132" i="12"/>
  <c r="CN132" i="12"/>
  <c r="CM132" i="12"/>
  <c r="CL132" i="12"/>
  <c r="CK132" i="12"/>
  <c r="CJ132" i="12"/>
  <c r="CI132" i="12"/>
  <c r="CH132" i="12"/>
  <c r="CG132" i="12"/>
  <c r="CF132" i="12"/>
  <c r="CE132" i="12"/>
  <c r="CD132" i="12"/>
  <c r="CC132" i="12"/>
  <c r="CB132" i="12"/>
  <c r="CA132" i="12"/>
  <c r="BZ132" i="12"/>
  <c r="BY132" i="12"/>
  <c r="BX132" i="12"/>
  <c r="BW132" i="12"/>
  <c r="BV132" i="12"/>
  <c r="BU132" i="12"/>
  <c r="BT132" i="12"/>
  <c r="BS132" i="12"/>
  <c r="BR132" i="12"/>
  <c r="BQ132" i="12"/>
  <c r="BP132" i="12"/>
  <c r="BO132" i="12"/>
  <c r="CQ131" i="12"/>
  <c r="CP131" i="12"/>
  <c r="CO131" i="12"/>
  <c r="CN131" i="12"/>
  <c r="CM131" i="12"/>
  <c r="CL131" i="12"/>
  <c r="CK131" i="12"/>
  <c r="CJ131" i="12"/>
  <c r="CI131" i="12"/>
  <c r="CH131" i="12"/>
  <c r="CG131" i="12"/>
  <c r="CF131" i="12"/>
  <c r="CE131" i="12"/>
  <c r="CD131" i="12"/>
  <c r="CC131" i="12"/>
  <c r="CB131" i="12"/>
  <c r="CA131" i="12"/>
  <c r="BZ131" i="12"/>
  <c r="BY131" i="12"/>
  <c r="BX131" i="12"/>
  <c r="BW131" i="12"/>
  <c r="BV131" i="12"/>
  <c r="BU131" i="12"/>
  <c r="BT131" i="12"/>
  <c r="BS131" i="12"/>
  <c r="BR131" i="12"/>
  <c r="BQ131" i="12"/>
  <c r="BP131" i="12"/>
  <c r="BO131" i="12"/>
  <c r="CQ130" i="12"/>
  <c r="CP130" i="12"/>
  <c r="CO130" i="12"/>
  <c r="CN130" i="12"/>
  <c r="CM130" i="12"/>
  <c r="CL130" i="12"/>
  <c r="CK130" i="12"/>
  <c r="CJ130" i="12"/>
  <c r="CI130" i="12"/>
  <c r="CH130" i="12"/>
  <c r="CG130" i="12"/>
  <c r="CF130" i="12"/>
  <c r="CE130" i="12"/>
  <c r="CD130" i="12"/>
  <c r="CC130" i="12"/>
  <c r="CB130" i="12"/>
  <c r="CA130" i="12"/>
  <c r="BZ130" i="12"/>
  <c r="BY130" i="12"/>
  <c r="BX130" i="12"/>
  <c r="BW130" i="12"/>
  <c r="BV130" i="12"/>
  <c r="BU130" i="12"/>
  <c r="BT130" i="12"/>
  <c r="BS130" i="12"/>
  <c r="BR130" i="12"/>
  <c r="BQ130" i="12"/>
  <c r="BP130" i="12"/>
  <c r="BO130" i="12"/>
  <c r="CQ129" i="12"/>
  <c r="CP129" i="12"/>
  <c r="CO129" i="12"/>
  <c r="CN129" i="12"/>
  <c r="CM129" i="12"/>
  <c r="CL129" i="12"/>
  <c r="CK129" i="12"/>
  <c r="CJ129" i="12"/>
  <c r="CI129" i="12"/>
  <c r="CH129" i="12"/>
  <c r="CG129" i="12"/>
  <c r="CF129" i="12"/>
  <c r="CE129" i="12"/>
  <c r="CD129" i="12"/>
  <c r="CC129" i="12"/>
  <c r="CB129" i="12"/>
  <c r="CA129" i="12"/>
  <c r="BZ129" i="12"/>
  <c r="BY129" i="12"/>
  <c r="BX129" i="12"/>
  <c r="BW129" i="12"/>
  <c r="BV129" i="12"/>
  <c r="BU129" i="12"/>
  <c r="BT129" i="12"/>
  <c r="BS129" i="12"/>
  <c r="BR129" i="12"/>
  <c r="BQ129" i="12"/>
  <c r="BP129" i="12"/>
  <c r="BO129" i="12"/>
  <c r="CQ128" i="12"/>
  <c r="CP128" i="12"/>
  <c r="CO128" i="12"/>
  <c r="CN128" i="12"/>
  <c r="CM128" i="12"/>
  <c r="CL128" i="12"/>
  <c r="CK128" i="12"/>
  <c r="CJ128" i="12"/>
  <c r="CI128" i="12"/>
  <c r="CH128" i="12"/>
  <c r="CG128" i="12"/>
  <c r="CF128" i="12"/>
  <c r="CE128" i="12"/>
  <c r="CD128" i="12"/>
  <c r="CC128" i="12"/>
  <c r="CB128" i="12"/>
  <c r="CA128" i="12"/>
  <c r="BZ128" i="12"/>
  <c r="BY128" i="12"/>
  <c r="BX128" i="12"/>
  <c r="BW128" i="12"/>
  <c r="BV128" i="12"/>
  <c r="BU128" i="12"/>
  <c r="BT128" i="12"/>
  <c r="BS128" i="12"/>
  <c r="BR128" i="12"/>
  <c r="BQ128" i="12"/>
  <c r="BP128" i="12"/>
  <c r="BO128" i="12"/>
  <c r="CQ127" i="12"/>
  <c r="CP127" i="12"/>
  <c r="CO127" i="12"/>
  <c r="CN127" i="12"/>
  <c r="CM127" i="12"/>
  <c r="CL127" i="12"/>
  <c r="CK127" i="12"/>
  <c r="CJ127" i="12"/>
  <c r="CI127" i="12"/>
  <c r="CH127" i="12"/>
  <c r="CG127" i="12"/>
  <c r="CF127" i="12"/>
  <c r="CE127" i="12"/>
  <c r="CD127" i="12"/>
  <c r="CC127" i="12"/>
  <c r="CB127" i="12"/>
  <c r="CA127" i="12"/>
  <c r="BZ127" i="12"/>
  <c r="BY127" i="12"/>
  <c r="BX127" i="12"/>
  <c r="BW127" i="12"/>
  <c r="BV127" i="12"/>
  <c r="BU127" i="12"/>
  <c r="BT127" i="12"/>
  <c r="BS127" i="12"/>
  <c r="BR127" i="12"/>
  <c r="BQ127" i="12"/>
  <c r="BP127" i="12"/>
  <c r="BO127" i="12"/>
  <c r="CQ126" i="12"/>
  <c r="CP126" i="12"/>
  <c r="CO126" i="12"/>
  <c r="CN126" i="12"/>
  <c r="CM126" i="12"/>
  <c r="CL126" i="12"/>
  <c r="CK126" i="12"/>
  <c r="CJ126" i="12"/>
  <c r="CI126" i="12"/>
  <c r="CH126" i="12"/>
  <c r="CG126" i="12"/>
  <c r="CF126" i="12"/>
  <c r="CE126" i="12"/>
  <c r="CD126" i="12"/>
  <c r="CC126" i="12"/>
  <c r="CB126" i="12"/>
  <c r="CA126" i="12"/>
  <c r="BZ126" i="12"/>
  <c r="BY126" i="12"/>
  <c r="BX126" i="12"/>
  <c r="BW126" i="12"/>
  <c r="BV126" i="12"/>
  <c r="BU126" i="12"/>
  <c r="BT126" i="12"/>
  <c r="BS126" i="12"/>
  <c r="BR126" i="12"/>
  <c r="BQ126" i="12"/>
  <c r="BP126" i="12"/>
  <c r="BO126" i="12"/>
  <c r="CQ125" i="12"/>
  <c r="CP125" i="12"/>
  <c r="CO125" i="12"/>
  <c r="CN125" i="12"/>
  <c r="CM125" i="12"/>
  <c r="CL125" i="12"/>
  <c r="CK125" i="12"/>
  <c r="CJ125" i="12"/>
  <c r="CI125" i="12"/>
  <c r="CH125" i="12"/>
  <c r="CG125" i="12"/>
  <c r="CF125" i="12"/>
  <c r="CE125" i="12"/>
  <c r="CD125" i="12"/>
  <c r="CC125" i="12"/>
  <c r="CB125" i="12"/>
  <c r="CA125" i="12"/>
  <c r="BZ125" i="12"/>
  <c r="BY125" i="12"/>
  <c r="BX125" i="12"/>
  <c r="BW125" i="12"/>
  <c r="BV125" i="12"/>
  <c r="BU125" i="12"/>
  <c r="BT125" i="12"/>
  <c r="BS125" i="12"/>
  <c r="BR125" i="12"/>
  <c r="BQ125" i="12"/>
  <c r="BP125" i="12"/>
  <c r="BO125" i="12"/>
  <c r="CQ124" i="12"/>
  <c r="CP124" i="12"/>
  <c r="CO124" i="12"/>
  <c r="CN124" i="12"/>
  <c r="CM124" i="12"/>
  <c r="CL124" i="12"/>
  <c r="CK124" i="12"/>
  <c r="CJ124" i="12"/>
  <c r="CI124" i="12"/>
  <c r="CH124" i="12"/>
  <c r="CG124" i="12"/>
  <c r="CF124" i="12"/>
  <c r="CE124" i="12"/>
  <c r="CD124" i="12"/>
  <c r="CC124" i="12"/>
  <c r="CB124" i="12"/>
  <c r="CA124" i="12"/>
  <c r="BZ124" i="12"/>
  <c r="BY124" i="12"/>
  <c r="BX124" i="12"/>
  <c r="BW124" i="12"/>
  <c r="BV124" i="12"/>
  <c r="BU124" i="12"/>
  <c r="BT124" i="12"/>
  <c r="BS124" i="12"/>
  <c r="BR124" i="12"/>
  <c r="BQ124" i="12"/>
  <c r="BP124" i="12"/>
  <c r="BO124" i="12"/>
  <c r="CQ123" i="12"/>
  <c r="CP123" i="12"/>
  <c r="CO123" i="12"/>
  <c r="CN123" i="12"/>
  <c r="CM123" i="12"/>
  <c r="CL123" i="12"/>
  <c r="CK123" i="12"/>
  <c r="CJ123" i="12"/>
  <c r="CI123" i="12"/>
  <c r="CH123" i="12"/>
  <c r="CG123" i="12"/>
  <c r="CF123" i="12"/>
  <c r="CE123" i="12"/>
  <c r="CD123" i="12"/>
  <c r="CC123" i="12"/>
  <c r="CB123" i="12"/>
  <c r="CA123" i="12"/>
  <c r="BZ123" i="12"/>
  <c r="BY123" i="12"/>
  <c r="BX123" i="12"/>
  <c r="BW123" i="12"/>
  <c r="BV123" i="12"/>
  <c r="BU123" i="12"/>
  <c r="BT123" i="12"/>
  <c r="BS123" i="12"/>
  <c r="BR123" i="12"/>
  <c r="BQ123" i="12"/>
  <c r="BP123" i="12"/>
  <c r="BO123" i="12"/>
  <c r="CQ122" i="12"/>
  <c r="CP122" i="12"/>
  <c r="CO122" i="12"/>
  <c r="CN122" i="12"/>
  <c r="CM122" i="12"/>
  <c r="CL122" i="12"/>
  <c r="CK122" i="12"/>
  <c r="CJ122" i="12"/>
  <c r="CI122" i="12"/>
  <c r="CH122" i="12"/>
  <c r="CG122" i="12"/>
  <c r="CF122" i="12"/>
  <c r="CE122" i="12"/>
  <c r="CD122" i="12"/>
  <c r="CC122" i="12"/>
  <c r="CB122" i="12"/>
  <c r="CA122" i="12"/>
  <c r="BZ122" i="12"/>
  <c r="BY122" i="12"/>
  <c r="BX122" i="12"/>
  <c r="BW122" i="12"/>
  <c r="BV122" i="12"/>
  <c r="BU122" i="12"/>
  <c r="BT122" i="12"/>
  <c r="BS122" i="12"/>
  <c r="BR122" i="12"/>
  <c r="BQ122" i="12"/>
  <c r="BP122" i="12"/>
  <c r="BO122" i="12"/>
  <c r="CQ121" i="12"/>
  <c r="CP121" i="12"/>
  <c r="CO121" i="12"/>
  <c r="CN121" i="12"/>
  <c r="CM121" i="12"/>
  <c r="CL121" i="12"/>
  <c r="CK121" i="12"/>
  <c r="CJ121" i="12"/>
  <c r="CI121" i="12"/>
  <c r="CH121" i="12"/>
  <c r="CG121" i="12"/>
  <c r="CF121" i="12"/>
  <c r="CE121" i="12"/>
  <c r="CD121" i="12"/>
  <c r="CC121" i="12"/>
  <c r="CB121" i="12"/>
  <c r="CA121" i="12"/>
  <c r="BZ121" i="12"/>
  <c r="BY121" i="12"/>
  <c r="BX121" i="12"/>
  <c r="BW121" i="12"/>
  <c r="BV121" i="12"/>
  <c r="BU121" i="12"/>
  <c r="BT121" i="12"/>
  <c r="BS121" i="12"/>
  <c r="BR121" i="12"/>
  <c r="BQ121" i="12"/>
  <c r="BP121" i="12"/>
  <c r="BO121" i="12"/>
  <c r="CQ120" i="12"/>
  <c r="CP120" i="12"/>
  <c r="CO120" i="12"/>
  <c r="CN120" i="12"/>
  <c r="CM120" i="12"/>
  <c r="CL120" i="12"/>
  <c r="CK120" i="12"/>
  <c r="CJ120" i="12"/>
  <c r="CI120" i="12"/>
  <c r="CH120" i="12"/>
  <c r="CG120" i="12"/>
  <c r="CF120" i="12"/>
  <c r="CE120" i="12"/>
  <c r="CD120" i="12"/>
  <c r="CC120" i="12"/>
  <c r="CB120" i="12"/>
  <c r="CA120" i="12"/>
  <c r="BZ120" i="12"/>
  <c r="BY120" i="12"/>
  <c r="BX120" i="12"/>
  <c r="BW120" i="12"/>
  <c r="BV120" i="12"/>
  <c r="BU120" i="12"/>
  <c r="BT120" i="12"/>
  <c r="BS120" i="12"/>
  <c r="BR120" i="12"/>
  <c r="BQ120" i="12"/>
  <c r="BP120" i="12"/>
  <c r="BO120" i="12"/>
  <c r="CQ119" i="12"/>
  <c r="CP119" i="12"/>
  <c r="CO119" i="12"/>
  <c r="CN119" i="12"/>
  <c r="CM119" i="12"/>
  <c r="CL119" i="12"/>
  <c r="CK119" i="12"/>
  <c r="CJ119" i="12"/>
  <c r="CI119" i="12"/>
  <c r="CH119" i="12"/>
  <c r="CG119" i="12"/>
  <c r="CF119" i="12"/>
  <c r="CE119" i="12"/>
  <c r="CD119" i="12"/>
  <c r="CC119" i="12"/>
  <c r="CB119" i="12"/>
  <c r="CA119" i="12"/>
  <c r="BZ119" i="12"/>
  <c r="BY119" i="12"/>
  <c r="BX119" i="12"/>
  <c r="BW119" i="12"/>
  <c r="BV119" i="12"/>
  <c r="BU119" i="12"/>
  <c r="BT119" i="12"/>
  <c r="BS119" i="12"/>
  <c r="BR119" i="12"/>
  <c r="BQ119" i="12"/>
  <c r="BP119" i="12"/>
  <c r="BO119" i="12"/>
  <c r="CQ118" i="12"/>
  <c r="CP118" i="12"/>
  <c r="CO118" i="12"/>
  <c r="CN118" i="12"/>
  <c r="CM118" i="12"/>
  <c r="CL118" i="12"/>
  <c r="CK118" i="12"/>
  <c r="CJ118" i="12"/>
  <c r="CI118" i="12"/>
  <c r="CH118" i="12"/>
  <c r="CG118" i="12"/>
  <c r="CF118" i="12"/>
  <c r="CE118" i="12"/>
  <c r="CD118" i="12"/>
  <c r="CC118" i="12"/>
  <c r="CB118" i="12"/>
  <c r="CA118" i="12"/>
  <c r="BZ118" i="12"/>
  <c r="BY118" i="12"/>
  <c r="BX118" i="12"/>
  <c r="BW118" i="12"/>
  <c r="BV118" i="12"/>
  <c r="BU118" i="12"/>
  <c r="BT118" i="12"/>
  <c r="BS118" i="12"/>
  <c r="BR118" i="12"/>
  <c r="BQ118" i="12"/>
  <c r="BP118" i="12"/>
  <c r="BO118" i="12"/>
  <c r="CQ116" i="12"/>
  <c r="CP116" i="12"/>
  <c r="CO116" i="12"/>
  <c r="CN116" i="12"/>
  <c r="CM116" i="12"/>
  <c r="CL116" i="12"/>
  <c r="CK116" i="12"/>
  <c r="CJ116" i="12"/>
  <c r="CI116" i="12"/>
  <c r="CH116" i="12"/>
  <c r="CG116" i="12"/>
  <c r="CF116" i="12"/>
  <c r="CE116" i="12"/>
  <c r="CD116" i="12"/>
  <c r="CC116" i="12"/>
  <c r="CB116" i="12"/>
  <c r="CA116" i="12"/>
  <c r="BZ116" i="12"/>
  <c r="BY116" i="12"/>
  <c r="BX116" i="12"/>
  <c r="BW116" i="12"/>
  <c r="BV116" i="12"/>
  <c r="BU116" i="12"/>
  <c r="BT116" i="12"/>
  <c r="BS116" i="12"/>
  <c r="BR116" i="12"/>
  <c r="BQ116" i="12"/>
  <c r="BP116" i="12"/>
  <c r="BO116" i="12"/>
  <c r="CQ115" i="12"/>
  <c r="CP115" i="12"/>
  <c r="CO115" i="12"/>
  <c r="CN115" i="12"/>
  <c r="CM115" i="12"/>
  <c r="CL115" i="12"/>
  <c r="CK115" i="12"/>
  <c r="CJ115" i="12"/>
  <c r="CI115" i="12"/>
  <c r="CH115" i="12"/>
  <c r="CG115" i="12"/>
  <c r="CF115" i="12"/>
  <c r="CE115" i="12"/>
  <c r="CD115" i="12"/>
  <c r="CC115" i="12"/>
  <c r="CB115" i="12"/>
  <c r="CA115" i="12"/>
  <c r="BZ115" i="12"/>
  <c r="BY115" i="12"/>
  <c r="BX115" i="12"/>
  <c r="BW115" i="12"/>
  <c r="BV115" i="12"/>
  <c r="BU115" i="12"/>
  <c r="BT115" i="12"/>
  <c r="BS115" i="12"/>
  <c r="BR115" i="12"/>
  <c r="BQ115" i="12"/>
  <c r="BP115" i="12"/>
  <c r="BO115" i="12"/>
  <c r="CQ114" i="12"/>
  <c r="CP114" i="12"/>
  <c r="CO114" i="12"/>
  <c r="CN114" i="12"/>
  <c r="CM114" i="12"/>
  <c r="CL114" i="12"/>
  <c r="CK114" i="12"/>
  <c r="CJ114" i="12"/>
  <c r="CI114" i="12"/>
  <c r="CH114" i="12"/>
  <c r="CG114" i="12"/>
  <c r="CF114" i="12"/>
  <c r="CE114" i="12"/>
  <c r="CD114" i="12"/>
  <c r="CC114" i="12"/>
  <c r="CB114" i="12"/>
  <c r="CA114" i="12"/>
  <c r="BZ114" i="12"/>
  <c r="BY114" i="12"/>
  <c r="BX114" i="12"/>
  <c r="BW114" i="12"/>
  <c r="BV114" i="12"/>
  <c r="BU114" i="12"/>
  <c r="BT114" i="12"/>
  <c r="BS114" i="12"/>
  <c r="BR114" i="12"/>
  <c r="BQ114" i="12"/>
  <c r="BP114" i="12"/>
  <c r="BO114" i="12"/>
  <c r="CQ111" i="12"/>
  <c r="CP111" i="12"/>
  <c r="CO111" i="12"/>
  <c r="CN111" i="12"/>
  <c r="CM111" i="12"/>
  <c r="CL111" i="12"/>
  <c r="CK111" i="12"/>
  <c r="CJ111" i="12"/>
  <c r="CI111" i="12"/>
  <c r="CH111" i="12"/>
  <c r="CG111" i="12"/>
  <c r="CF111" i="12"/>
  <c r="CE111" i="12"/>
  <c r="CD111" i="12"/>
  <c r="CC111" i="12"/>
  <c r="CB111" i="12"/>
  <c r="CA111" i="12"/>
  <c r="BZ111" i="12"/>
  <c r="BY111" i="12"/>
  <c r="BX111" i="12"/>
  <c r="BV111" i="12"/>
  <c r="BU111" i="12"/>
  <c r="BT111" i="12"/>
  <c r="BS111" i="12"/>
  <c r="BR111" i="12"/>
  <c r="BQ111" i="12"/>
  <c r="BP111" i="12"/>
  <c r="BO111" i="12"/>
  <c r="CQ109" i="12"/>
  <c r="CP109" i="12"/>
  <c r="CO109" i="12"/>
  <c r="CN109" i="12"/>
  <c r="CM109" i="12"/>
  <c r="CL109" i="12"/>
  <c r="CK109" i="12"/>
  <c r="CJ109" i="12"/>
  <c r="CI109" i="12"/>
  <c r="CH109" i="12"/>
  <c r="CG109" i="12"/>
  <c r="CF109" i="12"/>
  <c r="CE109" i="12"/>
  <c r="CD109" i="12"/>
  <c r="CC109" i="12"/>
  <c r="CB109" i="12"/>
  <c r="CA109" i="12"/>
  <c r="BZ109" i="12"/>
  <c r="BY109" i="12"/>
  <c r="BX109" i="12"/>
  <c r="BV109" i="12"/>
  <c r="BU109" i="12"/>
  <c r="BT109" i="12"/>
  <c r="BS109" i="12"/>
  <c r="BR109" i="12"/>
  <c r="BQ109" i="12"/>
  <c r="BP109" i="12"/>
  <c r="BO109" i="12"/>
  <c r="CQ102" i="12"/>
  <c r="CP102" i="12"/>
  <c r="CO102" i="12"/>
  <c r="CN102" i="12"/>
  <c r="CM102" i="12"/>
  <c r="CL102" i="12"/>
  <c r="CK102" i="12"/>
  <c r="CJ102" i="12"/>
  <c r="CI102" i="12"/>
  <c r="CH102" i="12"/>
  <c r="CG102" i="12"/>
  <c r="CF102" i="12"/>
  <c r="CE102" i="12"/>
  <c r="CD102" i="12"/>
  <c r="CC102" i="12"/>
  <c r="CB102" i="12"/>
  <c r="CA102" i="12"/>
  <c r="BZ102" i="12"/>
  <c r="BY102" i="12"/>
  <c r="BX102" i="12"/>
  <c r="BV102" i="12"/>
  <c r="BU102" i="12"/>
  <c r="BT102" i="12"/>
  <c r="BS102" i="12"/>
  <c r="BR102" i="12"/>
  <c r="BQ102" i="12"/>
  <c r="BP102" i="12"/>
  <c r="BO102" i="12"/>
  <c r="CQ99" i="12"/>
  <c r="CP99" i="12"/>
  <c r="CO99" i="12"/>
  <c r="CN99" i="12"/>
  <c r="CM99" i="12"/>
  <c r="CL99" i="12"/>
  <c r="CK99" i="12"/>
  <c r="CJ99" i="12"/>
  <c r="CI99" i="12"/>
  <c r="CH99" i="12"/>
  <c r="CG99" i="12"/>
  <c r="CF99" i="12"/>
  <c r="CE99" i="12"/>
  <c r="CD99" i="12"/>
  <c r="CC99" i="12"/>
  <c r="CB99" i="12"/>
  <c r="CA99" i="12"/>
  <c r="BZ99" i="12"/>
  <c r="BY99" i="12"/>
  <c r="BX99" i="12"/>
  <c r="BV99" i="12"/>
  <c r="BU99" i="12"/>
  <c r="BT99" i="12"/>
  <c r="BS99" i="12"/>
  <c r="BR99" i="12"/>
  <c r="BQ99" i="12"/>
  <c r="BP99" i="12"/>
  <c r="BO99" i="12"/>
  <c r="CQ98" i="12"/>
  <c r="CP98" i="12"/>
  <c r="CO98" i="12"/>
  <c r="CN98" i="12"/>
  <c r="CM98" i="12"/>
  <c r="CL98" i="12"/>
  <c r="CK98" i="12"/>
  <c r="CJ98" i="12"/>
  <c r="CI98" i="12"/>
  <c r="CH98" i="12"/>
  <c r="CG98" i="12"/>
  <c r="CF98" i="12"/>
  <c r="CE98" i="12"/>
  <c r="CD98" i="12"/>
  <c r="CC98" i="12"/>
  <c r="CB98" i="12"/>
  <c r="CA98" i="12"/>
  <c r="BZ98" i="12"/>
  <c r="BY98" i="12"/>
  <c r="BX98" i="12"/>
  <c r="BV98" i="12"/>
  <c r="BU98" i="12"/>
  <c r="BT98" i="12"/>
  <c r="BS98" i="12"/>
  <c r="BR98" i="12"/>
  <c r="BQ98" i="12"/>
  <c r="BP98" i="12"/>
  <c r="BO98" i="12"/>
  <c r="CQ97" i="12"/>
  <c r="CP97" i="12"/>
  <c r="CO97" i="12"/>
  <c r="CN97" i="12"/>
  <c r="CM97" i="12"/>
  <c r="CL97" i="12"/>
  <c r="CK97" i="12"/>
  <c r="CJ97" i="12"/>
  <c r="CI97" i="12"/>
  <c r="CH97" i="12"/>
  <c r="CG97" i="12"/>
  <c r="CF97" i="12"/>
  <c r="CE97" i="12"/>
  <c r="CD97" i="12"/>
  <c r="CC97" i="12"/>
  <c r="CB97" i="12"/>
  <c r="CA97" i="12"/>
  <c r="BZ97" i="12"/>
  <c r="BY97" i="12"/>
  <c r="BX97" i="12"/>
  <c r="BV97" i="12"/>
  <c r="BU97" i="12"/>
  <c r="BT97" i="12"/>
  <c r="BS97" i="12"/>
  <c r="BR97" i="12"/>
  <c r="BQ97" i="12"/>
  <c r="BP97" i="12"/>
  <c r="BO97" i="12"/>
  <c r="CQ96" i="12"/>
  <c r="CP96" i="12"/>
  <c r="CO96" i="12"/>
  <c r="CN96" i="12"/>
  <c r="CM96" i="12"/>
  <c r="CL96" i="12"/>
  <c r="CK96" i="12"/>
  <c r="CJ96" i="12"/>
  <c r="CI96" i="12"/>
  <c r="CH96" i="12"/>
  <c r="CG96" i="12"/>
  <c r="CF96" i="12"/>
  <c r="CE96" i="12"/>
  <c r="CD96" i="12"/>
  <c r="CC96" i="12"/>
  <c r="CB96" i="12"/>
  <c r="CA96" i="12"/>
  <c r="BZ96" i="12"/>
  <c r="BY96" i="12"/>
  <c r="BX96" i="12"/>
  <c r="BV96" i="12"/>
  <c r="BU96" i="12"/>
  <c r="BT96" i="12"/>
  <c r="BS96" i="12"/>
  <c r="BR96" i="12"/>
  <c r="BQ96" i="12"/>
  <c r="BP96" i="12"/>
  <c r="BO96" i="12"/>
  <c r="CQ94" i="12"/>
  <c r="CP94" i="12"/>
  <c r="CO94" i="12"/>
  <c r="CN94" i="12"/>
  <c r="CM94" i="12"/>
  <c r="CL94" i="12"/>
  <c r="CK94" i="12"/>
  <c r="CJ94" i="12"/>
  <c r="CI94" i="12"/>
  <c r="CH94" i="12"/>
  <c r="CG94" i="12"/>
  <c r="CF94" i="12"/>
  <c r="CE94" i="12"/>
  <c r="CD94" i="12"/>
  <c r="CC94" i="12"/>
  <c r="CB94" i="12"/>
  <c r="CA94" i="12"/>
  <c r="BZ94" i="12"/>
  <c r="BY94" i="12"/>
  <c r="BX94" i="12"/>
  <c r="BV94" i="12"/>
  <c r="BU94" i="12"/>
  <c r="BT94" i="12"/>
  <c r="BS94" i="12"/>
  <c r="BR94" i="12"/>
  <c r="BQ94" i="12"/>
  <c r="BP94" i="12"/>
  <c r="BO94" i="12"/>
  <c r="CQ92" i="12"/>
  <c r="CP92" i="12"/>
  <c r="CO92" i="12"/>
  <c r="CN92" i="12"/>
  <c r="CM92" i="12"/>
  <c r="CL92" i="12"/>
  <c r="CK92" i="12"/>
  <c r="CJ92" i="12"/>
  <c r="CI92" i="12"/>
  <c r="CH92" i="12"/>
  <c r="CG92" i="12"/>
  <c r="CF92" i="12"/>
  <c r="CE92" i="12"/>
  <c r="CD92" i="12"/>
  <c r="CC92" i="12"/>
  <c r="CB92" i="12"/>
  <c r="CA92" i="12"/>
  <c r="BZ92" i="12"/>
  <c r="BY92" i="12"/>
  <c r="BX92" i="12"/>
  <c r="BV92" i="12"/>
  <c r="BU92" i="12"/>
  <c r="BT92" i="12"/>
  <c r="BS92" i="12"/>
  <c r="BR92" i="12"/>
  <c r="BQ92" i="12"/>
  <c r="BP92" i="12"/>
  <c r="BO92" i="12"/>
  <c r="CQ91" i="12"/>
  <c r="CP91" i="12"/>
  <c r="CO91" i="12"/>
  <c r="CN91" i="12"/>
  <c r="CM91" i="12"/>
  <c r="CL91" i="12"/>
  <c r="CK91" i="12"/>
  <c r="CJ91" i="12"/>
  <c r="CI91" i="12"/>
  <c r="CH91" i="12"/>
  <c r="CG91" i="12"/>
  <c r="CF91" i="12"/>
  <c r="CE91" i="12"/>
  <c r="CD91" i="12"/>
  <c r="CC91" i="12"/>
  <c r="CB91" i="12"/>
  <c r="CA91" i="12"/>
  <c r="BZ91" i="12"/>
  <c r="BY91" i="12"/>
  <c r="BX91" i="12"/>
  <c r="BV91" i="12"/>
  <c r="BU91" i="12"/>
  <c r="BT91" i="12"/>
  <c r="BS91" i="12"/>
  <c r="BR91" i="12"/>
  <c r="BQ91" i="12"/>
  <c r="BP91" i="12"/>
  <c r="BO91" i="12"/>
  <c r="CQ90" i="12"/>
  <c r="CP90" i="12"/>
  <c r="CO90" i="12"/>
  <c r="CN90" i="12"/>
  <c r="CM90" i="12"/>
  <c r="CL90" i="12"/>
  <c r="CK90" i="12"/>
  <c r="CJ90" i="12"/>
  <c r="CI90" i="12"/>
  <c r="CH90" i="12"/>
  <c r="CG90" i="12"/>
  <c r="CF90" i="12"/>
  <c r="CE90" i="12"/>
  <c r="CD90" i="12"/>
  <c r="CC90" i="12"/>
  <c r="CB90" i="12"/>
  <c r="CA90" i="12"/>
  <c r="BZ90" i="12"/>
  <c r="BY90" i="12"/>
  <c r="BX90" i="12"/>
  <c r="BV90" i="12"/>
  <c r="BU90" i="12"/>
  <c r="BT90" i="12"/>
  <c r="BS90" i="12"/>
  <c r="BR90" i="12"/>
  <c r="BQ90" i="12"/>
  <c r="BP90" i="12"/>
  <c r="BO90" i="12"/>
  <c r="CQ89" i="12"/>
  <c r="CP89" i="12"/>
  <c r="CO89" i="12"/>
  <c r="CN89" i="12"/>
  <c r="CM89" i="12"/>
  <c r="CL89" i="12"/>
  <c r="CK89" i="12"/>
  <c r="CJ89" i="12"/>
  <c r="CI89" i="12"/>
  <c r="CH89" i="12"/>
  <c r="CG89" i="12"/>
  <c r="CF89" i="12"/>
  <c r="CE89" i="12"/>
  <c r="CD89" i="12"/>
  <c r="CC89" i="12"/>
  <c r="CB89" i="12"/>
  <c r="CA89" i="12"/>
  <c r="BZ89" i="12"/>
  <c r="BY89" i="12"/>
  <c r="BX89" i="12"/>
  <c r="BV89" i="12"/>
  <c r="BU89" i="12"/>
  <c r="BT89" i="12"/>
  <c r="BS89" i="12"/>
  <c r="BR89" i="12"/>
  <c r="BQ89" i="12"/>
  <c r="BP89" i="12"/>
  <c r="BO89" i="12"/>
  <c r="CQ88" i="12"/>
  <c r="CP88" i="12"/>
  <c r="CO88" i="12"/>
  <c r="CN88" i="12"/>
  <c r="CM88" i="12"/>
  <c r="CL88" i="12"/>
  <c r="CK88" i="12"/>
  <c r="CJ88" i="12"/>
  <c r="CI88" i="12"/>
  <c r="CH88" i="12"/>
  <c r="CG88" i="12"/>
  <c r="CF88" i="12"/>
  <c r="CE88" i="12"/>
  <c r="CD88" i="12"/>
  <c r="CC88" i="12"/>
  <c r="CB88" i="12"/>
  <c r="CA88" i="12"/>
  <c r="BZ88" i="12"/>
  <c r="BY88" i="12"/>
  <c r="BX88" i="12"/>
  <c r="BV88" i="12"/>
  <c r="BU88" i="12"/>
  <c r="BT88" i="12"/>
  <c r="BS88" i="12"/>
  <c r="BR88" i="12"/>
  <c r="BQ88" i="12"/>
  <c r="BP88" i="12"/>
  <c r="BO88" i="12"/>
  <c r="CQ85" i="12"/>
  <c r="CP85" i="12"/>
  <c r="CO85" i="12"/>
  <c r="CN85" i="12"/>
  <c r="CM85" i="12"/>
  <c r="CL85" i="12"/>
  <c r="CK85" i="12"/>
  <c r="CJ85" i="12"/>
  <c r="CI85" i="12"/>
  <c r="CH85" i="12"/>
  <c r="CG85" i="12"/>
  <c r="CF85" i="12"/>
  <c r="CE85" i="12"/>
  <c r="CD85" i="12"/>
  <c r="CC85" i="12"/>
  <c r="CB85" i="12"/>
  <c r="CA85" i="12"/>
  <c r="BZ85" i="12"/>
  <c r="BY85" i="12"/>
  <c r="BX85" i="12"/>
  <c r="BV85" i="12"/>
  <c r="BU85" i="12"/>
  <c r="BT85" i="12"/>
  <c r="BS85" i="12"/>
  <c r="BR85" i="12"/>
  <c r="BQ85" i="12"/>
  <c r="BP85" i="12"/>
  <c r="BO85" i="12"/>
  <c r="CQ81" i="12"/>
  <c r="CP81" i="12"/>
  <c r="CO81" i="12"/>
  <c r="CN81" i="12"/>
  <c r="CM81" i="12"/>
  <c r="CL81" i="12"/>
  <c r="CK81" i="12"/>
  <c r="CJ81" i="12"/>
  <c r="CI81" i="12"/>
  <c r="CH81" i="12"/>
  <c r="CG81" i="12"/>
  <c r="CF81" i="12"/>
  <c r="CE81" i="12"/>
  <c r="CD81" i="12"/>
  <c r="CC81" i="12"/>
  <c r="CB81" i="12"/>
  <c r="CA81" i="12"/>
  <c r="BZ81" i="12"/>
  <c r="BY81" i="12"/>
  <c r="BX81" i="12"/>
  <c r="BV81" i="12"/>
  <c r="BU81" i="12"/>
  <c r="BT81" i="12"/>
  <c r="BS81" i="12"/>
  <c r="BR81" i="12"/>
  <c r="BQ81" i="12"/>
  <c r="BP81" i="12"/>
  <c r="BO81" i="12"/>
  <c r="CQ80" i="12"/>
  <c r="CP80" i="12"/>
  <c r="CO80" i="12"/>
  <c r="CN80" i="12"/>
  <c r="CM80" i="12"/>
  <c r="CL80" i="12"/>
  <c r="CK80" i="12"/>
  <c r="CJ80" i="12"/>
  <c r="CI80" i="12"/>
  <c r="CH80" i="12"/>
  <c r="CG80" i="12"/>
  <c r="CF80" i="12"/>
  <c r="CE80" i="12"/>
  <c r="CD80" i="12"/>
  <c r="CC80" i="12"/>
  <c r="CB80" i="12"/>
  <c r="CA80" i="12"/>
  <c r="BZ80" i="12"/>
  <c r="BY80" i="12"/>
  <c r="BX80" i="12"/>
  <c r="BV80" i="12"/>
  <c r="BU80" i="12"/>
  <c r="BT80" i="12"/>
  <c r="BS80" i="12"/>
  <c r="BR80" i="12"/>
  <c r="BQ80" i="12"/>
  <c r="BP80" i="12"/>
  <c r="BO80" i="12"/>
  <c r="CQ79" i="12"/>
  <c r="CP79" i="12"/>
  <c r="CO79" i="12"/>
  <c r="CN79" i="12"/>
  <c r="CM79" i="12"/>
  <c r="CL79" i="12"/>
  <c r="CK79" i="12"/>
  <c r="CJ79" i="12"/>
  <c r="CI79" i="12"/>
  <c r="CH79" i="12"/>
  <c r="CG79" i="12"/>
  <c r="CF79" i="12"/>
  <c r="CE79" i="12"/>
  <c r="CD79" i="12"/>
  <c r="CC79" i="12"/>
  <c r="CB79" i="12"/>
  <c r="CA79" i="12"/>
  <c r="BZ79" i="12"/>
  <c r="BY79" i="12"/>
  <c r="BX79" i="12"/>
  <c r="BW79" i="12"/>
  <c r="BV79" i="12"/>
  <c r="BU79" i="12"/>
  <c r="BT79" i="12"/>
  <c r="BS79" i="12"/>
  <c r="BR79" i="12"/>
  <c r="BQ79" i="12"/>
  <c r="BP79" i="12"/>
  <c r="BO79" i="12"/>
  <c r="CQ78" i="12"/>
  <c r="CP78" i="12"/>
  <c r="CO78" i="12"/>
  <c r="CN78" i="12"/>
  <c r="CM78" i="12"/>
  <c r="CL78" i="12"/>
  <c r="CK78" i="12"/>
  <c r="CJ78" i="12"/>
  <c r="CI78" i="12"/>
  <c r="CH78" i="12"/>
  <c r="CG78" i="12"/>
  <c r="CF78" i="12"/>
  <c r="CE78" i="12"/>
  <c r="CD78" i="12"/>
  <c r="CC78" i="12"/>
  <c r="CB78" i="12"/>
  <c r="CA78" i="12"/>
  <c r="BZ78" i="12"/>
  <c r="BY78" i="12"/>
  <c r="BX78" i="12"/>
  <c r="BV78" i="12"/>
  <c r="BU78" i="12"/>
  <c r="BT78" i="12"/>
  <c r="BS78" i="12"/>
  <c r="BR78" i="12"/>
  <c r="BQ78" i="12"/>
  <c r="BP78" i="12"/>
  <c r="BO78" i="12"/>
  <c r="CQ77" i="12"/>
  <c r="CP77" i="12"/>
  <c r="CO77" i="12"/>
  <c r="CN77" i="12"/>
  <c r="CM77" i="12"/>
  <c r="CL77" i="12"/>
  <c r="CK77" i="12"/>
  <c r="CJ77" i="12"/>
  <c r="CI77" i="12"/>
  <c r="CH77" i="12"/>
  <c r="CG77" i="12"/>
  <c r="CF77" i="12"/>
  <c r="CE77" i="12"/>
  <c r="CD77" i="12"/>
  <c r="CC77" i="12"/>
  <c r="CB77" i="12"/>
  <c r="CA77" i="12"/>
  <c r="BZ77" i="12"/>
  <c r="BY77" i="12"/>
  <c r="BX77" i="12"/>
  <c r="BV77" i="12"/>
  <c r="BU77" i="12"/>
  <c r="BT77" i="12"/>
  <c r="BS77" i="12"/>
  <c r="BR77" i="12"/>
  <c r="BQ77" i="12"/>
  <c r="BP77" i="12"/>
  <c r="BO77" i="12"/>
  <c r="CQ76" i="12"/>
  <c r="CP76" i="12"/>
  <c r="CO76" i="12"/>
  <c r="CN76" i="12"/>
  <c r="CM76" i="12"/>
  <c r="CL76" i="12"/>
  <c r="CK76" i="12"/>
  <c r="CJ76" i="12"/>
  <c r="CI76" i="12"/>
  <c r="CH76" i="12"/>
  <c r="CG76" i="12"/>
  <c r="CF76" i="12"/>
  <c r="CE76" i="12"/>
  <c r="CD76" i="12"/>
  <c r="CC76" i="12"/>
  <c r="CB76" i="12"/>
  <c r="CA76" i="12"/>
  <c r="BZ76" i="12"/>
  <c r="BY76" i="12"/>
  <c r="BX76" i="12"/>
  <c r="BV76" i="12"/>
  <c r="BU76" i="12"/>
  <c r="BT76" i="12"/>
  <c r="BS76" i="12"/>
  <c r="BR76" i="12"/>
  <c r="BQ76" i="12"/>
  <c r="BP76" i="12"/>
  <c r="BO76" i="12"/>
  <c r="CQ75" i="12"/>
  <c r="CP75" i="12"/>
  <c r="CO75" i="12"/>
  <c r="CN75" i="12"/>
  <c r="CM75" i="12"/>
  <c r="CL75" i="12"/>
  <c r="CK75" i="12"/>
  <c r="CJ75" i="12"/>
  <c r="CI75" i="12"/>
  <c r="CH75" i="12"/>
  <c r="CG75" i="12"/>
  <c r="CF75" i="12"/>
  <c r="CE75" i="12"/>
  <c r="CD75" i="12"/>
  <c r="CC75" i="12"/>
  <c r="CB75" i="12"/>
  <c r="CA75" i="12"/>
  <c r="BZ75" i="12"/>
  <c r="BY75" i="12"/>
  <c r="BX75" i="12"/>
  <c r="BV75" i="12"/>
  <c r="BU75" i="12"/>
  <c r="BT75" i="12"/>
  <c r="BS75" i="12"/>
  <c r="BR75" i="12"/>
  <c r="BQ75" i="12"/>
  <c r="BP75" i="12"/>
  <c r="BO75" i="12"/>
  <c r="CQ74" i="12"/>
  <c r="CP74" i="12"/>
  <c r="CO74" i="12"/>
  <c r="CN74" i="12"/>
  <c r="CM74" i="12"/>
  <c r="CL74" i="12"/>
  <c r="CK74" i="12"/>
  <c r="CJ74" i="12"/>
  <c r="CI74" i="12"/>
  <c r="CH74" i="12"/>
  <c r="CG74" i="12"/>
  <c r="CF74" i="12"/>
  <c r="CE74" i="12"/>
  <c r="CD74" i="12"/>
  <c r="CC74" i="12"/>
  <c r="CB74" i="12"/>
  <c r="CA74" i="12"/>
  <c r="BZ74" i="12"/>
  <c r="BY74" i="12"/>
  <c r="BX74" i="12"/>
  <c r="BV74" i="12"/>
  <c r="BU74" i="12"/>
  <c r="BT74" i="12"/>
  <c r="BS74" i="12"/>
  <c r="BR74" i="12"/>
  <c r="BQ74" i="12"/>
  <c r="BP74" i="12"/>
  <c r="BO74" i="12"/>
  <c r="CQ72" i="12"/>
  <c r="CP72" i="12"/>
  <c r="CO72" i="12"/>
  <c r="CN72" i="12"/>
  <c r="CM72" i="12"/>
  <c r="CL72" i="12"/>
  <c r="CK72" i="12"/>
  <c r="CJ72" i="12"/>
  <c r="CI72" i="12"/>
  <c r="CH72" i="12"/>
  <c r="CG72" i="12"/>
  <c r="CF72" i="12"/>
  <c r="CE72" i="12"/>
  <c r="CD72" i="12"/>
  <c r="CC72" i="12"/>
  <c r="CB72" i="12"/>
  <c r="CA72" i="12"/>
  <c r="BZ72" i="12"/>
  <c r="BY72" i="12"/>
  <c r="BX72" i="12"/>
  <c r="BV72" i="12"/>
  <c r="BU72" i="12"/>
  <c r="BT72" i="12"/>
  <c r="BS72" i="12"/>
  <c r="BR72" i="12"/>
  <c r="BQ72" i="12"/>
  <c r="BP72" i="12"/>
  <c r="BO72" i="12"/>
  <c r="CQ69" i="12"/>
  <c r="CP69" i="12"/>
  <c r="CO69" i="12"/>
  <c r="CN69" i="12"/>
  <c r="CM69" i="12"/>
  <c r="CL69" i="12"/>
  <c r="CK69" i="12"/>
  <c r="CJ69" i="12"/>
  <c r="CI69" i="12"/>
  <c r="CH69" i="12"/>
  <c r="CG69" i="12"/>
  <c r="CF69" i="12"/>
  <c r="CE69" i="12"/>
  <c r="CD69" i="12"/>
  <c r="CC69" i="12"/>
  <c r="CB69" i="12"/>
  <c r="CA69" i="12"/>
  <c r="BZ69" i="12"/>
  <c r="BY69" i="12"/>
  <c r="BX69" i="12"/>
  <c r="BV69" i="12"/>
  <c r="BU69" i="12"/>
  <c r="BT69" i="12"/>
  <c r="BS69" i="12"/>
  <c r="BR69" i="12"/>
  <c r="BQ69" i="12"/>
  <c r="BP69" i="12"/>
  <c r="BO69" i="12"/>
  <c r="CQ58" i="12"/>
  <c r="CP58" i="12"/>
  <c r="CO58" i="12"/>
  <c r="CN58" i="12"/>
  <c r="CM58" i="12"/>
  <c r="CL58" i="12"/>
  <c r="CK58" i="12"/>
  <c r="CJ58" i="12"/>
  <c r="CI58" i="12"/>
  <c r="CH58" i="12"/>
  <c r="CG58" i="12"/>
  <c r="CF58" i="12"/>
  <c r="CE58" i="12"/>
  <c r="CD58" i="12"/>
  <c r="CC58" i="12"/>
  <c r="CB58" i="12"/>
  <c r="CA58" i="12"/>
  <c r="BZ58" i="12"/>
  <c r="BY58" i="12"/>
  <c r="BX58" i="12"/>
  <c r="BV58" i="12"/>
  <c r="BU58" i="12"/>
  <c r="BT58" i="12"/>
  <c r="BS58" i="12"/>
  <c r="BR58" i="12"/>
  <c r="BQ58" i="12"/>
  <c r="BP58" i="12"/>
  <c r="BO58" i="12"/>
  <c r="CQ57" i="12"/>
  <c r="CP57" i="12"/>
  <c r="CO57" i="12"/>
  <c r="CN57" i="12"/>
  <c r="CM57" i="12"/>
  <c r="CL57" i="12"/>
  <c r="CK57" i="12"/>
  <c r="CJ57" i="12"/>
  <c r="CI57" i="12"/>
  <c r="CH57" i="12"/>
  <c r="CG57" i="12"/>
  <c r="CF57" i="12"/>
  <c r="CE57" i="12"/>
  <c r="CD57" i="12"/>
  <c r="CC57" i="12"/>
  <c r="CB57" i="12"/>
  <c r="CA57" i="12"/>
  <c r="BZ57" i="12"/>
  <c r="BY57" i="12"/>
  <c r="BX57" i="12"/>
  <c r="BV57" i="12"/>
  <c r="BU57" i="12"/>
  <c r="BT57" i="12"/>
  <c r="BS57" i="12"/>
  <c r="BR57" i="12"/>
  <c r="BQ57" i="12"/>
  <c r="BP57" i="12"/>
  <c r="BO57" i="12"/>
  <c r="CQ56" i="12"/>
  <c r="CP56" i="12"/>
  <c r="CO56" i="12"/>
  <c r="CN56" i="12"/>
  <c r="CM56" i="12"/>
  <c r="CL56" i="12"/>
  <c r="CK56" i="12"/>
  <c r="CJ56" i="12"/>
  <c r="CI56" i="12"/>
  <c r="CH56" i="12"/>
  <c r="CG56" i="12"/>
  <c r="CF56" i="12"/>
  <c r="CE56" i="12"/>
  <c r="CD56" i="12"/>
  <c r="CC56" i="12"/>
  <c r="CB56" i="12"/>
  <c r="CA56" i="12"/>
  <c r="BZ56" i="12"/>
  <c r="BY56" i="12"/>
  <c r="BX56" i="12"/>
  <c r="BV56" i="12"/>
  <c r="BU56" i="12"/>
  <c r="BT56" i="12"/>
  <c r="BS56" i="12"/>
  <c r="BR56" i="12"/>
  <c r="BQ56" i="12"/>
  <c r="BP56" i="12"/>
  <c r="BO56" i="12"/>
  <c r="CQ55" i="12"/>
  <c r="CP55" i="12"/>
  <c r="CO55" i="12"/>
  <c r="CN55" i="12"/>
  <c r="CM55" i="12"/>
  <c r="CL55" i="12"/>
  <c r="CK55" i="12"/>
  <c r="CJ55" i="12"/>
  <c r="CI55" i="12"/>
  <c r="CH55" i="12"/>
  <c r="CG55" i="12"/>
  <c r="CF55" i="12"/>
  <c r="CE55" i="12"/>
  <c r="CD55" i="12"/>
  <c r="CC55" i="12"/>
  <c r="CB55" i="12"/>
  <c r="CA55" i="12"/>
  <c r="BZ55" i="12"/>
  <c r="BY55" i="12"/>
  <c r="BX55" i="12"/>
  <c r="BV55" i="12"/>
  <c r="BU55" i="12"/>
  <c r="BT55" i="12"/>
  <c r="BS55" i="12"/>
  <c r="BR55" i="12"/>
  <c r="BQ55" i="12"/>
  <c r="BP55" i="12"/>
  <c r="BO55" i="12"/>
  <c r="CQ54" i="12"/>
  <c r="CP54" i="12"/>
  <c r="CO54" i="12"/>
  <c r="CN54" i="12"/>
  <c r="CM54" i="12"/>
  <c r="CL54" i="12"/>
  <c r="CK54" i="12"/>
  <c r="CJ54" i="12"/>
  <c r="CI54" i="12"/>
  <c r="CH54" i="12"/>
  <c r="CG54" i="12"/>
  <c r="CF54" i="12"/>
  <c r="CE54" i="12"/>
  <c r="CD54" i="12"/>
  <c r="CC54" i="12"/>
  <c r="CB54" i="12"/>
  <c r="CA54" i="12"/>
  <c r="BZ54" i="12"/>
  <c r="BY54" i="12"/>
  <c r="BX54" i="12"/>
  <c r="BV54" i="12"/>
  <c r="BU54" i="12"/>
  <c r="BT54" i="12"/>
  <c r="BS54" i="12"/>
  <c r="BR54" i="12"/>
  <c r="BQ54" i="12"/>
  <c r="BP54" i="12"/>
  <c r="BO54" i="12"/>
  <c r="CQ53" i="12"/>
  <c r="CP53" i="12"/>
  <c r="CO53" i="12"/>
  <c r="CN53" i="12"/>
  <c r="CM53" i="12"/>
  <c r="CL53" i="12"/>
  <c r="CK53" i="12"/>
  <c r="CJ53" i="12"/>
  <c r="CI53" i="12"/>
  <c r="CH53" i="12"/>
  <c r="CG53" i="12"/>
  <c r="CF53" i="12"/>
  <c r="CE53" i="12"/>
  <c r="CD53" i="12"/>
  <c r="CC53" i="12"/>
  <c r="CB53" i="12"/>
  <c r="CA53" i="12"/>
  <c r="BZ53" i="12"/>
  <c r="BY53" i="12"/>
  <c r="BX53" i="12"/>
  <c r="BV53" i="12"/>
  <c r="BU53" i="12"/>
  <c r="BT53" i="12"/>
  <c r="BS53" i="12"/>
  <c r="BR53" i="12"/>
  <c r="BQ53" i="12"/>
  <c r="BP53" i="12"/>
  <c r="BO53" i="12"/>
  <c r="CQ52" i="12"/>
  <c r="CP52" i="12"/>
  <c r="CO52" i="12"/>
  <c r="CN52" i="12"/>
  <c r="CM52" i="12"/>
  <c r="CL52" i="12"/>
  <c r="CK52" i="12"/>
  <c r="CJ52" i="12"/>
  <c r="CI52" i="12"/>
  <c r="CH52" i="12"/>
  <c r="CG52" i="12"/>
  <c r="CF52" i="12"/>
  <c r="CE52" i="12"/>
  <c r="CD52" i="12"/>
  <c r="CC52" i="12"/>
  <c r="CB52" i="12"/>
  <c r="CA52" i="12"/>
  <c r="BZ52" i="12"/>
  <c r="BY52" i="12"/>
  <c r="BX52" i="12"/>
  <c r="BV52" i="12"/>
  <c r="BU52" i="12"/>
  <c r="BT52" i="12"/>
  <c r="BS52" i="12"/>
  <c r="BR52" i="12"/>
  <c r="BQ52" i="12"/>
  <c r="BP52" i="12"/>
  <c r="BO52" i="12"/>
  <c r="CQ51" i="12"/>
  <c r="CP51" i="12"/>
  <c r="CO51" i="12"/>
  <c r="CN51" i="12"/>
  <c r="CM51" i="12"/>
  <c r="CL51" i="12"/>
  <c r="CK51" i="12"/>
  <c r="CJ51" i="12"/>
  <c r="CI51" i="12"/>
  <c r="CH51" i="12"/>
  <c r="CG51" i="12"/>
  <c r="CF51" i="12"/>
  <c r="CE51" i="12"/>
  <c r="CD51" i="12"/>
  <c r="CC51" i="12"/>
  <c r="CB51" i="12"/>
  <c r="CA51" i="12"/>
  <c r="BZ51" i="12"/>
  <c r="BY51" i="12"/>
  <c r="BX51" i="12"/>
  <c r="BV51" i="12"/>
  <c r="BU51" i="12"/>
  <c r="BT51" i="12"/>
  <c r="BS51" i="12"/>
  <c r="BR51" i="12"/>
  <c r="BQ51" i="12"/>
  <c r="BP51" i="12"/>
  <c r="BO51" i="12"/>
  <c r="CQ50" i="12"/>
  <c r="CP50" i="12"/>
  <c r="CO50" i="12"/>
  <c r="CN50" i="12"/>
  <c r="CM50" i="12"/>
  <c r="CL50" i="12"/>
  <c r="CK50" i="12"/>
  <c r="CJ50" i="12"/>
  <c r="CI50" i="12"/>
  <c r="CH50" i="12"/>
  <c r="CG50" i="12"/>
  <c r="CF50" i="12"/>
  <c r="CE50" i="12"/>
  <c r="CD50" i="12"/>
  <c r="CC50" i="12"/>
  <c r="CB50" i="12"/>
  <c r="CA50" i="12"/>
  <c r="BZ50" i="12"/>
  <c r="BY50" i="12"/>
  <c r="BX50" i="12"/>
  <c r="BV50" i="12"/>
  <c r="BU50" i="12"/>
  <c r="BT50" i="12"/>
  <c r="BS50" i="12"/>
  <c r="BR50" i="12"/>
  <c r="BQ50" i="12"/>
  <c r="BP50" i="12"/>
  <c r="BO50" i="12"/>
  <c r="CQ49" i="12"/>
  <c r="CP49" i="12"/>
  <c r="CO49" i="12"/>
  <c r="CN49" i="12"/>
  <c r="CM49" i="12"/>
  <c r="CL49" i="12"/>
  <c r="CK49" i="12"/>
  <c r="CJ49" i="12"/>
  <c r="CI49" i="12"/>
  <c r="CH49" i="12"/>
  <c r="CG49" i="12"/>
  <c r="CF49" i="12"/>
  <c r="CE49" i="12"/>
  <c r="CD49" i="12"/>
  <c r="CC49" i="12"/>
  <c r="CB49" i="12"/>
  <c r="CA49" i="12"/>
  <c r="BZ49" i="12"/>
  <c r="BY49" i="12"/>
  <c r="BX49" i="12"/>
  <c r="BV49" i="12"/>
  <c r="BU49" i="12"/>
  <c r="BT49" i="12"/>
  <c r="BS49" i="12"/>
  <c r="BR49" i="12"/>
  <c r="BQ49" i="12"/>
  <c r="BP49" i="12"/>
  <c r="BO49" i="12"/>
  <c r="CQ48" i="12"/>
  <c r="CP48" i="12"/>
  <c r="CO48" i="12"/>
  <c r="CN48" i="12"/>
  <c r="CM48" i="12"/>
  <c r="CL48" i="12"/>
  <c r="CK48" i="12"/>
  <c r="CJ48" i="12"/>
  <c r="CI48" i="12"/>
  <c r="CH48" i="12"/>
  <c r="CG48" i="12"/>
  <c r="CF48" i="12"/>
  <c r="CE48" i="12"/>
  <c r="CD48" i="12"/>
  <c r="CC48" i="12"/>
  <c r="CB48" i="12"/>
  <c r="CA48" i="12"/>
  <c r="BZ48" i="12"/>
  <c r="BY48" i="12"/>
  <c r="BX48" i="12"/>
  <c r="BV48" i="12"/>
  <c r="BU48" i="12"/>
  <c r="BT48" i="12"/>
  <c r="BS48" i="12"/>
  <c r="BR48" i="12"/>
  <c r="BQ48" i="12"/>
  <c r="BP48" i="12"/>
  <c r="BO48" i="12"/>
  <c r="CQ47" i="12"/>
  <c r="CP47" i="12"/>
  <c r="CO47" i="12"/>
  <c r="CN47" i="12"/>
  <c r="CM47" i="12"/>
  <c r="CL47" i="12"/>
  <c r="CK47" i="12"/>
  <c r="CJ47" i="12"/>
  <c r="CI47" i="12"/>
  <c r="CH47" i="12"/>
  <c r="CG47" i="12"/>
  <c r="CF47" i="12"/>
  <c r="CE47" i="12"/>
  <c r="CD47" i="12"/>
  <c r="CC47" i="12"/>
  <c r="CB47" i="12"/>
  <c r="CA47" i="12"/>
  <c r="BZ47" i="12"/>
  <c r="BY47" i="12"/>
  <c r="BX47" i="12"/>
  <c r="BV47" i="12"/>
  <c r="BU47" i="12"/>
  <c r="BT47" i="12"/>
  <c r="BS47" i="12"/>
  <c r="BR47" i="12"/>
  <c r="BQ47" i="12"/>
  <c r="BP47" i="12"/>
  <c r="CQ46" i="12"/>
  <c r="CP46" i="12"/>
  <c r="CO46" i="12"/>
  <c r="CN46" i="12"/>
  <c r="CM46" i="12"/>
  <c r="CL46" i="12"/>
  <c r="CK46" i="12"/>
  <c r="CJ46" i="12"/>
  <c r="CI46" i="12"/>
  <c r="CH46" i="12"/>
  <c r="CG46" i="12"/>
  <c r="CF46" i="12"/>
  <c r="CE46" i="12"/>
  <c r="CD46" i="12"/>
  <c r="CC46" i="12"/>
  <c r="CB46" i="12"/>
  <c r="CA46" i="12"/>
  <c r="BZ46" i="12"/>
  <c r="BY46" i="12"/>
  <c r="BX46" i="12"/>
  <c r="BV46" i="12"/>
  <c r="BU46" i="12"/>
  <c r="BT46" i="12"/>
  <c r="BS46" i="12"/>
  <c r="BR46" i="12"/>
  <c r="BQ46" i="12"/>
  <c r="BP46" i="12"/>
  <c r="BO46" i="12"/>
  <c r="CQ45" i="12"/>
  <c r="CP45" i="12"/>
  <c r="CO45" i="12"/>
  <c r="CN45" i="12"/>
  <c r="CM45" i="12"/>
  <c r="CL45" i="12"/>
  <c r="CK45" i="12"/>
  <c r="CJ45" i="12"/>
  <c r="CI45" i="12"/>
  <c r="CH45" i="12"/>
  <c r="CG45" i="12"/>
  <c r="CF45" i="12"/>
  <c r="CE45" i="12"/>
  <c r="CD45" i="12"/>
  <c r="CC45" i="12"/>
  <c r="CB45" i="12"/>
  <c r="CA45" i="12"/>
  <c r="BZ45" i="12"/>
  <c r="BY45" i="12"/>
  <c r="BX45" i="12"/>
  <c r="BV45" i="12"/>
  <c r="BU45" i="12"/>
  <c r="BT45" i="12"/>
  <c r="BS45" i="12"/>
  <c r="BR45" i="12"/>
  <c r="BQ45" i="12"/>
  <c r="BP45" i="12"/>
  <c r="BO45" i="12"/>
  <c r="CQ44" i="12"/>
  <c r="CP44" i="12"/>
  <c r="CO44" i="12"/>
  <c r="CN44" i="12"/>
  <c r="CM44" i="12"/>
  <c r="CL44" i="12"/>
  <c r="CK44" i="12"/>
  <c r="CJ44" i="12"/>
  <c r="CI44" i="12"/>
  <c r="CH44" i="12"/>
  <c r="CG44" i="12"/>
  <c r="CF44" i="12"/>
  <c r="CE44" i="12"/>
  <c r="CD44" i="12"/>
  <c r="CC44" i="12"/>
  <c r="CB44" i="12"/>
  <c r="CA44" i="12"/>
  <c r="BZ44" i="12"/>
  <c r="BY44" i="12"/>
  <c r="BX44" i="12"/>
  <c r="BV44" i="12"/>
  <c r="BU44" i="12"/>
  <c r="BT44" i="12"/>
  <c r="BS44" i="12"/>
  <c r="BR44" i="12"/>
  <c r="BQ44" i="12"/>
  <c r="BP44" i="12"/>
  <c r="BO44" i="12"/>
  <c r="CQ43" i="12"/>
  <c r="CP43" i="12"/>
  <c r="CO43" i="12"/>
  <c r="CN43" i="12"/>
  <c r="CM43" i="12"/>
  <c r="CL43" i="12"/>
  <c r="CK43" i="12"/>
  <c r="CJ43" i="12"/>
  <c r="CI43" i="12"/>
  <c r="CH43" i="12"/>
  <c r="CG43" i="12"/>
  <c r="CF43" i="12"/>
  <c r="CE43" i="12"/>
  <c r="CD43" i="12"/>
  <c r="CC43" i="12"/>
  <c r="CB43" i="12"/>
  <c r="CA43" i="12"/>
  <c r="BZ43" i="12"/>
  <c r="BY43" i="12"/>
  <c r="BX43" i="12"/>
  <c r="BV43" i="12"/>
  <c r="BU43" i="12"/>
  <c r="BT43" i="12"/>
  <c r="BS43" i="12"/>
  <c r="BR43" i="12"/>
  <c r="BQ43" i="12"/>
  <c r="BP43" i="12"/>
  <c r="BO43" i="12"/>
  <c r="CQ42" i="12"/>
  <c r="CP42" i="12"/>
  <c r="CO42" i="12"/>
  <c r="CN42" i="12"/>
  <c r="CM42" i="12"/>
  <c r="CL42" i="12"/>
  <c r="CK42" i="12"/>
  <c r="CJ42" i="12"/>
  <c r="CI42" i="12"/>
  <c r="CH42" i="12"/>
  <c r="CG42" i="12"/>
  <c r="CF42" i="12"/>
  <c r="CE42" i="12"/>
  <c r="CD42" i="12"/>
  <c r="CC42" i="12"/>
  <c r="CB42" i="12"/>
  <c r="CA42" i="12"/>
  <c r="BZ42" i="12"/>
  <c r="BY42" i="12"/>
  <c r="BX42" i="12"/>
  <c r="BV42" i="12"/>
  <c r="BU42" i="12"/>
  <c r="BT42" i="12"/>
  <c r="BS42" i="12"/>
  <c r="BR42" i="12"/>
  <c r="BQ42" i="12"/>
  <c r="BP42" i="12"/>
  <c r="BO42" i="12"/>
  <c r="CQ41" i="12"/>
  <c r="CP41" i="12"/>
  <c r="CO41" i="12"/>
  <c r="CN41" i="12"/>
  <c r="CM41" i="12"/>
  <c r="CL41" i="12"/>
  <c r="CK41" i="12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V41" i="12"/>
  <c r="BU41" i="12"/>
  <c r="BT41" i="12"/>
  <c r="BS41" i="12"/>
  <c r="BR41" i="12"/>
  <c r="BQ41" i="12"/>
  <c r="BP41" i="12"/>
  <c r="BO41" i="12"/>
  <c r="CQ40" i="12"/>
  <c r="CP40" i="12"/>
  <c r="CO40" i="12"/>
  <c r="CN40" i="12"/>
  <c r="CM40" i="12"/>
  <c r="CL40" i="12"/>
  <c r="CK40" i="12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W40" i="12"/>
  <c r="BV40" i="12"/>
  <c r="BU40" i="12"/>
  <c r="BT40" i="12"/>
  <c r="BS40" i="12"/>
  <c r="BR40" i="12"/>
  <c r="BQ40" i="12"/>
  <c r="BP40" i="12"/>
  <c r="BO40" i="12"/>
  <c r="CQ39" i="12"/>
  <c r="CP39" i="12"/>
  <c r="CO39" i="12"/>
  <c r="CN39" i="12"/>
  <c r="CM39" i="12"/>
  <c r="CL39" i="12"/>
  <c r="CK39" i="12"/>
  <c r="CJ39" i="12"/>
  <c r="CI39" i="12"/>
  <c r="CH39" i="12"/>
  <c r="CG39" i="12"/>
  <c r="CF39" i="12"/>
  <c r="CE39" i="12"/>
  <c r="CD39" i="12"/>
  <c r="CC39" i="12"/>
  <c r="CB39" i="12"/>
  <c r="CA39" i="12"/>
  <c r="BZ39" i="12"/>
  <c r="BY39" i="12"/>
  <c r="BX39" i="12"/>
  <c r="BV39" i="12"/>
  <c r="BU39" i="12"/>
  <c r="BT39" i="12"/>
  <c r="BS39" i="12"/>
  <c r="BR39" i="12"/>
  <c r="BQ39" i="12"/>
  <c r="BP39" i="12"/>
  <c r="BO39" i="12"/>
  <c r="CQ38" i="12"/>
  <c r="CP38" i="12"/>
  <c r="CO38" i="12"/>
  <c r="CN38" i="12"/>
  <c r="CM38" i="12"/>
  <c r="CL38" i="12"/>
  <c r="CK38" i="12"/>
  <c r="CJ38" i="12"/>
  <c r="CI38" i="12"/>
  <c r="CH38" i="12"/>
  <c r="CG38" i="12"/>
  <c r="CF38" i="12"/>
  <c r="CE38" i="12"/>
  <c r="CD38" i="12"/>
  <c r="CC38" i="12"/>
  <c r="CB38" i="12"/>
  <c r="CA38" i="12"/>
  <c r="BZ38" i="12"/>
  <c r="BY38" i="12"/>
  <c r="BX38" i="12"/>
  <c r="BV38" i="12"/>
  <c r="BU38" i="12"/>
  <c r="BT38" i="12"/>
  <c r="BS38" i="12"/>
  <c r="BR38" i="12"/>
  <c r="BQ38" i="12"/>
  <c r="BP38" i="12"/>
  <c r="BO38" i="12"/>
  <c r="CQ37" i="12"/>
  <c r="CP37" i="12"/>
  <c r="CO37" i="12"/>
  <c r="CN37" i="12"/>
  <c r="CM37" i="12"/>
  <c r="CL37" i="12"/>
  <c r="CK37" i="12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V37" i="12"/>
  <c r="BU37" i="12"/>
  <c r="BT37" i="12"/>
  <c r="BS37" i="12"/>
  <c r="BR37" i="12"/>
  <c r="BQ37" i="12"/>
  <c r="BP37" i="12"/>
  <c r="BO37" i="12"/>
  <c r="CQ36" i="12"/>
  <c r="CP36" i="12"/>
  <c r="CO36" i="12"/>
  <c r="CN36" i="12"/>
  <c r="CM36" i="12"/>
  <c r="CL36" i="12"/>
  <c r="CK36" i="12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BV36" i="12"/>
  <c r="BU36" i="12"/>
  <c r="BT36" i="12"/>
  <c r="BS36" i="12"/>
  <c r="BR36" i="12"/>
  <c r="BQ36" i="12"/>
  <c r="BP36" i="12"/>
  <c r="BO36" i="12"/>
  <c r="CQ35" i="12"/>
  <c r="CP35" i="12"/>
  <c r="CO35" i="12"/>
  <c r="CN35" i="12"/>
  <c r="CM35" i="12"/>
  <c r="CL35" i="12"/>
  <c r="CK35" i="12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V35" i="12"/>
  <c r="BU35" i="12"/>
  <c r="BT35" i="12"/>
  <c r="BS35" i="12"/>
  <c r="BR35" i="12"/>
  <c r="BQ35" i="12"/>
  <c r="BP35" i="12"/>
  <c r="BO35" i="12"/>
  <c r="CQ34" i="12"/>
  <c r="CP34" i="12"/>
  <c r="CO34" i="12"/>
  <c r="CN34" i="12"/>
  <c r="CM34" i="12"/>
  <c r="CL34" i="12"/>
  <c r="CK34" i="12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V34" i="12"/>
  <c r="BU34" i="12"/>
  <c r="BT34" i="12"/>
  <c r="BS34" i="12"/>
  <c r="BR34" i="12"/>
  <c r="BQ34" i="12"/>
  <c r="BP34" i="12"/>
  <c r="BO34" i="12"/>
  <c r="CQ33" i="12"/>
  <c r="CP33" i="12"/>
  <c r="CO33" i="12"/>
  <c r="CN33" i="12"/>
  <c r="CM33" i="12"/>
  <c r="CL33" i="12"/>
  <c r="CK33" i="12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V33" i="12"/>
  <c r="BU33" i="12"/>
  <c r="BT33" i="12"/>
  <c r="BS33" i="12"/>
  <c r="BR33" i="12"/>
  <c r="BQ33" i="12"/>
  <c r="BP33" i="12"/>
  <c r="BO33" i="12"/>
  <c r="CQ32" i="12"/>
  <c r="CP32" i="12"/>
  <c r="CO32" i="12"/>
  <c r="CN32" i="12"/>
  <c r="CM32" i="12"/>
  <c r="CL32" i="12"/>
  <c r="CK32" i="12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V32" i="12"/>
  <c r="BU32" i="12"/>
  <c r="BT32" i="12"/>
  <c r="BS32" i="12"/>
  <c r="BR32" i="12"/>
  <c r="BQ32" i="12"/>
  <c r="BP32" i="12"/>
  <c r="BO32" i="12"/>
  <c r="CQ31" i="12"/>
  <c r="CP31" i="12"/>
  <c r="CO31" i="12"/>
  <c r="CN31" i="12"/>
  <c r="CM31" i="12"/>
  <c r="CL31" i="12"/>
  <c r="CK31" i="12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V31" i="12"/>
  <c r="BU31" i="12"/>
  <c r="BT31" i="12"/>
  <c r="BS31" i="12"/>
  <c r="BR31" i="12"/>
  <c r="BQ31" i="12"/>
  <c r="BP31" i="12"/>
  <c r="BO31" i="12"/>
  <c r="CQ30" i="12"/>
  <c r="CP30" i="12"/>
  <c r="CO30" i="12"/>
  <c r="CN30" i="12"/>
  <c r="CM30" i="12"/>
  <c r="CL30" i="12"/>
  <c r="CK30" i="12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V30" i="12"/>
  <c r="BU30" i="12"/>
  <c r="BT30" i="12"/>
  <c r="BS30" i="12"/>
  <c r="BR30" i="12"/>
  <c r="BQ30" i="12"/>
  <c r="BP30" i="12"/>
  <c r="BO30" i="12"/>
  <c r="CQ29" i="12"/>
  <c r="CP29" i="12"/>
  <c r="CO29" i="12"/>
  <c r="CN29" i="12"/>
  <c r="CM29" i="12"/>
  <c r="CL29" i="12"/>
  <c r="CK29" i="12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V29" i="12"/>
  <c r="BU29" i="12"/>
  <c r="BT29" i="12"/>
  <c r="BS29" i="12"/>
  <c r="BR29" i="12"/>
  <c r="BQ29" i="12"/>
  <c r="BP29" i="12"/>
  <c r="BO29" i="12"/>
  <c r="CQ28" i="12"/>
  <c r="CP28" i="12"/>
  <c r="CO28" i="12"/>
  <c r="CN28" i="12"/>
  <c r="CM28" i="12"/>
  <c r="CL28" i="12"/>
  <c r="CK28" i="12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V28" i="12"/>
  <c r="BU28" i="12"/>
  <c r="BT28" i="12"/>
  <c r="BS28" i="12"/>
  <c r="BR28" i="12"/>
  <c r="BQ28" i="12"/>
  <c r="BP28" i="12"/>
  <c r="BO28" i="12"/>
  <c r="CQ27" i="12"/>
  <c r="CP27" i="12"/>
  <c r="CO27" i="12"/>
  <c r="CN27" i="12"/>
  <c r="CM27" i="12"/>
  <c r="CL27" i="12"/>
  <c r="CK27" i="12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V27" i="12"/>
  <c r="BU27" i="12"/>
  <c r="BT27" i="12"/>
  <c r="BS27" i="12"/>
  <c r="BR27" i="12"/>
  <c r="BQ27" i="12"/>
  <c r="BP27" i="12"/>
  <c r="BO27" i="12"/>
  <c r="CQ26" i="12"/>
  <c r="CP26" i="12"/>
  <c r="CO26" i="12"/>
  <c r="CN26" i="12"/>
  <c r="CM26" i="12"/>
  <c r="CL26" i="12"/>
  <c r="CK26" i="12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V26" i="12"/>
  <c r="BU26" i="12"/>
  <c r="BT26" i="12"/>
  <c r="BS26" i="12"/>
  <c r="BR26" i="12"/>
  <c r="BQ26" i="12"/>
  <c r="BP26" i="12"/>
  <c r="BO26" i="12"/>
  <c r="CQ25" i="12"/>
  <c r="CP25" i="12"/>
  <c r="CO25" i="12"/>
  <c r="CN25" i="12"/>
  <c r="CM25" i="12"/>
  <c r="CL25" i="12"/>
  <c r="CK25" i="12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W25" i="12"/>
  <c r="BV25" i="12"/>
  <c r="BU25" i="12"/>
  <c r="BT25" i="12"/>
  <c r="BS25" i="12"/>
  <c r="BR25" i="12"/>
  <c r="BQ25" i="12"/>
  <c r="BP25" i="12"/>
  <c r="BO25" i="12"/>
  <c r="CQ24" i="12"/>
  <c r="CP24" i="12"/>
  <c r="CO24" i="12"/>
  <c r="CN24" i="12"/>
  <c r="CM24" i="12"/>
  <c r="CL24" i="12"/>
  <c r="CK24" i="12"/>
  <c r="CJ24" i="12"/>
  <c r="CI24" i="12"/>
  <c r="CH24" i="12"/>
  <c r="CG24" i="12"/>
  <c r="CF24" i="12"/>
  <c r="CE24" i="12"/>
  <c r="CD24" i="12"/>
  <c r="CC24" i="12"/>
  <c r="CB24" i="12"/>
  <c r="CA24" i="12"/>
  <c r="BZ24" i="12"/>
  <c r="BY24" i="12"/>
  <c r="BX24" i="12"/>
  <c r="BV24" i="12"/>
  <c r="BU24" i="12"/>
  <c r="BT24" i="12"/>
  <c r="BS24" i="12"/>
  <c r="BR24" i="12"/>
  <c r="BQ24" i="12"/>
  <c r="BP24" i="12"/>
  <c r="BO24" i="12"/>
  <c r="CQ23" i="12"/>
  <c r="CP23" i="12"/>
  <c r="CO23" i="12"/>
  <c r="CN23" i="12"/>
  <c r="CM23" i="12"/>
  <c r="CL23" i="12"/>
  <c r="CK23" i="12"/>
  <c r="CJ23" i="12"/>
  <c r="CI23" i="12"/>
  <c r="CH23" i="12"/>
  <c r="CG23" i="12"/>
  <c r="CF23" i="12"/>
  <c r="CE23" i="12"/>
  <c r="CD23" i="12"/>
  <c r="CC23" i="12"/>
  <c r="CB23" i="12"/>
  <c r="CA23" i="12"/>
  <c r="BZ23" i="12"/>
  <c r="BY23" i="12"/>
  <c r="BX23" i="12"/>
  <c r="BV23" i="12"/>
  <c r="BU23" i="12"/>
  <c r="BT23" i="12"/>
  <c r="BS23" i="12"/>
  <c r="BR23" i="12"/>
  <c r="BQ23" i="12"/>
  <c r="BP23" i="12"/>
  <c r="BO23" i="12"/>
  <c r="CQ22" i="12"/>
  <c r="CP22" i="12"/>
  <c r="CO22" i="12"/>
  <c r="CN22" i="12"/>
  <c r="CM22" i="12"/>
  <c r="CL22" i="12"/>
  <c r="CK22" i="12"/>
  <c r="CJ22" i="12"/>
  <c r="CI22" i="12"/>
  <c r="CH22" i="12"/>
  <c r="CG22" i="12"/>
  <c r="CF22" i="12"/>
  <c r="CE22" i="12"/>
  <c r="CD22" i="12"/>
  <c r="CC22" i="12"/>
  <c r="CB22" i="12"/>
  <c r="CA22" i="12"/>
  <c r="BZ22" i="12"/>
  <c r="BY22" i="12"/>
  <c r="BX22" i="12"/>
  <c r="BV22" i="12"/>
  <c r="BU22" i="12"/>
  <c r="BT22" i="12"/>
  <c r="BS22" i="12"/>
  <c r="BR22" i="12"/>
  <c r="BQ22" i="12"/>
  <c r="BP22" i="12"/>
  <c r="BO22" i="12"/>
  <c r="CQ21" i="12"/>
  <c r="CP21" i="12"/>
  <c r="CO21" i="12"/>
  <c r="CN21" i="12"/>
  <c r="CM21" i="12"/>
  <c r="CL21" i="12"/>
  <c r="CK21" i="12"/>
  <c r="CJ21" i="12"/>
  <c r="CI21" i="12"/>
  <c r="CH21" i="12"/>
  <c r="CG21" i="12"/>
  <c r="CF21" i="12"/>
  <c r="CE21" i="12"/>
  <c r="CD21" i="12"/>
  <c r="CC21" i="12"/>
  <c r="CB21" i="12"/>
  <c r="CA21" i="12"/>
  <c r="BZ21" i="12"/>
  <c r="BY21" i="12"/>
  <c r="BX21" i="12"/>
  <c r="BV21" i="12"/>
  <c r="BU21" i="12"/>
  <c r="BT21" i="12"/>
  <c r="BS21" i="12"/>
  <c r="BR21" i="12"/>
  <c r="BQ21" i="12"/>
  <c r="BP21" i="12"/>
  <c r="BO21" i="12"/>
  <c r="CQ20" i="12"/>
  <c r="CP20" i="12"/>
  <c r="CO20" i="12"/>
  <c r="CN20" i="12"/>
  <c r="CM20" i="12"/>
  <c r="CL20" i="12"/>
  <c r="CK20" i="12"/>
  <c r="CJ20" i="12"/>
  <c r="CI20" i="12"/>
  <c r="CH20" i="12"/>
  <c r="CG20" i="12"/>
  <c r="CF20" i="12"/>
  <c r="CE20" i="12"/>
  <c r="CD20" i="12"/>
  <c r="CC20" i="12"/>
  <c r="CB20" i="12"/>
  <c r="CA20" i="12"/>
  <c r="BZ20" i="12"/>
  <c r="BY20" i="12"/>
  <c r="BX20" i="12"/>
  <c r="BV20" i="12"/>
  <c r="BU20" i="12"/>
  <c r="BT20" i="12"/>
  <c r="BS20" i="12"/>
  <c r="BR20" i="12"/>
  <c r="BQ20" i="12"/>
  <c r="BP20" i="12"/>
  <c r="BO20" i="12"/>
  <c r="CQ19" i="12"/>
  <c r="CP19" i="12"/>
  <c r="CO19" i="12"/>
  <c r="CN19" i="12"/>
  <c r="CM19" i="12"/>
  <c r="CL19" i="12"/>
  <c r="CK19" i="12"/>
  <c r="CJ19" i="12"/>
  <c r="CI19" i="12"/>
  <c r="CH19" i="12"/>
  <c r="CG19" i="12"/>
  <c r="CF19" i="12"/>
  <c r="CE19" i="12"/>
  <c r="CD19" i="12"/>
  <c r="CC19" i="12"/>
  <c r="CB19" i="12"/>
  <c r="CA19" i="12"/>
  <c r="BZ19" i="12"/>
  <c r="BY19" i="12"/>
  <c r="BX19" i="12"/>
  <c r="BV19" i="12"/>
  <c r="BU19" i="12"/>
  <c r="BT19" i="12"/>
  <c r="BS19" i="12"/>
  <c r="BR19" i="12"/>
  <c r="BQ19" i="12"/>
  <c r="BP19" i="12"/>
  <c r="BO19" i="12"/>
  <c r="CQ18" i="12"/>
  <c r="CP18" i="12"/>
  <c r="CO18" i="12"/>
  <c r="CN18" i="12"/>
  <c r="CM18" i="12"/>
  <c r="CL18" i="12"/>
  <c r="CK18" i="12"/>
  <c r="CJ18" i="12"/>
  <c r="CI18" i="12"/>
  <c r="CH18" i="12"/>
  <c r="CG18" i="12"/>
  <c r="CF18" i="12"/>
  <c r="CE18" i="12"/>
  <c r="CD18" i="12"/>
  <c r="CC18" i="12"/>
  <c r="CB18" i="12"/>
  <c r="CA18" i="12"/>
  <c r="BZ18" i="12"/>
  <c r="BY18" i="12"/>
  <c r="BX18" i="12"/>
  <c r="BV18" i="12"/>
  <c r="BU18" i="12"/>
  <c r="BT18" i="12"/>
  <c r="BS18" i="12"/>
  <c r="BR18" i="12"/>
  <c r="BQ18" i="12"/>
  <c r="BP18" i="12"/>
  <c r="BO18" i="12"/>
  <c r="CQ17" i="12"/>
  <c r="CP17" i="12"/>
  <c r="CO17" i="12"/>
  <c r="CN17" i="12"/>
  <c r="CM17" i="12"/>
  <c r="CL17" i="12"/>
  <c r="CK17" i="12"/>
  <c r="CJ17" i="12"/>
  <c r="CI17" i="12"/>
  <c r="CH17" i="12"/>
  <c r="CG17" i="12"/>
  <c r="CF17" i="12"/>
  <c r="CE17" i="12"/>
  <c r="CD17" i="12"/>
  <c r="CC17" i="12"/>
  <c r="CB17" i="12"/>
  <c r="CA17" i="12"/>
  <c r="BZ17" i="12"/>
  <c r="BY17" i="12"/>
  <c r="BX17" i="12"/>
  <c r="BV17" i="12"/>
  <c r="BU17" i="12"/>
  <c r="BT17" i="12"/>
  <c r="BS17" i="12"/>
  <c r="BR17" i="12"/>
  <c r="BQ17" i="12"/>
  <c r="BP17" i="12"/>
  <c r="BO17" i="12"/>
  <c r="CQ16" i="12"/>
  <c r="CP16" i="12"/>
  <c r="CO16" i="12"/>
  <c r="CN16" i="12"/>
  <c r="CM16" i="12"/>
  <c r="CL16" i="12"/>
  <c r="CK16" i="12"/>
  <c r="CJ16" i="12"/>
  <c r="CI16" i="12"/>
  <c r="CH16" i="12"/>
  <c r="CG16" i="12"/>
  <c r="CF16" i="12"/>
  <c r="CE16" i="12"/>
  <c r="CD16" i="12"/>
  <c r="CC16" i="12"/>
  <c r="CB16" i="12"/>
  <c r="CA16" i="12"/>
  <c r="BZ16" i="12"/>
  <c r="BY16" i="12"/>
  <c r="BX16" i="12"/>
  <c r="BV16" i="12"/>
  <c r="BU16" i="12"/>
  <c r="BT16" i="12"/>
  <c r="BS16" i="12"/>
  <c r="BR16" i="12"/>
  <c r="BQ16" i="12"/>
  <c r="BP16" i="12"/>
  <c r="BO16" i="12"/>
  <c r="CQ15" i="12"/>
  <c r="CP15" i="12"/>
  <c r="CO15" i="12"/>
  <c r="CN15" i="12"/>
  <c r="CM15" i="12"/>
  <c r="CL15" i="12"/>
  <c r="CK15" i="12"/>
  <c r="CJ15" i="12"/>
  <c r="CI15" i="12"/>
  <c r="CH15" i="12"/>
  <c r="CG15" i="12"/>
  <c r="CF15" i="12"/>
  <c r="CE15" i="12"/>
  <c r="CD15" i="12"/>
  <c r="CC15" i="12"/>
  <c r="CB15" i="12"/>
  <c r="CA15" i="12"/>
  <c r="BZ15" i="12"/>
  <c r="BY15" i="12"/>
  <c r="BX15" i="12"/>
  <c r="BV15" i="12"/>
  <c r="BU15" i="12"/>
  <c r="BT15" i="12"/>
  <c r="BS15" i="12"/>
  <c r="BR15" i="12"/>
  <c r="BQ15" i="12"/>
  <c r="BP15" i="12"/>
  <c r="BO15" i="12"/>
  <c r="CQ14" i="12"/>
  <c r="CP14" i="12"/>
  <c r="CO14" i="12"/>
  <c r="CN14" i="12"/>
  <c r="CM14" i="12"/>
  <c r="CL14" i="12"/>
  <c r="CK14" i="12"/>
  <c r="CJ14" i="12"/>
  <c r="CI14" i="12"/>
  <c r="CH14" i="12"/>
  <c r="CG14" i="12"/>
  <c r="CF14" i="12"/>
  <c r="CE14" i="12"/>
  <c r="CD14" i="12"/>
  <c r="CC14" i="12"/>
  <c r="CB14" i="12"/>
  <c r="CA14" i="12"/>
  <c r="BZ14" i="12"/>
  <c r="BY14" i="12"/>
  <c r="BX14" i="12"/>
  <c r="BV14" i="12"/>
  <c r="BU14" i="12"/>
  <c r="BT14" i="12"/>
  <c r="BS14" i="12"/>
  <c r="BR14" i="12"/>
  <c r="BQ14" i="12"/>
  <c r="BP14" i="12"/>
  <c r="BO14" i="12"/>
  <c r="CQ13" i="12"/>
  <c r="CP13" i="12"/>
  <c r="CO13" i="12"/>
  <c r="CN13" i="12"/>
  <c r="CM13" i="12"/>
  <c r="CL13" i="12"/>
  <c r="CK13" i="12"/>
  <c r="CJ13" i="12"/>
  <c r="CI13" i="12"/>
  <c r="CH13" i="12"/>
  <c r="CG13" i="12"/>
  <c r="CF13" i="12"/>
  <c r="CE13" i="12"/>
  <c r="CD13" i="12"/>
  <c r="CC13" i="12"/>
  <c r="CB13" i="12"/>
  <c r="CA13" i="12"/>
  <c r="BZ13" i="12"/>
  <c r="BY13" i="12"/>
  <c r="BX13" i="12"/>
  <c r="BV13" i="12"/>
  <c r="BU13" i="12"/>
  <c r="BT13" i="12"/>
  <c r="BS13" i="12"/>
  <c r="BR13" i="12"/>
  <c r="BQ13" i="12"/>
  <c r="BP13" i="12"/>
  <c r="BO13" i="12"/>
  <c r="CQ12" i="12"/>
  <c r="CP12" i="12"/>
  <c r="CO12" i="12"/>
  <c r="CN12" i="12"/>
  <c r="CM12" i="12"/>
  <c r="CL12" i="12"/>
  <c r="CK12" i="12"/>
  <c r="CJ12" i="12"/>
  <c r="CI12" i="12"/>
  <c r="CH12" i="12"/>
  <c r="CG12" i="12"/>
  <c r="CF12" i="12"/>
  <c r="CE12" i="12"/>
  <c r="CD12" i="12"/>
  <c r="CC12" i="12"/>
  <c r="CB12" i="12"/>
  <c r="CA12" i="12"/>
  <c r="BZ12" i="12"/>
  <c r="BY12" i="12"/>
  <c r="BX12" i="12"/>
  <c r="BV12" i="12"/>
  <c r="BU12" i="12"/>
  <c r="BT12" i="12"/>
  <c r="BS12" i="12"/>
  <c r="BR12" i="12"/>
  <c r="BQ12" i="12"/>
  <c r="BP12" i="12"/>
  <c r="BO12" i="12"/>
  <c r="CQ11" i="12"/>
  <c r="CP11" i="12"/>
  <c r="CO11" i="12"/>
  <c r="CN11" i="12"/>
  <c r="CM11" i="12"/>
  <c r="CL11" i="12"/>
  <c r="CK11" i="12"/>
  <c r="CJ11" i="12"/>
  <c r="CI11" i="12"/>
  <c r="CH11" i="12"/>
  <c r="CG11" i="12"/>
  <c r="CF11" i="12"/>
  <c r="CE11" i="12"/>
  <c r="CD11" i="12"/>
  <c r="CC11" i="12"/>
  <c r="CB11" i="12"/>
  <c r="CA11" i="12"/>
  <c r="BZ11" i="12"/>
  <c r="BY11" i="12"/>
  <c r="BX11" i="12"/>
  <c r="BV11" i="12"/>
  <c r="BU11" i="12"/>
  <c r="BT11" i="12"/>
  <c r="BS11" i="12"/>
  <c r="BR11" i="12"/>
  <c r="BQ11" i="12"/>
  <c r="BP11" i="12"/>
  <c r="BO11" i="12"/>
  <c r="CQ10" i="12"/>
  <c r="CP10" i="12"/>
  <c r="CO10" i="12"/>
  <c r="CN10" i="12"/>
  <c r="CM10" i="12"/>
  <c r="CL10" i="12"/>
  <c r="CK10" i="12"/>
  <c r="CJ10" i="12"/>
  <c r="CI10" i="12"/>
  <c r="CH10" i="12"/>
  <c r="CG10" i="12"/>
  <c r="CF10" i="12"/>
  <c r="CE10" i="12"/>
  <c r="CD10" i="12"/>
  <c r="CC10" i="12"/>
  <c r="CB10" i="12"/>
  <c r="CA10" i="12"/>
  <c r="BZ10" i="12"/>
  <c r="BY10" i="12"/>
  <c r="BX10" i="12"/>
  <c r="BV10" i="12"/>
  <c r="BU10" i="12"/>
  <c r="BT10" i="12"/>
  <c r="BS10" i="12"/>
  <c r="BR10" i="12"/>
  <c r="BQ10" i="12"/>
  <c r="BP10" i="12"/>
  <c r="BO10" i="12"/>
  <c r="CQ9" i="12"/>
  <c r="CP9" i="12"/>
  <c r="CO9" i="12"/>
  <c r="CN9" i="12"/>
  <c r="CM9" i="12"/>
  <c r="CL9" i="12"/>
  <c r="CK9" i="12"/>
  <c r="CJ9" i="12"/>
  <c r="CI9" i="12"/>
  <c r="CH9" i="12"/>
  <c r="CG9" i="12"/>
  <c r="CF9" i="12"/>
  <c r="CE9" i="12"/>
  <c r="CD9" i="12"/>
  <c r="CC9" i="12"/>
  <c r="CB9" i="12"/>
  <c r="CA9" i="12"/>
  <c r="BZ9" i="12"/>
  <c r="BY9" i="12"/>
  <c r="BX9" i="12"/>
  <c r="BV9" i="12"/>
  <c r="BU9" i="12"/>
  <c r="BT9" i="12"/>
  <c r="BS9" i="12"/>
  <c r="BR9" i="12"/>
  <c r="BQ9" i="12"/>
  <c r="BP9" i="12"/>
  <c r="BO9" i="12"/>
  <c r="CQ8" i="12"/>
  <c r="CP8" i="12"/>
  <c r="CO8" i="12"/>
  <c r="CN8" i="12"/>
  <c r="CM8" i="12"/>
  <c r="CL8" i="12"/>
  <c r="CK8" i="12"/>
  <c r="CJ8" i="12"/>
  <c r="CI8" i="12"/>
  <c r="CH8" i="12"/>
  <c r="CG8" i="12"/>
  <c r="CF8" i="12"/>
  <c r="CE8" i="12"/>
  <c r="CD8" i="12"/>
  <c r="CC8" i="12"/>
  <c r="CB8" i="12"/>
  <c r="CA8" i="12"/>
  <c r="BZ8" i="12"/>
  <c r="BY8" i="12"/>
  <c r="BX8" i="12"/>
  <c r="BV8" i="12"/>
  <c r="BU8" i="12"/>
  <c r="BT8" i="12"/>
  <c r="BS8" i="12"/>
  <c r="BR8" i="12"/>
  <c r="BQ8" i="12"/>
  <c r="BP8" i="12"/>
  <c r="BO8" i="12"/>
  <c r="CQ7" i="12"/>
  <c r="CP7" i="12"/>
  <c r="CO7" i="12"/>
  <c r="CN7" i="12"/>
  <c r="CM7" i="12"/>
  <c r="CL7" i="12"/>
  <c r="CK7" i="12"/>
  <c r="CJ7" i="12"/>
  <c r="CI7" i="12"/>
  <c r="CH7" i="12"/>
  <c r="CG7" i="12"/>
  <c r="CF7" i="12"/>
  <c r="CE7" i="12"/>
  <c r="CD7" i="12"/>
  <c r="CC7" i="12"/>
  <c r="CB7" i="12"/>
  <c r="CA7" i="12"/>
  <c r="BZ7" i="12"/>
  <c r="BY7" i="12"/>
  <c r="BX7" i="12"/>
  <c r="BV7" i="12"/>
  <c r="BU7" i="12"/>
  <c r="BT7" i="12"/>
  <c r="BS7" i="12"/>
  <c r="BR7" i="12"/>
  <c r="BQ7" i="12"/>
  <c r="BP7" i="12"/>
  <c r="BO7" i="12"/>
  <c r="CQ6" i="12"/>
  <c r="CP6" i="12"/>
  <c r="CO6" i="12"/>
  <c r="CN6" i="12"/>
  <c r="CM6" i="12"/>
  <c r="CL6" i="12"/>
  <c r="CK6" i="12"/>
  <c r="CJ6" i="12"/>
  <c r="CI6" i="12"/>
  <c r="CH6" i="12"/>
  <c r="CG6" i="12"/>
  <c r="CF6" i="12"/>
  <c r="CE6" i="12"/>
  <c r="CD6" i="12"/>
  <c r="CC6" i="12"/>
  <c r="CB6" i="12"/>
  <c r="CA6" i="12"/>
  <c r="BZ6" i="12"/>
  <c r="BY6" i="12"/>
  <c r="BX6" i="12"/>
  <c r="BV6" i="12"/>
  <c r="BU6" i="12"/>
  <c r="BT6" i="12"/>
  <c r="BS6" i="12"/>
  <c r="BR6" i="12"/>
  <c r="BQ6" i="12"/>
  <c r="BP6" i="12"/>
  <c r="BV138" i="10"/>
  <c r="BU138" i="10"/>
  <c r="BT138" i="10"/>
  <c r="BS138" i="10"/>
  <c r="BR138" i="10"/>
  <c r="BQ138" i="10"/>
  <c r="BP138" i="10"/>
  <c r="BO138" i="10"/>
  <c r="BN138" i="10"/>
  <c r="BM138" i="10"/>
  <c r="BL138" i="10"/>
  <c r="BK138" i="10"/>
  <c r="BJ138" i="10"/>
  <c r="BI138" i="10"/>
  <c r="BH138" i="10"/>
  <c r="BG138" i="10"/>
  <c r="BF138" i="10"/>
  <c r="BE138" i="10"/>
  <c r="BD138" i="10"/>
  <c r="BC138" i="10"/>
  <c r="BB138" i="10"/>
  <c r="BA138" i="10"/>
  <c r="AZ138" i="10"/>
  <c r="AY138" i="10"/>
  <c r="AX138" i="10"/>
  <c r="AW138" i="10"/>
  <c r="AV138" i="10"/>
  <c r="AU138" i="10"/>
  <c r="AT138" i="10"/>
  <c r="BV137" i="10"/>
  <c r="BU137" i="10"/>
  <c r="BT137" i="10"/>
  <c r="BS137" i="10"/>
  <c r="BR137" i="10"/>
  <c r="BQ137" i="10"/>
  <c r="BP137" i="10"/>
  <c r="BO137" i="10"/>
  <c r="BN137" i="10"/>
  <c r="BM137" i="10"/>
  <c r="BL137" i="10"/>
  <c r="BK137" i="10"/>
  <c r="BJ137" i="10"/>
  <c r="BI137" i="10"/>
  <c r="BH137" i="10"/>
  <c r="BG137" i="10"/>
  <c r="BF137" i="10"/>
  <c r="BE137" i="10"/>
  <c r="BD137" i="10"/>
  <c r="BC137" i="10"/>
  <c r="BB137" i="10"/>
  <c r="BA137" i="10"/>
  <c r="AZ137" i="10"/>
  <c r="AY137" i="10"/>
  <c r="AX137" i="10"/>
  <c r="AW137" i="10"/>
  <c r="AV137" i="10"/>
  <c r="AU137" i="10"/>
  <c r="AT137" i="10"/>
  <c r="BV136" i="10"/>
  <c r="BU136" i="10"/>
  <c r="BT136" i="10"/>
  <c r="BS136" i="10"/>
  <c r="BR136" i="10"/>
  <c r="BQ136" i="10"/>
  <c r="BP136" i="10"/>
  <c r="BO136" i="10"/>
  <c r="BN136" i="10"/>
  <c r="BM136" i="10"/>
  <c r="BL136" i="10"/>
  <c r="BK136" i="10"/>
  <c r="BJ136" i="10"/>
  <c r="BI136" i="10"/>
  <c r="BH136" i="10"/>
  <c r="BG136" i="10"/>
  <c r="BF136" i="10"/>
  <c r="BE136" i="10"/>
  <c r="BD136" i="10"/>
  <c r="BC136" i="10"/>
  <c r="BB136" i="10"/>
  <c r="BA136" i="10"/>
  <c r="AZ136" i="10"/>
  <c r="AY136" i="10"/>
  <c r="AX136" i="10"/>
  <c r="AW136" i="10"/>
  <c r="AV136" i="10"/>
  <c r="AU136" i="10"/>
  <c r="AT136" i="10"/>
  <c r="BV135" i="10"/>
  <c r="BU135" i="10"/>
  <c r="BT135" i="10"/>
  <c r="BS135" i="10"/>
  <c r="BR135" i="10"/>
  <c r="BQ135" i="10"/>
  <c r="BP135" i="10"/>
  <c r="BO135" i="10"/>
  <c r="BN135" i="10"/>
  <c r="BM135" i="10"/>
  <c r="BL135" i="10"/>
  <c r="BK135" i="10"/>
  <c r="BJ135" i="10"/>
  <c r="BI135" i="10"/>
  <c r="BH135" i="10"/>
  <c r="BG135" i="10"/>
  <c r="BF135" i="10"/>
  <c r="BE135" i="10"/>
  <c r="BD135" i="10"/>
  <c r="BC135" i="10"/>
  <c r="BB135" i="10"/>
  <c r="BA135" i="10"/>
  <c r="AZ135" i="10"/>
  <c r="AY135" i="10"/>
  <c r="AX135" i="10"/>
  <c r="AW135" i="10"/>
  <c r="AV135" i="10"/>
  <c r="AU135" i="10"/>
  <c r="AT135" i="10"/>
  <c r="BV134" i="10"/>
  <c r="BU134" i="10"/>
  <c r="BT134" i="10"/>
  <c r="BS134" i="10"/>
  <c r="BR134" i="10"/>
  <c r="BQ134" i="10"/>
  <c r="BP134" i="10"/>
  <c r="BO134" i="10"/>
  <c r="BN134" i="10"/>
  <c r="BM134" i="10"/>
  <c r="BL134" i="10"/>
  <c r="BK134" i="10"/>
  <c r="BJ134" i="10"/>
  <c r="BI134" i="10"/>
  <c r="BH134" i="10"/>
  <c r="BG134" i="10"/>
  <c r="BF134" i="10"/>
  <c r="BE134" i="10"/>
  <c r="BD134" i="10"/>
  <c r="BC134" i="10"/>
  <c r="BB134" i="10"/>
  <c r="BA134" i="10"/>
  <c r="AZ134" i="10"/>
  <c r="AY134" i="10"/>
  <c r="AX134" i="10"/>
  <c r="AW134" i="10"/>
  <c r="AV134" i="10"/>
  <c r="AU134" i="10"/>
  <c r="AT134" i="10"/>
  <c r="BV133" i="10"/>
  <c r="BU133" i="10"/>
  <c r="BT133" i="10"/>
  <c r="BS133" i="10"/>
  <c r="BR133" i="10"/>
  <c r="BQ133" i="10"/>
  <c r="BP133" i="10"/>
  <c r="BO133" i="10"/>
  <c r="BN133" i="10"/>
  <c r="BM133" i="10"/>
  <c r="BL133" i="10"/>
  <c r="BK133" i="10"/>
  <c r="BJ133" i="10"/>
  <c r="BI133" i="10"/>
  <c r="BH133" i="10"/>
  <c r="BG133" i="10"/>
  <c r="BF133" i="10"/>
  <c r="BE133" i="10"/>
  <c r="BD133" i="10"/>
  <c r="BC133" i="10"/>
  <c r="BB133" i="10"/>
  <c r="BA133" i="10"/>
  <c r="AZ133" i="10"/>
  <c r="AY133" i="10"/>
  <c r="AX133" i="10"/>
  <c r="AW133" i="10"/>
  <c r="AV133" i="10"/>
  <c r="AU133" i="10"/>
  <c r="AT133" i="10"/>
  <c r="BV132" i="10"/>
  <c r="BU132" i="10"/>
  <c r="BT132" i="10"/>
  <c r="BS132" i="10"/>
  <c r="BR132" i="10"/>
  <c r="BQ132" i="10"/>
  <c r="BP132" i="10"/>
  <c r="BO132" i="10"/>
  <c r="BN132" i="10"/>
  <c r="BM132" i="10"/>
  <c r="BL132" i="10"/>
  <c r="BK132" i="10"/>
  <c r="BJ132" i="10"/>
  <c r="BI132" i="10"/>
  <c r="BH132" i="10"/>
  <c r="BG132" i="10"/>
  <c r="BF132" i="10"/>
  <c r="BE132" i="10"/>
  <c r="BD132" i="10"/>
  <c r="BC132" i="10"/>
  <c r="BB132" i="10"/>
  <c r="BA132" i="10"/>
  <c r="AZ132" i="10"/>
  <c r="AY132" i="10"/>
  <c r="AX132" i="10"/>
  <c r="AW132" i="10"/>
  <c r="AV132" i="10"/>
  <c r="AU132" i="10"/>
  <c r="AT132" i="10"/>
  <c r="BV131" i="10"/>
  <c r="BU131" i="10"/>
  <c r="BT131" i="10"/>
  <c r="BS131" i="10"/>
  <c r="BR131" i="10"/>
  <c r="BQ131" i="10"/>
  <c r="BP131" i="10"/>
  <c r="BO131" i="10"/>
  <c r="BN131" i="10"/>
  <c r="BM131" i="10"/>
  <c r="BL131" i="10"/>
  <c r="BK131" i="10"/>
  <c r="BJ131" i="10"/>
  <c r="BI131" i="10"/>
  <c r="BH131" i="10"/>
  <c r="BG131" i="10"/>
  <c r="BF131" i="10"/>
  <c r="BE131" i="10"/>
  <c r="BD131" i="10"/>
  <c r="BC131" i="10"/>
  <c r="BB131" i="10"/>
  <c r="BA131" i="10"/>
  <c r="AZ131" i="10"/>
  <c r="AY131" i="10"/>
  <c r="AX131" i="10"/>
  <c r="AW131" i="10"/>
  <c r="AV131" i="10"/>
  <c r="AU131" i="10"/>
  <c r="AT131" i="10"/>
  <c r="BV130" i="10"/>
  <c r="BU130" i="10"/>
  <c r="BT130" i="10"/>
  <c r="BS130" i="10"/>
  <c r="BR130" i="10"/>
  <c r="BQ130" i="10"/>
  <c r="BP130" i="10"/>
  <c r="BO130" i="10"/>
  <c r="BN130" i="10"/>
  <c r="BM130" i="10"/>
  <c r="BL130" i="10"/>
  <c r="BK130" i="10"/>
  <c r="BJ130" i="10"/>
  <c r="BI130" i="10"/>
  <c r="BH130" i="10"/>
  <c r="BG130" i="10"/>
  <c r="BF130" i="10"/>
  <c r="BE130" i="10"/>
  <c r="BD130" i="10"/>
  <c r="BC130" i="10"/>
  <c r="BB130" i="10"/>
  <c r="BA130" i="10"/>
  <c r="AZ130" i="10"/>
  <c r="AY130" i="10"/>
  <c r="AX130" i="10"/>
  <c r="AW130" i="10"/>
  <c r="AV130" i="10"/>
  <c r="AU130" i="10"/>
  <c r="AT130" i="10"/>
  <c r="BV129" i="10"/>
  <c r="BU129" i="10"/>
  <c r="BT129" i="10"/>
  <c r="BS129" i="10"/>
  <c r="BR129" i="10"/>
  <c r="BQ129" i="10"/>
  <c r="BP129" i="10"/>
  <c r="BO129" i="10"/>
  <c r="BN129" i="10"/>
  <c r="BM129" i="10"/>
  <c r="BL129" i="10"/>
  <c r="BK129" i="10"/>
  <c r="BJ129" i="10"/>
  <c r="BI129" i="10"/>
  <c r="BH129" i="10"/>
  <c r="BG129" i="10"/>
  <c r="BF129" i="10"/>
  <c r="BE129" i="10"/>
  <c r="BD129" i="10"/>
  <c r="BC129" i="10"/>
  <c r="BB129" i="10"/>
  <c r="BA129" i="10"/>
  <c r="AZ129" i="10"/>
  <c r="AY129" i="10"/>
  <c r="AX129" i="10"/>
  <c r="AW129" i="10"/>
  <c r="AV129" i="10"/>
  <c r="AU129" i="10"/>
  <c r="AT129" i="10"/>
  <c r="BV128" i="10"/>
  <c r="BU128" i="10"/>
  <c r="BT128" i="10"/>
  <c r="BS128" i="10"/>
  <c r="BR128" i="10"/>
  <c r="BQ128" i="10"/>
  <c r="BP128" i="10"/>
  <c r="BO128" i="10"/>
  <c r="BN128" i="10"/>
  <c r="BM128" i="10"/>
  <c r="BL128" i="10"/>
  <c r="BK128" i="10"/>
  <c r="BJ128" i="10"/>
  <c r="BI128" i="10"/>
  <c r="BH128" i="10"/>
  <c r="BG128" i="10"/>
  <c r="BF128" i="10"/>
  <c r="BE128" i="10"/>
  <c r="BD128" i="10"/>
  <c r="BC128" i="10"/>
  <c r="BB128" i="10"/>
  <c r="BA128" i="10"/>
  <c r="AZ128" i="10"/>
  <c r="AY128" i="10"/>
  <c r="AX128" i="10"/>
  <c r="AW128" i="10"/>
  <c r="AV128" i="10"/>
  <c r="AU128" i="10"/>
  <c r="AT128" i="10"/>
  <c r="BV127" i="10"/>
  <c r="BU127" i="10"/>
  <c r="BT127" i="10"/>
  <c r="BS127" i="10"/>
  <c r="BR127" i="10"/>
  <c r="BQ127" i="10"/>
  <c r="BP127" i="10"/>
  <c r="BO127" i="10"/>
  <c r="BN127" i="10"/>
  <c r="BM127" i="10"/>
  <c r="BL127" i="10"/>
  <c r="BK127" i="10"/>
  <c r="BJ127" i="10"/>
  <c r="BI127" i="10"/>
  <c r="BH127" i="10"/>
  <c r="BG127" i="10"/>
  <c r="BF127" i="10"/>
  <c r="BE127" i="10"/>
  <c r="BD127" i="10"/>
  <c r="BC127" i="10"/>
  <c r="BB127" i="10"/>
  <c r="BA127" i="10"/>
  <c r="AZ127" i="10"/>
  <c r="AY127" i="10"/>
  <c r="AX127" i="10"/>
  <c r="AW127" i="10"/>
  <c r="AV127" i="10"/>
  <c r="AU127" i="10"/>
  <c r="AT127" i="10"/>
  <c r="BV126" i="10"/>
  <c r="BU126" i="10"/>
  <c r="BT126" i="10"/>
  <c r="BS126" i="10"/>
  <c r="BR126" i="10"/>
  <c r="BQ126" i="10"/>
  <c r="BP126" i="10"/>
  <c r="BO126" i="10"/>
  <c r="BN126" i="10"/>
  <c r="BM126" i="10"/>
  <c r="BL126" i="10"/>
  <c r="BK126" i="10"/>
  <c r="BJ126" i="10"/>
  <c r="BI126" i="10"/>
  <c r="BH126" i="10"/>
  <c r="BG126" i="10"/>
  <c r="BF126" i="10"/>
  <c r="BE126" i="10"/>
  <c r="BD126" i="10"/>
  <c r="BC126" i="10"/>
  <c r="BB126" i="10"/>
  <c r="BA126" i="10"/>
  <c r="AZ126" i="10"/>
  <c r="AY126" i="10"/>
  <c r="AX126" i="10"/>
  <c r="AW126" i="10"/>
  <c r="AV126" i="10"/>
  <c r="AU126" i="10"/>
  <c r="AT126" i="10"/>
  <c r="BV125" i="10"/>
  <c r="BU125" i="10"/>
  <c r="BT125" i="10"/>
  <c r="BS125" i="10"/>
  <c r="BR125" i="10"/>
  <c r="BQ125" i="10"/>
  <c r="BP125" i="10"/>
  <c r="BO125" i="10"/>
  <c r="BN125" i="10"/>
  <c r="BM125" i="10"/>
  <c r="BL125" i="10"/>
  <c r="BK125" i="10"/>
  <c r="BJ125" i="10"/>
  <c r="BI125" i="10"/>
  <c r="BH125" i="10"/>
  <c r="BG125" i="10"/>
  <c r="BF125" i="10"/>
  <c r="BE125" i="10"/>
  <c r="BD125" i="10"/>
  <c r="BC125" i="10"/>
  <c r="BB125" i="10"/>
  <c r="BA125" i="10"/>
  <c r="AZ125" i="10"/>
  <c r="AY125" i="10"/>
  <c r="AX125" i="10"/>
  <c r="AW125" i="10"/>
  <c r="AV125" i="10"/>
  <c r="AU125" i="10"/>
  <c r="AT125" i="10"/>
  <c r="BV124" i="10"/>
  <c r="BU124" i="10"/>
  <c r="BT124" i="10"/>
  <c r="BS124" i="10"/>
  <c r="BR124" i="10"/>
  <c r="BQ124" i="10"/>
  <c r="BP124" i="10"/>
  <c r="BO124" i="10"/>
  <c r="BN124" i="10"/>
  <c r="BM124" i="10"/>
  <c r="BL124" i="10"/>
  <c r="BK124" i="10"/>
  <c r="BJ124" i="10"/>
  <c r="BI124" i="10"/>
  <c r="BH124" i="10"/>
  <c r="BG124" i="10"/>
  <c r="BF124" i="10"/>
  <c r="BE124" i="10"/>
  <c r="BD124" i="10"/>
  <c r="BC124" i="10"/>
  <c r="BB124" i="10"/>
  <c r="BA124" i="10"/>
  <c r="AZ124" i="10"/>
  <c r="AY124" i="10"/>
  <c r="AX124" i="10"/>
  <c r="AW124" i="10"/>
  <c r="AV124" i="10"/>
  <c r="AU124" i="10"/>
  <c r="AT124" i="10"/>
  <c r="BV123" i="10"/>
  <c r="BU123" i="10"/>
  <c r="BT123" i="10"/>
  <c r="BS123" i="10"/>
  <c r="BR123" i="10"/>
  <c r="BQ123" i="10"/>
  <c r="BP123" i="10"/>
  <c r="BO123" i="10"/>
  <c r="BN123" i="10"/>
  <c r="BM123" i="10"/>
  <c r="BL123" i="10"/>
  <c r="BK123" i="10"/>
  <c r="BJ123" i="10"/>
  <c r="BI123" i="10"/>
  <c r="BH123" i="10"/>
  <c r="BG123" i="10"/>
  <c r="BF123" i="10"/>
  <c r="BE123" i="10"/>
  <c r="BD123" i="10"/>
  <c r="BC123" i="10"/>
  <c r="BB123" i="10"/>
  <c r="BA123" i="10"/>
  <c r="AZ123" i="10"/>
  <c r="AY123" i="10"/>
  <c r="AX123" i="10"/>
  <c r="AW123" i="10"/>
  <c r="AV123" i="10"/>
  <c r="AU123" i="10"/>
  <c r="AT123" i="10"/>
  <c r="BV122" i="10"/>
  <c r="BU122" i="10"/>
  <c r="BT122" i="10"/>
  <c r="BS122" i="10"/>
  <c r="BR122" i="10"/>
  <c r="BQ122" i="10"/>
  <c r="BP122" i="10"/>
  <c r="BO122" i="10"/>
  <c r="BN122" i="10"/>
  <c r="BM122" i="10"/>
  <c r="BL122" i="10"/>
  <c r="BK122" i="10"/>
  <c r="BJ122" i="10"/>
  <c r="BI122" i="10"/>
  <c r="BH122" i="10"/>
  <c r="BG122" i="10"/>
  <c r="BF122" i="10"/>
  <c r="BE122" i="10"/>
  <c r="BD122" i="10"/>
  <c r="BC122" i="10"/>
  <c r="BB122" i="10"/>
  <c r="BA122" i="10"/>
  <c r="AZ122" i="10"/>
  <c r="AY122" i="10"/>
  <c r="AX122" i="10"/>
  <c r="AW122" i="10"/>
  <c r="AV122" i="10"/>
  <c r="AU122" i="10"/>
  <c r="AT122" i="10"/>
  <c r="BV121" i="10"/>
  <c r="BU121" i="10"/>
  <c r="BT121" i="10"/>
  <c r="BS121" i="10"/>
  <c r="BR121" i="10"/>
  <c r="BQ121" i="10"/>
  <c r="BP121" i="10"/>
  <c r="BO121" i="10"/>
  <c r="BN121" i="10"/>
  <c r="BM121" i="10"/>
  <c r="BL121" i="10"/>
  <c r="BK121" i="10"/>
  <c r="BJ121" i="10"/>
  <c r="BI121" i="10"/>
  <c r="BH121" i="10"/>
  <c r="BG121" i="10"/>
  <c r="BF121" i="10"/>
  <c r="BE121" i="10"/>
  <c r="BD121" i="10"/>
  <c r="BC121" i="10"/>
  <c r="BB121" i="10"/>
  <c r="BA121" i="10"/>
  <c r="AZ121" i="10"/>
  <c r="AY121" i="10"/>
  <c r="AX121" i="10"/>
  <c r="AW121" i="10"/>
  <c r="AV121" i="10"/>
  <c r="AU121" i="10"/>
  <c r="AT121" i="10"/>
  <c r="BV120" i="10"/>
  <c r="BU120" i="10"/>
  <c r="BT120" i="10"/>
  <c r="BS120" i="10"/>
  <c r="BR120" i="10"/>
  <c r="BQ120" i="10"/>
  <c r="BP120" i="10"/>
  <c r="BO120" i="10"/>
  <c r="BN120" i="10"/>
  <c r="BM120" i="10"/>
  <c r="BL120" i="10"/>
  <c r="BK120" i="10"/>
  <c r="BJ120" i="10"/>
  <c r="BI120" i="10"/>
  <c r="BH120" i="10"/>
  <c r="BG120" i="10"/>
  <c r="BF120" i="10"/>
  <c r="BE120" i="10"/>
  <c r="BD120" i="10"/>
  <c r="BC120" i="10"/>
  <c r="BB120" i="10"/>
  <c r="BA120" i="10"/>
  <c r="AZ120" i="10"/>
  <c r="AY120" i="10"/>
  <c r="AX120" i="10"/>
  <c r="AW120" i="10"/>
  <c r="AV120" i="10"/>
  <c r="AU120" i="10"/>
  <c r="AT120" i="10"/>
  <c r="BV119" i="10"/>
  <c r="BU119" i="10"/>
  <c r="BT119" i="10"/>
  <c r="BS119" i="10"/>
  <c r="BR119" i="10"/>
  <c r="BQ119" i="10"/>
  <c r="BP119" i="10"/>
  <c r="BO119" i="10"/>
  <c r="BN119" i="10"/>
  <c r="BM119" i="10"/>
  <c r="BL119" i="10"/>
  <c r="BK119" i="10"/>
  <c r="BJ119" i="10"/>
  <c r="BI119" i="10"/>
  <c r="BH119" i="10"/>
  <c r="BG119" i="10"/>
  <c r="BF119" i="10"/>
  <c r="BE119" i="10"/>
  <c r="BD119" i="10"/>
  <c r="BC119" i="10"/>
  <c r="BB119" i="10"/>
  <c r="BA119" i="10"/>
  <c r="AZ119" i="10"/>
  <c r="AY119" i="10"/>
  <c r="AX119" i="10"/>
  <c r="AW119" i="10"/>
  <c r="AV119" i="10"/>
  <c r="AU119" i="10"/>
  <c r="AT119" i="10"/>
  <c r="BV118" i="10"/>
  <c r="BU118" i="10"/>
  <c r="BT118" i="10"/>
  <c r="BS118" i="10"/>
  <c r="BR118" i="10"/>
  <c r="BQ118" i="10"/>
  <c r="BP118" i="10"/>
  <c r="BO118" i="10"/>
  <c r="BN118" i="10"/>
  <c r="BM118" i="10"/>
  <c r="BL118" i="10"/>
  <c r="BK118" i="10"/>
  <c r="BJ118" i="10"/>
  <c r="BI118" i="10"/>
  <c r="BH118" i="10"/>
  <c r="BG118" i="10"/>
  <c r="BF118" i="10"/>
  <c r="BE118" i="10"/>
  <c r="BD118" i="10"/>
  <c r="BC118" i="10"/>
  <c r="BB118" i="10"/>
  <c r="BA118" i="10"/>
  <c r="AZ118" i="10"/>
  <c r="AY118" i="10"/>
  <c r="AX118" i="10"/>
  <c r="AW118" i="10"/>
  <c r="AV118" i="10"/>
  <c r="AU118" i="10"/>
  <c r="AT118" i="10"/>
  <c r="BV117" i="10"/>
  <c r="BU117" i="10"/>
  <c r="BT117" i="10"/>
  <c r="BS117" i="10"/>
  <c r="BR117" i="10"/>
  <c r="BQ117" i="10"/>
  <c r="BP117" i="10"/>
  <c r="BO117" i="10"/>
  <c r="BN117" i="10"/>
  <c r="BM117" i="10"/>
  <c r="BL117" i="10"/>
  <c r="BK117" i="10"/>
  <c r="BJ117" i="10"/>
  <c r="BI117" i="10"/>
  <c r="BH117" i="10"/>
  <c r="BG117" i="10"/>
  <c r="BF117" i="10"/>
  <c r="BE117" i="10"/>
  <c r="BD117" i="10"/>
  <c r="BC117" i="10"/>
  <c r="BB117" i="10"/>
  <c r="BA117" i="10"/>
  <c r="AZ117" i="10"/>
  <c r="AY117" i="10"/>
  <c r="AX117" i="10"/>
  <c r="AW117" i="10"/>
  <c r="AV117" i="10"/>
  <c r="AU117" i="10"/>
  <c r="AT117" i="10"/>
  <c r="BV116" i="10"/>
  <c r="BU116" i="10"/>
  <c r="BT116" i="10"/>
  <c r="BS116" i="10"/>
  <c r="BR116" i="10"/>
  <c r="BQ116" i="10"/>
  <c r="BP116" i="10"/>
  <c r="BO116" i="10"/>
  <c r="BN116" i="10"/>
  <c r="BM116" i="10"/>
  <c r="BL116" i="10"/>
  <c r="BK116" i="10"/>
  <c r="BJ116" i="10"/>
  <c r="BI116" i="10"/>
  <c r="BH116" i="10"/>
  <c r="BG116" i="10"/>
  <c r="BF116" i="10"/>
  <c r="BE116" i="10"/>
  <c r="BD116" i="10"/>
  <c r="BC116" i="10"/>
  <c r="BB116" i="10"/>
  <c r="BA116" i="10"/>
  <c r="AZ116" i="10"/>
  <c r="AY116" i="10"/>
  <c r="AX116" i="10"/>
  <c r="AW116" i="10"/>
  <c r="AV116" i="10"/>
  <c r="AU116" i="10"/>
  <c r="AT116" i="10"/>
  <c r="BV115" i="10"/>
  <c r="BU115" i="10"/>
  <c r="BT115" i="10"/>
  <c r="BS115" i="10"/>
  <c r="BR115" i="10"/>
  <c r="BQ115" i="10"/>
  <c r="BP115" i="10"/>
  <c r="BO115" i="10"/>
  <c r="BN115" i="10"/>
  <c r="BM115" i="10"/>
  <c r="BL115" i="10"/>
  <c r="BK115" i="10"/>
  <c r="BJ115" i="10"/>
  <c r="BI115" i="10"/>
  <c r="BH115" i="10"/>
  <c r="BG115" i="10"/>
  <c r="BF115" i="10"/>
  <c r="BE115" i="10"/>
  <c r="BD115" i="10"/>
  <c r="BC115" i="10"/>
  <c r="BB115" i="10"/>
  <c r="BA115" i="10"/>
  <c r="AZ115" i="10"/>
  <c r="AY115" i="10"/>
  <c r="AX115" i="10"/>
  <c r="AW115" i="10"/>
  <c r="AV115" i="10"/>
  <c r="AU115" i="10"/>
  <c r="AT115" i="10"/>
  <c r="BV114" i="10"/>
  <c r="BU114" i="10"/>
  <c r="BT114" i="10"/>
  <c r="BS114" i="10"/>
  <c r="BR114" i="10"/>
  <c r="BQ114" i="10"/>
  <c r="BP114" i="10"/>
  <c r="BO114" i="10"/>
  <c r="BN114" i="10"/>
  <c r="BM114" i="10"/>
  <c r="BL114" i="10"/>
  <c r="BK114" i="10"/>
  <c r="BJ114" i="10"/>
  <c r="BI114" i="10"/>
  <c r="BH114" i="10"/>
  <c r="BG114" i="10"/>
  <c r="BF114" i="10"/>
  <c r="BE114" i="10"/>
  <c r="BD114" i="10"/>
  <c r="BC114" i="10"/>
  <c r="BB114" i="10"/>
  <c r="BA114" i="10"/>
  <c r="AZ114" i="10"/>
  <c r="AY114" i="10"/>
  <c r="AX114" i="10"/>
  <c r="AW114" i="10"/>
  <c r="AV114" i="10"/>
  <c r="AU114" i="10"/>
  <c r="AT114" i="10"/>
  <c r="BV113" i="10"/>
  <c r="BU113" i="10"/>
  <c r="BT113" i="10"/>
  <c r="BS113" i="10"/>
  <c r="BR113" i="10"/>
  <c r="BQ113" i="10"/>
  <c r="BP113" i="10"/>
  <c r="BO113" i="10"/>
  <c r="BN113" i="10"/>
  <c r="BM113" i="10"/>
  <c r="BL113" i="10"/>
  <c r="BK113" i="10"/>
  <c r="BJ113" i="10"/>
  <c r="BI113" i="10"/>
  <c r="BH113" i="10"/>
  <c r="BG113" i="10"/>
  <c r="BF113" i="10"/>
  <c r="BE113" i="10"/>
  <c r="BD113" i="10"/>
  <c r="BC113" i="10"/>
  <c r="BB113" i="10"/>
  <c r="BA113" i="10"/>
  <c r="AZ113" i="10"/>
  <c r="AY113" i="10"/>
  <c r="AX113" i="10"/>
  <c r="AW113" i="10"/>
  <c r="AV113" i="10"/>
  <c r="AU113" i="10"/>
  <c r="AT113" i="10"/>
  <c r="BV112" i="10"/>
  <c r="BU112" i="10"/>
  <c r="BT112" i="10"/>
  <c r="BS112" i="10"/>
  <c r="BR112" i="10"/>
  <c r="BQ112" i="10"/>
  <c r="BP112" i="10"/>
  <c r="BO112" i="10"/>
  <c r="BN112" i="10"/>
  <c r="BM112" i="10"/>
  <c r="BL112" i="10"/>
  <c r="BK112" i="10"/>
  <c r="BJ112" i="10"/>
  <c r="BI112" i="10"/>
  <c r="BH112" i="10"/>
  <c r="BG112" i="10"/>
  <c r="BF112" i="10"/>
  <c r="BE112" i="10"/>
  <c r="BD112" i="10"/>
  <c r="BC112" i="10"/>
  <c r="BB112" i="10"/>
  <c r="BA112" i="10"/>
  <c r="AZ112" i="10"/>
  <c r="AY112" i="10"/>
  <c r="AX112" i="10"/>
  <c r="AW112" i="10"/>
  <c r="AV112" i="10"/>
  <c r="AU112" i="10"/>
  <c r="AT112" i="10"/>
  <c r="BV111" i="10"/>
  <c r="BU111" i="10"/>
  <c r="BT111" i="10"/>
  <c r="BS111" i="10"/>
  <c r="BR111" i="10"/>
  <c r="BQ111" i="10"/>
  <c r="BP111" i="10"/>
  <c r="BO111" i="10"/>
  <c r="BN111" i="10"/>
  <c r="BM111" i="10"/>
  <c r="BL111" i="10"/>
  <c r="BK111" i="10"/>
  <c r="BJ111" i="10"/>
  <c r="BI111" i="10"/>
  <c r="BH111" i="10"/>
  <c r="BG111" i="10"/>
  <c r="BF111" i="10"/>
  <c r="BE111" i="10"/>
  <c r="BD111" i="10"/>
  <c r="BC111" i="10"/>
  <c r="BB111" i="10"/>
  <c r="BA111" i="10"/>
  <c r="AZ111" i="10"/>
  <c r="AY111" i="10"/>
  <c r="AX111" i="10"/>
  <c r="AW111" i="10"/>
  <c r="AV111" i="10"/>
  <c r="AU111" i="10"/>
  <c r="AT111" i="10"/>
  <c r="BV110" i="10"/>
  <c r="BU110" i="10"/>
  <c r="BT110" i="10"/>
  <c r="BS110" i="10"/>
  <c r="BR110" i="10"/>
  <c r="BQ110" i="10"/>
  <c r="BP110" i="10"/>
  <c r="BO110" i="10"/>
  <c r="BN110" i="10"/>
  <c r="BM110" i="10"/>
  <c r="BL110" i="10"/>
  <c r="BK110" i="10"/>
  <c r="BJ110" i="10"/>
  <c r="BI110" i="10"/>
  <c r="BH110" i="10"/>
  <c r="BG110" i="10"/>
  <c r="BF110" i="10"/>
  <c r="BE110" i="10"/>
  <c r="BD110" i="10"/>
  <c r="BC110" i="10"/>
  <c r="BB110" i="10"/>
  <c r="BA110" i="10"/>
  <c r="AZ110" i="10"/>
  <c r="AY110" i="10"/>
  <c r="AX110" i="10"/>
  <c r="AW110" i="10"/>
  <c r="AV110" i="10"/>
  <c r="AU110" i="10"/>
  <c r="AT110" i="10"/>
  <c r="BV109" i="10"/>
  <c r="BU109" i="10"/>
  <c r="BT109" i="10"/>
  <c r="BS109" i="10"/>
  <c r="BR109" i="10"/>
  <c r="BQ109" i="10"/>
  <c r="BP109" i="10"/>
  <c r="BO109" i="10"/>
  <c r="BN109" i="10"/>
  <c r="BM109" i="10"/>
  <c r="BL109" i="10"/>
  <c r="BK109" i="10"/>
  <c r="BJ109" i="10"/>
  <c r="BI109" i="10"/>
  <c r="BH109" i="10"/>
  <c r="BG109" i="10"/>
  <c r="BF109" i="10"/>
  <c r="BE109" i="10"/>
  <c r="BD109" i="10"/>
  <c r="BC109" i="10"/>
  <c r="BB109" i="10"/>
  <c r="BA109" i="10"/>
  <c r="AZ109" i="10"/>
  <c r="AY109" i="10"/>
  <c r="AX109" i="10"/>
  <c r="AW109" i="10"/>
  <c r="AV109" i="10"/>
  <c r="AU109" i="10"/>
  <c r="AT109" i="10"/>
  <c r="BV108" i="10"/>
  <c r="BU108" i="10"/>
  <c r="BT108" i="10"/>
  <c r="BS108" i="10"/>
  <c r="BR108" i="10"/>
  <c r="BQ108" i="10"/>
  <c r="BP108" i="10"/>
  <c r="BO108" i="10"/>
  <c r="BN108" i="10"/>
  <c r="BM108" i="10"/>
  <c r="BL108" i="10"/>
  <c r="BK108" i="10"/>
  <c r="BJ108" i="10"/>
  <c r="BI108" i="10"/>
  <c r="BH108" i="10"/>
  <c r="BG108" i="10"/>
  <c r="BF108" i="10"/>
  <c r="BE108" i="10"/>
  <c r="BD108" i="10"/>
  <c r="BC108" i="10"/>
  <c r="BB108" i="10"/>
  <c r="BA108" i="10"/>
  <c r="AZ108" i="10"/>
  <c r="AY108" i="10"/>
  <c r="AX108" i="10"/>
  <c r="AW108" i="10"/>
  <c r="AV108" i="10"/>
  <c r="AU108" i="10"/>
  <c r="AT108" i="10"/>
  <c r="BV107" i="10"/>
  <c r="BU107" i="10"/>
  <c r="BT107" i="10"/>
  <c r="BS107" i="10"/>
  <c r="BR107" i="10"/>
  <c r="BQ107" i="10"/>
  <c r="BP107" i="10"/>
  <c r="BO107" i="10"/>
  <c r="BN107" i="10"/>
  <c r="BM107" i="10"/>
  <c r="BL107" i="10"/>
  <c r="BK107" i="10"/>
  <c r="BJ107" i="10"/>
  <c r="BI107" i="10"/>
  <c r="BH107" i="10"/>
  <c r="BG107" i="10"/>
  <c r="BF107" i="10"/>
  <c r="BE107" i="10"/>
  <c r="BD107" i="10"/>
  <c r="BC107" i="10"/>
  <c r="BB107" i="10"/>
  <c r="BA107" i="10"/>
  <c r="AZ107" i="10"/>
  <c r="AY107" i="10"/>
  <c r="AX107" i="10"/>
  <c r="AW107" i="10"/>
  <c r="AV107" i="10"/>
  <c r="AU107" i="10"/>
  <c r="AT107" i="10"/>
  <c r="BV106" i="10"/>
  <c r="BU106" i="10"/>
  <c r="BT106" i="10"/>
  <c r="BS106" i="10"/>
  <c r="BR106" i="10"/>
  <c r="BQ106" i="10"/>
  <c r="BP106" i="10"/>
  <c r="BO106" i="10"/>
  <c r="BN106" i="10"/>
  <c r="BM106" i="10"/>
  <c r="BL106" i="10"/>
  <c r="BK106" i="10"/>
  <c r="BJ106" i="10"/>
  <c r="BI106" i="10"/>
  <c r="BH106" i="10"/>
  <c r="BG106" i="10"/>
  <c r="BF106" i="10"/>
  <c r="BE106" i="10"/>
  <c r="BD106" i="10"/>
  <c r="BC106" i="10"/>
  <c r="BB106" i="10"/>
  <c r="BA106" i="10"/>
  <c r="AZ106" i="10"/>
  <c r="AY106" i="10"/>
  <c r="AX106" i="10"/>
  <c r="AW106" i="10"/>
  <c r="AV106" i="10"/>
  <c r="AU106" i="10"/>
  <c r="AT106" i="10"/>
  <c r="BV105" i="10"/>
  <c r="BU105" i="10"/>
  <c r="BT105" i="10"/>
  <c r="BS105" i="10"/>
  <c r="BR105" i="10"/>
  <c r="BQ105" i="10"/>
  <c r="BP105" i="10"/>
  <c r="BO105" i="10"/>
  <c r="BN105" i="10"/>
  <c r="BM105" i="10"/>
  <c r="BL105" i="10"/>
  <c r="BK105" i="10"/>
  <c r="BJ105" i="10"/>
  <c r="BI105" i="10"/>
  <c r="BH105" i="10"/>
  <c r="BG105" i="10"/>
  <c r="BF105" i="10"/>
  <c r="BE105" i="10"/>
  <c r="BD105" i="10"/>
  <c r="BC105" i="10"/>
  <c r="BB105" i="10"/>
  <c r="BA105" i="10"/>
  <c r="AZ105" i="10"/>
  <c r="AY105" i="10"/>
  <c r="AX105" i="10"/>
  <c r="AW105" i="10"/>
  <c r="AV105" i="10"/>
  <c r="AU105" i="10"/>
  <c r="AT105" i="10"/>
  <c r="BV104" i="10"/>
  <c r="BU104" i="10"/>
  <c r="BT104" i="10"/>
  <c r="BS104" i="10"/>
  <c r="BR104" i="10"/>
  <c r="BQ104" i="10"/>
  <c r="BP104" i="10"/>
  <c r="BO104" i="10"/>
  <c r="BN104" i="10"/>
  <c r="BM104" i="10"/>
  <c r="BL104" i="10"/>
  <c r="BK104" i="10"/>
  <c r="BJ104" i="10"/>
  <c r="BI104" i="10"/>
  <c r="BH104" i="10"/>
  <c r="BG104" i="10"/>
  <c r="BF104" i="10"/>
  <c r="BE104" i="10"/>
  <c r="BD104" i="10"/>
  <c r="BC104" i="10"/>
  <c r="BB104" i="10"/>
  <c r="BA104" i="10"/>
  <c r="AZ104" i="10"/>
  <c r="AY104" i="10"/>
  <c r="AX104" i="10"/>
  <c r="AW104" i="10"/>
  <c r="AV104" i="10"/>
  <c r="AU104" i="10"/>
  <c r="AT104" i="10"/>
  <c r="BV103" i="10"/>
  <c r="BU103" i="10"/>
  <c r="BT103" i="10"/>
  <c r="BS103" i="10"/>
  <c r="BR103" i="10"/>
  <c r="BQ103" i="10"/>
  <c r="BP103" i="10"/>
  <c r="BO103" i="10"/>
  <c r="BN103" i="10"/>
  <c r="BM103" i="10"/>
  <c r="BL103" i="10"/>
  <c r="BK103" i="10"/>
  <c r="BJ103" i="10"/>
  <c r="BI103" i="10"/>
  <c r="BH103" i="10"/>
  <c r="BG103" i="10"/>
  <c r="BF103" i="10"/>
  <c r="BE103" i="10"/>
  <c r="BD103" i="10"/>
  <c r="BC103" i="10"/>
  <c r="BB103" i="10"/>
  <c r="BA103" i="10"/>
  <c r="AZ103" i="10"/>
  <c r="AY103" i="10"/>
  <c r="AX103" i="10"/>
  <c r="AW103" i="10"/>
  <c r="AV103" i="10"/>
  <c r="AU103" i="10"/>
  <c r="AT103" i="10"/>
  <c r="BV102" i="10"/>
  <c r="BU102" i="10"/>
  <c r="BT102" i="10"/>
  <c r="BS102" i="10"/>
  <c r="BR102" i="10"/>
  <c r="BQ102" i="10"/>
  <c r="BP102" i="10"/>
  <c r="BO102" i="10"/>
  <c r="BN102" i="10"/>
  <c r="BM102" i="10"/>
  <c r="BL102" i="10"/>
  <c r="BK102" i="10"/>
  <c r="BJ102" i="10"/>
  <c r="BI102" i="10"/>
  <c r="BH102" i="10"/>
  <c r="BG102" i="10"/>
  <c r="BF102" i="10"/>
  <c r="BE102" i="10"/>
  <c r="BD102" i="10"/>
  <c r="BC102" i="10"/>
  <c r="BB102" i="10"/>
  <c r="BA102" i="10"/>
  <c r="AZ102" i="10"/>
  <c r="AY102" i="10"/>
  <c r="AX102" i="10"/>
  <c r="AW102" i="10"/>
  <c r="AV102" i="10"/>
  <c r="AU102" i="10"/>
  <c r="AT102" i="10"/>
  <c r="BV101" i="10"/>
  <c r="BU101" i="10"/>
  <c r="BT101" i="10"/>
  <c r="BS101" i="10"/>
  <c r="BR101" i="10"/>
  <c r="BQ101" i="10"/>
  <c r="BP101" i="10"/>
  <c r="BO101" i="10"/>
  <c r="BN101" i="10"/>
  <c r="BM101" i="10"/>
  <c r="BL101" i="10"/>
  <c r="BK101" i="10"/>
  <c r="BJ101" i="10"/>
  <c r="BI101" i="10"/>
  <c r="BH101" i="10"/>
  <c r="BG101" i="10"/>
  <c r="BF101" i="10"/>
  <c r="BE101" i="10"/>
  <c r="BD101" i="10"/>
  <c r="BC101" i="10"/>
  <c r="BB101" i="10"/>
  <c r="BA101" i="10"/>
  <c r="AZ101" i="10"/>
  <c r="AY101" i="10"/>
  <c r="AX101" i="10"/>
  <c r="AW101" i="10"/>
  <c r="AV101" i="10"/>
  <c r="AU101" i="10"/>
  <c r="AT101" i="10"/>
  <c r="BV100" i="10"/>
  <c r="BU100" i="10"/>
  <c r="BT100" i="10"/>
  <c r="BS100" i="10"/>
  <c r="BR100" i="10"/>
  <c r="BQ100" i="10"/>
  <c r="BP100" i="10"/>
  <c r="BO100" i="10"/>
  <c r="BN100" i="10"/>
  <c r="BM100" i="10"/>
  <c r="BL100" i="10"/>
  <c r="BK100" i="10"/>
  <c r="BJ100" i="10"/>
  <c r="BI100" i="10"/>
  <c r="BH100" i="10"/>
  <c r="BG100" i="10"/>
  <c r="BF100" i="10"/>
  <c r="BE100" i="10"/>
  <c r="BD100" i="10"/>
  <c r="BC100" i="10"/>
  <c r="BB100" i="10"/>
  <c r="BA100" i="10"/>
  <c r="AZ100" i="10"/>
  <c r="AY100" i="10"/>
  <c r="AX100" i="10"/>
  <c r="AW100" i="10"/>
  <c r="AV100" i="10"/>
  <c r="AU100" i="10"/>
  <c r="AT100" i="10"/>
  <c r="BV99" i="10"/>
  <c r="BU99" i="10"/>
  <c r="BT99" i="10"/>
  <c r="BS99" i="10"/>
  <c r="BR99" i="10"/>
  <c r="BQ99" i="10"/>
  <c r="BP99" i="10"/>
  <c r="BO99" i="10"/>
  <c r="BN99" i="10"/>
  <c r="BM99" i="10"/>
  <c r="BL99" i="10"/>
  <c r="BK99" i="10"/>
  <c r="BJ99" i="10"/>
  <c r="BI99" i="10"/>
  <c r="BH99" i="10"/>
  <c r="BG99" i="10"/>
  <c r="BF99" i="10"/>
  <c r="BE99" i="10"/>
  <c r="BD99" i="10"/>
  <c r="BC99" i="10"/>
  <c r="BB99" i="10"/>
  <c r="BA99" i="10"/>
  <c r="AZ99" i="10"/>
  <c r="AY99" i="10"/>
  <c r="AX99" i="10"/>
  <c r="AW99" i="10"/>
  <c r="AV99" i="10"/>
  <c r="AU99" i="10"/>
  <c r="AT99" i="10"/>
  <c r="BV98" i="10"/>
  <c r="BU98" i="10"/>
  <c r="BT98" i="10"/>
  <c r="BS98" i="10"/>
  <c r="BR98" i="10"/>
  <c r="BQ98" i="10"/>
  <c r="BP98" i="10"/>
  <c r="BO98" i="10"/>
  <c r="BN98" i="10"/>
  <c r="BM98" i="10"/>
  <c r="BL98" i="10"/>
  <c r="BK98" i="10"/>
  <c r="BJ98" i="10"/>
  <c r="BI98" i="10"/>
  <c r="BH98" i="10"/>
  <c r="BG98" i="10"/>
  <c r="BF98" i="10"/>
  <c r="BE98" i="10"/>
  <c r="BD98" i="10"/>
  <c r="BC98" i="10"/>
  <c r="BB98" i="10"/>
  <c r="BA98" i="10"/>
  <c r="AZ98" i="10"/>
  <c r="AY98" i="10"/>
  <c r="AX98" i="10"/>
  <c r="AW98" i="10"/>
  <c r="AV98" i="10"/>
  <c r="AU98" i="10"/>
  <c r="AT98" i="10"/>
  <c r="BV97" i="10"/>
  <c r="BU97" i="10"/>
  <c r="BT97" i="10"/>
  <c r="BS97" i="10"/>
  <c r="BR97" i="10"/>
  <c r="BQ97" i="10"/>
  <c r="BP97" i="10"/>
  <c r="BO97" i="10"/>
  <c r="BN97" i="10"/>
  <c r="BM97" i="10"/>
  <c r="BL97" i="10"/>
  <c r="BK97" i="10"/>
  <c r="BJ97" i="10"/>
  <c r="BI97" i="10"/>
  <c r="BH97" i="10"/>
  <c r="BG97" i="10"/>
  <c r="BF97" i="10"/>
  <c r="BE97" i="10"/>
  <c r="BD97" i="10"/>
  <c r="BC97" i="10"/>
  <c r="BB97" i="10"/>
  <c r="BA97" i="10"/>
  <c r="AZ97" i="10"/>
  <c r="AY97" i="10"/>
  <c r="AX97" i="10"/>
  <c r="AW97" i="10"/>
  <c r="AV97" i="10"/>
  <c r="AU97" i="10"/>
  <c r="AT97" i="10"/>
  <c r="BV96" i="10"/>
  <c r="BU96" i="10"/>
  <c r="BT96" i="10"/>
  <c r="BS96" i="10"/>
  <c r="BR96" i="10"/>
  <c r="BQ96" i="10"/>
  <c r="BP96" i="10"/>
  <c r="BO96" i="10"/>
  <c r="BN96" i="10"/>
  <c r="BM96" i="10"/>
  <c r="BL96" i="10"/>
  <c r="BK96" i="10"/>
  <c r="BJ96" i="10"/>
  <c r="BI96" i="10"/>
  <c r="BH96" i="10"/>
  <c r="BG96" i="10"/>
  <c r="BF96" i="10"/>
  <c r="BE96" i="10"/>
  <c r="BD96" i="10"/>
  <c r="BC96" i="10"/>
  <c r="BB96" i="10"/>
  <c r="BA96" i="10"/>
  <c r="AZ96" i="10"/>
  <c r="AY96" i="10"/>
  <c r="AX96" i="10"/>
  <c r="AW96" i="10"/>
  <c r="AV96" i="10"/>
  <c r="AU96" i="10"/>
  <c r="AT96" i="10"/>
  <c r="BV95" i="10"/>
  <c r="BU95" i="10"/>
  <c r="BT95" i="10"/>
  <c r="BS95" i="10"/>
  <c r="BR95" i="10"/>
  <c r="BQ95" i="10"/>
  <c r="BP95" i="10"/>
  <c r="BO95" i="10"/>
  <c r="BN95" i="10"/>
  <c r="BM95" i="10"/>
  <c r="BL95" i="10"/>
  <c r="BK95" i="10"/>
  <c r="BJ95" i="10"/>
  <c r="BI95" i="10"/>
  <c r="BH95" i="10"/>
  <c r="BG95" i="10"/>
  <c r="BF95" i="10"/>
  <c r="BE95" i="10"/>
  <c r="BD95" i="10"/>
  <c r="BC95" i="10"/>
  <c r="BB95" i="10"/>
  <c r="BA95" i="10"/>
  <c r="AZ95" i="10"/>
  <c r="AY95" i="10"/>
  <c r="AX95" i="10"/>
  <c r="AW95" i="10"/>
  <c r="AV95" i="10"/>
  <c r="AU95" i="10"/>
  <c r="AT95" i="10"/>
  <c r="BV94" i="10"/>
  <c r="BU94" i="10"/>
  <c r="BT94" i="10"/>
  <c r="BS94" i="10"/>
  <c r="BR94" i="10"/>
  <c r="BQ94" i="10"/>
  <c r="BP94" i="10"/>
  <c r="BO94" i="10"/>
  <c r="BN94" i="10"/>
  <c r="BM94" i="10"/>
  <c r="BL94" i="10"/>
  <c r="BK94" i="10"/>
  <c r="BJ94" i="10"/>
  <c r="BI94" i="10"/>
  <c r="BH94" i="10"/>
  <c r="BG94" i="10"/>
  <c r="BF94" i="10"/>
  <c r="BE94" i="10"/>
  <c r="BD94" i="10"/>
  <c r="BC94" i="10"/>
  <c r="BB94" i="10"/>
  <c r="BA94" i="10"/>
  <c r="AZ94" i="10"/>
  <c r="AY94" i="10"/>
  <c r="AX94" i="10"/>
  <c r="AW94" i="10"/>
  <c r="AV94" i="10"/>
  <c r="AU94" i="10"/>
  <c r="AT94" i="10"/>
  <c r="BV93" i="10"/>
  <c r="BU93" i="10"/>
  <c r="BT93" i="10"/>
  <c r="BS93" i="10"/>
  <c r="BR93" i="10"/>
  <c r="BQ93" i="10"/>
  <c r="BP93" i="10"/>
  <c r="BO93" i="10"/>
  <c r="BN93" i="10"/>
  <c r="BM93" i="10"/>
  <c r="BL93" i="10"/>
  <c r="BK93" i="10"/>
  <c r="BJ93" i="10"/>
  <c r="BI93" i="10"/>
  <c r="BH93" i="10"/>
  <c r="BG93" i="10"/>
  <c r="BF93" i="10"/>
  <c r="BE93" i="10"/>
  <c r="BD93" i="10"/>
  <c r="BC93" i="10"/>
  <c r="BB93" i="10"/>
  <c r="BA93" i="10"/>
  <c r="AZ93" i="10"/>
  <c r="AY93" i="10"/>
  <c r="AX93" i="10"/>
  <c r="AW93" i="10"/>
  <c r="AV93" i="10"/>
  <c r="AU93" i="10"/>
  <c r="AT93" i="10"/>
  <c r="BV92" i="10"/>
  <c r="BU92" i="10"/>
  <c r="BT92" i="10"/>
  <c r="BS92" i="10"/>
  <c r="BR92" i="10"/>
  <c r="BQ92" i="10"/>
  <c r="BP92" i="10"/>
  <c r="BO92" i="10"/>
  <c r="BN92" i="10"/>
  <c r="BM92" i="10"/>
  <c r="BL92" i="10"/>
  <c r="BK92" i="10"/>
  <c r="BJ92" i="10"/>
  <c r="BI92" i="10"/>
  <c r="BH92" i="10"/>
  <c r="BG92" i="10"/>
  <c r="BF92" i="10"/>
  <c r="BE92" i="10"/>
  <c r="BD92" i="10"/>
  <c r="BC92" i="10"/>
  <c r="BB92" i="10"/>
  <c r="BA92" i="10"/>
  <c r="AZ92" i="10"/>
  <c r="AY92" i="10"/>
  <c r="AX92" i="10"/>
  <c r="AW92" i="10"/>
  <c r="AV92" i="10"/>
  <c r="AU92" i="10"/>
  <c r="AT92" i="10"/>
  <c r="BV91" i="10"/>
  <c r="BU91" i="10"/>
  <c r="BT91" i="10"/>
  <c r="BS91" i="10"/>
  <c r="BR91" i="10"/>
  <c r="BQ91" i="10"/>
  <c r="BP91" i="10"/>
  <c r="BO91" i="10"/>
  <c r="BN91" i="10"/>
  <c r="BM91" i="10"/>
  <c r="BL91" i="10"/>
  <c r="BK91" i="10"/>
  <c r="BJ91" i="10"/>
  <c r="BI91" i="10"/>
  <c r="BH91" i="10"/>
  <c r="BG91" i="10"/>
  <c r="BF91" i="10"/>
  <c r="BE91" i="10"/>
  <c r="BD91" i="10"/>
  <c r="BC91" i="10"/>
  <c r="BB91" i="10"/>
  <c r="BA91" i="10"/>
  <c r="AZ91" i="10"/>
  <c r="AY91" i="10"/>
  <c r="AX91" i="10"/>
  <c r="AW91" i="10"/>
  <c r="AV91" i="10"/>
  <c r="AU91" i="10"/>
  <c r="AT91" i="10"/>
  <c r="BV90" i="10"/>
  <c r="BU90" i="10"/>
  <c r="BT90" i="10"/>
  <c r="BS90" i="10"/>
  <c r="BR90" i="10"/>
  <c r="BQ90" i="10"/>
  <c r="BP90" i="10"/>
  <c r="BO90" i="10"/>
  <c r="BN90" i="10"/>
  <c r="BM90" i="10"/>
  <c r="BL90" i="10"/>
  <c r="BK90" i="10"/>
  <c r="BJ90" i="10"/>
  <c r="BI90" i="10"/>
  <c r="BH90" i="10"/>
  <c r="BG90" i="10"/>
  <c r="BF90" i="10"/>
  <c r="BE90" i="10"/>
  <c r="BD90" i="10"/>
  <c r="BC90" i="10"/>
  <c r="BB90" i="10"/>
  <c r="BA90" i="10"/>
  <c r="AZ90" i="10"/>
  <c r="AY90" i="10"/>
  <c r="AX90" i="10"/>
  <c r="AW90" i="10"/>
  <c r="AV90" i="10"/>
  <c r="AU90" i="10"/>
  <c r="AT90" i="10"/>
  <c r="BV89" i="10"/>
  <c r="BU89" i="10"/>
  <c r="BT89" i="10"/>
  <c r="BS89" i="10"/>
  <c r="BR89" i="10"/>
  <c r="BQ89" i="10"/>
  <c r="BP89" i="10"/>
  <c r="BO89" i="10"/>
  <c r="BN89" i="10"/>
  <c r="BM89" i="10"/>
  <c r="BL89" i="10"/>
  <c r="BK89" i="10"/>
  <c r="BJ89" i="10"/>
  <c r="BI89" i="10"/>
  <c r="BH89" i="10"/>
  <c r="BG89" i="10"/>
  <c r="BF89" i="10"/>
  <c r="BE89" i="10"/>
  <c r="BD89" i="10"/>
  <c r="BC89" i="10"/>
  <c r="BB89" i="10"/>
  <c r="BA89" i="10"/>
  <c r="AZ89" i="10"/>
  <c r="AY89" i="10"/>
  <c r="AX89" i="10"/>
  <c r="AW89" i="10"/>
  <c r="AV89" i="10"/>
  <c r="AU89" i="10"/>
  <c r="AT89" i="10"/>
  <c r="BV87" i="10"/>
  <c r="BU87" i="10"/>
  <c r="BT87" i="10"/>
  <c r="BS87" i="10"/>
  <c r="BR87" i="10"/>
  <c r="BQ87" i="10"/>
  <c r="BP87" i="10"/>
  <c r="BO87" i="10"/>
  <c r="BN87" i="10"/>
  <c r="BM87" i="10"/>
  <c r="BL87" i="10"/>
  <c r="BK87" i="10"/>
  <c r="BJ87" i="10"/>
  <c r="BI87" i="10"/>
  <c r="BH87" i="10"/>
  <c r="BG87" i="10"/>
  <c r="BF87" i="10"/>
  <c r="BE87" i="10"/>
  <c r="BD87" i="10"/>
  <c r="BC87" i="10"/>
  <c r="BA87" i="10"/>
  <c r="AZ87" i="10"/>
  <c r="AY87" i="10"/>
  <c r="AX87" i="10"/>
  <c r="AW87" i="10"/>
  <c r="AV87" i="10"/>
  <c r="AU87" i="10"/>
  <c r="AT87" i="10"/>
  <c r="BV86" i="10"/>
  <c r="BU86" i="10"/>
  <c r="BT86" i="10"/>
  <c r="BS86" i="10"/>
  <c r="BR86" i="10"/>
  <c r="BQ86" i="10"/>
  <c r="BP86" i="10"/>
  <c r="BO86" i="10"/>
  <c r="BN86" i="10"/>
  <c r="BM86" i="10"/>
  <c r="BL86" i="10"/>
  <c r="BK86" i="10"/>
  <c r="BJ86" i="10"/>
  <c r="BI86" i="10"/>
  <c r="BH86" i="10"/>
  <c r="BG86" i="10"/>
  <c r="BF86" i="10"/>
  <c r="BE86" i="10"/>
  <c r="BD86" i="10"/>
  <c r="BC86" i="10"/>
  <c r="BA86" i="10"/>
  <c r="AZ86" i="10"/>
  <c r="AY86" i="10"/>
  <c r="AX86" i="10"/>
  <c r="AW86" i="10"/>
  <c r="AV86" i="10"/>
  <c r="AU86" i="10"/>
  <c r="AT86" i="10"/>
  <c r="BV85" i="10"/>
  <c r="BU85" i="10"/>
  <c r="BT85" i="10"/>
  <c r="BS85" i="10"/>
  <c r="BR85" i="10"/>
  <c r="BQ85" i="10"/>
  <c r="BP85" i="10"/>
  <c r="BO85" i="10"/>
  <c r="BN85" i="10"/>
  <c r="BM85" i="10"/>
  <c r="BL85" i="10"/>
  <c r="BK85" i="10"/>
  <c r="BJ85" i="10"/>
  <c r="BI85" i="10"/>
  <c r="BH85" i="10"/>
  <c r="BG85" i="10"/>
  <c r="BF85" i="10"/>
  <c r="BE85" i="10"/>
  <c r="BD85" i="10"/>
  <c r="BC85" i="10"/>
  <c r="BA85" i="10"/>
  <c r="AZ85" i="10"/>
  <c r="AY85" i="10"/>
  <c r="AX85" i="10"/>
  <c r="AW85" i="10"/>
  <c r="AV85" i="10"/>
  <c r="AU85" i="10"/>
  <c r="AT85" i="10"/>
  <c r="BV83" i="10"/>
  <c r="BU83" i="10"/>
  <c r="BT83" i="10"/>
  <c r="BS83" i="10"/>
  <c r="BR83" i="10"/>
  <c r="BQ83" i="10"/>
  <c r="BP83" i="10"/>
  <c r="BO83" i="10"/>
  <c r="BN83" i="10"/>
  <c r="BM83" i="10"/>
  <c r="BL83" i="10"/>
  <c r="BK83" i="10"/>
  <c r="BJ83" i="10"/>
  <c r="BI83" i="10"/>
  <c r="BH83" i="10"/>
  <c r="BG83" i="10"/>
  <c r="BF83" i="10"/>
  <c r="BE83" i="10"/>
  <c r="BD83" i="10"/>
  <c r="BC83" i="10"/>
  <c r="BA83" i="10"/>
  <c r="AZ83" i="10"/>
  <c r="AY83" i="10"/>
  <c r="AX83" i="10"/>
  <c r="AW83" i="10"/>
  <c r="AV83" i="10"/>
  <c r="AU83" i="10"/>
  <c r="AT83" i="10"/>
  <c r="BV82" i="10"/>
  <c r="BU82" i="10"/>
  <c r="BT82" i="10"/>
  <c r="BS82" i="10"/>
  <c r="BR82" i="10"/>
  <c r="BQ82" i="10"/>
  <c r="BP82" i="10"/>
  <c r="BO82" i="10"/>
  <c r="BN82" i="10"/>
  <c r="BM82" i="10"/>
  <c r="BL82" i="10"/>
  <c r="BK82" i="10"/>
  <c r="BJ82" i="10"/>
  <c r="BI82" i="10"/>
  <c r="BH82" i="10"/>
  <c r="BG82" i="10"/>
  <c r="BF82" i="10"/>
  <c r="BE82" i="10"/>
  <c r="BD82" i="10"/>
  <c r="BC82" i="10"/>
  <c r="BA82" i="10"/>
  <c r="AZ82" i="10"/>
  <c r="AY82" i="10"/>
  <c r="AX82" i="10"/>
  <c r="AW82" i="10"/>
  <c r="AV82" i="10"/>
  <c r="AU82" i="10"/>
  <c r="AT82" i="10"/>
  <c r="BV81" i="10"/>
  <c r="BU81" i="10"/>
  <c r="BT81" i="10"/>
  <c r="BS81" i="10"/>
  <c r="BR81" i="10"/>
  <c r="BQ81" i="10"/>
  <c r="BP81" i="10"/>
  <c r="BO81" i="10"/>
  <c r="BN81" i="10"/>
  <c r="BM81" i="10"/>
  <c r="BL81" i="10"/>
  <c r="BK81" i="10"/>
  <c r="BJ81" i="10"/>
  <c r="BI81" i="10"/>
  <c r="BH81" i="10"/>
  <c r="BG81" i="10"/>
  <c r="BF81" i="10"/>
  <c r="BE81" i="10"/>
  <c r="BD81" i="10"/>
  <c r="BC81" i="10"/>
  <c r="BA81" i="10"/>
  <c r="AZ81" i="10"/>
  <c r="AY81" i="10"/>
  <c r="AX81" i="10"/>
  <c r="AW81" i="10"/>
  <c r="AV81" i="10"/>
  <c r="AU81" i="10"/>
  <c r="AT81" i="10"/>
  <c r="BV80" i="10"/>
  <c r="BU80" i="10"/>
  <c r="BT80" i="10"/>
  <c r="BS80" i="10"/>
  <c r="BR80" i="10"/>
  <c r="BQ80" i="10"/>
  <c r="BP80" i="10"/>
  <c r="BO80" i="10"/>
  <c r="BN80" i="10"/>
  <c r="BM80" i="10"/>
  <c r="BL80" i="10"/>
  <c r="BK80" i="10"/>
  <c r="BJ80" i="10"/>
  <c r="BI80" i="10"/>
  <c r="BH80" i="10"/>
  <c r="BG80" i="10"/>
  <c r="BF80" i="10"/>
  <c r="BE80" i="10"/>
  <c r="BD80" i="10"/>
  <c r="BC80" i="10"/>
  <c r="BA80" i="10"/>
  <c r="AZ80" i="10"/>
  <c r="AY80" i="10"/>
  <c r="AX80" i="10"/>
  <c r="AW80" i="10"/>
  <c r="AV80" i="10"/>
  <c r="AU80" i="10"/>
  <c r="AT80" i="10"/>
  <c r="BV79" i="10"/>
  <c r="BU79" i="10"/>
  <c r="BT79" i="10"/>
  <c r="BS79" i="10"/>
  <c r="BR79" i="10"/>
  <c r="BQ79" i="10"/>
  <c r="BP79" i="10"/>
  <c r="BO79" i="10"/>
  <c r="BN79" i="10"/>
  <c r="BM79" i="10"/>
  <c r="BL79" i="10"/>
  <c r="BK79" i="10"/>
  <c r="BJ79" i="10"/>
  <c r="BI79" i="10"/>
  <c r="BH79" i="10"/>
  <c r="BG79" i="10"/>
  <c r="BF79" i="10"/>
  <c r="BE79" i="10"/>
  <c r="BD79" i="10"/>
  <c r="BC79" i="10"/>
  <c r="BA79" i="10"/>
  <c r="AZ79" i="10"/>
  <c r="AY79" i="10"/>
  <c r="AX79" i="10"/>
  <c r="AW79" i="10"/>
  <c r="AV79" i="10"/>
  <c r="AU79" i="10"/>
  <c r="AT79" i="10"/>
  <c r="BV78" i="10"/>
  <c r="BU78" i="10"/>
  <c r="BT78" i="10"/>
  <c r="BS78" i="10"/>
  <c r="BR78" i="10"/>
  <c r="BQ78" i="10"/>
  <c r="BP78" i="10"/>
  <c r="BO78" i="10"/>
  <c r="BN78" i="10"/>
  <c r="BM78" i="10"/>
  <c r="BL78" i="10"/>
  <c r="BK78" i="10"/>
  <c r="BJ78" i="10"/>
  <c r="BI78" i="10"/>
  <c r="BH78" i="10"/>
  <c r="BG78" i="10"/>
  <c r="BF78" i="10"/>
  <c r="BE78" i="10"/>
  <c r="BD78" i="10"/>
  <c r="BC78" i="10"/>
  <c r="BA78" i="10"/>
  <c r="AZ78" i="10"/>
  <c r="AY78" i="10"/>
  <c r="AX78" i="10"/>
  <c r="AW78" i="10"/>
  <c r="AV78" i="10"/>
  <c r="AU78" i="10"/>
  <c r="AT78" i="10"/>
  <c r="BV77" i="10"/>
  <c r="BU77" i="10"/>
  <c r="BT77" i="10"/>
  <c r="BS77" i="10"/>
  <c r="BR77" i="10"/>
  <c r="BQ77" i="10"/>
  <c r="BP77" i="10"/>
  <c r="BO77" i="10"/>
  <c r="BN77" i="10"/>
  <c r="BM77" i="10"/>
  <c r="BL77" i="10"/>
  <c r="BK77" i="10"/>
  <c r="BJ77" i="10"/>
  <c r="BI77" i="10"/>
  <c r="BH77" i="10"/>
  <c r="BG77" i="10"/>
  <c r="BF77" i="10"/>
  <c r="BE77" i="10"/>
  <c r="BD77" i="10"/>
  <c r="BC77" i="10"/>
  <c r="BA77" i="10"/>
  <c r="AZ77" i="10"/>
  <c r="AY77" i="10"/>
  <c r="AX77" i="10"/>
  <c r="AW77" i="10"/>
  <c r="AV77" i="10"/>
  <c r="AU77" i="10"/>
  <c r="AT77" i="10"/>
  <c r="BV76" i="10"/>
  <c r="BU76" i="10"/>
  <c r="BT76" i="10"/>
  <c r="BS76" i="10"/>
  <c r="BR76" i="10"/>
  <c r="BQ76" i="10"/>
  <c r="BP76" i="10"/>
  <c r="BO76" i="10"/>
  <c r="BN76" i="10"/>
  <c r="BM76" i="10"/>
  <c r="BL76" i="10"/>
  <c r="BK76" i="10"/>
  <c r="BJ76" i="10"/>
  <c r="BI76" i="10"/>
  <c r="BH76" i="10"/>
  <c r="BG76" i="10"/>
  <c r="BF76" i="10"/>
  <c r="BE76" i="10"/>
  <c r="BD76" i="10"/>
  <c r="BC76" i="10"/>
  <c r="BA76" i="10"/>
  <c r="AZ76" i="10"/>
  <c r="AY76" i="10"/>
  <c r="AX76" i="10"/>
  <c r="AW76" i="10"/>
  <c r="AV76" i="10"/>
  <c r="AU76" i="10"/>
  <c r="AT76" i="10"/>
  <c r="BV75" i="10"/>
  <c r="BU75" i="10"/>
  <c r="BT75" i="10"/>
  <c r="BS75" i="10"/>
  <c r="BR75" i="10"/>
  <c r="BQ75" i="10"/>
  <c r="BP75" i="10"/>
  <c r="BO75" i="10"/>
  <c r="BN75" i="10"/>
  <c r="BM75" i="10"/>
  <c r="BL75" i="10"/>
  <c r="BK75" i="10"/>
  <c r="BJ75" i="10"/>
  <c r="BI75" i="10"/>
  <c r="BH75" i="10"/>
  <c r="BG75" i="10"/>
  <c r="BF75" i="10"/>
  <c r="BE75" i="10"/>
  <c r="BD75" i="10"/>
  <c r="BC75" i="10"/>
  <c r="BA75" i="10"/>
  <c r="AZ75" i="10"/>
  <c r="AY75" i="10"/>
  <c r="AX75" i="10"/>
  <c r="AW75" i="10"/>
  <c r="AV75" i="10"/>
  <c r="AU75" i="10"/>
  <c r="AT75" i="10"/>
  <c r="BV74" i="10"/>
  <c r="BU74" i="10"/>
  <c r="BT74" i="10"/>
  <c r="BS74" i="10"/>
  <c r="BR74" i="10"/>
  <c r="BQ74" i="10"/>
  <c r="BP74" i="10"/>
  <c r="BO74" i="10"/>
  <c r="BN74" i="10"/>
  <c r="BM74" i="10"/>
  <c r="BL74" i="10"/>
  <c r="BK74" i="10"/>
  <c r="BJ74" i="10"/>
  <c r="BI74" i="10"/>
  <c r="BH74" i="10"/>
  <c r="BG74" i="10"/>
  <c r="BF74" i="10"/>
  <c r="BE74" i="10"/>
  <c r="BD74" i="10"/>
  <c r="BC74" i="10"/>
  <c r="BA74" i="10"/>
  <c r="AZ74" i="10"/>
  <c r="AY74" i="10"/>
  <c r="AX74" i="10"/>
  <c r="AW74" i="10"/>
  <c r="AV74" i="10"/>
  <c r="AU74" i="10"/>
  <c r="AT74" i="10"/>
  <c r="BV73" i="10"/>
  <c r="BU73" i="10"/>
  <c r="BT73" i="10"/>
  <c r="BS73" i="10"/>
  <c r="BR73" i="10"/>
  <c r="BQ73" i="10"/>
  <c r="BP73" i="10"/>
  <c r="BO73" i="10"/>
  <c r="BN73" i="10"/>
  <c r="BM73" i="10"/>
  <c r="BL73" i="10"/>
  <c r="BK73" i="10"/>
  <c r="BJ73" i="10"/>
  <c r="BI73" i="10"/>
  <c r="BH73" i="10"/>
  <c r="BG73" i="10"/>
  <c r="BF73" i="10"/>
  <c r="BE73" i="10"/>
  <c r="BD73" i="10"/>
  <c r="BC73" i="10"/>
  <c r="BA73" i="10"/>
  <c r="AZ73" i="10"/>
  <c r="AY73" i="10"/>
  <c r="AX73" i="10"/>
  <c r="AW73" i="10"/>
  <c r="AV73" i="10"/>
  <c r="AU73" i="10"/>
  <c r="AT73" i="10"/>
  <c r="BV71" i="10"/>
  <c r="BU71" i="10"/>
  <c r="BT71" i="10"/>
  <c r="BS71" i="10"/>
  <c r="BR71" i="10"/>
  <c r="BQ71" i="10"/>
  <c r="BP71" i="10"/>
  <c r="BO71" i="10"/>
  <c r="BN71" i="10"/>
  <c r="BM71" i="10"/>
  <c r="BL71" i="10"/>
  <c r="BK71" i="10"/>
  <c r="BJ71" i="10"/>
  <c r="BI71" i="10"/>
  <c r="BH71" i="10"/>
  <c r="BG71" i="10"/>
  <c r="BF71" i="10"/>
  <c r="BE71" i="10"/>
  <c r="BD71" i="10"/>
  <c r="BC71" i="10"/>
  <c r="BA71" i="10"/>
  <c r="AZ71" i="10"/>
  <c r="AY71" i="10"/>
  <c r="AX71" i="10"/>
  <c r="AW71" i="10"/>
  <c r="AV71" i="10"/>
  <c r="AU71" i="10"/>
  <c r="AT71" i="10"/>
  <c r="BV70" i="10"/>
  <c r="BU70" i="10"/>
  <c r="BT70" i="10"/>
  <c r="BS70" i="10"/>
  <c r="BR70" i="10"/>
  <c r="BQ70" i="10"/>
  <c r="BP70" i="10"/>
  <c r="BO70" i="10"/>
  <c r="BN70" i="10"/>
  <c r="BM70" i="10"/>
  <c r="BL70" i="10"/>
  <c r="BK70" i="10"/>
  <c r="BJ70" i="10"/>
  <c r="BI70" i="10"/>
  <c r="BH70" i="10"/>
  <c r="BG70" i="10"/>
  <c r="BF70" i="10"/>
  <c r="BE70" i="10"/>
  <c r="BD70" i="10"/>
  <c r="BC70" i="10"/>
  <c r="BA70" i="10"/>
  <c r="AZ70" i="10"/>
  <c r="AY70" i="10"/>
  <c r="AX70" i="10"/>
  <c r="AW70" i="10"/>
  <c r="AV70" i="10"/>
  <c r="AU70" i="10"/>
  <c r="AT70" i="10"/>
  <c r="BV69" i="10"/>
  <c r="BU69" i="10"/>
  <c r="BT69" i="10"/>
  <c r="BS69" i="10"/>
  <c r="BR69" i="10"/>
  <c r="BQ69" i="10"/>
  <c r="BP69" i="10"/>
  <c r="BO69" i="10"/>
  <c r="BN69" i="10"/>
  <c r="BM69" i="10"/>
  <c r="BL69" i="10"/>
  <c r="BK69" i="10"/>
  <c r="BJ69" i="10"/>
  <c r="BI69" i="10"/>
  <c r="BH69" i="10"/>
  <c r="BG69" i="10"/>
  <c r="BF69" i="10"/>
  <c r="BE69" i="10"/>
  <c r="BD69" i="10"/>
  <c r="BC69" i="10"/>
  <c r="BB69" i="10"/>
  <c r="BA69" i="10"/>
  <c r="AZ69" i="10"/>
  <c r="AY69" i="10"/>
  <c r="AX69" i="10"/>
  <c r="AW69" i="10"/>
  <c r="AV69" i="10"/>
  <c r="AU69" i="10"/>
  <c r="AT69" i="10"/>
  <c r="BV68" i="10"/>
  <c r="BU68" i="10"/>
  <c r="BT68" i="10"/>
  <c r="BS68" i="10"/>
  <c r="BR68" i="10"/>
  <c r="BQ68" i="10"/>
  <c r="BP68" i="10"/>
  <c r="BO68" i="10"/>
  <c r="BN68" i="10"/>
  <c r="BM68" i="10"/>
  <c r="BL68" i="10"/>
  <c r="BK68" i="10"/>
  <c r="BJ68" i="10"/>
  <c r="BI68" i="10"/>
  <c r="BH68" i="10"/>
  <c r="BG68" i="10"/>
  <c r="BF68" i="10"/>
  <c r="BE68" i="10"/>
  <c r="BD68" i="10"/>
  <c r="BC68" i="10"/>
  <c r="BA68" i="10"/>
  <c r="AZ68" i="10"/>
  <c r="AY68" i="10"/>
  <c r="AX68" i="10"/>
  <c r="AW68" i="10"/>
  <c r="AV68" i="10"/>
  <c r="AU68" i="10"/>
  <c r="AT68" i="10"/>
  <c r="BV67" i="10"/>
  <c r="BU67" i="10"/>
  <c r="BT67" i="10"/>
  <c r="BS67" i="10"/>
  <c r="BR67" i="10"/>
  <c r="BQ67" i="10"/>
  <c r="BP67" i="10"/>
  <c r="BO67" i="10"/>
  <c r="BN67" i="10"/>
  <c r="BM67" i="10"/>
  <c r="BL67" i="10"/>
  <c r="BK67" i="10"/>
  <c r="BJ67" i="10"/>
  <c r="BI67" i="10"/>
  <c r="BH67" i="10"/>
  <c r="BG67" i="10"/>
  <c r="BF67" i="10"/>
  <c r="BE67" i="10"/>
  <c r="BD67" i="10"/>
  <c r="BC67" i="10"/>
  <c r="BA67" i="10"/>
  <c r="AZ67" i="10"/>
  <c r="AY67" i="10"/>
  <c r="AX67" i="10"/>
  <c r="AW67" i="10"/>
  <c r="AV67" i="10"/>
  <c r="AU67" i="10"/>
  <c r="AT67" i="10"/>
  <c r="BV66" i="10"/>
  <c r="BU66" i="10"/>
  <c r="BT66" i="10"/>
  <c r="BS66" i="10"/>
  <c r="BR66" i="10"/>
  <c r="BQ66" i="10"/>
  <c r="BP66" i="10"/>
  <c r="BO66" i="10"/>
  <c r="BN66" i="10"/>
  <c r="BM66" i="10"/>
  <c r="BL66" i="10"/>
  <c r="BK66" i="10"/>
  <c r="BJ66" i="10"/>
  <c r="BI66" i="10"/>
  <c r="BH66" i="10"/>
  <c r="BG66" i="10"/>
  <c r="BF66" i="10"/>
  <c r="BE66" i="10"/>
  <c r="BD66" i="10"/>
  <c r="BC66" i="10"/>
  <c r="BA66" i="10"/>
  <c r="AZ66" i="10"/>
  <c r="AY66" i="10"/>
  <c r="AX66" i="10"/>
  <c r="AW66" i="10"/>
  <c r="AV66" i="10"/>
  <c r="AU66" i="10"/>
  <c r="AT66" i="10"/>
  <c r="BV65" i="10"/>
  <c r="BU65" i="10"/>
  <c r="BT65" i="10"/>
  <c r="BS65" i="10"/>
  <c r="BR65" i="10"/>
  <c r="BQ65" i="10"/>
  <c r="BP65" i="10"/>
  <c r="BO65" i="10"/>
  <c r="BN65" i="10"/>
  <c r="BM65" i="10"/>
  <c r="BL65" i="10"/>
  <c r="BK65" i="10"/>
  <c r="BJ65" i="10"/>
  <c r="BI65" i="10"/>
  <c r="BH65" i="10"/>
  <c r="BG65" i="10"/>
  <c r="BF65" i="10"/>
  <c r="BE65" i="10"/>
  <c r="BD65" i="10"/>
  <c r="BC65" i="10"/>
  <c r="BA65" i="10"/>
  <c r="AZ65" i="10"/>
  <c r="AY65" i="10"/>
  <c r="AX65" i="10"/>
  <c r="AW65" i="10"/>
  <c r="AV65" i="10"/>
  <c r="AU65" i="10"/>
  <c r="AT65" i="10"/>
  <c r="BV64" i="10"/>
  <c r="BU64" i="10"/>
  <c r="BT64" i="10"/>
  <c r="BS64" i="10"/>
  <c r="BR64" i="10"/>
  <c r="BQ64" i="10"/>
  <c r="BP64" i="10"/>
  <c r="BO64" i="10"/>
  <c r="BN64" i="10"/>
  <c r="BM64" i="10"/>
  <c r="BL64" i="10"/>
  <c r="BK64" i="10"/>
  <c r="BJ64" i="10"/>
  <c r="BI64" i="10"/>
  <c r="BH64" i="10"/>
  <c r="BG64" i="10"/>
  <c r="BF64" i="10"/>
  <c r="BE64" i="10"/>
  <c r="BD64" i="10"/>
  <c r="BC64" i="10"/>
  <c r="BA64" i="10"/>
  <c r="AZ64" i="10"/>
  <c r="AY64" i="10"/>
  <c r="AX64" i="10"/>
  <c r="AW64" i="10"/>
  <c r="AV64" i="10"/>
  <c r="AU64" i="10"/>
  <c r="AT64" i="10"/>
  <c r="BV63" i="10"/>
  <c r="BU63" i="10"/>
  <c r="BT63" i="10"/>
  <c r="BS63" i="10"/>
  <c r="BR63" i="10"/>
  <c r="BQ63" i="10"/>
  <c r="BP63" i="10"/>
  <c r="BO63" i="10"/>
  <c r="BN63" i="10"/>
  <c r="BM63" i="10"/>
  <c r="BL63" i="10"/>
  <c r="BK63" i="10"/>
  <c r="BJ63" i="10"/>
  <c r="BI63" i="10"/>
  <c r="BH63" i="10"/>
  <c r="BG63" i="10"/>
  <c r="BF63" i="10"/>
  <c r="BE63" i="10"/>
  <c r="BD63" i="10"/>
  <c r="BC63" i="10"/>
  <c r="BA63" i="10"/>
  <c r="AZ63" i="10"/>
  <c r="AY63" i="10"/>
  <c r="AX63" i="10"/>
  <c r="AW63" i="10"/>
  <c r="AV63" i="10"/>
  <c r="AU63" i="10"/>
  <c r="AT63" i="10"/>
  <c r="BV62" i="10"/>
  <c r="BU62" i="10"/>
  <c r="BT62" i="10"/>
  <c r="BS62" i="10"/>
  <c r="BR62" i="10"/>
  <c r="BQ62" i="10"/>
  <c r="BP62" i="10"/>
  <c r="BO62" i="10"/>
  <c r="BN62" i="10"/>
  <c r="BM62" i="10"/>
  <c r="BL62" i="10"/>
  <c r="BK62" i="10"/>
  <c r="BJ62" i="10"/>
  <c r="BI62" i="10"/>
  <c r="BH62" i="10"/>
  <c r="BG62" i="10"/>
  <c r="BF62" i="10"/>
  <c r="BE62" i="10"/>
  <c r="BD62" i="10"/>
  <c r="BC62" i="10"/>
  <c r="BA62" i="10"/>
  <c r="AZ62" i="10"/>
  <c r="AY62" i="10"/>
  <c r="AX62" i="10"/>
  <c r="AW62" i="10"/>
  <c r="AV62" i="10"/>
  <c r="AU62" i="10"/>
  <c r="AT62" i="10"/>
  <c r="BV60" i="10"/>
  <c r="BU60" i="10"/>
  <c r="BT60" i="10"/>
  <c r="BS60" i="10"/>
  <c r="BR60" i="10"/>
  <c r="BQ60" i="10"/>
  <c r="BP60" i="10"/>
  <c r="BO60" i="10"/>
  <c r="BN60" i="10"/>
  <c r="BM60" i="10"/>
  <c r="BL60" i="10"/>
  <c r="BK60" i="10"/>
  <c r="BJ60" i="10"/>
  <c r="BI60" i="10"/>
  <c r="BH60" i="10"/>
  <c r="BG60" i="10"/>
  <c r="BF60" i="10"/>
  <c r="BE60" i="10"/>
  <c r="BD60" i="10"/>
  <c r="BC60" i="10"/>
  <c r="BA60" i="10"/>
  <c r="AZ60" i="10"/>
  <c r="AY60" i="10"/>
  <c r="AX60" i="10"/>
  <c r="AW60" i="10"/>
  <c r="AV60" i="10"/>
  <c r="AU60" i="10"/>
  <c r="AT60" i="10"/>
  <c r="BV59" i="10"/>
  <c r="BU59" i="10"/>
  <c r="BT59" i="10"/>
  <c r="BS59" i="10"/>
  <c r="BR59" i="10"/>
  <c r="BQ59" i="10"/>
  <c r="BP59" i="10"/>
  <c r="BO59" i="10"/>
  <c r="BN59" i="10"/>
  <c r="BM59" i="10"/>
  <c r="BL59" i="10"/>
  <c r="BK59" i="10"/>
  <c r="BJ59" i="10"/>
  <c r="BI59" i="10"/>
  <c r="BH59" i="10"/>
  <c r="BG59" i="10"/>
  <c r="BF59" i="10"/>
  <c r="BE59" i="10"/>
  <c r="BD59" i="10"/>
  <c r="BC59" i="10"/>
  <c r="BA59" i="10"/>
  <c r="AZ59" i="10"/>
  <c r="AY59" i="10"/>
  <c r="AX59" i="10"/>
  <c r="AW59" i="10"/>
  <c r="AV59" i="10"/>
  <c r="AU59" i="10"/>
  <c r="AT59" i="10"/>
  <c r="BV58" i="10"/>
  <c r="BU58" i="10"/>
  <c r="BT58" i="10"/>
  <c r="BS58" i="10"/>
  <c r="BR58" i="10"/>
  <c r="BQ58" i="10"/>
  <c r="BP58" i="10"/>
  <c r="BO58" i="10"/>
  <c r="BN58" i="10"/>
  <c r="BM58" i="10"/>
  <c r="BL58" i="10"/>
  <c r="BK58" i="10"/>
  <c r="BJ58" i="10"/>
  <c r="BI58" i="10"/>
  <c r="BH58" i="10"/>
  <c r="BG58" i="10"/>
  <c r="BF58" i="10"/>
  <c r="BE58" i="10"/>
  <c r="BD58" i="10"/>
  <c r="BC58" i="10"/>
  <c r="BA58" i="10"/>
  <c r="AZ58" i="10"/>
  <c r="AY58" i="10"/>
  <c r="AX58" i="10"/>
  <c r="AW58" i="10"/>
  <c r="AV58" i="10"/>
  <c r="AU58" i="10"/>
  <c r="AT58" i="10"/>
  <c r="BV57" i="10"/>
  <c r="BU57" i="10"/>
  <c r="BT57" i="10"/>
  <c r="BS57" i="10"/>
  <c r="BR57" i="10"/>
  <c r="BQ57" i="10"/>
  <c r="BP57" i="10"/>
  <c r="BO57" i="10"/>
  <c r="BN57" i="10"/>
  <c r="BM57" i="10"/>
  <c r="BL57" i="10"/>
  <c r="BK57" i="10"/>
  <c r="BJ57" i="10"/>
  <c r="BI57" i="10"/>
  <c r="BH57" i="10"/>
  <c r="BG57" i="10"/>
  <c r="BF57" i="10"/>
  <c r="BE57" i="10"/>
  <c r="BD57" i="10"/>
  <c r="BC57" i="10"/>
  <c r="BA57" i="10"/>
  <c r="AZ57" i="10"/>
  <c r="AY57" i="10"/>
  <c r="AX57" i="10"/>
  <c r="AW57" i="10"/>
  <c r="AV57" i="10"/>
  <c r="AU57" i="10"/>
  <c r="AT57" i="10"/>
  <c r="BV56" i="10"/>
  <c r="BU56" i="10"/>
  <c r="BT56" i="10"/>
  <c r="BS56" i="10"/>
  <c r="BR56" i="10"/>
  <c r="BQ56" i="10"/>
  <c r="BP56" i="10"/>
  <c r="BO56" i="10"/>
  <c r="BN56" i="10"/>
  <c r="BM56" i="10"/>
  <c r="BL56" i="10"/>
  <c r="BK56" i="10"/>
  <c r="BJ56" i="10"/>
  <c r="BI56" i="10"/>
  <c r="BH56" i="10"/>
  <c r="BG56" i="10"/>
  <c r="BF56" i="10"/>
  <c r="BE56" i="10"/>
  <c r="BD56" i="10"/>
  <c r="BC56" i="10"/>
  <c r="BA56" i="10"/>
  <c r="AZ56" i="10"/>
  <c r="AY56" i="10"/>
  <c r="AX56" i="10"/>
  <c r="AW56" i="10"/>
  <c r="AV56" i="10"/>
  <c r="AU56" i="10"/>
  <c r="AT56" i="10"/>
  <c r="BV55" i="10"/>
  <c r="BU55" i="10"/>
  <c r="BT55" i="10"/>
  <c r="BS55" i="10"/>
  <c r="BR55" i="10"/>
  <c r="BQ55" i="10"/>
  <c r="BP55" i="10"/>
  <c r="BO55" i="10"/>
  <c r="BN55" i="10"/>
  <c r="BM55" i="10"/>
  <c r="BL55" i="10"/>
  <c r="BK55" i="10"/>
  <c r="BJ55" i="10"/>
  <c r="BI55" i="10"/>
  <c r="BH55" i="10"/>
  <c r="BG55" i="10"/>
  <c r="BF55" i="10"/>
  <c r="BE55" i="10"/>
  <c r="BD55" i="10"/>
  <c r="BC55" i="10"/>
  <c r="BA55" i="10"/>
  <c r="AZ55" i="10"/>
  <c r="AY55" i="10"/>
  <c r="AX55" i="10"/>
  <c r="AW55" i="10"/>
  <c r="AV55" i="10"/>
  <c r="AU55" i="10"/>
  <c r="AT55" i="10"/>
  <c r="BV54" i="10"/>
  <c r="BU54" i="10"/>
  <c r="BT54" i="10"/>
  <c r="BS54" i="10"/>
  <c r="BR54" i="10"/>
  <c r="BQ54" i="10"/>
  <c r="BP54" i="10"/>
  <c r="BO54" i="10"/>
  <c r="BN54" i="10"/>
  <c r="BM54" i="10"/>
  <c r="BL54" i="10"/>
  <c r="BK54" i="10"/>
  <c r="BJ54" i="10"/>
  <c r="BI54" i="10"/>
  <c r="BH54" i="10"/>
  <c r="BG54" i="10"/>
  <c r="BF54" i="10"/>
  <c r="BE54" i="10"/>
  <c r="BD54" i="10"/>
  <c r="BC54" i="10"/>
  <c r="BA54" i="10"/>
  <c r="AZ54" i="10"/>
  <c r="AY54" i="10"/>
  <c r="AX54" i="10"/>
  <c r="AW54" i="10"/>
  <c r="AV54" i="10"/>
  <c r="AU54" i="10"/>
  <c r="AT54" i="10"/>
  <c r="BV53" i="10"/>
  <c r="BU53" i="10"/>
  <c r="BT53" i="10"/>
  <c r="BS53" i="10"/>
  <c r="BR53" i="10"/>
  <c r="BQ53" i="10"/>
  <c r="BP53" i="10"/>
  <c r="BO53" i="10"/>
  <c r="BN53" i="10"/>
  <c r="BM53" i="10"/>
  <c r="BL53" i="10"/>
  <c r="BK53" i="10"/>
  <c r="BJ53" i="10"/>
  <c r="BI53" i="10"/>
  <c r="BH53" i="10"/>
  <c r="BG53" i="10"/>
  <c r="BF53" i="10"/>
  <c r="BE53" i="10"/>
  <c r="BD53" i="10"/>
  <c r="BC53" i="10"/>
  <c r="BA53" i="10"/>
  <c r="AZ53" i="10"/>
  <c r="AY53" i="10"/>
  <c r="AX53" i="10"/>
  <c r="AW53" i="10"/>
  <c r="AV53" i="10"/>
  <c r="AU53" i="10"/>
  <c r="AT53" i="10"/>
  <c r="BV52" i="10"/>
  <c r="BU52" i="10"/>
  <c r="BT52" i="10"/>
  <c r="BS52" i="10"/>
  <c r="BR52" i="10"/>
  <c r="BQ52" i="10"/>
  <c r="BP52" i="10"/>
  <c r="BO52" i="10"/>
  <c r="BN52" i="10"/>
  <c r="BM52" i="10"/>
  <c r="BL52" i="10"/>
  <c r="BK52" i="10"/>
  <c r="BJ52" i="10"/>
  <c r="BI52" i="10"/>
  <c r="BH52" i="10"/>
  <c r="BG52" i="10"/>
  <c r="BF52" i="10"/>
  <c r="BE52" i="10"/>
  <c r="BD52" i="10"/>
  <c r="BC52" i="10"/>
  <c r="BA52" i="10"/>
  <c r="AZ52" i="10"/>
  <c r="AY52" i="10"/>
  <c r="AX52" i="10"/>
  <c r="AW52" i="10"/>
  <c r="AV52" i="10"/>
  <c r="AU52" i="10"/>
  <c r="AT52" i="10"/>
  <c r="BV51" i="10"/>
  <c r="BU51" i="10"/>
  <c r="BT51" i="10"/>
  <c r="BS51" i="10"/>
  <c r="BR51" i="10"/>
  <c r="BQ51" i="10"/>
  <c r="BP51" i="10"/>
  <c r="BO51" i="10"/>
  <c r="BN51" i="10"/>
  <c r="BM51" i="10"/>
  <c r="BL51" i="10"/>
  <c r="BK51" i="10"/>
  <c r="BJ51" i="10"/>
  <c r="BI51" i="10"/>
  <c r="BH51" i="10"/>
  <c r="BG51" i="10"/>
  <c r="BF51" i="10"/>
  <c r="BE51" i="10"/>
  <c r="BD51" i="10"/>
  <c r="BC51" i="10"/>
  <c r="BA51" i="10"/>
  <c r="AZ51" i="10"/>
  <c r="AY51" i="10"/>
  <c r="AX51" i="10"/>
  <c r="AW51" i="10"/>
  <c r="AV51" i="10"/>
  <c r="AU51" i="10"/>
  <c r="AT51" i="10"/>
  <c r="BV50" i="10"/>
  <c r="BU50" i="10"/>
  <c r="BT50" i="10"/>
  <c r="BS50" i="10"/>
  <c r="BR50" i="10"/>
  <c r="BQ50" i="10"/>
  <c r="BP50" i="10"/>
  <c r="BO50" i="10"/>
  <c r="BN50" i="10"/>
  <c r="BM50" i="10"/>
  <c r="BL50" i="10"/>
  <c r="BK50" i="10"/>
  <c r="BJ50" i="10"/>
  <c r="BI50" i="10"/>
  <c r="BH50" i="10"/>
  <c r="BG50" i="10"/>
  <c r="BF50" i="10"/>
  <c r="BE50" i="10"/>
  <c r="BD50" i="10"/>
  <c r="BC50" i="10"/>
  <c r="BA50" i="10"/>
  <c r="AZ50" i="10"/>
  <c r="AY50" i="10"/>
  <c r="AX50" i="10"/>
  <c r="AW50" i="10"/>
  <c r="AV50" i="10"/>
  <c r="AU50" i="10"/>
  <c r="AT50" i="10"/>
  <c r="BV49" i="10"/>
  <c r="BU49" i="10"/>
  <c r="BT49" i="10"/>
  <c r="BS49" i="10"/>
  <c r="BR49" i="10"/>
  <c r="BQ49" i="10"/>
  <c r="BP49" i="10"/>
  <c r="BO49" i="10"/>
  <c r="BN49" i="10"/>
  <c r="BM49" i="10"/>
  <c r="BL49" i="10"/>
  <c r="BK49" i="10"/>
  <c r="BJ49" i="10"/>
  <c r="BI49" i="10"/>
  <c r="BH49" i="10"/>
  <c r="BG49" i="10"/>
  <c r="BF49" i="10"/>
  <c r="BE49" i="10"/>
  <c r="BD49" i="10"/>
  <c r="BC49" i="10"/>
  <c r="BA49" i="10"/>
  <c r="AZ49" i="10"/>
  <c r="AY49" i="10"/>
  <c r="AX49" i="10"/>
  <c r="AW49" i="10"/>
  <c r="AV49" i="10"/>
  <c r="AU49" i="10"/>
  <c r="AT49" i="10"/>
  <c r="BV48" i="10"/>
  <c r="BU48" i="10"/>
  <c r="BT48" i="10"/>
  <c r="BS48" i="10"/>
  <c r="BR48" i="10"/>
  <c r="BQ48" i="10"/>
  <c r="BP48" i="10"/>
  <c r="BO48" i="10"/>
  <c r="BN48" i="10"/>
  <c r="BM48" i="10"/>
  <c r="BL48" i="10"/>
  <c r="BK48" i="10"/>
  <c r="BJ48" i="10"/>
  <c r="BI48" i="10"/>
  <c r="BH48" i="10"/>
  <c r="BG48" i="10"/>
  <c r="BF48" i="10"/>
  <c r="BE48" i="10"/>
  <c r="BD48" i="10"/>
  <c r="BC48" i="10"/>
  <c r="BA48" i="10"/>
  <c r="AZ48" i="10"/>
  <c r="AY48" i="10"/>
  <c r="AX48" i="10"/>
  <c r="AW48" i="10"/>
  <c r="AV48" i="10"/>
  <c r="AU48" i="10"/>
  <c r="AT48" i="10"/>
  <c r="BV47" i="10"/>
  <c r="BU47" i="10"/>
  <c r="BT47" i="10"/>
  <c r="BS47" i="10"/>
  <c r="BR47" i="10"/>
  <c r="BQ47" i="10"/>
  <c r="BP47" i="10"/>
  <c r="BO47" i="10"/>
  <c r="BN47" i="10"/>
  <c r="BM47" i="10"/>
  <c r="BL47" i="10"/>
  <c r="BK47" i="10"/>
  <c r="BJ47" i="10"/>
  <c r="BI47" i="10"/>
  <c r="BH47" i="10"/>
  <c r="BG47" i="10"/>
  <c r="BF47" i="10"/>
  <c r="BE47" i="10"/>
  <c r="BD47" i="10"/>
  <c r="BC47" i="10"/>
  <c r="BA47" i="10"/>
  <c r="AZ47" i="10"/>
  <c r="AY47" i="10"/>
  <c r="AX47" i="10"/>
  <c r="AW47" i="10"/>
  <c r="AV47" i="10"/>
  <c r="AU47" i="10"/>
  <c r="AT47" i="10"/>
  <c r="BV46" i="10"/>
  <c r="BU46" i="10"/>
  <c r="BT46" i="10"/>
  <c r="BS46" i="10"/>
  <c r="BR46" i="10"/>
  <c r="BQ46" i="10"/>
  <c r="BP46" i="10"/>
  <c r="BO46" i="10"/>
  <c r="BN46" i="10"/>
  <c r="BM46" i="10"/>
  <c r="BL46" i="10"/>
  <c r="BK46" i="10"/>
  <c r="BJ46" i="10"/>
  <c r="BI46" i="10"/>
  <c r="BH46" i="10"/>
  <c r="BG46" i="10"/>
  <c r="BF46" i="10"/>
  <c r="BE46" i="10"/>
  <c r="BD46" i="10"/>
  <c r="BC46" i="10"/>
  <c r="BA46" i="10"/>
  <c r="AZ46" i="10"/>
  <c r="AY46" i="10"/>
  <c r="AX46" i="10"/>
  <c r="AW46" i="10"/>
  <c r="AV46" i="10"/>
  <c r="AU46" i="10"/>
  <c r="AT46" i="10"/>
  <c r="BV45" i="10"/>
  <c r="BU45" i="10"/>
  <c r="BT45" i="10"/>
  <c r="BS45" i="10"/>
  <c r="BR45" i="10"/>
  <c r="BQ45" i="10"/>
  <c r="BP45" i="10"/>
  <c r="BO45" i="10"/>
  <c r="BN45" i="10"/>
  <c r="BM45" i="10"/>
  <c r="BL45" i="10"/>
  <c r="BK45" i="10"/>
  <c r="BJ45" i="10"/>
  <c r="BI45" i="10"/>
  <c r="BH45" i="10"/>
  <c r="BG45" i="10"/>
  <c r="BF45" i="10"/>
  <c r="BE45" i="10"/>
  <c r="BD45" i="10"/>
  <c r="BC45" i="10"/>
  <c r="BA45" i="10"/>
  <c r="AZ45" i="10"/>
  <c r="AY45" i="10"/>
  <c r="AX45" i="10"/>
  <c r="AW45" i="10"/>
  <c r="AV45" i="10"/>
  <c r="AU45" i="10"/>
  <c r="AT45" i="10"/>
  <c r="BV44" i="10"/>
  <c r="BU44" i="10"/>
  <c r="BT44" i="10"/>
  <c r="BS44" i="10"/>
  <c r="BR44" i="10"/>
  <c r="BQ44" i="10"/>
  <c r="BP44" i="10"/>
  <c r="BO44" i="10"/>
  <c r="BN44" i="10"/>
  <c r="BM44" i="10"/>
  <c r="BL44" i="10"/>
  <c r="BK44" i="10"/>
  <c r="BJ44" i="10"/>
  <c r="BI44" i="10"/>
  <c r="BH44" i="10"/>
  <c r="BG44" i="10"/>
  <c r="BF44" i="10"/>
  <c r="BE44" i="10"/>
  <c r="BD44" i="10"/>
  <c r="BC44" i="10"/>
  <c r="BA44" i="10"/>
  <c r="AZ44" i="10"/>
  <c r="AY44" i="10"/>
  <c r="AX44" i="10"/>
  <c r="AW44" i="10"/>
  <c r="AV44" i="10"/>
  <c r="AU44" i="10"/>
  <c r="AT44" i="10"/>
  <c r="BV43" i="10"/>
  <c r="BU43" i="10"/>
  <c r="BT43" i="10"/>
  <c r="BS43" i="10"/>
  <c r="BR43" i="10"/>
  <c r="BQ43" i="10"/>
  <c r="BP43" i="10"/>
  <c r="BO43" i="10"/>
  <c r="BN43" i="10"/>
  <c r="BM43" i="10"/>
  <c r="BL43" i="10"/>
  <c r="BK43" i="10"/>
  <c r="BJ43" i="10"/>
  <c r="BI43" i="10"/>
  <c r="BH43" i="10"/>
  <c r="BG43" i="10"/>
  <c r="BF43" i="10"/>
  <c r="BE43" i="10"/>
  <c r="BD43" i="10"/>
  <c r="BC43" i="10"/>
  <c r="BA43" i="10"/>
  <c r="AZ43" i="10"/>
  <c r="AY43" i="10"/>
  <c r="AX43" i="10"/>
  <c r="AW43" i="10"/>
  <c r="AV43" i="10"/>
  <c r="AU43" i="10"/>
  <c r="AT43" i="10"/>
  <c r="BV42" i="10"/>
  <c r="BU42" i="10"/>
  <c r="BT42" i="10"/>
  <c r="BS42" i="10"/>
  <c r="BR42" i="10"/>
  <c r="BQ42" i="10"/>
  <c r="BP42" i="10"/>
  <c r="BO42" i="10"/>
  <c r="BN42" i="10"/>
  <c r="BM42" i="10"/>
  <c r="BL42" i="10"/>
  <c r="BK42" i="10"/>
  <c r="BJ42" i="10"/>
  <c r="BI42" i="10"/>
  <c r="BH42" i="10"/>
  <c r="BG42" i="10"/>
  <c r="BF42" i="10"/>
  <c r="BE42" i="10"/>
  <c r="BD42" i="10"/>
  <c r="BC42" i="10"/>
  <c r="BB42" i="10"/>
  <c r="BA42" i="10"/>
  <c r="AZ42" i="10"/>
  <c r="AY42" i="10"/>
  <c r="AX42" i="10"/>
  <c r="AW42" i="10"/>
  <c r="AV42" i="10"/>
  <c r="AU42" i="10"/>
  <c r="AT42" i="10"/>
  <c r="BV41" i="10"/>
  <c r="BU41" i="10"/>
  <c r="BT41" i="10"/>
  <c r="BS41" i="10"/>
  <c r="BR41" i="10"/>
  <c r="BQ41" i="10"/>
  <c r="BP41" i="10"/>
  <c r="BO41" i="10"/>
  <c r="BN41" i="10"/>
  <c r="BM41" i="10"/>
  <c r="BL41" i="10"/>
  <c r="BK41" i="10"/>
  <c r="BJ41" i="10"/>
  <c r="BI41" i="10"/>
  <c r="BH41" i="10"/>
  <c r="BG41" i="10"/>
  <c r="BF41" i="10"/>
  <c r="BE41" i="10"/>
  <c r="BD41" i="10"/>
  <c r="BC41" i="10"/>
  <c r="BA41" i="10"/>
  <c r="AZ41" i="10"/>
  <c r="AY41" i="10"/>
  <c r="AX41" i="10"/>
  <c r="AW41" i="10"/>
  <c r="AV41" i="10"/>
  <c r="AU41" i="10"/>
  <c r="AT41" i="10"/>
  <c r="BV40" i="10"/>
  <c r="BU40" i="10"/>
  <c r="BT40" i="10"/>
  <c r="BS40" i="10"/>
  <c r="BR40" i="10"/>
  <c r="BQ40" i="10"/>
  <c r="BP40" i="10"/>
  <c r="BO40" i="10"/>
  <c r="BN40" i="10"/>
  <c r="BM40" i="10"/>
  <c r="BL40" i="10"/>
  <c r="BK40" i="10"/>
  <c r="BJ40" i="10"/>
  <c r="BI40" i="10"/>
  <c r="BH40" i="10"/>
  <c r="BG40" i="10"/>
  <c r="BF40" i="10"/>
  <c r="BE40" i="10"/>
  <c r="BD40" i="10"/>
  <c r="BC40" i="10"/>
  <c r="BA40" i="10"/>
  <c r="AZ40" i="10"/>
  <c r="AY40" i="10"/>
  <c r="AX40" i="10"/>
  <c r="AW40" i="10"/>
  <c r="AV40" i="10"/>
  <c r="AU40" i="10"/>
  <c r="AT40" i="10"/>
  <c r="BV39" i="10"/>
  <c r="BU39" i="10"/>
  <c r="BT39" i="10"/>
  <c r="BS39" i="10"/>
  <c r="BR39" i="10"/>
  <c r="BQ39" i="10"/>
  <c r="BP39" i="10"/>
  <c r="BO39" i="10"/>
  <c r="BN39" i="10"/>
  <c r="BM39" i="10"/>
  <c r="BL39" i="10"/>
  <c r="BK39" i="10"/>
  <c r="BJ39" i="10"/>
  <c r="BI39" i="10"/>
  <c r="BH39" i="10"/>
  <c r="BG39" i="10"/>
  <c r="BF39" i="10"/>
  <c r="BE39" i="10"/>
  <c r="BD39" i="10"/>
  <c r="BC39" i="10"/>
  <c r="BA39" i="10"/>
  <c r="AZ39" i="10"/>
  <c r="AY39" i="10"/>
  <c r="AX39" i="10"/>
  <c r="AW39" i="10"/>
  <c r="AV39" i="10"/>
  <c r="AU39" i="10"/>
  <c r="AT39" i="10"/>
  <c r="BV38" i="10"/>
  <c r="BU38" i="10"/>
  <c r="BT38" i="10"/>
  <c r="BS38" i="10"/>
  <c r="BR38" i="10"/>
  <c r="BQ38" i="10"/>
  <c r="BP38" i="10"/>
  <c r="BO38" i="10"/>
  <c r="BN38" i="10"/>
  <c r="BM38" i="10"/>
  <c r="BL38" i="10"/>
  <c r="BK38" i="10"/>
  <c r="BJ38" i="10"/>
  <c r="BI38" i="10"/>
  <c r="BH38" i="10"/>
  <c r="BG38" i="10"/>
  <c r="BF38" i="10"/>
  <c r="BE38" i="10"/>
  <c r="BD38" i="10"/>
  <c r="BC38" i="10"/>
  <c r="BA38" i="10"/>
  <c r="AZ38" i="10"/>
  <c r="AY38" i="10"/>
  <c r="AX38" i="10"/>
  <c r="AW38" i="10"/>
  <c r="AV38" i="10"/>
  <c r="AU38" i="10"/>
  <c r="AT38" i="10"/>
  <c r="BV37" i="10"/>
  <c r="BU37" i="10"/>
  <c r="BT37" i="10"/>
  <c r="BS37" i="10"/>
  <c r="BR37" i="10"/>
  <c r="BQ37" i="10"/>
  <c r="BP37" i="10"/>
  <c r="BO37" i="10"/>
  <c r="BN37" i="10"/>
  <c r="BM37" i="10"/>
  <c r="BL37" i="10"/>
  <c r="BK37" i="10"/>
  <c r="BJ37" i="10"/>
  <c r="BI37" i="10"/>
  <c r="BH37" i="10"/>
  <c r="BG37" i="10"/>
  <c r="BF37" i="10"/>
  <c r="BE37" i="10"/>
  <c r="BD37" i="10"/>
  <c r="BC37" i="10"/>
  <c r="BA37" i="10"/>
  <c r="AZ37" i="10"/>
  <c r="AY37" i="10"/>
  <c r="AX37" i="10"/>
  <c r="AW37" i="10"/>
  <c r="AV37" i="10"/>
  <c r="AU37" i="10"/>
  <c r="AT37" i="10"/>
  <c r="BV36" i="10"/>
  <c r="BU36" i="10"/>
  <c r="BT36" i="10"/>
  <c r="BS36" i="10"/>
  <c r="BR36" i="10"/>
  <c r="BQ36" i="10"/>
  <c r="BP36" i="10"/>
  <c r="BO36" i="10"/>
  <c r="BN36" i="10"/>
  <c r="BM36" i="10"/>
  <c r="BL36" i="10"/>
  <c r="BK36" i="10"/>
  <c r="BJ36" i="10"/>
  <c r="BI36" i="10"/>
  <c r="BH36" i="10"/>
  <c r="BG36" i="10"/>
  <c r="BF36" i="10"/>
  <c r="BE36" i="10"/>
  <c r="BD36" i="10"/>
  <c r="BC36" i="10"/>
  <c r="BA36" i="10"/>
  <c r="AZ36" i="10"/>
  <c r="AY36" i="10"/>
  <c r="AX36" i="10"/>
  <c r="AW36" i="10"/>
  <c r="AV36" i="10"/>
  <c r="AU36" i="10"/>
  <c r="AT36" i="10"/>
  <c r="BV35" i="10"/>
  <c r="BU35" i="10"/>
  <c r="BT35" i="10"/>
  <c r="BS35" i="10"/>
  <c r="BR35" i="10"/>
  <c r="BQ35" i="10"/>
  <c r="BP35" i="10"/>
  <c r="BO35" i="10"/>
  <c r="BN35" i="10"/>
  <c r="BM35" i="10"/>
  <c r="BL35" i="10"/>
  <c r="BK35" i="10"/>
  <c r="BJ35" i="10"/>
  <c r="BI35" i="10"/>
  <c r="BH35" i="10"/>
  <c r="BG35" i="10"/>
  <c r="BF35" i="10"/>
  <c r="BE35" i="10"/>
  <c r="BD35" i="10"/>
  <c r="BC35" i="10"/>
  <c r="BA35" i="10"/>
  <c r="AZ35" i="10"/>
  <c r="AY35" i="10"/>
  <c r="AX35" i="10"/>
  <c r="AW35" i="10"/>
  <c r="AV35" i="10"/>
  <c r="AU35" i="10"/>
  <c r="AT35" i="10"/>
  <c r="BV34" i="10"/>
  <c r="BU34" i="10"/>
  <c r="BT34" i="10"/>
  <c r="BS34" i="10"/>
  <c r="BR34" i="10"/>
  <c r="BQ34" i="10"/>
  <c r="BP34" i="10"/>
  <c r="BO34" i="10"/>
  <c r="BN34" i="10"/>
  <c r="BM34" i="10"/>
  <c r="BL34" i="10"/>
  <c r="BK34" i="10"/>
  <c r="BJ34" i="10"/>
  <c r="BI34" i="10"/>
  <c r="BH34" i="10"/>
  <c r="BG34" i="10"/>
  <c r="BF34" i="10"/>
  <c r="BE34" i="10"/>
  <c r="BD34" i="10"/>
  <c r="BC34" i="10"/>
  <c r="BA34" i="10"/>
  <c r="AZ34" i="10"/>
  <c r="AY34" i="10"/>
  <c r="AX34" i="10"/>
  <c r="AW34" i="10"/>
  <c r="AV34" i="10"/>
  <c r="AU34" i="10"/>
  <c r="AT34" i="10"/>
  <c r="BV33" i="10"/>
  <c r="BU33" i="10"/>
  <c r="BT33" i="10"/>
  <c r="BS33" i="10"/>
  <c r="BR33" i="10"/>
  <c r="BQ33" i="10"/>
  <c r="BP33" i="10"/>
  <c r="BO33" i="10"/>
  <c r="BN33" i="10"/>
  <c r="BM33" i="10"/>
  <c r="BL33" i="10"/>
  <c r="BK33" i="10"/>
  <c r="BJ33" i="10"/>
  <c r="BI33" i="10"/>
  <c r="BH33" i="10"/>
  <c r="BG33" i="10"/>
  <c r="BF33" i="10"/>
  <c r="BE33" i="10"/>
  <c r="BD33" i="10"/>
  <c r="BC33" i="10"/>
  <c r="BA33" i="10"/>
  <c r="AZ33" i="10"/>
  <c r="AY33" i="10"/>
  <c r="AX33" i="10"/>
  <c r="AW33" i="10"/>
  <c r="AV33" i="10"/>
  <c r="AU33" i="10"/>
  <c r="AT33" i="10"/>
  <c r="BV30" i="10"/>
  <c r="BU30" i="10"/>
  <c r="BT30" i="10"/>
  <c r="BS30" i="10"/>
  <c r="BR30" i="10"/>
  <c r="BQ30" i="10"/>
  <c r="BP30" i="10"/>
  <c r="BO30" i="10"/>
  <c r="BN30" i="10"/>
  <c r="BM30" i="10"/>
  <c r="BL30" i="10"/>
  <c r="BK30" i="10"/>
  <c r="BJ30" i="10"/>
  <c r="BI30" i="10"/>
  <c r="BH30" i="10"/>
  <c r="BG30" i="10"/>
  <c r="BF30" i="10"/>
  <c r="BE30" i="10"/>
  <c r="BD30" i="10"/>
  <c r="BC30" i="10"/>
  <c r="BA30" i="10"/>
  <c r="AZ30" i="10"/>
  <c r="AY30" i="10"/>
  <c r="AX30" i="10"/>
  <c r="AW30" i="10"/>
  <c r="AV30" i="10"/>
  <c r="AU30" i="10"/>
  <c r="AT30" i="10"/>
  <c r="BV29" i="10"/>
  <c r="BU29" i="10"/>
  <c r="BT29" i="10"/>
  <c r="BS29" i="10"/>
  <c r="BR29" i="10"/>
  <c r="BQ29" i="10"/>
  <c r="BP29" i="10"/>
  <c r="BO29" i="10"/>
  <c r="BN29" i="10"/>
  <c r="BM29" i="10"/>
  <c r="BL29" i="10"/>
  <c r="BK29" i="10"/>
  <c r="BJ29" i="10"/>
  <c r="BI29" i="10"/>
  <c r="BH29" i="10"/>
  <c r="BG29" i="10"/>
  <c r="BF29" i="10"/>
  <c r="BE29" i="10"/>
  <c r="BD29" i="10"/>
  <c r="BC29" i="10"/>
  <c r="BA29" i="10"/>
  <c r="AZ29" i="10"/>
  <c r="AY29" i="10"/>
  <c r="AX29" i="10"/>
  <c r="AW29" i="10"/>
  <c r="AV29" i="10"/>
  <c r="AU29" i="10"/>
  <c r="AT29" i="10"/>
  <c r="BV28" i="10"/>
  <c r="BU28" i="10"/>
  <c r="BT28" i="10"/>
  <c r="BS28" i="10"/>
  <c r="BR28" i="10"/>
  <c r="BQ28" i="10"/>
  <c r="BP28" i="10"/>
  <c r="BO28" i="10"/>
  <c r="BN28" i="10"/>
  <c r="BM28" i="10"/>
  <c r="BL28" i="10"/>
  <c r="BK28" i="10"/>
  <c r="BJ28" i="10"/>
  <c r="BI28" i="10"/>
  <c r="BH28" i="10"/>
  <c r="BG28" i="10"/>
  <c r="BF28" i="10"/>
  <c r="BE28" i="10"/>
  <c r="BD28" i="10"/>
  <c r="BC28" i="10"/>
  <c r="BA28" i="10"/>
  <c r="AZ28" i="10"/>
  <c r="AY28" i="10"/>
  <c r="AX28" i="10"/>
  <c r="AW28" i="10"/>
  <c r="AV28" i="10"/>
  <c r="AU28" i="10"/>
  <c r="AT28" i="10"/>
  <c r="BV27" i="10"/>
  <c r="BU27" i="10"/>
  <c r="BT27" i="10"/>
  <c r="BS27" i="10"/>
  <c r="BR27" i="10"/>
  <c r="BQ27" i="10"/>
  <c r="BP27" i="10"/>
  <c r="BO27" i="10"/>
  <c r="BN27" i="10"/>
  <c r="BM27" i="10"/>
  <c r="BL27" i="10"/>
  <c r="BK27" i="10"/>
  <c r="BJ27" i="10"/>
  <c r="BI27" i="10"/>
  <c r="BH27" i="10"/>
  <c r="BG27" i="10"/>
  <c r="BF27" i="10"/>
  <c r="BE27" i="10"/>
  <c r="BD27" i="10"/>
  <c r="BC27" i="10"/>
  <c r="BA27" i="10"/>
  <c r="AZ27" i="10"/>
  <c r="AY27" i="10"/>
  <c r="AX27" i="10"/>
  <c r="AW27" i="10"/>
  <c r="AV27" i="10"/>
  <c r="AU27" i="10"/>
  <c r="AT27" i="10"/>
  <c r="BV26" i="10"/>
  <c r="BU26" i="10"/>
  <c r="BT26" i="10"/>
  <c r="BS26" i="10"/>
  <c r="BR26" i="10"/>
  <c r="BQ26" i="10"/>
  <c r="BP26" i="10"/>
  <c r="BO26" i="10"/>
  <c r="BN26" i="10"/>
  <c r="BM26" i="10"/>
  <c r="BL26" i="10"/>
  <c r="BK26" i="10"/>
  <c r="BJ26" i="10"/>
  <c r="BI26" i="10"/>
  <c r="BH26" i="10"/>
  <c r="BG26" i="10"/>
  <c r="BF26" i="10"/>
  <c r="BE26" i="10"/>
  <c r="BD26" i="10"/>
  <c r="BC26" i="10"/>
  <c r="BA26" i="10"/>
  <c r="AZ26" i="10"/>
  <c r="AY26" i="10"/>
  <c r="AX26" i="10"/>
  <c r="AW26" i="10"/>
  <c r="AV26" i="10"/>
  <c r="AU26" i="10"/>
  <c r="AT26" i="10"/>
  <c r="BV25" i="10"/>
  <c r="BU25" i="10"/>
  <c r="BT25" i="10"/>
  <c r="BS25" i="10"/>
  <c r="BR25" i="10"/>
  <c r="BQ25" i="10"/>
  <c r="BP25" i="10"/>
  <c r="BO25" i="10"/>
  <c r="BN25" i="10"/>
  <c r="BM25" i="10"/>
  <c r="BL25" i="10"/>
  <c r="BK25" i="10"/>
  <c r="BJ25" i="10"/>
  <c r="BI25" i="10"/>
  <c r="BH25" i="10"/>
  <c r="BG25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T25" i="10"/>
  <c r="BV24" i="10"/>
  <c r="BU24" i="10"/>
  <c r="BT24" i="10"/>
  <c r="BS24" i="10"/>
  <c r="BR24" i="10"/>
  <c r="BQ24" i="10"/>
  <c r="BP24" i="10"/>
  <c r="BO24" i="10"/>
  <c r="BN24" i="10"/>
  <c r="BM24" i="10"/>
  <c r="BL24" i="10"/>
  <c r="BK24" i="10"/>
  <c r="BJ24" i="10"/>
  <c r="BI24" i="10"/>
  <c r="BH24" i="10"/>
  <c r="BG24" i="10"/>
  <c r="BF24" i="10"/>
  <c r="BE24" i="10"/>
  <c r="BD24" i="10"/>
  <c r="BC24" i="10"/>
  <c r="BA24" i="10"/>
  <c r="AZ24" i="10"/>
  <c r="AY24" i="10"/>
  <c r="AX24" i="10"/>
  <c r="AW24" i="10"/>
  <c r="AV24" i="10"/>
  <c r="AU24" i="10"/>
  <c r="AT24" i="10"/>
  <c r="BV23" i="10"/>
  <c r="BU23" i="10"/>
  <c r="BT23" i="10"/>
  <c r="BS23" i="10"/>
  <c r="BR23" i="10"/>
  <c r="BQ23" i="10"/>
  <c r="BP23" i="10"/>
  <c r="BO23" i="10"/>
  <c r="BN23" i="10"/>
  <c r="BM23" i="10"/>
  <c r="BL23" i="10"/>
  <c r="BK23" i="10"/>
  <c r="BJ23" i="10"/>
  <c r="BI23" i="10"/>
  <c r="BH23" i="10"/>
  <c r="BG23" i="10"/>
  <c r="BF23" i="10"/>
  <c r="BE23" i="10"/>
  <c r="BD23" i="10"/>
  <c r="BC23" i="10"/>
  <c r="BA23" i="10"/>
  <c r="AZ23" i="10"/>
  <c r="AY23" i="10"/>
  <c r="AX23" i="10"/>
  <c r="AW23" i="10"/>
  <c r="AV23" i="10"/>
  <c r="AU23" i="10"/>
  <c r="AT23" i="10"/>
  <c r="BV22" i="10"/>
  <c r="BU22" i="10"/>
  <c r="BT22" i="10"/>
  <c r="BS22" i="10"/>
  <c r="BR22" i="10"/>
  <c r="BQ22" i="10"/>
  <c r="BP22" i="10"/>
  <c r="BO22" i="10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A22" i="10"/>
  <c r="AZ22" i="10"/>
  <c r="AY22" i="10"/>
  <c r="AX22" i="10"/>
  <c r="AW22" i="10"/>
  <c r="AV22" i="10"/>
  <c r="AU22" i="10"/>
  <c r="AT22" i="10"/>
  <c r="BV21" i="10"/>
  <c r="BU21" i="10"/>
  <c r="BT21" i="10"/>
  <c r="BS21" i="10"/>
  <c r="BR21" i="10"/>
  <c r="BQ21" i="10"/>
  <c r="BP21" i="10"/>
  <c r="BO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A21" i="10"/>
  <c r="AZ21" i="10"/>
  <c r="AY21" i="10"/>
  <c r="AX21" i="10"/>
  <c r="AW21" i="10"/>
  <c r="AV21" i="10"/>
  <c r="AU21" i="10"/>
  <c r="AT21" i="10"/>
  <c r="BV20" i="10"/>
  <c r="BU20" i="10"/>
  <c r="BT20" i="10"/>
  <c r="BS20" i="10"/>
  <c r="BR20" i="10"/>
  <c r="BQ20" i="10"/>
  <c r="BP20" i="10"/>
  <c r="BO20" i="10"/>
  <c r="BN20" i="10"/>
  <c r="BM20" i="10"/>
  <c r="BL20" i="10"/>
  <c r="BK20" i="10"/>
  <c r="BJ20" i="10"/>
  <c r="BI20" i="10"/>
  <c r="BH20" i="10"/>
  <c r="BG20" i="10"/>
  <c r="BF20" i="10"/>
  <c r="BE20" i="10"/>
  <c r="BD20" i="10"/>
  <c r="BC20" i="10"/>
  <c r="BA20" i="10"/>
  <c r="AZ20" i="10"/>
  <c r="AY20" i="10"/>
  <c r="AX20" i="10"/>
  <c r="AW20" i="10"/>
  <c r="AV20" i="10"/>
  <c r="AU20" i="10"/>
  <c r="AT20" i="10"/>
  <c r="BV19" i="10"/>
  <c r="BU19" i="10"/>
  <c r="BT19" i="10"/>
  <c r="BS19" i="10"/>
  <c r="BR19" i="10"/>
  <c r="BQ19" i="10"/>
  <c r="BP19" i="10"/>
  <c r="BO19" i="10"/>
  <c r="BN19" i="10"/>
  <c r="BM19" i="10"/>
  <c r="BL19" i="10"/>
  <c r="BK19" i="10"/>
  <c r="BJ19" i="10"/>
  <c r="BI19" i="10"/>
  <c r="BH19" i="10"/>
  <c r="BG19" i="10"/>
  <c r="BF19" i="10"/>
  <c r="BE19" i="10"/>
  <c r="BD19" i="10"/>
  <c r="BC19" i="10"/>
  <c r="BA19" i="10"/>
  <c r="AZ19" i="10"/>
  <c r="AY19" i="10"/>
  <c r="AX19" i="10"/>
  <c r="AW19" i="10"/>
  <c r="AV19" i="10"/>
  <c r="AU19" i="10"/>
  <c r="AT19" i="10"/>
  <c r="BV18" i="10"/>
  <c r="BU18" i="10"/>
  <c r="BT18" i="10"/>
  <c r="BS18" i="10"/>
  <c r="BR18" i="10"/>
  <c r="BQ18" i="10"/>
  <c r="BP18" i="10"/>
  <c r="BO18" i="10"/>
  <c r="BN18" i="10"/>
  <c r="BM18" i="10"/>
  <c r="BL18" i="10"/>
  <c r="BK18" i="10"/>
  <c r="BJ18" i="10"/>
  <c r="BI18" i="10"/>
  <c r="BH18" i="10"/>
  <c r="BG18" i="10"/>
  <c r="BF18" i="10"/>
  <c r="BE18" i="10"/>
  <c r="BD18" i="10"/>
  <c r="BC18" i="10"/>
  <c r="BA18" i="10"/>
  <c r="AZ18" i="10"/>
  <c r="AY18" i="10"/>
  <c r="AX18" i="10"/>
  <c r="AW18" i="10"/>
  <c r="AV18" i="10"/>
  <c r="AU18" i="10"/>
  <c r="AT18" i="10"/>
  <c r="BV17" i="10"/>
  <c r="BU17" i="10"/>
  <c r="BT17" i="10"/>
  <c r="BS17" i="10"/>
  <c r="BR17" i="10"/>
  <c r="BQ17" i="10"/>
  <c r="BP17" i="10"/>
  <c r="BO17" i="10"/>
  <c r="BN17" i="10"/>
  <c r="BM17" i="10"/>
  <c r="BL17" i="10"/>
  <c r="BK17" i="10"/>
  <c r="BJ17" i="10"/>
  <c r="BI17" i="10"/>
  <c r="BH17" i="10"/>
  <c r="BG17" i="10"/>
  <c r="BF17" i="10"/>
  <c r="BE17" i="10"/>
  <c r="BD17" i="10"/>
  <c r="BC17" i="10"/>
  <c r="BA17" i="10"/>
  <c r="AZ17" i="10"/>
  <c r="AY17" i="10"/>
  <c r="AX17" i="10"/>
  <c r="AW17" i="10"/>
  <c r="AV17" i="10"/>
  <c r="AU17" i="10"/>
  <c r="AT17" i="10"/>
  <c r="BV16" i="10"/>
  <c r="BU16" i="10"/>
  <c r="BT16" i="10"/>
  <c r="BS16" i="10"/>
  <c r="BR16" i="10"/>
  <c r="BQ16" i="10"/>
  <c r="BP16" i="10"/>
  <c r="BO16" i="10"/>
  <c r="BN16" i="10"/>
  <c r="BM16" i="10"/>
  <c r="BL16" i="10"/>
  <c r="BK16" i="10"/>
  <c r="BJ16" i="10"/>
  <c r="BI16" i="10"/>
  <c r="BH16" i="10"/>
  <c r="BG16" i="10"/>
  <c r="BF16" i="10"/>
  <c r="BE16" i="10"/>
  <c r="BD16" i="10"/>
  <c r="BC16" i="10"/>
  <c r="BA16" i="10"/>
  <c r="AZ16" i="10"/>
  <c r="AY16" i="10"/>
  <c r="AX16" i="10"/>
  <c r="AW16" i="10"/>
  <c r="AV16" i="10"/>
  <c r="AU16" i="10"/>
  <c r="AT16" i="10"/>
  <c r="BV15" i="10"/>
  <c r="BU15" i="10"/>
  <c r="BT15" i="10"/>
  <c r="BS15" i="10"/>
  <c r="BR15" i="10"/>
  <c r="BQ15" i="10"/>
  <c r="BP15" i="10"/>
  <c r="BO15" i="10"/>
  <c r="BN15" i="10"/>
  <c r="BM15" i="10"/>
  <c r="BL15" i="10"/>
  <c r="BK15" i="10"/>
  <c r="BJ15" i="10"/>
  <c r="BI15" i="10"/>
  <c r="BH15" i="10"/>
  <c r="BG15" i="10"/>
  <c r="BF15" i="10"/>
  <c r="BE15" i="10"/>
  <c r="BD15" i="10"/>
  <c r="BC15" i="10"/>
  <c r="BA15" i="10"/>
  <c r="AZ15" i="10"/>
  <c r="AY15" i="10"/>
  <c r="AX15" i="10"/>
  <c r="AW15" i="10"/>
  <c r="AV15" i="10"/>
  <c r="AU15" i="10"/>
  <c r="AT15" i="10"/>
  <c r="BV14" i="10"/>
  <c r="BU14" i="10"/>
  <c r="BT14" i="10"/>
  <c r="BS14" i="10"/>
  <c r="BR14" i="10"/>
  <c r="BQ14" i="10"/>
  <c r="BP14" i="10"/>
  <c r="BO14" i="10"/>
  <c r="BN14" i="10"/>
  <c r="BM14" i="10"/>
  <c r="BL14" i="10"/>
  <c r="BK14" i="10"/>
  <c r="BJ14" i="10"/>
  <c r="BI14" i="10"/>
  <c r="BH14" i="10"/>
  <c r="BG14" i="10"/>
  <c r="BF14" i="10"/>
  <c r="BE14" i="10"/>
  <c r="BD14" i="10"/>
  <c r="BC14" i="10"/>
  <c r="BA14" i="10"/>
  <c r="AZ14" i="10"/>
  <c r="AY14" i="10"/>
  <c r="AX14" i="10"/>
  <c r="AW14" i="10"/>
  <c r="AV14" i="10"/>
  <c r="AU14" i="10"/>
  <c r="AT14" i="10"/>
  <c r="BV13" i="10"/>
  <c r="BU13" i="10"/>
  <c r="BT13" i="10"/>
  <c r="BS13" i="10"/>
  <c r="BR13" i="10"/>
  <c r="BQ13" i="10"/>
  <c r="BP13" i="10"/>
  <c r="BO13" i="10"/>
  <c r="BN13" i="10"/>
  <c r="BM13" i="10"/>
  <c r="BL13" i="10"/>
  <c r="BK13" i="10"/>
  <c r="BJ13" i="10"/>
  <c r="BI13" i="10"/>
  <c r="BH13" i="10"/>
  <c r="BG13" i="10"/>
  <c r="BF13" i="10"/>
  <c r="BE13" i="10"/>
  <c r="BD13" i="10"/>
  <c r="BC13" i="10"/>
  <c r="BA13" i="10"/>
  <c r="AZ13" i="10"/>
  <c r="AY13" i="10"/>
  <c r="AX13" i="10"/>
  <c r="AW13" i="10"/>
  <c r="AV13" i="10"/>
  <c r="AU13" i="10"/>
  <c r="AT13" i="10"/>
  <c r="BV12" i="10"/>
  <c r="BU12" i="10"/>
  <c r="BT12" i="10"/>
  <c r="BS12" i="10"/>
  <c r="BR12" i="10"/>
  <c r="BQ12" i="10"/>
  <c r="BP12" i="10"/>
  <c r="BO12" i="10"/>
  <c r="BN12" i="10"/>
  <c r="BM12" i="10"/>
  <c r="BL12" i="10"/>
  <c r="BK12" i="10"/>
  <c r="BJ12" i="10"/>
  <c r="BI12" i="10"/>
  <c r="BH12" i="10"/>
  <c r="BG12" i="10"/>
  <c r="BF12" i="10"/>
  <c r="BE12" i="10"/>
  <c r="BD12" i="10"/>
  <c r="BC12" i="10"/>
  <c r="BA12" i="10"/>
  <c r="AZ12" i="10"/>
  <c r="AY12" i="10"/>
  <c r="AX12" i="10"/>
  <c r="AW12" i="10"/>
  <c r="AV12" i="10"/>
  <c r="AU12" i="10"/>
  <c r="AT12" i="10"/>
  <c r="BV11" i="10"/>
  <c r="BU11" i="10"/>
  <c r="BT11" i="10"/>
  <c r="BS11" i="10"/>
  <c r="BR11" i="10"/>
  <c r="BQ11" i="10"/>
  <c r="BP11" i="10"/>
  <c r="BO11" i="10"/>
  <c r="BN11" i="10"/>
  <c r="BM11" i="10"/>
  <c r="BL11" i="10"/>
  <c r="BK11" i="10"/>
  <c r="BJ11" i="10"/>
  <c r="BI11" i="10"/>
  <c r="BH11" i="10"/>
  <c r="BG11" i="10"/>
  <c r="BF11" i="10"/>
  <c r="BE11" i="10"/>
  <c r="BD11" i="10"/>
  <c r="BC11" i="10"/>
  <c r="BA11" i="10"/>
  <c r="AZ11" i="10"/>
  <c r="AY11" i="10"/>
  <c r="AX11" i="10"/>
  <c r="AW11" i="10"/>
  <c r="AV11" i="10"/>
  <c r="AU11" i="10"/>
  <c r="AT11" i="10"/>
  <c r="BV10" i="10"/>
  <c r="BU10" i="10"/>
  <c r="BT10" i="10"/>
  <c r="BS10" i="10"/>
  <c r="BR10" i="10"/>
  <c r="BQ10" i="10"/>
  <c r="BP10" i="10"/>
  <c r="BO10" i="10"/>
  <c r="BN10" i="10"/>
  <c r="BM10" i="10"/>
  <c r="BL10" i="10"/>
  <c r="BK10" i="10"/>
  <c r="BJ10" i="10"/>
  <c r="BI10" i="10"/>
  <c r="BH10" i="10"/>
  <c r="BG10" i="10"/>
  <c r="BF10" i="10"/>
  <c r="BE10" i="10"/>
  <c r="BD10" i="10"/>
  <c r="BC10" i="10"/>
  <c r="BA10" i="10"/>
  <c r="AZ10" i="10"/>
  <c r="AY10" i="10"/>
  <c r="AX10" i="10"/>
  <c r="AW10" i="10"/>
  <c r="AV10" i="10"/>
  <c r="AU10" i="10"/>
  <c r="AT10" i="10"/>
  <c r="BV9" i="10"/>
  <c r="BU9" i="10"/>
  <c r="BT9" i="10"/>
  <c r="BS9" i="10"/>
  <c r="BR9" i="10"/>
  <c r="BQ9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A9" i="10"/>
  <c r="AZ9" i="10"/>
  <c r="AY9" i="10"/>
  <c r="AX9" i="10"/>
  <c r="AW9" i="10"/>
  <c r="AV9" i="10"/>
  <c r="AU9" i="10"/>
  <c r="AT9" i="10"/>
  <c r="BV8" i="10"/>
  <c r="BU8" i="10"/>
  <c r="BT8" i="10"/>
  <c r="BS8" i="10"/>
  <c r="BR8" i="10"/>
  <c r="BQ8" i="10"/>
  <c r="BP8" i="10"/>
  <c r="BO8" i="10"/>
  <c r="BN8" i="10"/>
  <c r="BM8" i="10"/>
  <c r="BL8" i="10"/>
  <c r="BK8" i="10"/>
  <c r="BJ8" i="10"/>
  <c r="BI8" i="10"/>
  <c r="BH8" i="10"/>
  <c r="BG8" i="10"/>
  <c r="BF8" i="10"/>
  <c r="BE8" i="10"/>
  <c r="BD8" i="10"/>
  <c r="BC8" i="10"/>
  <c r="BA8" i="10"/>
  <c r="AZ8" i="10"/>
  <c r="AY8" i="10"/>
  <c r="AX8" i="10"/>
  <c r="AW8" i="10"/>
  <c r="AV8" i="10"/>
  <c r="AU8" i="10"/>
  <c r="AT8" i="10"/>
  <c r="BV7" i="10"/>
  <c r="BU7" i="10"/>
  <c r="BT7" i="10"/>
  <c r="BS7" i="10"/>
  <c r="BR7" i="10"/>
  <c r="BQ7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A7" i="10"/>
  <c r="AZ7" i="10"/>
  <c r="AY7" i="10"/>
  <c r="AX7" i="10"/>
  <c r="AW7" i="10"/>
  <c r="AV7" i="10"/>
  <c r="AU7" i="10"/>
  <c r="AT7" i="10"/>
  <c r="BV6" i="10"/>
  <c r="BU6" i="10"/>
  <c r="BT6" i="10"/>
  <c r="BS6" i="10"/>
  <c r="BR6" i="10"/>
  <c r="BQ6" i="10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A6" i="10"/>
  <c r="AZ6" i="10"/>
  <c r="AY6" i="10"/>
  <c r="AX6" i="10"/>
  <c r="AW6" i="10"/>
  <c r="AV6" i="10"/>
  <c r="AU6" i="10"/>
  <c r="AT6" i="10"/>
  <c r="AZ18" i="4"/>
  <c r="AZ17" i="4"/>
  <c r="AZ16" i="4"/>
  <c r="AZ15" i="4"/>
  <c r="AZ14" i="4"/>
  <c r="AZ13" i="4"/>
  <c r="AZ12" i="4"/>
  <c r="AZ11" i="4"/>
  <c r="AZ10" i="4"/>
  <c r="AZ9" i="4"/>
  <c r="AZ8" i="4"/>
  <c r="AZ7" i="4"/>
  <c r="AZ6" i="4"/>
  <c r="AZ5" i="4"/>
  <c r="AZ4" i="4"/>
  <c r="AZ136" i="4"/>
  <c r="AZ135" i="4"/>
  <c r="AZ134" i="4"/>
  <c r="AZ133" i="4"/>
  <c r="AZ132" i="4"/>
  <c r="AZ131" i="4"/>
  <c r="AZ130" i="4"/>
  <c r="AZ129" i="4"/>
  <c r="AZ128" i="4"/>
  <c r="AZ127" i="4"/>
  <c r="AZ126" i="4"/>
  <c r="AZ125" i="4"/>
  <c r="AZ124" i="4"/>
  <c r="AZ123" i="4"/>
  <c r="AZ122" i="4"/>
  <c r="AZ121" i="4"/>
  <c r="AZ120" i="4"/>
  <c r="AZ119" i="4"/>
  <c r="AZ118" i="4"/>
  <c r="AZ117" i="4"/>
  <c r="AZ116" i="4"/>
  <c r="AZ115" i="4"/>
  <c r="AZ114" i="4"/>
  <c r="AZ113" i="4"/>
  <c r="AZ112" i="4"/>
  <c r="AZ111" i="4"/>
  <c r="AZ110" i="4"/>
  <c r="AZ109" i="4"/>
  <c r="AZ108" i="4"/>
  <c r="AZ107" i="4"/>
  <c r="AZ106" i="4"/>
  <c r="AZ105" i="4"/>
  <c r="AZ104" i="4"/>
  <c r="AZ103" i="4"/>
  <c r="AZ102" i="4"/>
  <c r="AZ101" i="4"/>
  <c r="AZ100" i="4"/>
  <c r="AZ99" i="4"/>
  <c r="AZ98" i="4"/>
  <c r="AZ97" i="4"/>
  <c r="AZ96" i="4"/>
  <c r="AZ95" i="4"/>
  <c r="AZ94" i="4"/>
  <c r="AZ93" i="4"/>
  <c r="AZ92" i="4"/>
  <c r="AZ91" i="4"/>
  <c r="AZ90" i="4"/>
  <c r="AZ89" i="4"/>
  <c r="AZ88" i="4"/>
  <c r="AZ87" i="4"/>
  <c r="AZ85" i="4"/>
  <c r="AZ84" i="4"/>
  <c r="AZ83" i="4"/>
  <c r="AZ81" i="4"/>
  <c r="AZ80" i="4"/>
  <c r="AZ79" i="4"/>
  <c r="AZ78" i="4"/>
  <c r="AZ77" i="4"/>
  <c r="AZ76" i="4"/>
  <c r="AZ75" i="4"/>
  <c r="AZ74" i="4"/>
  <c r="AZ73" i="4"/>
  <c r="AZ72" i="4"/>
  <c r="AZ71" i="4"/>
  <c r="AZ69" i="4"/>
  <c r="AZ68" i="4"/>
  <c r="AZ67" i="4"/>
  <c r="AZ66" i="4"/>
  <c r="AZ65" i="4"/>
  <c r="AZ64" i="4"/>
  <c r="AZ63" i="4"/>
  <c r="AZ62" i="4"/>
  <c r="AZ61" i="4"/>
  <c r="AZ60" i="4"/>
  <c r="AZ58" i="4"/>
  <c r="AZ57" i="4"/>
  <c r="AZ56" i="4"/>
  <c r="AZ55" i="4"/>
  <c r="AZ54" i="4"/>
  <c r="AZ53" i="4"/>
  <c r="AZ52" i="4"/>
  <c r="AZ51" i="4"/>
  <c r="AZ50" i="4"/>
  <c r="AZ49" i="4"/>
  <c r="AZ48" i="4"/>
  <c r="AZ47" i="4"/>
  <c r="AZ46" i="4"/>
  <c r="AZ45" i="4"/>
  <c r="AZ44" i="4"/>
  <c r="AZ43" i="4"/>
  <c r="AZ42" i="4"/>
  <c r="AZ41" i="4"/>
  <c r="AZ40" i="4"/>
  <c r="AZ39" i="4"/>
  <c r="AZ38" i="4"/>
  <c r="AZ37" i="4"/>
  <c r="AZ36" i="4"/>
  <c r="AZ35" i="4"/>
  <c r="AZ34" i="4"/>
  <c r="AZ33" i="4"/>
  <c r="AZ32" i="4"/>
  <c r="AZ31" i="4"/>
  <c r="AZ28" i="4"/>
  <c r="AZ27" i="4"/>
  <c r="AZ26" i="4"/>
  <c r="AZ25" i="4"/>
  <c r="AZ24" i="4"/>
  <c r="AZ23" i="4"/>
  <c r="AZ22" i="4"/>
  <c r="AZ21" i="4"/>
  <c r="AZ20" i="4"/>
  <c r="AZ19" i="4"/>
  <c r="BV136" i="4"/>
  <c r="BU136" i="4"/>
  <c r="BT136" i="4"/>
  <c r="BS136" i="4"/>
  <c r="BR136" i="4"/>
  <c r="BQ136" i="4"/>
  <c r="BP136" i="4"/>
  <c r="BO136" i="4"/>
  <c r="BN136" i="4"/>
  <c r="BM136" i="4"/>
  <c r="BL136" i="4"/>
  <c r="BK136" i="4"/>
  <c r="BJ136" i="4"/>
  <c r="BI136" i="4"/>
  <c r="BH136" i="4"/>
  <c r="BG136" i="4"/>
  <c r="BF136" i="4"/>
  <c r="BE136" i="4"/>
  <c r="BD136" i="4"/>
  <c r="BC136" i="4"/>
  <c r="BB136" i="4"/>
  <c r="BA136" i="4"/>
  <c r="AY136" i="4"/>
  <c r="AX136" i="4"/>
  <c r="AW136" i="4"/>
  <c r="AV136" i="4"/>
  <c r="AU136" i="4"/>
  <c r="AT136" i="4"/>
  <c r="BV135" i="4"/>
  <c r="BU135" i="4"/>
  <c r="BT135" i="4"/>
  <c r="BS135" i="4"/>
  <c r="BR135" i="4"/>
  <c r="BQ135" i="4"/>
  <c r="BP135" i="4"/>
  <c r="BO135" i="4"/>
  <c r="BN135" i="4"/>
  <c r="BM135" i="4"/>
  <c r="BL135" i="4"/>
  <c r="BK135" i="4"/>
  <c r="BJ135" i="4"/>
  <c r="BI135" i="4"/>
  <c r="BH135" i="4"/>
  <c r="BG135" i="4"/>
  <c r="BF135" i="4"/>
  <c r="BE135" i="4"/>
  <c r="BD135" i="4"/>
  <c r="BC135" i="4"/>
  <c r="BB135" i="4"/>
  <c r="BA135" i="4"/>
  <c r="AY135" i="4"/>
  <c r="AX135" i="4"/>
  <c r="AW135" i="4"/>
  <c r="AV135" i="4"/>
  <c r="AU135" i="4"/>
  <c r="AT135" i="4"/>
  <c r="BV134" i="4"/>
  <c r="BU134" i="4"/>
  <c r="BT134" i="4"/>
  <c r="BS134" i="4"/>
  <c r="BR134" i="4"/>
  <c r="BQ134" i="4"/>
  <c r="BP134" i="4"/>
  <c r="BO134" i="4"/>
  <c r="BN134" i="4"/>
  <c r="BM134" i="4"/>
  <c r="BL134" i="4"/>
  <c r="BK134" i="4"/>
  <c r="BJ134" i="4"/>
  <c r="BI134" i="4"/>
  <c r="BH134" i="4"/>
  <c r="BG134" i="4"/>
  <c r="BF134" i="4"/>
  <c r="BE134" i="4"/>
  <c r="BD134" i="4"/>
  <c r="BC134" i="4"/>
  <c r="BB134" i="4"/>
  <c r="BA134" i="4"/>
  <c r="AY134" i="4"/>
  <c r="AX134" i="4"/>
  <c r="AW134" i="4"/>
  <c r="AV134" i="4"/>
  <c r="AU134" i="4"/>
  <c r="AT134" i="4"/>
  <c r="BV133" i="4"/>
  <c r="BU133" i="4"/>
  <c r="BT133" i="4"/>
  <c r="BS133" i="4"/>
  <c r="BR133" i="4"/>
  <c r="BQ133" i="4"/>
  <c r="BP133" i="4"/>
  <c r="BO133" i="4"/>
  <c r="BN133" i="4"/>
  <c r="BM133" i="4"/>
  <c r="BL133" i="4"/>
  <c r="BK133" i="4"/>
  <c r="BJ133" i="4"/>
  <c r="BI133" i="4"/>
  <c r="BH133" i="4"/>
  <c r="BG133" i="4"/>
  <c r="BF133" i="4"/>
  <c r="BE133" i="4"/>
  <c r="BD133" i="4"/>
  <c r="BC133" i="4"/>
  <c r="BB133" i="4"/>
  <c r="BA133" i="4"/>
  <c r="AY133" i="4"/>
  <c r="AX133" i="4"/>
  <c r="AW133" i="4"/>
  <c r="AV133" i="4"/>
  <c r="AU133" i="4"/>
  <c r="AT133" i="4"/>
  <c r="BV132" i="4"/>
  <c r="BU132" i="4"/>
  <c r="BT132" i="4"/>
  <c r="BS132" i="4"/>
  <c r="BR132" i="4"/>
  <c r="BQ132" i="4"/>
  <c r="BP132" i="4"/>
  <c r="BO132" i="4"/>
  <c r="BN132" i="4"/>
  <c r="BM132" i="4"/>
  <c r="BL132" i="4"/>
  <c r="BK132" i="4"/>
  <c r="BJ132" i="4"/>
  <c r="BI132" i="4"/>
  <c r="BH132" i="4"/>
  <c r="BG132" i="4"/>
  <c r="BF132" i="4"/>
  <c r="BE132" i="4"/>
  <c r="BD132" i="4"/>
  <c r="BC132" i="4"/>
  <c r="BB132" i="4"/>
  <c r="BA132" i="4"/>
  <c r="AY132" i="4"/>
  <c r="AX132" i="4"/>
  <c r="AW132" i="4"/>
  <c r="AV132" i="4"/>
  <c r="AU132" i="4"/>
  <c r="AT132" i="4"/>
  <c r="BV131" i="4"/>
  <c r="BU131" i="4"/>
  <c r="BT131" i="4"/>
  <c r="BS131" i="4"/>
  <c r="BR131" i="4"/>
  <c r="BQ131" i="4"/>
  <c r="BP131" i="4"/>
  <c r="BO131" i="4"/>
  <c r="BN131" i="4"/>
  <c r="BM131" i="4"/>
  <c r="BL131" i="4"/>
  <c r="BK131" i="4"/>
  <c r="BJ131" i="4"/>
  <c r="BI131" i="4"/>
  <c r="BH131" i="4"/>
  <c r="BG131" i="4"/>
  <c r="BF131" i="4"/>
  <c r="BE131" i="4"/>
  <c r="BD131" i="4"/>
  <c r="BC131" i="4"/>
  <c r="BB131" i="4"/>
  <c r="BA131" i="4"/>
  <c r="AY131" i="4"/>
  <c r="AX131" i="4"/>
  <c r="AW131" i="4"/>
  <c r="AV131" i="4"/>
  <c r="AU131" i="4"/>
  <c r="AT131" i="4"/>
  <c r="BV130" i="4"/>
  <c r="BU130" i="4"/>
  <c r="BT130" i="4"/>
  <c r="BS130" i="4"/>
  <c r="BR130" i="4"/>
  <c r="BQ130" i="4"/>
  <c r="BP130" i="4"/>
  <c r="BO130" i="4"/>
  <c r="BN130" i="4"/>
  <c r="BM130" i="4"/>
  <c r="BL130" i="4"/>
  <c r="BK130" i="4"/>
  <c r="BJ130" i="4"/>
  <c r="BI130" i="4"/>
  <c r="BH130" i="4"/>
  <c r="BG130" i="4"/>
  <c r="BF130" i="4"/>
  <c r="BE130" i="4"/>
  <c r="BD130" i="4"/>
  <c r="BC130" i="4"/>
  <c r="BB130" i="4"/>
  <c r="BA130" i="4"/>
  <c r="AY130" i="4"/>
  <c r="AX130" i="4"/>
  <c r="AW130" i="4"/>
  <c r="AV130" i="4"/>
  <c r="AU130" i="4"/>
  <c r="AT130" i="4"/>
  <c r="BV129" i="4"/>
  <c r="BU129" i="4"/>
  <c r="BT129" i="4"/>
  <c r="BS129" i="4"/>
  <c r="BR129" i="4"/>
  <c r="BQ129" i="4"/>
  <c r="BP129" i="4"/>
  <c r="BO129" i="4"/>
  <c r="BN129" i="4"/>
  <c r="BM129" i="4"/>
  <c r="BL129" i="4"/>
  <c r="BK129" i="4"/>
  <c r="BJ129" i="4"/>
  <c r="BI129" i="4"/>
  <c r="BH129" i="4"/>
  <c r="BG129" i="4"/>
  <c r="BF129" i="4"/>
  <c r="BE129" i="4"/>
  <c r="BD129" i="4"/>
  <c r="BC129" i="4"/>
  <c r="BB129" i="4"/>
  <c r="BA129" i="4"/>
  <c r="AY129" i="4"/>
  <c r="AX129" i="4"/>
  <c r="AW129" i="4"/>
  <c r="AV129" i="4"/>
  <c r="AU129" i="4"/>
  <c r="AT129" i="4"/>
  <c r="BV128" i="4"/>
  <c r="BU128" i="4"/>
  <c r="BT128" i="4"/>
  <c r="BS128" i="4"/>
  <c r="BR128" i="4"/>
  <c r="BQ128" i="4"/>
  <c r="BP128" i="4"/>
  <c r="BO128" i="4"/>
  <c r="BN128" i="4"/>
  <c r="BM128" i="4"/>
  <c r="BL128" i="4"/>
  <c r="BK128" i="4"/>
  <c r="BJ128" i="4"/>
  <c r="BI128" i="4"/>
  <c r="BH128" i="4"/>
  <c r="BG128" i="4"/>
  <c r="BF128" i="4"/>
  <c r="BE128" i="4"/>
  <c r="BD128" i="4"/>
  <c r="BC128" i="4"/>
  <c r="BB128" i="4"/>
  <c r="BA128" i="4"/>
  <c r="AY128" i="4"/>
  <c r="AX128" i="4"/>
  <c r="AW128" i="4"/>
  <c r="AV128" i="4"/>
  <c r="AU128" i="4"/>
  <c r="AT128" i="4"/>
  <c r="BV127" i="4"/>
  <c r="BU127" i="4"/>
  <c r="BT127" i="4"/>
  <c r="BS127" i="4"/>
  <c r="BR127" i="4"/>
  <c r="BQ127" i="4"/>
  <c r="BP127" i="4"/>
  <c r="BO127" i="4"/>
  <c r="BN127" i="4"/>
  <c r="BM127" i="4"/>
  <c r="BL127" i="4"/>
  <c r="BK127" i="4"/>
  <c r="BJ127" i="4"/>
  <c r="BI127" i="4"/>
  <c r="BH127" i="4"/>
  <c r="BG127" i="4"/>
  <c r="BF127" i="4"/>
  <c r="BE127" i="4"/>
  <c r="BD127" i="4"/>
  <c r="BC127" i="4"/>
  <c r="BB127" i="4"/>
  <c r="BA127" i="4"/>
  <c r="AY127" i="4"/>
  <c r="AX127" i="4"/>
  <c r="AW127" i="4"/>
  <c r="AV127" i="4"/>
  <c r="AU127" i="4"/>
  <c r="AT127" i="4"/>
  <c r="BV126" i="4"/>
  <c r="BU126" i="4"/>
  <c r="BT126" i="4"/>
  <c r="BS126" i="4"/>
  <c r="BR126" i="4"/>
  <c r="BQ126" i="4"/>
  <c r="BP126" i="4"/>
  <c r="BO126" i="4"/>
  <c r="BN126" i="4"/>
  <c r="BM126" i="4"/>
  <c r="BL126" i="4"/>
  <c r="BK126" i="4"/>
  <c r="BJ126" i="4"/>
  <c r="BI126" i="4"/>
  <c r="BH126" i="4"/>
  <c r="BG126" i="4"/>
  <c r="BF126" i="4"/>
  <c r="BE126" i="4"/>
  <c r="BD126" i="4"/>
  <c r="BC126" i="4"/>
  <c r="BB126" i="4"/>
  <c r="BA126" i="4"/>
  <c r="AY126" i="4"/>
  <c r="AX126" i="4"/>
  <c r="AW126" i="4"/>
  <c r="AV126" i="4"/>
  <c r="AU126" i="4"/>
  <c r="AT126" i="4"/>
  <c r="BV125" i="4"/>
  <c r="BU125" i="4"/>
  <c r="BT125" i="4"/>
  <c r="BS125" i="4"/>
  <c r="BR125" i="4"/>
  <c r="BQ125" i="4"/>
  <c r="BP125" i="4"/>
  <c r="BO125" i="4"/>
  <c r="BN125" i="4"/>
  <c r="BM125" i="4"/>
  <c r="BL125" i="4"/>
  <c r="BK125" i="4"/>
  <c r="BJ125" i="4"/>
  <c r="BI125" i="4"/>
  <c r="BH125" i="4"/>
  <c r="BG125" i="4"/>
  <c r="BF125" i="4"/>
  <c r="BE125" i="4"/>
  <c r="BD125" i="4"/>
  <c r="BC125" i="4"/>
  <c r="BB125" i="4"/>
  <c r="BA125" i="4"/>
  <c r="AY125" i="4"/>
  <c r="AX125" i="4"/>
  <c r="AW125" i="4"/>
  <c r="AV125" i="4"/>
  <c r="AU125" i="4"/>
  <c r="AT125" i="4"/>
  <c r="BV124" i="4"/>
  <c r="BU124" i="4"/>
  <c r="BT124" i="4"/>
  <c r="BS124" i="4"/>
  <c r="BR124" i="4"/>
  <c r="BQ124" i="4"/>
  <c r="BP124" i="4"/>
  <c r="BO124" i="4"/>
  <c r="BN124" i="4"/>
  <c r="BM124" i="4"/>
  <c r="BL124" i="4"/>
  <c r="BK124" i="4"/>
  <c r="BJ124" i="4"/>
  <c r="BI124" i="4"/>
  <c r="BH124" i="4"/>
  <c r="BG124" i="4"/>
  <c r="BF124" i="4"/>
  <c r="BE124" i="4"/>
  <c r="BD124" i="4"/>
  <c r="BC124" i="4"/>
  <c r="BB124" i="4"/>
  <c r="BA124" i="4"/>
  <c r="AY124" i="4"/>
  <c r="AX124" i="4"/>
  <c r="AW124" i="4"/>
  <c r="AV124" i="4"/>
  <c r="AU124" i="4"/>
  <c r="AT124" i="4"/>
  <c r="BV123" i="4"/>
  <c r="BU123" i="4"/>
  <c r="BT123" i="4"/>
  <c r="BS123" i="4"/>
  <c r="BR123" i="4"/>
  <c r="BQ123" i="4"/>
  <c r="BP123" i="4"/>
  <c r="BO123" i="4"/>
  <c r="BN123" i="4"/>
  <c r="BM123" i="4"/>
  <c r="BL123" i="4"/>
  <c r="BK123" i="4"/>
  <c r="BJ123" i="4"/>
  <c r="BI123" i="4"/>
  <c r="BH123" i="4"/>
  <c r="BG123" i="4"/>
  <c r="BF123" i="4"/>
  <c r="BE123" i="4"/>
  <c r="BD123" i="4"/>
  <c r="BC123" i="4"/>
  <c r="BB123" i="4"/>
  <c r="BA123" i="4"/>
  <c r="AY123" i="4"/>
  <c r="AX123" i="4"/>
  <c r="AW123" i="4"/>
  <c r="AV123" i="4"/>
  <c r="AU123" i="4"/>
  <c r="AT123" i="4"/>
  <c r="BV122" i="4"/>
  <c r="BU122" i="4"/>
  <c r="BT122" i="4"/>
  <c r="BS122" i="4"/>
  <c r="BR122" i="4"/>
  <c r="BQ122" i="4"/>
  <c r="BP122" i="4"/>
  <c r="BO122" i="4"/>
  <c r="BN122" i="4"/>
  <c r="BM122" i="4"/>
  <c r="BL122" i="4"/>
  <c r="BK122" i="4"/>
  <c r="BJ122" i="4"/>
  <c r="BI122" i="4"/>
  <c r="BH122" i="4"/>
  <c r="BG122" i="4"/>
  <c r="BF122" i="4"/>
  <c r="BE122" i="4"/>
  <c r="BD122" i="4"/>
  <c r="BC122" i="4"/>
  <c r="BB122" i="4"/>
  <c r="BA122" i="4"/>
  <c r="AY122" i="4"/>
  <c r="AX122" i="4"/>
  <c r="AW122" i="4"/>
  <c r="AV122" i="4"/>
  <c r="AU122" i="4"/>
  <c r="AT122" i="4"/>
  <c r="BV121" i="4"/>
  <c r="BU121" i="4"/>
  <c r="BT121" i="4"/>
  <c r="BS121" i="4"/>
  <c r="BR121" i="4"/>
  <c r="BQ121" i="4"/>
  <c r="BP121" i="4"/>
  <c r="BO121" i="4"/>
  <c r="BN121" i="4"/>
  <c r="BM121" i="4"/>
  <c r="BL121" i="4"/>
  <c r="BK121" i="4"/>
  <c r="BJ121" i="4"/>
  <c r="BI121" i="4"/>
  <c r="BH121" i="4"/>
  <c r="BG121" i="4"/>
  <c r="BF121" i="4"/>
  <c r="BE121" i="4"/>
  <c r="BD121" i="4"/>
  <c r="BC121" i="4"/>
  <c r="BB121" i="4"/>
  <c r="BA121" i="4"/>
  <c r="AY121" i="4"/>
  <c r="AX121" i="4"/>
  <c r="AW121" i="4"/>
  <c r="AV121" i="4"/>
  <c r="AU121" i="4"/>
  <c r="AT121" i="4"/>
  <c r="BV120" i="4"/>
  <c r="BU120" i="4"/>
  <c r="BT120" i="4"/>
  <c r="BS120" i="4"/>
  <c r="BR120" i="4"/>
  <c r="BQ120" i="4"/>
  <c r="BP120" i="4"/>
  <c r="BO120" i="4"/>
  <c r="BN120" i="4"/>
  <c r="BM120" i="4"/>
  <c r="BL120" i="4"/>
  <c r="BK120" i="4"/>
  <c r="BJ120" i="4"/>
  <c r="BI120" i="4"/>
  <c r="BH120" i="4"/>
  <c r="BG120" i="4"/>
  <c r="BF120" i="4"/>
  <c r="BE120" i="4"/>
  <c r="BD120" i="4"/>
  <c r="BC120" i="4"/>
  <c r="BB120" i="4"/>
  <c r="BA120" i="4"/>
  <c r="AY120" i="4"/>
  <c r="AX120" i="4"/>
  <c r="AW120" i="4"/>
  <c r="AV120" i="4"/>
  <c r="AU120" i="4"/>
  <c r="AT120" i="4"/>
  <c r="BV119" i="4"/>
  <c r="BU119" i="4"/>
  <c r="BT119" i="4"/>
  <c r="BS119" i="4"/>
  <c r="BR119" i="4"/>
  <c r="BQ119" i="4"/>
  <c r="BP119" i="4"/>
  <c r="BO119" i="4"/>
  <c r="BN119" i="4"/>
  <c r="BM119" i="4"/>
  <c r="BL119" i="4"/>
  <c r="BK119" i="4"/>
  <c r="BJ119" i="4"/>
  <c r="BI119" i="4"/>
  <c r="BH119" i="4"/>
  <c r="BG119" i="4"/>
  <c r="BF119" i="4"/>
  <c r="BE119" i="4"/>
  <c r="BD119" i="4"/>
  <c r="BC119" i="4"/>
  <c r="BB119" i="4"/>
  <c r="BA119" i="4"/>
  <c r="AY119" i="4"/>
  <c r="AX119" i="4"/>
  <c r="AW119" i="4"/>
  <c r="AV119" i="4"/>
  <c r="AU119" i="4"/>
  <c r="AT119" i="4"/>
  <c r="BV118" i="4"/>
  <c r="BU118" i="4"/>
  <c r="BT118" i="4"/>
  <c r="BS118" i="4"/>
  <c r="BR118" i="4"/>
  <c r="BQ118" i="4"/>
  <c r="BP118" i="4"/>
  <c r="BO118" i="4"/>
  <c r="BN118" i="4"/>
  <c r="BM118" i="4"/>
  <c r="BL118" i="4"/>
  <c r="BK118" i="4"/>
  <c r="BJ118" i="4"/>
  <c r="BI118" i="4"/>
  <c r="BH118" i="4"/>
  <c r="BG118" i="4"/>
  <c r="BF118" i="4"/>
  <c r="BE118" i="4"/>
  <c r="BD118" i="4"/>
  <c r="BC118" i="4"/>
  <c r="BB118" i="4"/>
  <c r="BA118" i="4"/>
  <c r="AY118" i="4"/>
  <c r="AX118" i="4"/>
  <c r="AW118" i="4"/>
  <c r="AV118" i="4"/>
  <c r="AU118" i="4"/>
  <c r="AT118" i="4"/>
  <c r="BV117" i="4"/>
  <c r="BU117" i="4"/>
  <c r="BT117" i="4"/>
  <c r="BS117" i="4"/>
  <c r="BR117" i="4"/>
  <c r="BQ117" i="4"/>
  <c r="BP117" i="4"/>
  <c r="BO117" i="4"/>
  <c r="BN117" i="4"/>
  <c r="BM117" i="4"/>
  <c r="BL117" i="4"/>
  <c r="BK117" i="4"/>
  <c r="BJ117" i="4"/>
  <c r="BI117" i="4"/>
  <c r="BH117" i="4"/>
  <c r="BG117" i="4"/>
  <c r="BF117" i="4"/>
  <c r="BE117" i="4"/>
  <c r="BD117" i="4"/>
  <c r="BC117" i="4"/>
  <c r="BB117" i="4"/>
  <c r="BA117" i="4"/>
  <c r="AY117" i="4"/>
  <c r="AX117" i="4"/>
  <c r="AW117" i="4"/>
  <c r="AV117" i="4"/>
  <c r="AU117" i="4"/>
  <c r="AT117" i="4"/>
  <c r="BV116" i="4"/>
  <c r="BU116" i="4"/>
  <c r="BT116" i="4"/>
  <c r="BS116" i="4"/>
  <c r="BR116" i="4"/>
  <c r="BQ116" i="4"/>
  <c r="BP116" i="4"/>
  <c r="BO116" i="4"/>
  <c r="BN116" i="4"/>
  <c r="BM116" i="4"/>
  <c r="BL116" i="4"/>
  <c r="BK116" i="4"/>
  <c r="BJ116" i="4"/>
  <c r="BI116" i="4"/>
  <c r="BH116" i="4"/>
  <c r="BG116" i="4"/>
  <c r="BF116" i="4"/>
  <c r="BE116" i="4"/>
  <c r="BD116" i="4"/>
  <c r="BC116" i="4"/>
  <c r="BB116" i="4"/>
  <c r="BA116" i="4"/>
  <c r="AY116" i="4"/>
  <c r="AX116" i="4"/>
  <c r="AW116" i="4"/>
  <c r="AV116" i="4"/>
  <c r="AU116" i="4"/>
  <c r="AT116" i="4"/>
  <c r="BV115" i="4"/>
  <c r="BU115" i="4"/>
  <c r="BT115" i="4"/>
  <c r="BS115" i="4"/>
  <c r="BR115" i="4"/>
  <c r="BQ115" i="4"/>
  <c r="BP115" i="4"/>
  <c r="BO115" i="4"/>
  <c r="BN115" i="4"/>
  <c r="BM115" i="4"/>
  <c r="BL115" i="4"/>
  <c r="BK115" i="4"/>
  <c r="BJ115" i="4"/>
  <c r="BI115" i="4"/>
  <c r="BH115" i="4"/>
  <c r="BG115" i="4"/>
  <c r="BF115" i="4"/>
  <c r="BE115" i="4"/>
  <c r="BD115" i="4"/>
  <c r="BC115" i="4"/>
  <c r="BB115" i="4"/>
  <c r="BA115" i="4"/>
  <c r="AY115" i="4"/>
  <c r="AX115" i="4"/>
  <c r="AW115" i="4"/>
  <c r="AV115" i="4"/>
  <c r="AU115" i="4"/>
  <c r="AT115" i="4"/>
  <c r="BV114" i="4"/>
  <c r="BU114" i="4"/>
  <c r="BT114" i="4"/>
  <c r="BS114" i="4"/>
  <c r="BR114" i="4"/>
  <c r="BQ114" i="4"/>
  <c r="BP114" i="4"/>
  <c r="BO114" i="4"/>
  <c r="BN114" i="4"/>
  <c r="BM114" i="4"/>
  <c r="BL114" i="4"/>
  <c r="BK114" i="4"/>
  <c r="BJ114" i="4"/>
  <c r="BI114" i="4"/>
  <c r="BH114" i="4"/>
  <c r="BG114" i="4"/>
  <c r="BF114" i="4"/>
  <c r="BE114" i="4"/>
  <c r="BD114" i="4"/>
  <c r="BC114" i="4"/>
  <c r="BB114" i="4"/>
  <c r="BA114" i="4"/>
  <c r="AY114" i="4"/>
  <c r="AX114" i="4"/>
  <c r="AW114" i="4"/>
  <c r="AV114" i="4"/>
  <c r="AU114" i="4"/>
  <c r="AT114" i="4"/>
  <c r="BV113" i="4"/>
  <c r="BU113" i="4"/>
  <c r="BT113" i="4"/>
  <c r="BS113" i="4"/>
  <c r="BR113" i="4"/>
  <c r="BQ113" i="4"/>
  <c r="BP113" i="4"/>
  <c r="BO113" i="4"/>
  <c r="BN113" i="4"/>
  <c r="BM113" i="4"/>
  <c r="BL113" i="4"/>
  <c r="BK113" i="4"/>
  <c r="BJ113" i="4"/>
  <c r="BI113" i="4"/>
  <c r="BH113" i="4"/>
  <c r="BG113" i="4"/>
  <c r="BF113" i="4"/>
  <c r="BE113" i="4"/>
  <c r="BD113" i="4"/>
  <c r="BC113" i="4"/>
  <c r="BB113" i="4"/>
  <c r="BA113" i="4"/>
  <c r="AY113" i="4"/>
  <c r="AX113" i="4"/>
  <c r="AW113" i="4"/>
  <c r="AV113" i="4"/>
  <c r="AU113" i="4"/>
  <c r="AT113" i="4"/>
  <c r="BV112" i="4"/>
  <c r="BU112" i="4"/>
  <c r="BT112" i="4"/>
  <c r="BS112" i="4"/>
  <c r="BR112" i="4"/>
  <c r="BQ112" i="4"/>
  <c r="BP112" i="4"/>
  <c r="BO112" i="4"/>
  <c r="BN112" i="4"/>
  <c r="BM112" i="4"/>
  <c r="BL112" i="4"/>
  <c r="BK112" i="4"/>
  <c r="BJ112" i="4"/>
  <c r="BI112" i="4"/>
  <c r="BH112" i="4"/>
  <c r="BG112" i="4"/>
  <c r="BF112" i="4"/>
  <c r="BE112" i="4"/>
  <c r="BD112" i="4"/>
  <c r="BC112" i="4"/>
  <c r="BB112" i="4"/>
  <c r="BA112" i="4"/>
  <c r="AY112" i="4"/>
  <c r="AX112" i="4"/>
  <c r="AW112" i="4"/>
  <c r="AV112" i="4"/>
  <c r="AU112" i="4"/>
  <c r="AT112" i="4"/>
  <c r="BV111" i="4"/>
  <c r="BU111" i="4"/>
  <c r="BT111" i="4"/>
  <c r="BS111" i="4"/>
  <c r="BR111" i="4"/>
  <c r="BQ111" i="4"/>
  <c r="BP111" i="4"/>
  <c r="BO111" i="4"/>
  <c r="BN111" i="4"/>
  <c r="BM111" i="4"/>
  <c r="BL111" i="4"/>
  <c r="BK111" i="4"/>
  <c r="BJ111" i="4"/>
  <c r="BI111" i="4"/>
  <c r="BH111" i="4"/>
  <c r="BG111" i="4"/>
  <c r="BF111" i="4"/>
  <c r="BE111" i="4"/>
  <c r="BD111" i="4"/>
  <c r="BC111" i="4"/>
  <c r="BB111" i="4"/>
  <c r="BA111" i="4"/>
  <c r="AY111" i="4"/>
  <c r="AX111" i="4"/>
  <c r="AW111" i="4"/>
  <c r="AV111" i="4"/>
  <c r="AU111" i="4"/>
  <c r="AT111" i="4"/>
  <c r="BV110" i="4"/>
  <c r="BU110" i="4"/>
  <c r="BT110" i="4"/>
  <c r="BS110" i="4"/>
  <c r="BR110" i="4"/>
  <c r="BQ110" i="4"/>
  <c r="BP110" i="4"/>
  <c r="BO110" i="4"/>
  <c r="BN110" i="4"/>
  <c r="BM110" i="4"/>
  <c r="BL110" i="4"/>
  <c r="BK110" i="4"/>
  <c r="BJ110" i="4"/>
  <c r="BI110" i="4"/>
  <c r="BH110" i="4"/>
  <c r="BG110" i="4"/>
  <c r="BF110" i="4"/>
  <c r="BE110" i="4"/>
  <c r="BD110" i="4"/>
  <c r="BC110" i="4"/>
  <c r="BB110" i="4"/>
  <c r="BA110" i="4"/>
  <c r="AY110" i="4"/>
  <c r="AX110" i="4"/>
  <c r="AW110" i="4"/>
  <c r="AV110" i="4"/>
  <c r="AU110" i="4"/>
  <c r="AT110" i="4"/>
  <c r="BV109" i="4"/>
  <c r="BU109" i="4"/>
  <c r="BT109" i="4"/>
  <c r="BS109" i="4"/>
  <c r="BR109" i="4"/>
  <c r="BQ109" i="4"/>
  <c r="BP109" i="4"/>
  <c r="BO109" i="4"/>
  <c r="BN109" i="4"/>
  <c r="BM109" i="4"/>
  <c r="BL109" i="4"/>
  <c r="BK109" i="4"/>
  <c r="BJ109" i="4"/>
  <c r="BI109" i="4"/>
  <c r="BH109" i="4"/>
  <c r="BG109" i="4"/>
  <c r="BF109" i="4"/>
  <c r="BE109" i="4"/>
  <c r="BD109" i="4"/>
  <c r="BC109" i="4"/>
  <c r="BB109" i="4"/>
  <c r="BA109" i="4"/>
  <c r="AY109" i="4"/>
  <c r="AX109" i="4"/>
  <c r="AW109" i="4"/>
  <c r="AV109" i="4"/>
  <c r="AU109" i="4"/>
  <c r="AT109" i="4"/>
  <c r="BV108" i="4"/>
  <c r="BU108" i="4"/>
  <c r="BT108" i="4"/>
  <c r="BS108" i="4"/>
  <c r="BR108" i="4"/>
  <c r="BQ108" i="4"/>
  <c r="BP108" i="4"/>
  <c r="BO108" i="4"/>
  <c r="BN108" i="4"/>
  <c r="BM108" i="4"/>
  <c r="BL108" i="4"/>
  <c r="BK108" i="4"/>
  <c r="BJ108" i="4"/>
  <c r="BI108" i="4"/>
  <c r="BH108" i="4"/>
  <c r="BG108" i="4"/>
  <c r="BF108" i="4"/>
  <c r="BE108" i="4"/>
  <c r="BD108" i="4"/>
  <c r="BC108" i="4"/>
  <c r="BB108" i="4"/>
  <c r="BA108" i="4"/>
  <c r="AY108" i="4"/>
  <c r="AX108" i="4"/>
  <c r="AW108" i="4"/>
  <c r="AV108" i="4"/>
  <c r="AU108" i="4"/>
  <c r="AT108" i="4"/>
  <c r="BV107" i="4"/>
  <c r="BU107" i="4"/>
  <c r="BT107" i="4"/>
  <c r="BS107" i="4"/>
  <c r="BR107" i="4"/>
  <c r="BQ107" i="4"/>
  <c r="BP107" i="4"/>
  <c r="BO107" i="4"/>
  <c r="BN107" i="4"/>
  <c r="BM107" i="4"/>
  <c r="BL107" i="4"/>
  <c r="BK107" i="4"/>
  <c r="BJ107" i="4"/>
  <c r="BI107" i="4"/>
  <c r="BH107" i="4"/>
  <c r="BG107" i="4"/>
  <c r="BF107" i="4"/>
  <c r="BE107" i="4"/>
  <c r="BD107" i="4"/>
  <c r="BC107" i="4"/>
  <c r="BB107" i="4"/>
  <c r="BA107" i="4"/>
  <c r="AY107" i="4"/>
  <c r="AX107" i="4"/>
  <c r="AW107" i="4"/>
  <c r="AV107" i="4"/>
  <c r="AU107" i="4"/>
  <c r="AT107" i="4"/>
  <c r="BV106" i="4"/>
  <c r="BU106" i="4"/>
  <c r="BT106" i="4"/>
  <c r="BS106" i="4"/>
  <c r="BR106" i="4"/>
  <c r="BQ106" i="4"/>
  <c r="BP106" i="4"/>
  <c r="BO106" i="4"/>
  <c r="BN106" i="4"/>
  <c r="BM106" i="4"/>
  <c r="BL106" i="4"/>
  <c r="BK106" i="4"/>
  <c r="BJ106" i="4"/>
  <c r="BI106" i="4"/>
  <c r="BH106" i="4"/>
  <c r="BG106" i="4"/>
  <c r="BF106" i="4"/>
  <c r="BE106" i="4"/>
  <c r="BD106" i="4"/>
  <c r="BC106" i="4"/>
  <c r="BB106" i="4"/>
  <c r="BA106" i="4"/>
  <c r="AY106" i="4"/>
  <c r="AX106" i="4"/>
  <c r="AW106" i="4"/>
  <c r="AV106" i="4"/>
  <c r="AU106" i="4"/>
  <c r="AT106" i="4"/>
  <c r="BV105" i="4"/>
  <c r="BU105" i="4"/>
  <c r="BT105" i="4"/>
  <c r="BS105" i="4"/>
  <c r="BR105" i="4"/>
  <c r="BQ105" i="4"/>
  <c r="BP105" i="4"/>
  <c r="BO105" i="4"/>
  <c r="BN105" i="4"/>
  <c r="BM105" i="4"/>
  <c r="BL105" i="4"/>
  <c r="BK105" i="4"/>
  <c r="BJ105" i="4"/>
  <c r="BI105" i="4"/>
  <c r="BH105" i="4"/>
  <c r="BG105" i="4"/>
  <c r="BF105" i="4"/>
  <c r="BE105" i="4"/>
  <c r="BD105" i="4"/>
  <c r="BC105" i="4"/>
  <c r="BB105" i="4"/>
  <c r="BA105" i="4"/>
  <c r="AY105" i="4"/>
  <c r="AX105" i="4"/>
  <c r="AW105" i="4"/>
  <c r="AV105" i="4"/>
  <c r="AU105" i="4"/>
  <c r="AT105" i="4"/>
  <c r="BV104" i="4"/>
  <c r="BU104" i="4"/>
  <c r="BT104" i="4"/>
  <c r="BS104" i="4"/>
  <c r="BR104" i="4"/>
  <c r="BQ104" i="4"/>
  <c r="BP104" i="4"/>
  <c r="BO104" i="4"/>
  <c r="BN104" i="4"/>
  <c r="BM104" i="4"/>
  <c r="BL104" i="4"/>
  <c r="BK104" i="4"/>
  <c r="BJ104" i="4"/>
  <c r="BI104" i="4"/>
  <c r="BH104" i="4"/>
  <c r="BG104" i="4"/>
  <c r="BF104" i="4"/>
  <c r="BE104" i="4"/>
  <c r="BD104" i="4"/>
  <c r="BC104" i="4"/>
  <c r="BB104" i="4"/>
  <c r="BA104" i="4"/>
  <c r="AY104" i="4"/>
  <c r="AX104" i="4"/>
  <c r="AW104" i="4"/>
  <c r="AV104" i="4"/>
  <c r="AU104" i="4"/>
  <c r="AT104" i="4"/>
  <c r="BV103" i="4"/>
  <c r="BU103" i="4"/>
  <c r="BT103" i="4"/>
  <c r="BS103" i="4"/>
  <c r="BR103" i="4"/>
  <c r="BQ103" i="4"/>
  <c r="BP103" i="4"/>
  <c r="BO103" i="4"/>
  <c r="BN103" i="4"/>
  <c r="BM103" i="4"/>
  <c r="BL103" i="4"/>
  <c r="BK103" i="4"/>
  <c r="BJ103" i="4"/>
  <c r="BI103" i="4"/>
  <c r="BH103" i="4"/>
  <c r="BG103" i="4"/>
  <c r="BF103" i="4"/>
  <c r="BE103" i="4"/>
  <c r="BD103" i="4"/>
  <c r="BC103" i="4"/>
  <c r="BB103" i="4"/>
  <c r="BA103" i="4"/>
  <c r="AY103" i="4"/>
  <c r="AX103" i="4"/>
  <c r="AW103" i="4"/>
  <c r="AV103" i="4"/>
  <c r="AU103" i="4"/>
  <c r="AT103" i="4"/>
  <c r="BV102" i="4"/>
  <c r="BU102" i="4"/>
  <c r="BT102" i="4"/>
  <c r="BS102" i="4"/>
  <c r="BR102" i="4"/>
  <c r="BQ102" i="4"/>
  <c r="BP102" i="4"/>
  <c r="BO102" i="4"/>
  <c r="BN102" i="4"/>
  <c r="BM102" i="4"/>
  <c r="BL102" i="4"/>
  <c r="BK102" i="4"/>
  <c r="BJ102" i="4"/>
  <c r="BI102" i="4"/>
  <c r="BH102" i="4"/>
  <c r="BG102" i="4"/>
  <c r="BF102" i="4"/>
  <c r="BE102" i="4"/>
  <c r="BD102" i="4"/>
  <c r="BC102" i="4"/>
  <c r="BB102" i="4"/>
  <c r="BA102" i="4"/>
  <c r="AY102" i="4"/>
  <c r="AX102" i="4"/>
  <c r="AW102" i="4"/>
  <c r="AV102" i="4"/>
  <c r="AU102" i="4"/>
  <c r="AT102" i="4"/>
  <c r="BV101" i="4"/>
  <c r="BU101" i="4"/>
  <c r="BT101" i="4"/>
  <c r="BS101" i="4"/>
  <c r="BR101" i="4"/>
  <c r="BQ101" i="4"/>
  <c r="BP101" i="4"/>
  <c r="BO101" i="4"/>
  <c r="BN101" i="4"/>
  <c r="BM101" i="4"/>
  <c r="BL101" i="4"/>
  <c r="BK101" i="4"/>
  <c r="BJ101" i="4"/>
  <c r="BI101" i="4"/>
  <c r="BH101" i="4"/>
  <c r="BG101" i="4"/>
  <c r="BF101" i="4"/>
  <c r="BE101" i="4"/>
  <c r="BD101" i="4"/>
  <c r="BC101" i="4"/>
  <c r="BB101" i="4"/>
  <c r="BA101" i="4"/>
  <c r="AY101" i="4"/>
  <c r="AX101" i="4"/>
  <c r="AW101" i="4"/>
  <c r="AV101" i="4"/>
  <c r="AU101" i="4"/>
  <c r="AT101" i="4"/>
  <c r="BV100" i="4"/>
  <c r="BU100" i="4"/>
  <c r="BT100" i="4"/>
  <c r="BS100" i="4"/>
  <c r="BR100" i="4"/>
  <c r="BQ100" i="4"/>
  <c r="BP100" i="4"/>
  <c r="BO100" i="4"/>
  <c r="BN100" i="4"/>
  <c r="BM100" i="4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Y100" i="4"/>
  <c r="AX100" i="4"/>
  <c r="AW100" i="4"/>
  <c r="AV100" i="4"/>
  <c r="AU100" i="4"/>
  <c r="AT100" i="4"/>
  <c r="BV99" i="4"/>
  <c r="BU99" i="4"/>
  <c r="BT99" i="4"/>
  <c r="BS99" i="4"/>
  <c r="BR99" i="4"/>
  <c r="BQ99" i="4"/>
  <c r="BP99" i="4"/>
  <c r="BO99" i="4"/>
  <c r="BN99" i="4"/>
  <c r="BM99" i="4"/>
  <c r="BL99" i="4"/>
  <c r="BK99" i="4"/>
  <c r="BJ99" i="4"/>
  <c r="BI99" i="4"/>
  <c r="BH99" i="4"/>
  <c r="BG99" i="4"/>
  <c r="BF99" i="4"/>
  <c r="BE99" i="4"/>
  <c r="BD99" i="4"/>
  <c r="BC99" i="4"/>
  <c r="BB99" i="4"/>
  <c r="BA99" i="4"/>
  <c r="AY99" i="4"/>
  <c r="AX99" i="4"/>
  <c r="AW99" i="4"/>
  <c r="AV99" i="4"/>
  <c r="AU99" i="4"/>
  <c r="AT99" i="4"/>
  <c r="BV98" i="4"/>
  <c r="BU98" i="4"/>
  <c r="BT98" i="4"/>
  <c r="BS98" i="4"/>
  <c r="BR98" i="4"/>
  <c r="BQ98" i="4"/>
  <c r="BP98" i="4"/>
  <c r="BO98" i="4"/>
  <c r="BN98" i="4"/>
  <c r="BM98" i="4"/>
  <c r="BL98" i="4"/>
  <c r="BK98" i="4"/>
  <c r="BJ98" i="4"/>
  <c r="BI98" i="4"/>
  <c r="BH98" i="4"/>
  <c r="BG98" i="4"/>
  <c r="BF98" i="4"/>
  <c r="BE98" i="4"/>
  <c r="BD98" i="4"/>
  <c r="BC98" i="4"/>
  <c r="BB98" i="4"/>
  <c r="BA98" i="4"/>
  <c r="AY98" i="4"/>
  <c r="AX98" i="4"/>
  <c r="AW98" i="4"/>
  <c r="AV98" i="4"/>
  <c r="AU98" i="4"/>
  <c r="AT98" i="4"/>
  <c r="BV97" i="4"/>
  <c r="BU97" i="4"/>
  <c r="BT97" i="4"/>
  <c r="BS97" i="4"/>
  <c r="BR97" i="4"/>
  <c r="BQ97" i="4"/>
  <c r="BP97" i="4"/>
  <c r="BO97" i="4"/>
  <c r="BN97" i="4"/>
  <c r="BM97" i="4"/>
  <c r="BL97" i="4"/>
  <c r="BK97" i="4"/>
  <c r="BJ97" i="4"/>
  <c r="BI97" i="4"/>
  <c r="BH97" i="4"/>
  <c r="BG97" i="4"/>
  <c r="BF97" i="4"/>
  <c r="BE97" i="4"/>
  <c r="BD97" i="4"/>
  <c r="BC97" i="4"/>
  <c r="BB97" i="4"/>
  <c r="BA97" i="4"/>
  <c r="AY97" i="4"/>
  <c r="AX97" i="4"/>
  <c r="AW97" i="4"/>
  <c r="AV97" i="4"/>
  <c r="AU97" i="4"/>
  <c r="AT97" i="4"/>
  <c r="BV96" i="4"/>
  <c r="BU96" i="4"/>
  <c r="BT96" i="4"/>
  <c r="BS96" i="4"/>
  <c r="BR96" i="4"/>
  <c r="BQ96" i="4"/>
  <c r="BP96" i="4"/>
  <c r="BO96" i="4"/>
  <c r="BN96" i="4"/>
  <c r="BM96" i="4"/>
  <c r="BL96" i="4"/>
  <c r="BK96" i="4"/>
  <c r="BJ96" i="4"/>
  <c r="BI96" i="4"/>
  <c r="BH96" i="4"/>
  <c r="BG96" i="4"/>
  <c r="BF96" i="4"/>
  <c r="BE96" i="4"/>
  <c r="BD96" i="4"/>
  <c r="BC96" i="4"/>
  <c r="BB96" i="4"/>
  <c r="BA96" i="4"/>
  <c r="AY96" i="4"/>
  <c r="AX96" i="4"/>
  <c r="AW96" i="4"/>
  <c r="AV96" i="4"/>
  <c r="AU96" i="4"/>
  <c r="AT96" i="4"/>
  <c r="BV95" i="4"/>
  <c r="BU95" i="4"/>
  <c r="BT95" i="4"/>
  <c r="BS95" i="4"/>
  <c r="BR95" i="4"/>
  <c r="BQ95" i="4"/>
  <c r="BP95" i="4"/>
  <c r="BO95" i="4"/>
  <c r="BN95" i="4"/>
  <c r="BM95" i="4"/>
  <c r="BL95" i="4"/>
  <c r="BK95" i="4"/>
  <c r="BJ95" i="4"/>
  <c r="BI95" i="4"/>
  <c r="BH95" i="4"/>
  <c r="BG95" i="4"/>
  <c r="BF95" i="4"/>
  <c r="BE95" i="4"/>
  <c r="BD95" i="4"/>
  <c r="BC95" i="4"/>
  <c r="BB95" i="4"/>
  <c r="BA95" i="4"/>
  <c r="AY95" i="4"/>
  <c r="AX95" i="4"/>
  <c r="AW95" i="4"/>
  <c r="AV95" i="4"/>
  <c r="AU95" i="4"/>
  <c r="AT95" i="4"/>
  <c r="BV94" i="4"/>
  <c r="BU94" i="4"/>
  <c r="BT94" i="4"/>
  <c r="BS94" i="4"/>
  <c r="BR94" i="4"/>
  <c r="BQ94" i="4"/>
  <c r="BP94" i="4"/>
  <c r="BO94" i="4"/>
  <c r="BN94" i="4"/>
  <c r="BM94" i="4"/>
  <c r="BL94" i="4"/>
  <c r="BK94" i="4"/>
  <c r="BJ94" i="4"/>
  <c r="BI94" i="4"/>
  <c r="BH94" i="4"/>
  <c r="BG94" i="4"/>
  <c r="BF94" i="4"/>
  <c r="BE94" i="4"/>
  <c r="BD94" i="4"/>
  <c r="BC94" i="4"/>
  <c r="BB94" i="4"/>
  <c r="BA94" i="4"/>
  <c r="AY94" i="4"/>
  <c r="AX94" i="4"/>
  <c r="AW94" i="4"/>
  <c r="AV94" i="4"/>
  <c r="AU94" i="4"/>
  <c r="AT94" i="4"/>
  <c r="BV93" i="4"/>
  <c r="BU93" i="4"/>
  <c r="BT93" i="4"/>
  <c r="BS93" i="4"/>
  <c r="BR93" i="4"/>
  <c r="BQ93" i="4"/>
  <c r="BP93" i="4"/>
  <c r="BO93" i="4"/>
  <c r="BN93" i="4"/>
  <c r="BM93" i="4"/>
  <c r="BL93" i="4"/>
  <c r="BK93" i="4"/>
  <c r="BJ93" i="4"/>
  <c r="BI93" i="4"/>
  <c r="BH93" i="4"/>
  <c r="BG93" i="4"/>
  <c r="BF93" i="4"/>
  <c r="BE93" i="4"/>
  <c r="BD93" i="4"/>
  <c r="BC93" i="4"/>
  <c r="BB93" i="4"/>
  <c r="BA93" i="4"/>
  <c r="AY93" i="4"/>
  <c r="AX93" i="4"/>
  <c r="AW93" i="4"/>
  <c r="AV93" i="4"/>
  <c r="AU93" i="4"/>
  <c r="AT93" i="4"/>
  <c r="BV92" i="4"/>
  <c r="BU92" i="4"/>
  <c r="BT92" i="4"/>
  <c r="BS92" i="4"/>
  <c r="BR92" i="4"/>
  <c r="BQ92" i="4"/>
  <c r="BP92" i="4"/>
  <c r="BO92" i="4"/>
  <c r="BN92" i="4"/>
  <c r="BM92" i="4"/>
  <c r="BL92" i="4"/>
  <c r="BK92" i="4"/>
  <c r="BJ92" i="4"/>
  <c r="BI92" i="4"/>
  <c r="BH92" i="4"/>
  <c r="BG92" i="4"/>
  <c r="BF92" i="4"/>
  <c r="BE92" i="4"/>
  <c r="BD92" i="4"/>
  <c r="BC92" i="4"/>
  <c r="BB92" i="4"/>
  <c r="BA92" i="4"/>
  <c r="AY92" i="4"/>
  <c r="AX92" i="4"/>
  <c r="AW92" i="4"/>
  <c r="AV92" i="4"/>
  <c r="AU92" i="4"/>
  <c r="AT92" i="4"/>
  <c r="BV91" i="4"/>
  <c r="BU91" i="4"/>
  <c r="BT91" i="4"/>
  <c r="BS91" i="4"/>
  <c r="BR91" i="4"/>
  <c r="BQ91" i="4"/>
  <c r="BP91" i="4"/>
  <c r="BO91" i="4"/>
  <c r="BN91" i="4"/>
  <c r="BM91" i="4"/>
  <c r="BL91" i="4"/>
  <c r="BK91" i="4"/>
  <c r="BJ91" i="4"/>
  <c r="BI91" i="4"/>
  <c r="BH91" i="4"/>
  <c r="BG91" i="4"/>
  <c r="BF91" i="4"/>
  <c r="BE91" i="4"/>
  <c r="BD91" i="4"/>
  <c r="BC91" i="4"/>
  <c r="BB91" i="4"/>
  <c r="BA91" i="4"/>
  <c r="AY91" i="4"/>
  <c r="AX91" i="4"/>
  <c r="AW91" i="4"/>
  <c r="AV91" i="4"/>
  <c r="AU91" i="4"/>
  <c r="AT91" i="4"/>
  <c r="BV90" i="4"/>
  <c r="BU90" i="4"/>
  <c r="BT90" i="4"/>
  <c r="BS90" i="4"/>
  <c r="BR90" i="4"/>
  <c r="BQ90" i="4"/>
  <c r="BP90" i="4"/>
  <c r="BO90" i="4"/>
  <c r="BN90" i="4"/>
  <c r="BM90" i="4"/>
  <c r="BL90" i="4"/>
  <c r="BK90" i="4"/>
  <c r="BJ90" i="4"/>
  <c r="BI90" i="4"/>
  <c r="BH90" i="4"/>
  <c r="BG90" i="4"/>
  <c r="BF90" i="4"/>
  <c r="BE90" i="4"/>
  <c r="BD90" i="4"/>
  <c r="BC90" i="4"/>
  <c r="BB90" i="4"/>
  <c r="BA90" i="4"/>
  <c r="AY90" i="4"/>
  <c r="AX90" i="4"/>
  <c r="AW90" i="4"/>
  <c r="AV90" i="4"/>
  <c r="AU90" i="4"/>
  <c r="AT90" i="4"/>
  <c r="BV89" i="4"/>
  <c r="BU89" i="4"/>
  <c r="BT89" i="4"/>
  <c r="BS89" i="4"/>
  <c r="BR89" i="4"/>
  <c r="BQ89" i="4"/>
  <c r="BP89" i="4"/>
  <c r="BO89" i="4"/>
  <c r="BN89" i="4"/>
  <c r="BM89" i="4"/>
  <c r="BL89" i="4"/>
  <c r="BK89" i="4"/>
  <c r="BJ89" i="4"/>
  <c r="BI89" i="4"/>
  <c r="BH89" i="4"/>
  <c r="BG89" i="4"/>
  <c r="BF89" i="4"/>
  <c r="BE89" i="4"/>
  <c r="BD89" i="4"/>
  <c r="BC89" i="4"/>
  <c r="BB89" i="4"/>
  <c r="BA89" i="4"/>
  <c r="AY89" i="4"/>
  <c r="AX89" i="4"/>
  <c r="AW89" i="4"/>
  <c r="AV89" i="4"/>
  <c r="AU89" i="4"/>
  <c r="AT89" i="4"/>
  <c r="BV88" i="4"/>
  <c r="BU88" i="4"/>
  <c r="BT88" i="4"/>
  <c r="BS88" i="4"/>
  <c r="BR88" i="4"/>
  <c r="BQ88" i="4"/>
  <c r="BP88" i="4"/>
  <c r="BO88" i="4"/>
  <c r="BN88" i="4"/>
  <c r="BM88" i="4"/>
  <c r="BL88" i="4"/>
  <c r="BK88" i="4"/>
  <c r="BJ88" i="4"/>
  <c r="BI88" i="4"/>
  <c r="BH88" i="4"/>
  <c r="BG88" i="4"/>
  <c r="BF88" i="4"/>
  <c r="BE88" i="4"/>
  <c r="BD88" i="4"/>
  <c r="BC88" i="4"/>
  <c r="BB88" i="4"/>
  <c r="BA88" i="4"/>
  <c r="AY88" i="4"/>
  <c r="AX88" i="4"/>
  <c r="AW88" i="4"/>
  <c r="AV88" i="4"/>
  <c r="AU88" i="4"/>
  <c r="AT88" i="4"/>
  <c r="BV87" i="4"/>
  <c r="BU87" i="4"/>
  <c r="BT87" i="4"/>
  <c r="BS87" i="4"/>
  <c r="BR87" i="4"/>
  <c r="BQ87" i="4"/>
  <c r="BP87" i="4"/>
  <c r="BO87" i="4"/>
  <c r="BN87" i="4"/>
  <c r="BM87" i="4"/>
  <c r="BL87" i="4"/>
  <c r="BK87" i="4"/>
  <c r="BJ87" i="4"/>
  <c r="BI87" i="4"/>
  <c r="BH87" i="4"/>
  <c r="BG87" i="4"/>
  <c r="BF87" i="4"/>
  <c r="BE87" i="4"/>
  <c r="BD87" i="4"/>
  <c r="BC87" i="4"/>
  <c r="BB87" i="4"/>
  <c r="BA87" i="4"/>
  <c r="AY87" i="4"/>
  <c r="AX87" i="4"/>
  <c r="AW87" i="4"/>
  <c r="AV87" i="4"/>
  <c r="AU87" i="4"/>
  <c r="AT87" i="4"/>
  <c r="BV85" i="4"/>
  <c r="BU85" i="4"/>
  <c r="BT85" i="4"/>
  <c r="BS85" i="4"/>
  <c r="BR85" i="4"/>
  <c r="BQ85" i="4"/>
  <c r="BP85" i="4"/>
  <c r="BO85" i="4"/>
  <c r="BN85" i="4"/>
  <c r="BM85" i="4"/>
  <c r="BL85" i="4"/>
  <c r="BK85" i="4"/>
  <c r="BJ85" i="4"/>
  <c r="BI85" i="4"/>
  <c r="BH85" i="4"/>
  <c r="BG85" i="4"/>
  <c r="BF85" i="4"/>
  <c r="BE85" i="4"/>
  <c r="BD85" i="4"/>
  <c r="BC85" i="4"/>
  <c r="BA85" i="4"/>
  <c r="AY85" i="4"/>
  <c r="AX85" i="4"/>
  <c r="AW85" i="4"/>
  <c r="AV85" i="4"/>
  <c r="AU85" i="4"/>
  <c r="AT85" i="4"/>
  <c r="BV84" i="4"/>
  <c r="BU84" i="4"/>
  <c r="BT84" i="4"/>
  <c r="BS84" i="4"/>
  <c r="BR84" i="4"/>
  <c r="BQ84" i="4"/>
  <c r="BP84" i="4"/>
  <c r="BO84" i="4"/>
  <c r="BN84" i="4"/>
  <c r="BM84" i="4"/>
  <c r="BL84" i="4"/>
  <c r="BK84" i="4"/>
  <c r="BJ84" i="4"/>
  <c r="BI84" i="4"/>
  <c r="BH84" i="4"/>
  <c r="BG84" i="4"/>
  <c r="BF84" i="4"/>
  <c r="BE84" i="4"/>
  <c r="BD84" i="4"/>
  <c r="BC84" i="4"/>
  <c r="BA84" i="4"/>
  <c r="AY84" i="4"/>
  <c r="AX84" i="4"/>
  <c r="AW84" i="4"/>
  <c r="AV84" i="4"/>
  <c r="AU84" i="4"/>
  <c r="AT84" i="4"/>
  <c r="BV83" i="4"/>
  <c r="BU83" i="4"/>
  <c r="BT83" i="4"/>
  <c r="BS83" i="4"/>
  <c r="BR83" i="4"/>
  <c r="BQ83" i="4"/>
  <c r="BP83" i="4"/>
  <c r="BO83" i="4"/>
  <c r="BN83" i="4"/>
  <c r="BM83" i="4"/>
  <c r="BL83" i="4"/>
  <c r="BK83" i="4"/>
  <c r="BJ83" i="4"/>
  <c r="BI83" i="4"/>
  <c r="BH83" i="4"/>
  <c r="BG83" i="4"/>
  <c r="BF83" i="4"/>
  <c r="BE83" i="4"/>
  <c r="BD83" i="4"/>
  <c r="BC83" i="4"/>
  <c r="BA83" i="4"/>
  <c r="AY83" i="4"/>
  <c r="AX83" i="4"/>
  <c r="AW83" i="4"/>
  <c r="AV83" i="4"/>
  <c r="AU83" i="4"/>
  <c r="AT83" i="4"/>
  <c r="BV81" i="4"/>
  <c r="BU81" i="4"/>
  <c r="BT81" i="4"/>
  <c r="BS81" i="4"/>
  <c r="BR81" i="4"/>
  <c r="BQ81" i="4"/>
  <c r="BP81" i="4"/>
  <c r="BO81" i="4"/>
  <c r="BN81" i="4"/>
  <c r="BM81" i="4"/>
  <c r="BL81" i="4"/>
  <c r="BK81" i="4"/>
  <c r="BJ81" i="4"/>
  <c r="BI81" i="4"/>
  <c r="BH81" i="4"/>
  <c r="BG81" i="4"/>
  <c r="BF81" i="4"/>
  <c r="BE81" i="4"/>
  <c r="BD81" i="4"/>
  <c r="BC81" i="4"/>
  <c r="BA81" i="4"/>
  <c r="AY81" i="4"/>
  <c r="AX81" i="4"/>
  <c r="AW81" i="4"/>
  <c r="AV81" i="4"/>
  <c r="AU81" i="4"/>
  <c r="AT81" i="4"/>
  <c r="BV80" i="4"/>
  <c r="BU80" i="4"/>
  <c r="BT80" i="4"/>
  <c r="BS80" i="4"/>
  <c r="BR80" i="4"/>
  <c r="BQ80" i="4"/>
  <c r="BP80" i="4"/>
  <c r="BO80" i="4"/>
  <c r="BN80" i="4"/>
  <c r="BM80" i="4"/>
  <c r="BL80" i="4"/>
  <c r="BK80" i="4"/>
  <c r="BJ80" i="4"/>
  <c r="BI80" i="4"/>
  <c r="BH80" i="4"/>
  <c r="BG80" i="4"/>
  <c r="BF80" i="4"/>
  <c r="BE80" i="4"/>
  <c r="BD80" i="4"/>
  <c r="BC80" i="4"/>
  <c r="BA80" i="4"/>
  <c r="AY80" i="4"/>
  <c r="AX80" i="4"/>
  <c r="AW80" i="4"/>
  <c r="AV80" i="4"/>
  <c r="AU80" i="4"/>
  <c r="AT80" i="4"/>
  <c r="BV79" i="4"/>
  <c r="BU79" i="4"/>
  <c r="BT79" i="4"/>
  <c r="BS79" i="4"/>
  <c r="BR79" i="4"/>
  <c r="BQ79" i="4"/>
  <c r="BP79" i="4"/>
  <c r="BO79" i="4"/>
  <c r="BN79" i="4"/>
  <c r="BM79" i="4"/>
  <c r="BL79" i="4"/>
  <c r="BK79" i="4"/>
  <c r="BJ79" i="4"/>
  <c r="BI79" i="4"/>
  <c r="BH79" i="4"/>
  <c r="BG79" i="4"/>
  <c r="BF79" i="4"/>
  <c r="BE79" i="4"/>
  <c r="BD79" i="4"/>
  <c r="BC79" i="4"/>
  <c r="BA79" i="4"/>
  <c r="AY79" i="4"/>
  <c r="AX79" i="4"/>
  <c r="AW79" i="4"/>
  <c r="AV79" i="4"/>
  <c r="AU79" i="4"/>
  <c r="AT79" i="4"/>
  <c r="BV78" i="4"/>
  <c r="BU78" i="4"/>
  <c r="BT78" i="4"/>
  <c r="BS78" i="4"/>
  <c r="BR78" i="4"/>
  <c r="BQ78" i="4"/>
  <c r="BP78" i="4"/>
  <c r="BO78" i="4"/>
  <c r="BN78" i="4"/>
  <c r="BM78" i="4"/>
  <c r="BL78" i="4"/>
  <c r="BK78" i="4"/>
  <c r="BJ78" i="4"/>
  <c r="BI78" i="4"/>
  <c r="BH78" i="4"/>
  <c r="BG78" i="4"/>
  <c r="BF78" i="4"/>
  <c r="BE78" i="4"/>
  <c r="BD78" i="4"/>
  <c r="BC78" i="4"/>
  <c r="BA78" i="4"/>
  <c r="AY78" i="4"/>
  <c r="AX78" i="4"/>
  <c r="AW78" i="4"/>
  <c r="AV78" i="4"/>
  <c r="AU78" i="4"/>
  <c r="AT78" i="4"/>
  <c r="BV77" i="4"/>
  <c r="BU77" i="4"/>
  <c r="BT77" i="4"/>
  <c r="BS77" i="4"/>
  <c r="BR77" i="4"/>
  <c r="BQ77" i="4"/>
  <c r="BP77" i="4"/>
  <c r="BO77" i="4"/>
  <c r="BN77" i="4"/>
  <c r="BM77" i="4"/>
  <c r="BL77" i="4"/>
  <c r="BK77" i="4"/>
  <c r="BJ77" i="4"/>
  <c r="BI77" i="4"/>
  <c r="BH77" i="4"/>
  <c r="BG77" i="4"/>
  <c r="BF77" i="4"/>
  <c r="BE77" i="4"/>
  <c r="BD77" i="4"/>
  <c r="BC77" i="4"/>
  <c r="BA77" i="4"/>
  <c r="AY77" i="4"/>
  <c r="AX77" i="4"/>
  <c r="AW77" i="4"/>
  <c r="AV77" i="4"/>
  <c r="AU77" i="4"/>
  <c r="AT77" i="4"/>
  <c r="BV76" i="4"/>
  <c r="BU76" i="4"/>
  <c r="BT76" i="4"/>
  <c r="BS76" i="4"/>
  <c r="BR76" i="4"/>
  <c r="BQ76" i="4"/>
  <c r="BP76" i="4"/>
  <c r="BO76" i="4"/>
  <c r="BN76" i="4"/>
  <c r="BM76" i="4"/>
  <c r="BL76" i="4"/>
  <c r="BK76" i="4"/>
  <c r="BJ76" i="4"/>
  <c r="BI76" i="4"/>
  <c r="BH76" i="4"/>
  <c r="BG76" i="4"/>
  <c r="BF76" i="4"/>
  <c r="BE76" i="4"/>
  <c r="BD76" i="4"/>
  <c r="BC76" i="4"/>
  <c r="BA76" i="4"/>
  <c r="AY76" i="4"/>
  <c r="AX76" i="4"/>
  <c r="AW76" i="4"/>
  <c r="AV76" i="4"/>
  <c r="AU76" i="4"/>
  <c r="AT76" i="4"/>
  <c r="BV75" i="4"/>
  <c r="BU75" i="4"/>
  <c r="BT75" i="4"/>
  <c r="BS75" i="4"/>
  <c r="BR75" i="4"/>
  <c r="BQ75" i="4"/>
  <c r="BP75" i="4"/>
  <c r="BO75" i="4"/>
  <c r="BN75" i="4"/>
  <c r="BM75" i="4"/>
  <c r="BL75" i="4"/>
  <c r="BK75" i="4"/>
  <c r="BJ75" i="4"/>
  <c r="BI75" i="4"/>
  <c r="BH75" i="4"/>
  <c r="BG75" i="4"/>
  <c r="BF75" i="4"/>
  <c r="BE75" i="4"/>
  <c r="BD75" i="4"/>
  <c r="BC75" i="4"/>
  <c r="BA75" i="4"/>
  <c r="AY75" i="4"/>
  <c r="AX75" i="4"/>
  <c r="AW75" i="4"/>
  <c r="AV75" i="4"/>
  <c r="AU75" i="4"/>
  <c r="AT75" i="4"/>
  <c r="BV74" i="4"/>
  <c r="BU74" i="4"/>
  <c r="BT74" i="4"/>
  <c r="BS74" i="4"/>
  <c r="BR74" i="4"/>
  <c r="BQ74" i="4"/>
  <c r="BP74" i="4"/>
  <c r="BO74" i="4"/>
  <c r="BN74" i="4"/>
  <c r="BM74" i="4"/>
  <c r="BL74" i="4"/>
  <c r="BK74" i="4"/>
  <c r="BJ74" i="4"/>
  <c r="BI74" i="4"/>
  <c r="BH74" i="4"/>
  <c r="BG74" i="4"/>
  <c r="BF74" i="4"/>
  <c r="BE74" i="4"/>
  <c r="BD74" i="4"/>
  <c r="BC74" i="4"/>
  <c r="BA74" i="4"/>
  <c r="AY74" i="4"/>
  <c r="AX74" i="4"/>
  <c r="AW74" i="4"/>
  <c r="AV74" i="4"/>
  <c r="AU74" i="4"/>
  <c r="AT74" i="4"/>
  <c r="BV73" i="4"/>
  <c r="BU73" i="4"/>
  <c r="BT73" i="4"/>
  <c r="BS73" i="4"/>
  <c r="BR73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A73" i="4"/>
  <c r="AY73" i="4"/>
  <c r="AX73" i="4"/>
  <c r="AW73" i="4"/>
  <c r="AV73" i="4"/>
  <c r="AU73" i="4"/>
  <c r="AT73" i="4"/>
  <c r="BV72" i="4"/>
  <c r="BU72" i="4"/>
  <c r="BT72" i="4"/>
  <c r="BS72" i="4"/>
  <c r="BR72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A72" i="4"/>
  <c r="AY72" i="4"/>
  <c r="AX72" i="4"/>
  <c r="AW72" i="4"/>
  <c r="AV72" i="4"/>
  <c r="AU72" i="4"/>
  <c r="AT72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A71" i="4"/>
  <c r="AY71" i="4"/>
  <c r="AX71" i="4"/>
  <c r="AW71" i="4"/>
  <c r="AV71" i="4"/>
  <c r="AU71" i="4"/>
  <c r="AT71" i="4"/>
  <c r="BV69" i="4"/>
  <c r="BU69" i="4"/>
  <c r="BT69" i="4"/>
  <c r="BS69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A69" i="4"/>
  <c r="AY69" i="4"/>
  <c r="AX69" i="4"/>
  <c r="AW69" i="4"/>
  <c r="AV69" i="4"/>
  <c r="AU69" i="4"/>
  <c r="AT69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A68" i="4"/>
  <c r="AY68" i="4"/>
  <c r="AX68" i="4"/>
  <c r="AW68" i="4"/>
  <c r="AV68" i="4"/>
  <c r="AU68" i="4"/>
  <c r="AT68" i="4"/>
  <c r="BV67" i="4"/>
  <c r="BU67" i="4"/>
  <c r="BT67" i="4"/>
  <c r="BS67" i="4"/>
  <c r="BR67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B67" i="4"/>
  <c r="BA67" i="4"/>
  <c r="AY67" i="4"/>
  <c r="AX67" i="4"/>
  <c r="AW67" i="4"/>
  <c r="AV67" i="4"/>
  <c r="AU67" i="4"/>
  <c r="AT67" i="4"/>
  <c r="BV66" i="4"/>
  <c r="BU66" i="4"/>
  <c r="BT66" i="4"/>
  <c r="BS66" i="4"/>
  <c r="BR66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A66" i="4"/>
  <c r="AY66" i="4"/>
  <c r="AX66" i="4"/>
  <c r="AW66" i="4"/>
  <c r="AV66" i="4"/>
  <c r="AU66" i="4"/>
  <c r="AT66" i="4"/>
  <c r="BV65" i="4"/>
  <c r="BU65" i="4"/>
  <c r="BT65" i="4"/>
  <c r="BS65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A65" i="4"/>
  <c r="AY65" i="4"/>
  <c r="AX65" i="4"/>
  <c r="AW65" i="4"/>
  <c r="AV65" i="4"/>
  <c r="AU65" i="4"/>
  <c r="AT65" i="4"/>
  <c r="BV64" i="4"/>
  <c r="BU64" i="4"/>
  <c r="BT64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A64" i="4"/>
  <c r="AY64" i="4"/>
  <c r="AX64" i="4"/>
  <c r="AW64" i="4"/>
  <c r="AV64" i="4"/>
  <c r="AU64" i="4"/>
  <c r="AT64" i="4"/>
  <c r="BV63" i="4"/>
  <c r="BU63" i="4"/>
  <c r="BT63" i="4"/>
  <c r="BS63" i="4"/>
  <c r="BR63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A63" i="4"/>
  <c r="AY63" i="4"/>
  <c r="AX63" i="4"/>
  <c r="AW63" i="4"/>
  <c r="AV63" i="4"/>
  <c r="AU63" i="4"/>
  <c r="AT63" i="4"/>
  <c r="BV62" i="4"/>
  <c r="BU62" i="4"/>
  <c r="BT62" i="4"/>
  <c r="BS62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A62" i="4"/>
  <c r="AY62" i="4"/>
  <c r="AX62" i="4"/>
  <c r="AW62" i="4"/>
  <c r="AV62" i="4"/>
  <c r="AU62" i="4"/>
  <c r="AT62" i="4"/>
  <c r="BV61" i="4"/>
  <c r="BU61" i="4"/>
  <c r="BT61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A61" i="4"/>
  <c r="AY61" i="4"/>
  <c r="AX61" i="4"/>
  <c r="AW61" i="4"/>
  <c r="AV61" i="4"/>
  <c r="AU61" i="4"/>
  <c r="AT61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A60" i="4"/>
  <c r="AY60" i="4"/>
  <c r="AX60" i="4"/>
  <c r="AW60" i="4"/>
  <c r="AV60" i="4"/>
  <c r="AU60" i="4"/>
  <c r="AT60" i="4"/>
  <c r="BV58" i="4"/>
  <c r="BU58" i="4"/>
  <c r="BT58" i="4"/>
  <c r="BS58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A58" i="4"/>
  <c r="AY58" i="4"/>
  <c r="AX58" i="4"/>
  <c r="AW58" i="4"/>
  <c r="AV58" i="4"/>
  <c r="AU58" i="4"/>
  <c r="AT58" i="4"/>
  <c r="BV57" i="4"/>
  <c r="BU57" i="4"/>
  <c r="BT57" i="4"/>
  <c r="BS57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A57" i="4"/>
  <c r="AY57" i="4"/>
  <c r="AX57" i="4"/>
  <c r="AW57" i="4"/>
  <c r="AV57" i="4"/>
  <c r="AU57" i="4"/>
  <c r="AT57" i="4"/>
  <c r="BV56" i="4"/>
  <c r="BU56" i="4"/>
  <c r="BT56" i="4"/>
  <c r="BS56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A56" i="4"/>
  <c r="AY56" i="4"/>
  <c r="AX56" i="4"/>
  <c r="AW56" i="4"/>
  <c r="AV56" i="4"/>
  <c r="AU56" i="4"/>
  <c r="AT56" i="4"/>
  <c r="BV55" i="4"/>
  <c r="BU55" i="4"/>
  <c r="BT55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A55" i="4"/>
  <c r="AY55" i="4"/>
  <c r="AX55" i="4"/>
  <c r="AW55" i="4"/>
  <c r="AV55" i="4"/>
  <c r="AU55" i="4"/>
  <c r="AT55" i="4"/>
  <c r="BV54" i="4"/>
  <c r="BU54" i="4"/>
  <c r="BT54" i="4"/>
  <c r="BS54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A54" i="4"/>
  <c r="AY54" i="4"/>
  <c r="AX54" i="4"/>
  <c r="AW54" i="4"/>
  <c r="AV54" i="4"/>
  <c r="AU54" i="4"/>
  <c r="AT54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A53" i="4"/>
  <c r="AY53" i="4"/>
  <c r="AX53" i="4"/>
  <c r="AW53" i="4"/>
  <c r="AV53" i="4"/>
  <c r="AU53" i="4"/>
  <c r="AT53" i="4"/>
  <c r="BV52" i="4"/>
  <c r="BU52" i="4"/>
  <c r="BT52" i="4"/>
  <c r="BS52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A52" i="4"/>
  <c r="AY52" i="4"/>
  <c r="AX52" i="4"/>
  <c r="AW52" i="4"/>
  <c r="AV52" i="4"/>
  <c r="AU52" i="4"/>
  <c r="AT52" i="4"/>
  <c r="BV51" i="4"/>
  <c r="BU51" i="4"/>
  <c r="BT51" i="4"/>
  <c r="BS51" i="4"/>
  <c r="BR51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A51" i="4"/>
  <c r="AY51" i="4"/>
  <c r="AX51" i="4"/>
  <c r="AW51" i="4"/>
  <c r="AV51" i="4"/>
  <c r="AU51" i="4"/>
  <c r="AT51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A50" i="4"/>
  <c r="AY50" i="4"/>
  <c r="AX50" i="4"/>
  <c r="AW50" i="4"/>
  <c r="AV50" i="4"/>
  <c r="AU50" i="4"/>
  <c r="AT50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A49" i="4"/>
  <c r="AY49" i="4"/>
  <c r="AX49" i="4"/>
  <c r="AW49" i="4"/>
  <c r="AV49" i="4"/>
  <c r="AU49" i="4"/>
  <c r="AT49" i="4"/>
  <c r="BV48" i="4"/>
  <c r="BU48" i="4"/>
  <c r="BT48" i="4"/>
  <c r="BS48" i="4"/>
  <c r="BR48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A48" i="4"/>
  <c r="AY48" i="4"/>
  <c r="AX48" i="4"/>
  <c r="AW48" i="4"/>
  <c r="AV48" i="4"/>
  <c r="AU48" i="4"/>
  <c r="AT48" i="4"/>
  <c r="BV47" i="4"/>
  <c r="BU47" i="4"/>
  <c r="BT47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A47" i="4"/>
  <c r="AY47" i="4"/>
  <c r="AX47" i="4"/>
  <c r="AW47" i="4"/>
  <c r="AV47" i="4"/>
  <c r="AU47" i="4"/>
  <c r="AT47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A46" i="4"/>
  <c r="AY46" i="4"/>
  <c r="AX46" i="4"/>
  <c r="AW46" i="4"/>
  <c r="AV46" i="4"/>
  <c r="AU46" i="4"/>
  <c r="AT46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A45" i="4"/>
  <c r="AY45" i="4"/>
  <c r="AX45" i="4"/>
  <c r="AW45" i="4"/>
  <c r="AV45" i="4"/>
  <c r="AU45" i="4"/>
  <c r="AT45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A44" i="4"/>
  <c r="AY44" i="4"/>
  <c r="AX44" i="4"/>
  <c r="AW44" i="4"/>
  <c r="AV44" i="4"/>
  <c r="AU44" i="4"/>
  <c r="AT44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A43" i="4"/>
  <c r="AY43" i="4"/>
  <c r="AX43" i="4"/>
  <c r="AW43" i="4"/>
  <c r="AV43" i="4"/>
  <c r="AU43" i="4"/>
  <c r="AT43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A42" i="4"/>
  <c r="AY42" i="4"/>
  <c r="AX42" i="4"/>
  <c r="AW42" i="4"/>
  <c r="AV42" i="4"/>
  <c r="AU42" i="4"/>
  <c r="AT42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A41" i="4"/>
  <c r="AY41" i="4"/>
  <c r="AX41" i="4"/>
  <c r="AW41" i="4"/>
  <c r="AV41" i="4"/>
  <c r="AU41" i="4"/>
  <c r="AT41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Y40" i="4"/>
  <c r="AX40" i="4"/>
  <c r="AW40" i="4"/>
  <c r="AV40" i="4"/>
  <c r="AU40" i="4"/>
  <c r="AT40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A39" i="4"/>
  <c r="AY39" i="4"/>
  <c r="AX39" i="4"/>
  <c r="AW39" i="4"/>
  <c r="AV39" i="4"/>
  <c r="AU39" i="4"/>
  <c r="AT39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A38" i="4"/>
  <c r="AY38" i="4"/>
  <c r="AX38" i="4"/>
  <c r="AW38" i="4"/>
  <c r="AV38" i="4"/>
  <c r="AU38" i="4"/>
  <c r="AT38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A37" i="4"/>
  <c r="AY37" i="4"/>
  <c r="AX37" i="4"/>
  <c r="AW37" i="4"/>
  <c r="AV37" i="4"/>
  <c r="AU37" i="4"/>
  <c r="AT37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A36" i="4"/>
  <c r="AY36" i="4"/>
  <c r="AX36" i="4"/>
  <c r="AW36" i="4"/>
  <c r="AV36" i="4"/>
  <c r="AU36" i="4"/>
  <c r="AT36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A35" i="4"/>
  <c r="AY35" i="4"/>
  <c r="AX35" i="4"/>
  <c r="AW35" i="4"/>
  <c r="AV35" i="4"/>
  <c r="AU35" i="4"/>
  <c r="AT35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A34" i="4"/>
  <c r="AY34" i="4"/>
  <c r="AX34" i="4"/>
  <c r="AW34" i="4"/>
  <c r="AV34" i="4"/>
  <c r="AU34" i="4"/>
  <c r="AT34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A33" i="4"/>
  <c r="AY33" i="4"/>
  <c r="AX33" i="4"/>
  <c r="AW33" i="4"/>
  <c r="AV33" i="4"/>
  <c r="AU33" i="4"/>
  <c r="AT33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A32" i="4"/>
  <c r="AY32" i="4"/>
  <c r="AX32" i="4"/>
  <c r="AW32" i="4"/>
  <c r="AV32" i="4"/>
  <c r="AU32" i="4"/>
  <c r="AT32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A31" i="4"/>
  <c r="AY31" i="4"/>
  <c r="AX31" i="4"/>
  <c r="AW31" i="4"/>
  <c r="AV31" i="4"/>
  <c r="AU31" i="4"/>
  <c r="AT31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A28" i="4"/>
  <c r="AY28" i="4"/>
  <c r="AX28" i="4"/>
  <c r="AW28" i="4"/>
  <c r="AV28" i="4"/>
  <c r="AU28" i="4"/>
  <c r="AT28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A27" i="4"/>
  <c r="AY27" i="4"/>
  <c r="AX27" i="4"/>
  <c r="AW27" i="4"/>
  <c r="AV27" i="4"/>
  <c r="AU27" i="4"/>
  <c r="AT27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A26" i="4"/>
  <c r="AY26" i="4"/>
  <c r="AX26" i="4"/>
  <c r="AW26" i="4"/>
  <c r="AV26" i="4"/>
  <c r="AU26" i="4"/>
  <c r="AT26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A25" i="4"/>
  <c r="AY25" i="4"/>
  <c r="AX25" i="4"/>
  <c r="AW25" i="4"/>
  <c r="AV25" i="4"/>
  <c r="AU25" i="4"/>
  <c r="AT25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A24" i="4"/>
  <c r="AY24" i="4"/>
  <c r="AX24" i="4"/>
  <c r="AW24" i="4"/>
  <c r="AV24" i="4"/>
  <c r="AU24" i="4"/>
  <c r="AT24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Y23" i="4"/>
  <c r="AX23" i="4"/>
  <c r="AW23" i="4"/>
  <c r="AV23" i="4"/>
  <c r="AU23" i="4"/>
  <c r="AT23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A22" i="4"/>
  <c r="AY22" i="4"/>
  <c r="AX22" i="4"/>
  <c r="AW22" i="4"/>
  <c r="AV22" i="4"/>
  <c r="AU22" i="4"/>
  <c r="AT22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A21" i="4"/>
  <c r="AY21" i="4"/>
  <c r="AX21" i="4"/>
  <c r="AW21" i="4"/>
  <c r="AV21" i="4"/>
  <c r="AU21" i="4"/>
  <c r="AT21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A20" i="4"/>
  <c r="AY20" i="4"/>
  <c r="AX20" i="4"/>
  <c r="AW20" i="4"/>
  <c r="AV20" i="4"/>
  <c r="AU20" i="4"/>
  <c r="AT20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A19" i="4"/>
  <c r="AY19" i="4"/>
  <c r="AX19" i="4"/>
  <c r="AW19" i="4"/>
  <c r="AV19" i="4"/>
  <c r="AU19" i="4"/>
  <c r="AT19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A18" i="4"/>
  <c r="AY18" i="4"/>
  <c r="AX18" i="4"/>
  <c r="AW18" i="4"/>
  <c r="AV18" i="4"/>
  <c r="AU18" i="4"/>
  <c r="AT18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A17" i="4"/>
  <c r="AY17" i="4"/>
  <c r="AX17" i="4"/>
  <c r="AW17" i="4"/>
  <c r="AV17" i="4"/>
  <c r="AU17" i="4"/>
  <c r="AT17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A16" i="4"/>
  <c r="AY16" i="4"/>
  <c r="AX16" i="4"/>
  <c r="AW16" i="4"/>
  <c r="AV16" i="4"/>
  <c r="AU16" i="4"/>
  <c r="AT16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A15" i="4"/>
  <c r="AY15" i="4"/>
  <c r="AX15" i="4"/>
  <c r="AW15" i="4"/>
  <c r="AV15" i="4"/>
  <c r="AU15" i="4"/>
  <c r="AT15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A14" i="4"/>
  <c r="AY14" i="4"/>
  <c r="AX14" i="4"/>
  <c r="AW14" i="4"/>
  <c r="AV14" i="4"/>
  <c r="AU14" i="4"/>
  <c r="AT14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A13" i="4"/>
  <c r="AY13" i="4"/>
  <c r="AX13" i="4"/>
  <c r="AW13" i="4"/>
  <c r="AV13" i="4"/>
  <c r="AU13" i="4"/>
  <c r="AT13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A12" i="4"/>
  <c r="AY12" i="4"/>
  <c r="AX12" i="4"/>
  <c r="AW12" i="4"/>
  <c r="AV12" i="4"/>
  <c r="AU12" i="4"/>
  <c r="AT12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A11" i="4"/>
  <c r="AY11" i="4"/>
  <c r="AX11" i="4"/>
  <c r="AW11" i="4"/>
  <c r="AV11" i="4"/>
  <c r="AU11" i="4"/>
  <c r="AT11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A10" i="4"/>
  <c r="AY10" i="4"/>
  <c r="AX10" i="4"/>
  <c r="AW10" i="4"/>
  <c r="AV10" i="4"/>
  <c r="AU10" i="4"/>
  <c r="AT10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A9" i="4"/>
  <c r="AY9" i="4"/>
  <c r="AX9" i="4"/>
  <c r="AW9" i="4"/>
  <c r="AV9" i="4"/>
  <c r="AU9" i="4"/>
  <c r="AT9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A8" i="4"/>
  <c r="AY8" i="4"/>
  <c r="AX8" i="4"/>
  <c r="AW8" i="4"/>
  <c r="AV8" i="4"/>
  <c r="AU8" i="4"/>
  <c r="AT8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A7" i="4"/>
  <c r="AY7" i="4"/>
  <c r="AX7" i="4"/>
  <c r="AW7" i="4"/>
  <c r="AV7" i="4"/>
  <c r="AU7" i="4"/>
  <c r="AT7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A6" i="4"/>
  <c r="AY6" i="4"/>
  <c r="AX6" i="4"/>
  <c r="AW6" i="4"/>
  <c r="AV6" i="4"/>
  <c r="AU6" i="4"/>
  <c r="AT6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A5" i="4"/>
  <c r="AY5" i="4"/>
  <c r="AX5" i="4"/>
  <c r="AW5" i="4"/>
  <c r="AV5" i="4"/>
  <c r="AU5" i="4"/>
  <c r="AT5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A4" i="4"/>
  <c r="AY4" i="4"/>
  <c r="AX4" i="4"/>
  <c r="AW4" i="4"/>
  <c r="AV4" i="4"/>
  <c r="AU4" i="4"/>
  <c r="AT4" i="4"/>
</calcChain>
</file>

<file path=xl/sharedStrings.xml><?xml version="1.0" encoding="utf-8"?>
<sst xmlns="http://schemas.openxmlformats.org/spreadsheetml/2006/main" count="10852" uniqueCount="574">
  <si>
    <t>EM001-L</t>
  </si>
  <si>
    <t>EM001-NL</t>
  </si>
  <si>
    <t>EM004-L</t>
  </si>
  <si>
    <t>EM004_NL</t>
  </si>
  <si>
    <t>EM006-NL</t>
  </si>
  <si>
    <t>EM010-NL</t>
  </si>
  <si>
    <t>EM011-NL</t>
  </si>
  <si>
    <t>EM012-L</t>
  </si>
  <si>
    <t>EM012-NL</t>
  </si>
  <si>
    <t>EM013-L</t>
  </si>
  <si>
    <t>EM013-NL</t>
  </si>
  <si>
    <t>EM014-NL</t>
  </si>
  <si>
    <t>EM015-NL</t>
  </si>
  <si>
    <t>EM016-NL</t>
  </si>
  <si>
    <t>EM017-NL</t>
  </si>
  <si>
    <t>EM018-NL</t>
  </si>
  <si>
    <t>EM019-NL</t>
  </si>
  <si>
    <t>EM020-NL</t>
  </si>
  <si>
    <t>EM021-NL</t>
  </si>
  <si>
    <t>EM022-NL</t>
  </si>
  <si>
    <t>EM023-NL</t>
  </si>
  <si>
    <t>EM024-L</t>
  </si>
  <si>
    <t>EM024-NL</t>
  </si>
  <si>
    <t>EM025-L</t>
  </si>
  <si>
    <t>EM025-NL</t>
  </si>
  <si>
    <t>EM026-L</t>
  </si>
  <si>
    <t>EM026-NL</t>
  </si>
  <si>
    <t>EM027-L</t>
  </si>
  <si>
    <t>EM027-NL</t>
  </si>
  <si>
    <t>EM028-NL</t>
  </si>
  <si>
    <t>EM029-NL</t>
  </si>
  <si>
    <t>EM030-NL</t>
  </si>
  <si>
    <t>EM031-NL</t>
  </si>
  <si>
    <t>EM032-L</t>
  </si>
  <si>
    <t>EM032-NL</t>
  </si>
  <si>
    <t>EM033-NL</t>
  </si>
  <si>
    <t>EM034-L</t>
  </si>
  <si>
    <t>EM034-NL</t>
  </si>
  <si>
    <t>EM035-NL</t>
  </si>
  <si>
    <t>EM036-L</t>
  </si>
  <si>
    <t>EM036-NL</t>
  </si>
  <si>
    <t>EM037-L</t>
  </si>
  <si>
    <t>EM037-NL</t>
  </si>
  <si>
    <t>EM038-L</t>
  </si>
  <si>
    <t>EM038-NL</t>
  </si>
  <si>
    <t>EM039-NL</t>
  </si>
  <si>
    <t>EM040-NL</t>
  </si>
  <si>
    <t>EM041-L</t>
  </si>
  <si>
    <t>EM041-NL</t>
  </si>
  <si>
    <t>EM042-NL</t>
  </si>
  <si>
    <t>EM043-L</t>
  </si>
  <si>
    <t>EM043-NL</t>
  </si>
  <si>
    <t>EM044-L</t>
  </si>
  <si>
    <t>EM044-NL</t>
  </si>
  <si>
    <t>EM045-L</t>
  </si>
  <si>
    <t>EM045-NL</t>
  </si>
  <si>
    <t>EM046-NL</t>
  </si>
  <si>
    <t>EM047-L</t>
  </si>
  <si>
    <t>EM047-NL</t>
  </si>
  <si>
    <t>EM048-NL</t>
  </si>
  <si>
    <t>EM049-NL</t>
  </si>
  <si>
    <t>EM050-NL</t>
  </si>
  <si>
    <t>EM051-L</t>
  </si>
  <si>
    <t>EM051-NL</t>
  </si>
  <si>
    <t>EM052-L</t>
  </si>
  <si>
    <t>EM052-NL</t>
  </si>
  <si>
    <t>EM053-NL</t>
  </si>
  <si>
    <t>EM054-NL</t>
  </si>
  <si>
    <t>EM055-L</t>
  </si>
  <si>
    <t>EM055-NL</t>
  </si>
  <si>
    <t>EM057-L</t>
  </si>
  <si>
    <t>EM057-NL</t>
  </si>
  <si>
    <t>EM058-L</t>
  </si>
  <si>
    <t>EM058-NL</t>
  </si>
  <si>
    <t>EM059-L</t>
  </si>
  <si>
    <t>EM059-NL</t>
  </si>
  <si>
    <t>tape 6</t>
  </si>
  <si>
    <t>EM056-NL</t>
  </si>
  <si>
    <t>EM002</t>
  </si>
  <si>
    <t>EM008</t>
  </si>
  <si>
    <t>EM009</t>
  </si>
  <si>
    <t>EMC01</t>
  </si>
  <si>
    <t>EMC02</t>
  </si>
  <si>
    <t>EMC03</t>
  </si>
  <si>
    <t>EMC04</t>
  </si>
  <si>
    <t>EMC05</t>
  </si>
  <si>
    <t>EMC06</t>
  </si>
  <si>
    <t>EMC07</t>
  </si>
  <si>
    <t>EMC08</t>
  </si>
  <si>
    <t>EMC09</t>
  </si>
  <si>
    <t>EMC10</t>
  </si>
  <si>
    <t>EMC11</t>
  </si>
  <si>
    <t>EMC12</t>
  </si>
  <si>
    <t>EMC13</t>
  </si>
  <si>
    <t>EMC14</t>
  </si>
  <si>
    <t>EMC15</t>
  </si>
  <si>
    <t>EMC16</t>
  </si>
  <si>
    <t>EMC17</t>
  </si>
  <si>
    <t>EMC18</t>
  </si>
  <si>
    <t>EMC19</t>
  </si>
  <si>
    <t>EMC20</t>
  </si>
  <si>
    <t>EMC21</t>
  </si>
  <si>
    <t>EMC22</t>
  </si>
  <si>
    <t>EMC23</t>
  </si>
  <si>
    <t>EMC24</t>
  </si>
  <si>
    <t>EMC25</t>
  </si>
  <si>
    <t>EMC26</t>
  </si>
  <si>
    <t>EMC27</t>
  </si>
  <si>
    <t>EMC028-A</t>
  </si>
  <si>
    <t>EMC028-B-NL</t>
  </si>
  <si>
    <t>EMC030-NL</t>
  </si>
  <si>
    <t>EMC031-NL</t>
  </si>
  <si>
    <t>EMC032-NL</t>
  </si>
  <si>
    <t>EMC034-NL</t>
  </si>
  <si>
    <t>EMC035-NL</t>
  </si>
  <si>
    <t>EMC033-NL</t>
  </si>
  <si>
    <t>EMC036-NL</t>
  </si>
  <si>
    <t>EMC037-NL</t>
  </si>
  <si>
    <t>EMC038-NL</t>
  </si>
  <si>
    <t>EMC040-NL</t>
  </si>
  <si>
    <t>EMC041-NL</t>
  </si>
  <si>
    <t>EMC042-NL</t>
  </si>
  <si>
    <t>EMC043-NL</t>
  </si>
  <si>
    <t>EMC044-NL</t>
  </si>
  <si>
    <t>EMC045-NL</t>
  </si>
  <si>
    <t>EMC046-NL</t>
  </si>
  <si>
    <t>Cytokine extracten</t>
  </si>
  <si>
    <t xml:space="preserve">Doos 1A </t>
  </si>
  <si>
    <t>Doos 2A</t>
  </si>
  <si>
    <t>EMC029-NL</t>
  </si>
  <si>
    <t>min 80C</t>
  </si>
  <si>
    <t>min 80 C</t>
  </si>
  <si>
    <t>EM007</t>
  </si>
  <si>
    <t>IL-18</t>
  </si>
  <si>
    <t>Eotaxin</t>
  </si>
  <si>
    <t>Eotaxin-3</t>
  </si>
  <si>
    <t>IL-8</t>
  </si>
  <si>
    <t>IP-10</t>
  </si>
  <si>
    <t>MCP-1</t>
  </si>
  <si>
    <t>MCP-4</t>
  </si>
  <si>
    <t>MDC</t>
  </si>
  <si>
    <t>MIP-1α</t>
  </si>
  <si>
    <t>MIP-1β</t>
  </si>
  <si>
    <t>TARC</t>
  </si>
  <si>
    <t>IL-15</t>
  </si>
  <si>
    <t>IL-16</t>
  </si>
  <si>
    <t>GM-CSF</t>
  </si>
  <si>
    <t>IL-12 p40</t>
  </si>
  <si>
    <t>IL-17A</t>
  </si>
  <si>
    <t>IL-1a</t>
  </si>
  <si>
    <t>IL-5</t>
  </si>
  <si>
    <t>IL-7</t>
  </si>
  <si>
    <t>IFN-γ</t>
  </si>
  <si>
    <t>IL-10</t>
  </si>
  <si>
    <t>IL-12 p70</t>
  </si>
  <si>
    <t>IL-13</t>
  </si>
  <si>
    <t>IL-1β</t>
  </si>
  <si>
    <t>IL-2</t>
  </si>
  <si>
    <t>IL-4</t>
  </si>
  <si>
    <t>IL-6</t>
  </si>
  <si>
    <t>TNF-α</t>
  </si>
  <si>
    <t>Seq</t>
  </si>
  <si>
    <t>Results P16-92</t>
  </si>
  <si>
    <t>Huid extracten</t>
  </si>
  <si>
    <t>Sanja Kezic AMC</t>
  </si>
  <si>
    <t>In the first run there was no detection antibody available for IL-12p40 (empty vial)</t>
  </si>
  <si>
    <t>MSD kits for IL-18, Chemokine Panel 1, Cytokine Panel 1 and Proinflammatory Panel 1</t>
  </si>
  <si>
    <t>No 2e a.b.</t>
  </si>
  <si>
    <t>Overzicht Patienten met afname locatie</t>
  </si>
  <si>
    <t>Tape 6</t>
  </si>
  <si>
    <t xml:space="preserve">Aantal kinderen </t>
  </si>
  <si>
    <t xml:space="preserve">Studie nr: </t>
  </si>
  <si>
    <t>Status kind</t>
  </si>
  <si>
    <t xml:space="preserve">Naam gebruikt door lab </t>
  </si>
  <si>
    <t xml:space="preserve">Datum samples          </t>
  </si>
  <si>
    <t>sample van wat?</t>
  </si>
  <si>
    <t>Huidtype</t>
  </si>
  <si>
    <t>Datum cytokine extractie</t>
  </si>
  <si>
    <t>Datum cytokine Pierce analyse</t>
  </si>
  <si>
    <t xml:space="preserve">Interpolated X waarde linear reg Eiwit (ug/ml) </t>
  </si>
  <si>
    <t>Gemeten OD540 nm</t>
  </si>
  <si>
    <t>EM001</t>
  </si>
  <si>
    <t>AE</t>
  </si>
  <si>
    <t>lesional</t>
  </si>
  <si>
    <t>non lesional</t>
  </si>
  <si>
    <t>EM003</t>
  </si>
  <si>
    <t>EM003-NL</t>
  </si>
  <si>
    <t>EM004</t>
  </si>
  <si>
    <t>EM004-NL</t>
  </si>
  <si>
    <t>EM005</t>
  </si>
  <si>
    <t>EM005-L</t>
  </si>
  <si>
    <t>EM005-NL</t>
  </si>
  <si>
    <t>EM006</t>
  </si>
  <si>
    <t>EM010</t>
  </si>
  <si>
    <t>EM010-L</t>
  </si>
  <si>
    <t>EM011</t>
  </si>
  <si>
    <t>EM012</t>
  </si>
  <si>
    <t>EM013</t>
  </si>
  <si>
    <t>EM014</t>
  </si>
  <si>
    <t>EM015</t>
  </si>
  <si>
    <t>EM016</t>
  </si>
  <si>
    <t>EM017</t>
  </si>
  <si>
    <t>EM018</t>
  </si>
  <si>
    <t>EM019</t>
  </si>
  <si>
    <t>EM020</t>
  </si>
  <si>
    <t>EM021</t>
  </si>
  <si>
    <t>EM022</t>
  </si>
  <si>
    <t>EM023</t>
  </si>
  <si>
    <t>EM024</t>
  </si>
  <si>
    <t>EM025</t>
  </si>
  <si>
    <t>EM026</t>
  </si>
  <si>
    <t>EM027</t>
  </si>
  <si>
    <t>EM028</t>
  </si>
  <si>
    <t>EM029</t>
  </si>
  <si>
    <t>EM030</t>
  </si>
  <si>
    <t>EM031</t>
  </si>
  <si>
    <t>EM032</t>
  </si>
  <si>
    <t>EM033</t>
  </si>
  <si>
    <t>EM034</t>
  </si>
  <si>
    <t xml:space="preserve">lesional </t>
  </si>
  <si>
    <t>EM035</t>
  </si>
  <si>
    <t>EM036</t>
  </si>
  <si>
    <t>EM037</t>
  </si>
  <si>
    <t>EM038</t>
  </si>
  <si>
    <t>EM039</t>
  </si>
  <si>
    <t>EM040</t>
  </si>
  <si>
    <t>EM041</t>
  </si>
  <si>
    <t>EM042</t>
  </si>
  <si>
    <t xml:space="preserve">non lesional </t>
  </si>
  <si>
    <t>EM043</t>
  </si>
  <si>
    <t>EM044</t>
  </si>
  <si>
    <t>EM045</t>
  </si>
  <si>
    <t>EM046</t>
  </si>
  <si>
    <t>EM047</t>
  </si>
  <si>
    <t>EM048</t>
  </si>
  <si>
    <t>EM049</t>
  </si>
  <si>
    <t>EM050</t>
  </si>
  <si>
    <t>EM051</t>
  </si>
  <si>
    <t>EM052</t>
  </si>
  <si>
    <t>EM053</t>
  </si>
  <si>
    <t>EM054</t>
  </si>
  <si>
    <t>EM055</t>
  </si>
  <si>
    <t>EM056</t>
  </si>
  <si>
    <t>EM056-Nl</t>
  </si>
  <si>
    <t>EM057</t>
  </si>
  <si>
    <t>EM058</t>
  </si>
  <si>
    <t>EM059</t>
  </si>
  <si>
    <t xml:space="preserve">Overzicht Controles               </t>
  </si>
  <si>
    <t>cytokine extractie</t>
  </si>
  <si>
    <t xml:space="preserve">naam gebruikt door lab </t>
  </si>
  <si>
    <t>Eiwit (ug/ml)</t>
  </si>
  <si>
    <t>OD540 nm</t>
  </si>
  <si>
    <t>EM002-NL</t>
  </si>
  <si>
    <t>EM007-NL</t>
  </si>
  <si>
    <t>EM008-NL</t>
  </si>
  <si>
    <t>EM009-NL</t>
  </si>
  <si>
    <t>EMC001-NL</t>
  </si>
  <si>
    <t>EMC002-NL</t>
  </si>
  <si>
    <t>EMC003-NL</t>
  </si>
  <si>
    <t>EMC004-NL</t>
  </si>
  <si>
    <t>EMC005-NL</t>
  </si>
  <si>
    <t>EMC006-NL</t>
  </si>
  <si>
    <t>EMC007-NL</t>
  </si>
  <si>
    <t>EMC008-NL</t>
  </si>
  <si>
    <t>EMC009-NL</t>
  </si>
  <si>
    <t>EMC010-NL</t>
  </si>
  <si>
    <t>EMC011-NL</t>
  </si>
  <si>
    <t>EMC012-NL</t>
  </si>
  <si>
    <t>EMC013-NL</t>
  </si>
  <si>
    <t>EMC014-NL</t>
  </si>
  <si>
    <t>EMC015-NL</t>
  </si>
  <si>
    <t>EMC016-NL</t>
  </si>
  <si>
    <t>EMC017-NL</t>
  </si>
  <si>
    <t>EMC018-NL</t>
  </si>
  <si>
    <t>EMC019-NL</t>
  </si>
  <si>
    <t>EMC020-NL</t>
  </si>
  <si>
    <t>EMC021-NL</t>
  </si>
  <si>
    <t>EMC022-NL</t>
  </si>
  <si>
    <t>EMC023-NL</t>
  </si>
  <si>
    <t>EMC024-NL</t>
  </si>
  <si>
    <t>EMC025-NL</t>
  </si>
  <si>
    <t>EMC026-NL</t>
  </si>
  <si>
    <t>EMC027-NL</t>
  </si>
  <si>
    <t>EMC028A</t>
  </si>
  <si>
    <t>EMC028-A-NL</t>
  </si>
  <si>
    <t>EMC028B</t>
  </si>
  <si>
    <t>EMC029</t>
  </si>
  <si>
    <t>EMC030</t>
  </si>
  <si>
    <t>EMC031</t>
  </si>
  <si>
    <t>EMC032</t>
  </si>
  <si>
    <t>EMC033</t>
  </si>
  <si>
    <t>EMC034</t>
  </si>
  <si>
    <t>EMC035</t>
  </si>
  <si>
    <t>EMC036</t>
  </si>
  <si>
    <t>EMC037</t>
  </si>
  <si>
    <t>EMC038</t>
  </si>
  <si>
    <t>EMC039</t>
  </si>
  <si>
    <t>EMC040</t>
  </si>
  <si>
    <t>EMC041</t>
  </si>
  <si>
    <t>EMC042</t>
  </si>
  <si>
    <t>EMC043</t>
  </si>
  <si>
    <t>EMC044</t>
  </si>
  <si>
    <t>EMC045</t>
  </si>
  <si>
    <t>EMC046</t>
  </si>
  <si>
    <t xml:space="preserve">Proef persoon </t>
  </si>
  <si>
    <t>Em003 en EM005</t>
  </si>
  <si>
    <t>voldoet niet aan inclusie kriteria</t>
  </si>
  <si>
    <t>niet aan Vu gegeven</t>
  </si>
  <si>
    <t>Is 2x afgenomen</t>
  </si>
  <si>
    <t xml:space="preserve">EM28 </t>
  </si>
  <si>
    <t>was dubbel nr daarom 28A en 28B</t>
  </si>
  <si>
    <t>EM38-L</t>
  </si>
  <si>
    <t>was geen tape 6 gevonden daarom tape 5 genomen</t>
  </si>
  <si>
    <t>EM38-NL</t>
  </si>
  <si>
    <t>sample niet gekregen</t>
  </si>
  <si>
    <t>ID from CYT table</t>
  </si>
  <si>
    <t>Datum cyt extractie</t>
  </si>
  <si>
    <t>Datum cyt Pierce analyse</t>
  </si>
  <si>
    <t>L</t>
  </si>
  <si>
    <t>NL</t>
  </si>
  <si>
    <t>lesional / non-lesional</t>
  </si>
  <si>
    <t>EMC003</t>
  </si>
  <si>
    <t>EMC002</t>
  </si>
  <si>
    <t>EMC001</t>
  </si>
  <si>
    <t>EMC004</t>
  </si>
  <si>
    <t>EMC005</t>
  </si>
  <si>
    <t>EMC006</t>
  </si>
  <si>
    <t>EMC007</t>
  </si>
  <si>
    <t>EMC008</t>
  </si>
  <si>
    <t>EMC009</t>
  </si>
  <si>
    <t>EMC010</t>
  </si>
  <si>
    <t>EMC011</t>
  </si>
  <si>
    <t>EMC012</t>
  </si>
  <si>
    <t>EMC013</t>
  </si>
  <si>
    <t>EMC014</t>
  </si>
  <si>
    <t>EMC015</t>
  </si>
  <si>
    <t>EMC016</t>
  </si>
  <si>
    <t>EMC017</t>
  </si>
  <si>
    <t>EMC018</t>
  </si>
  <si>
    <t>EMC019</t>
  </si>
  <si>
    <t>EMC020</t>
  </si>
  <si>
    <t>EMC021</t>
  </si>
  <si>
    <t>EMC022</t>
  </si>
  <si>
    <t>EMC023</t>
  </si>
  <si>
    <t>EMC024</t>
  </si>
  <si>
    <t>EMC025</t>
  </si>
  <si>
    <t>EMC026</t>
  </si>
  <si>
    <t>EMC027</t>
  </si>
  <si>
    <t>CTRL</t>
  </si>
  <si>
    <t>Huid type</t>
  </si>
  <si>
    <t>Controle kind</t>
  </si>
  <si>
    <t>mising NMF and proteins</t>
  </si>
  <si>
    <t>in total 49 controls</t>
  </si>
  <si>
    <t xml:space="preserve">Controle kind      </t>
  </si>
  <si>
    <t xml:space="preserve">Missing </t>
  </si>
  <si>
    <t>Huidtypes van 50 Controle kinderen</t>
  </si>
  <si>
    <t>9 kinderen met huidtype 6</t>
  </si>
  <si>
    <t>2 kinderen met huidtype 5</t>
  </si>
  <si>
    <t>13 kinderen met huidtype 4</t>
  </si>
  <si>
    <t>3 kinderen met huidtype 3</t>
  </si>
  <si>
    <t>20  kinderen met huidtype 2</t>
  </si>
  <si>
    <t>3 kinderen met huidtype 1</t>
  </si>
  <si>
    <t xml:space="preserve">Kind EM007 missen we tapestrip 4 dus misschien die excluderen tot 50 kinderen </t>
  </si>
  <si>
    <t>Kind EM003 voldoet niet aan inclusie criteria en Kind EM005 is hetzelfde kind als EM027</t>
  </si>
  <si>
    <t>Comment:</t>
  </si>
  <si>
    <r>
      <rPr>
        <b/>
        <sz val="11"/>
        <color theme="1"/>
        <rFont val="Calibri"/>
        <family val="2"/>
        <scheme val="minor"/>
      </rPr>
      <t>EM005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EM027</t>
    </r>
    <r>
      <rPr>
        <sz val="11"/>
        <color theme="1"/>
        <rFont val="Calibri"/>
        <family val="2"/>
        <scheme val="minor"/>
      </rPr>
      <t xml:space="preserve"> do not have same birth date!!!! </t>
    </r>
    <r>
      <rPr>
        <b/>
        <sz val="11"/>
        <color rgb="FFC00000"/>
        <rFont val="Calibri"/>
        <family val="2"/>
        <scheme val="minor"/>
      </rPr>
      <t>Check the database</t>
    </r>
  </si>
  <si>
    <t>Huidtypes van 53 AE kinderen:</t>
  </si>
  <si>
    <t>15 kinderen met huidtype 6</t>
  </si>
  <si>
    <t>3 kinderen met huidtype 5</t>
  </si>
  <si>
    <t>10 kinderen met huidtype 4</t>
  </si>
  <si>
    <t>5 kinderen met huidtype 3</t>
  </si>
  <si>
    <t>18 kinderen met huidtype 2</t>
  </si>
  <si>
    <t>2 kinderen met huidtype 1</t>
  </si>
  <si>
    <t>IL-8(HA)</t>
  </si>
  <si>
    <t>Cytokines pg/mL</t>
  </si>
  <si>
    <t>CHEMOKINES</t>
  </si>
  <si>
    <t>CYTOKINES</t>
  </si>
  <si>
    <t>Proinflammatory panel</t>
  </si>
  <si>
    <r>
      <t>Eiwit (</t>
    </r>
    <r>
      <rPr>
        <b/>
        <sz val="11"/>
        <color rgb="FF0000FF"/>
        <rFont val="Calibri"/>
        <family val="2"/>
      </rPr>
      <t>µ</t>
    </r>
    <r>
      <rPr>
        <b/>
        <sz val="11"/>
        <color rgb="FF0000FF"/>
        <rFont val="Calibri"/>
        <family val="2"/>
        <scheme val="minor"/>
      </rPr>
      <t>g/mL)</t>
    </r>
  </si>
  <si>
    <t>ID from eiwit table</t>
  </si>
  <si>
    <r>
      <t>Cytokines amount  per protein amount  pg/</t>
    </r>
    <r>
      <rPr>
        <b/>
        <sz val="14"/>
        <color theme="1"/>
        <rFont val="Calibri"/>
        <family val="2"/>
      </rPr>
      <t>µ</t>
    </r>
    <r>
      <rPr>
        <b/>
        <sz val="14"/>
        <color theme="1"/>
        <rFont val="Calibri"/>
        <family val="2"/>
        <scheme val="minor"/>
      </rPr>
      <t>g protein</t>
    </r>
  </si>
  <si>
    <t>Cytokines amount  per protein amount  pg/µg protein</t>
  </si>
  <si>
    <t>XXXX</t>
  </si>
  <si>
    <t>AD-non-lesional</t>
  </si>
  <si>
    <t>AD-lesional</t>
  </si>
  <si>
    <t>healthy CTRL</t>
  </si>
  <si>
    <t>totNMF</t>
  </si>
  <si>
    <t>ID from NMF excel</t>
  </si>
  <si>
    <t>EM008NL</t>
  </si>
  <si>
    <t>EM009NL</t>
  </si>
  <si>
    <t>EM002NL</t>
  </si>
  <si>
    <t>EMC05-NL</t>
  </si>
  <si>
    <t>EMC06-NL</t>
  </si>
  <si>
    <t>EMC07-NL</t>
  </si>
  <si>
    <t>EMC09-NL</t>
  </si>
  <si>
    <t>EMC11-NL</t>
  </si>
  <si>
    <t>EMC12NL</t>
  </si>
  <si>
    <t>EMC13NL</t>
  </si>
  <si>
    <t>EMC16NL</t>
  </si>
  <si>
    <t>EMC17NL</t>
  </si>
  <si>
    <t>EMC34-NL</t>
  </si>
  <si>
    <t>EMC28B-NL</t>
  </si>
  <si>
    <t>EMC29-NL</t>
  </si>
  <si>
    <t>EMC30-NL</t>
  </si>
  <si>
    <t>EMC31-NL</t>
  </si>
  <si>
    <t>EMC40-NL</t>
  </si>
  <si>
    <t>EMC43-NL</t>
  </si>
  <si>
    <t>EMC44-NL</t>
  </si>
  <si>
    <t>EMC45-NL</t>
  </si>
  <si>
    <t>EMC46-NL</t>
  </si>
  <si>
    <t>EMC03-NL</t>
  </si>
  <si>
    <t>EMC04-NL</t>
  </si>
  <si>
    <t>EMC21NL</t>
  </si>
  <si>
    <t>EMC02-NL</t>
  </si>
  <si>
    <t>EMC08-NL</t>
  </si>
  <si>
    <t>EMC10-NL</t>
  </si>
  <si>
    <t>EMC14NL</t>
  </si>
  <si>
    <t>EMC15NL</t>
  </si>
  <si>
    <t>EMC28ANL</t>
  </si>
  <si>
    <t>EMC32NL</t>
  </si>
  <si>
    <t>EMC33NL</t>
  </si>
  <si>
    <t>EMC35NL</t>
  </si>
  <si>
    <t>EMC36NL</t>
  </si>
  <si>
    <t>EMC37NL</t>
  </si>
  <si>
    <t>EMC38NL</t>
  </si>
  <si>
    <t>EMC42-NL</t>
  </si>
  <si>
    <t>EMC20NL</t>
  </si>
  <si>
    <t>EMC27NL</t>
  </si>
  <si>
    <t>EMC26NL</t>
  </si>
  <si>
    <t>EMC01-NL</t>
  </si>
  <si>
    <t>EMC18NL</t>
  </si>
  <si>
    <t>EMC19NL</t>
  </si>
  <si>
    <t>EMC22NL</t>
  </si>
  <si>
    <t>EMC23NL</t>
  </si>
  <si>
    <t>EMC24NL</t>
  </si>
  <si>
    <t>EMC25NL</t>
  </si>
  <si>
    <t>EMC41-NL</t>
  </si>
  <si>
    <t>EM006NL</t>
  </si>
  <si>
    <t>EM020NL</t>
  </si>
  <si>
    <t>EM014NL</t>
  </si>
  <si>
    <t>EM015NL</t>
  </si>
  <si>
    <t>EM016NL</t>
  </si>
  <si>
    <t>EM018NL</t>
  </si>
  <si>
    <t>EM021NL</t>
  </si>
  <si>
    <t>EM022NL</t>
  </si>
  <si>
    <t>EM023NL</t>
  </si>
  <si>
    <t>EM026NL</t>
  </si>
  <si>
    <t>EM030NL</t>
  </si>
  <si>
    <t>EM031NL</t>
  </si>
  <si>
    <t>EM032NL</t>
  </si>
  <si>
    <t>EM040NL</t>
  </si>
  <si>
    <t>EM041NL</t>
  </si>
  <si>
    <t>EM024NL</t>
  </si>
  <si>
    <t>EM038NL</t>
  </si>
  <si>
    <t>EM039NL</t>
  </si>
  <si>
    <t>EM003NL</t>
  </si>
  <si>
    <t>EM005NL</t>
  </si>
  <si>
    <t>EM012NL</t>
  </si>
  <si>
    <t>EM017NL</t>
  </si>
  <si>
    <t>EM019NL</t>
  </si>
  <si>
    <t>EM025NL</t>
  </si>
  <si>
    <t>EM027NL</t>
  </si>
  <si>
    <t>EM036NL</t>
  </si>
  <si>
    <t>EM037NL</t>
  </si>
  <si>
    <t>EM029NL</t>
  </si>
  <si>
    <t>EM034NL</t>
  </si>
  <si>
    <t>EM001NL</t>
  </si>
  <si>
    <t>EM004NL</t>
  </si>
  <si>
    <t>EM010NL</t>
  </si>
  <si>
    <t>EM011NL</t>
  </si>
  <si>
    <t>EM013NL</t>
  </si>
  <si>
    <t>EM028NL</t>
  </si>
  <si>
    <t>EM033NL</t>
  </si>
  <si>
    <t>EM035NL</t>
  </si>
  <si>
    <t>EM026L</t>
  </si>
  <si>
    <t>EM032L</t>
  </si>
  <si>
    <t>EM041L</t>
  </si>
  <si>
    <t>EM024L</t>
  </si>
  <si>
    <t>EM038L</t>
  </si>
  <si>
    <t>EM005L</t>
  </si>
  <si>
    <t>EM012L</t>
  </si>
  <si>
    <t>EM025L</t>
  </si>
  <si>
    <t>EM027L</t>
  </si>
  <si>
    <t>EM036L</t>
  </si>
  <si>
    <t>EM037L</t>
  </si>
  <si>
    <t>EM034L</t>
  </si>
  <si>
    <t>EM001L</t>
  </si>
  <si>
    <t>EM004L</t>
  </si>
  <si>
    <t>EM010L</t>
  </si>
  <si>
    <t>EM013L</t>
  </si>
  <si>
    <t>Panel 1</t>
  </si>
  <si>
    <t>Panel 2</t>
  </si>
  <si>
    <t>the lowest value under det. range</t>
  </si>
  <si>
    <t>lower detection range point</t>
  </si>
  <si>
    <t>1/2 of the lowest value under det. Range</t>
  </si>
  <si>
    <t>N/A</t>
  </si>
  <si>
    <t>Legend:</t>
  </si>
  <si>
    <t>Bellow detection range</t>
  </si>
  <si>
    <t>0 - Bellow fit curve range</t>
  </si>
  <si>
    <t>Above detection range</t>
  </si>
  <si>
    <t>no bellow detection rage values</t>
  </si>
  <si>
    <t>Etnicity_Child</t>
  </si>
  <si>
    <t>Gender</t>
  </si>
  <si>
    <t>female</t>
  </si>
  <si>
    <t>male</t>
  </si>
  <si>
    <t>Date of Birth</t>
  </si>
  <si>
    <t>Date of Visit</t>
  </si>
  <si>
    <t>Age at visit (in days)</t>
  </si>
  <si>
    <t>Age at visit (in months)</t>
  </si>
  <si>
    <t>Age at visit (in years)</t>
  </si>
  <si>
    <t>month = 365 days/12 months = 30.4 days</t>
  </si>
  <si>
    <t>FLG R501X</t>
  </si>
  <si>
    <t>FLG 2282del4</t>
  </si>
  <si>
    <t>FLG R2447X</t>
  </si>
  <si>
    <t>FLG S3247X</t>
  </si>
  <si>
    <t>FLG carrier</t>
  </si>
  <si>
    <t>FLG failed</t>
  </si>
  <si>
    <t>FLG failed_for</t>
  </si>
  <si>
    <t>FLG number of mutations</t>
  </si>
  <si>
    <t>FLG 2282del4, R2447X</t>
  </si>
  <si>
    <t>FLG 2282del4, S3247X</t>
  </si>
  <si>
    <t>not known</t>
  </si>
  <si>
    <t>Objective SCORAD</t>
  </si>
  <si>
    <t>Subjective SCORAD</t>
  </si>
  <si>
    <t>Total SCORAD</t>
  </si>
  <si>
    <t>SCORAD</t>
  </si>
  <si>
    <t>FLG mutations</t>
  </si>
  <si>
    <t>Age</t>
  </si>
  <si>
    <t>Skin type</t>
  </si>
  <si>
    <t>totNMF (NL)</t>
  </si>
  <si>
    <t>AFM (NL) DTI</t>
  </si>
  <si>
    <t>F</t>
  </si>
  <si>
    <t>M</t>
  </si>
  <si>
    <t>NON-LESIONAL SKIN</t>
  </si>
  <si>
    <t>LESIONAL SKIN</t>
  </si>
  <si>
    <t>Etnicity Child</t>
  </si>
  <si>
    <t>Status</t>
  </si>
  <si>
    <t>EM006-L</t>
  </si>
  <si>
    <t>EM020-L</t>
  </si>
  <si>
    <t>EM014-L</t>
  </si>
  <si>
    <t>EM015-L</t>
  </si>
  <si>
    <t>EM016-L</t>
  </si>
  <si>
    <t>EM018-L</t>
  </si>
  <si>
    <t>EM021-L</t>
  </si>
  <si>
    <t>EM022-L</t>
  </si>
  <si>
    <t>EM023-L</t>
  </si>
  <si>
    <t>EM030-L</t>
  </si>
  <si>
    <t>EM031-L</t>
  </si>
  <si>
    <t>EM040-L</t>
  </si>
  <si>
    <t>EM039-L</t>
  </si>
  <si>
    <t>EM042-L</t>
  </si>
  <si>
    <t>EM046-L</t>
  </si>
  <si>
    <t>EM017-L</t>
  </si>
  <si>
    <t>EM019-L</t>
  </si>
  <si>
    <t>EM053-L</t>
  </si>
  <si>
    <t>EM029-L</t>
  </si>
  <si>
    <t>EM011-L</t>
  </si>
  <si>
    <t>EM028-L</t>
  </si>
  <si>
    <t>EM033-L</t>
  </si>
  <si>
    <t>EM035-L</t>
  </si>
  <si>
    <t>EM048-L</t>
  </si>
  <si>
    <t>EM049-L</t>
  </si>
  <si>
    <t>EM050-L</t>
  </si>
  <si>
    <t>EM054-L</t>
  </si>
  <si>
    <t>EM056-L</t>
  </si>
  <si>
    <t>COMMON NOMINATORS FOR ALL PATIENTS</t>
  </si>
  <si>
    <t>not done</t>
  </si>
  <si>
    <t>COMMON NOMINATORS FOR ALL CONTROL subjects</t>
  </si>
  <si>
    <t>FLG R2447X, S3247X</t>
  </si>
  <si>
    <t>NON-LESIONAL SKIN control subjects</t>
  </si>
  <si>
    <t>mmol/g</t>
  </si>
  <si>
    <t>totNMF (L)</t>
  </si>
  <si>
    <t>AFM (L)</t>
  </si>
  <si>
    <t>233.7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</si>
</sst>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0" tint="-0.14999847407452621"/>
      <name val="Arial"/>
      <family val="2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FF"/>
      <name val="Calibri"/>
      <family val="2"/>
    </font>
    <font>
      <b/>
      <sz val="10"/>
      <color rgb="FF0000FF"/>
      <name val="Arial"/>
      <family val="2"/>
    </font>
    <font>
      <b/>
      <sz val="14"/>
      <color theme="1"/>
      <name val="Calibri"/>
      <family val="2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0"/>
      <name val="Calibri"/>
      <family val="2"/>
      <scheme val="minor"/>
    </font>
    <font>
      <sz val="12"/>
      <color rgb="FF0000FF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6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0" xfId="0" applyNumberFormat="1"/>
    <xf numFmtId="0" fontId="0" fillId="0" borderId="0" xfId="0" applyAlignment="1"/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0" fillId="0" borderId="0" xfId="0" applyNumberFormat="1" applyAlignment="1">
      <alignment horizontal="right"/>
    </xf>
    <xf numFmtId="165" fontId="4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4" fontId="9" fillId="0" borderId="0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20" fontId="4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2" fontId="2" fillId="0" borderId="0" xfId="0" applyNumberFormat="1" applyFont="1" applyAlignment="1">
      <alignment horizontal="right"/>
    </xf>
    <xf numFmtId="165" fontId="2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2" fillId="0" borderId="0" xfId="0" applyFont="1"/>
    <xf numFmtId="166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66" fontId="2" fillId="0" borderId="2" xfId="0" applyNumberFormat="1" applyFont="1" applyBorder="1" applyAlignment="1">
      <alignment horizontal="center" vertical="center"/>
    </xf>
    <xf numFmtId="0" fontId="0" fillId="0" borderId="0" xfId="0" applyBorder="1"/>
    <xf numFmtId="0" fontId="0" fillId="6" borderId="0" xfId="0" applyFill="1"/>
    <xf numFmtId="0" fontId="0" fillId="0" borderId="0" xfId="0" applyFont="1"/>
    <xf numFmtId="0" fontId="4" fillId="0" borderId="0" xfId="0" applyFont="1"/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/>
    <xf numFmtId="14" fontId="0" fillId="0" borderId="9" xfId="0" applyNumberFormat="1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14" fontId="0" fillId="2" borderId="9" xfId="0" applyNumberFormat="1" applyFill="1" applyBorder="1"/>
    <xf numFmtId="0" fontId="0" fillId="2" borderId="9" xfId="0" applyFill="1" applyBorder="1" applyAlignment="1">
      <alignment horizontal="center"/>
    </xf>
    <xf numFmtId="0" fontId="3" fillId="0" borderId="9" xfId="0" applyFont="1" applyBorder="1"/>
    <xf numFmtId="14" fontId="3" fillId="0" borderId="9" xfId="0" applyNumberFormat="1" applyFont="1" applyBorder="1"/>
    <xf numFmtId="0" fontId="3" fillId="0" borderId="9" xfId="0" applyFont="1" applyBorder="1" applyAlignment="1">
      <alignment horizontal="center"/>
    </xf>
    <xf numFmtId="0" fontId="3" fillId="0" borderId="9" xfId="0" applyFont="1" applyFill="1" applyBorder="1"/>
    <xf numFmtId="14" fontId="3" fillId="0" borderId="9" xfId="0" applyNumberFormat="1" applyFont="1" applyFill="1" applyBorder="1"/>
    <xf numFmtId="0" fontId="3" fillId="0" borderId="9" xfId="0" applyFont="1" applyFill="1" applyBorder="1" applyAlignment="1">
      <alignment horizontal="center"/>
    </xf>
    <xf numFmtId="0" fontId="0" fillId="0" borderId="9" xfId="0" applyFill="1" applyBorder="1"/>
    <xf numFmtId="0" fontId="0" fillId="0" borderId="9" xfId="0" applyFont="1" applyBorder="1" applyAlignment="1">
      <alignment horizontal="left"/>
    </xf>
    <xf numFmtId="14" fontId="0" fillId="0" borderId="9" xfId="0" applyNumberFormat="1" applyFill="1" applyBorder="1"/>
    <xf numFmtId="0" fontId="0" fillId="0" borderId="9" xfId="0" applyFill="1" applyBorder="1" applyAlignment="1">
      <alignment horizontal="center"/>
    </xf>
    <xf numFmtId="0" fontId="11" fillId="0" borderId="9" xfId="0" applyFont="1" applyFill="1" applyBorder="1"/>
    <xf numFmtId="14" fontId="11" fillId="0" borderId="9" xfId="0" applyNumberFormat="1" applyFont="1" applyFill="1" applyBorder="1"/>
    <xf numFmtId="14" fontId="0" fillId="0" borderId="0" xfId="0" applyNumberFormat="1" applyFont="1"/>
    <xf numFmtId="0" fontId="14" fillId="0" borderId="0" xfId="0" applyFont="1"/>
    <xf numFmtId="0" fontId="2" fillId="0" borderId="14" xfId="0" applyFont="1" applyBorder="1" applyAlignment="1">
      <alignment horizontal="center"/>
    </xf>
    <xf numFmtId="0" fontId="0" fillId="0" borderId="15" xfId="0" applyBorder="1"/>
    <xf numFmtId="0" fontId="2" fillId="0" borderId="16" xfId="0" applyFont="1" applyBorder="1" applyAlignment="1">
      <alignment horizontal="center"/>
    </xf>
    <xf numFmtId="0" fontId="0" fillId="0" borderId="17" xfId="0" applyBorder="1"/>
    <xf numFmtId="0" fontId="2" fillId="0" borderId="17" xfId="0" applyFont="1" applyBorder="1" applyAlignment="1">
      <alignment horizontal="right"/>
    </xf>
    <xf numFmtId="0" fontId="0" fillId="9" borderId="18" xfId="0" applyFill="1" applyBorder="1"/>
    <xf numFmtId="0" fontId="0" fillId="9" borderId="19" xfId="0" applyFill="1" applyBorder="1"/>
    <xf numFmtId="0" fontId="0" fillId="9" borderId="19" xfId="0" applyFill="1" applyBorder="1" applyAlignment="1">
      <alignment horizontal="center"/>
    </xf>
    <xf numFmtId="0" fontId="0" fillId="9" borderId="20" xfId="0" applyFill="1" applyBorder="1"/>
    <xf numFmtId="0" fontId="2" fillId="9" borderId="19" xfId="0" applyFont="1" applyFill="1" applyBorder="1" applyAlignment="1">
      <alignment horizontal="center"/>
    </xf>
    <xf numFmtId="0" fontId="0" fillId="0" borderId="21" xfId="0" applyBorder="1"/>
    <xf numFmtId="166" fontId="2" fillId="10" borderId="2" xfId="0" applyNumberFormat="1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166" fontId="2" fillId="9" borderId="2" xfId="0" applyNumberFormat="1" applyFont="1" applyFill="1" applyBorder="1" applyAlignment="1">
      <alignment horizontal="center" vertical="center"/>
    </xf>
    <xf numFmtId="166" fontId="16" fillId="9" borderId="2" xfId="0" applyNumberFormat="1" applyFont="1" applyFill="1" applyBorder="1" applyAlignment="1">
      <alignment horizontal="center" vertical="center"/>
    </xf>
    <xf numFmtId="166" fontId="2" fillId="13" borderId="2" xfId="0" applyNumberFormat="1" applyFont="1" applyFill="1" applyBorder="1" applyAlignment="1">
      <alignment horizontal="center" vertical="center"/>
    </xf>
    <xf numFmtId="166" fontId="16" fillId="0" borderId="2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2" xfId="0" applyFill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165" fontId="1" fillId="0" borderId="22" xfId="0" applyNumberFormat="1" applyFont="1" applyBorder="1" applyAlignment="1">
      <alignment horizontal="center"/>
    </xf>
    <xf numFmtId="166" fontId="3" fillId="0" borderId="22" xfId="0" applyNumberFormat="1" applyFont="1" applyBorder="1" applyAlignment="1">
      <alignment horizontal="right"/>
    </xf>
    <xf numFmtId="166" fontId="0" fillId="0" borderId="22" xfId="0" applyNumberFormat="1" applyBorder="1" applyAlignment="1">
      <alignment horizontal="right"/>
    </xf>
    <xf numFmtId="2" fontId="0" fillId="0" borderId="22" xfId="0" applyNumberFormat="1" applyBorder="1" applyAlignment="1">
      <alignment horizontal="right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3" xfId="0" applyFill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165" fontId="1" fillId="0" borderId="23" xfId="0" applyNumberFormat="1" applyFont="1" applyBorder="1" applyAlignment="1">
      <alignment horizontal="center"/>
    </xf>
    <xf numFmtId="166" fontId="3" fillId="0" borderId="23" xfId="0" applyNumberFormat="1" applyFont="1" applyBorder="1" applyAlignment="1">
      <alignment horizontal="right"/>
    </xf>
    <xf numFmtId="166" fontId="0" fillId="0" borderId="23" xfId="0" applyNumberFormat="1" applyBorder="1" applyAlignment="1">
      <alignment horizontal="right"/>
    </xf>
    <xf numFmtId="2" fontId="0" fillId="0" borderId="23" xfId="0" applyNumberFormat="1" applyBorder="1" applyAlignment="1">
      <alignment horizontal="right"/>
    </xf>
    <xf numFmtId="0" fontId="0" fillId="0" borderId="23" xfId="0" applyBorder="1"/>
    <xf numFmtId="165" fontId="0" fillId="0" borderId="23" xfId="0" applyNumberForma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23" xfId="0" applyFont="1" applyBorder="1" applyAlignment="1">
      <alignment horizontal="left"/>
    </xf>
    <xf numFmtId="0" fontId="12" fillId="0" borderId="23" xfId="0" applyFont="1" applyFill="1" applyBorder="1" applyAlignment="1">
      <alignment horizontal="center"/>
    </xf>
    <xf numFmtId="14" fontId="12" fillId="0" borderId="23" xfId="0" applyNumberFormat="1" applyFont="1" applyBorder="1" applyAlignment="1">
      <alignment horizontal="center"/>
    </xf>
    <xf numFmtId="14" fontId="12" fillId="0" borderId="23" xfId="0" applyNumberFormat="1" applyFont="1" applyFill="1" applyBorder="1" applyAlignment="1">
      <alignment horizontal="center"/>
    </xf>
    <xf numFmtId="165" fontId="13" fillId="0" borderId="23" xfId="0" applyNumberFormat="1" applyFont="1" applyBorder="1" applyAlignment="1">
      <alignment horizontal="center"/>
    </xf>
    <xf numFmtId="166" fontId="12" fillId="0" borderId="23" xfId="0" applyNumberFormat="1" applyFont="1" applyBorder="1" applyAlignment="1">
      <alignment horizontal="right"/>
    </xf>
    <xf numFmtId="2" fontId="12" fillId="0" borderId="23" xfId="0" applyNumberFormat="1" applyFont="1" applyBorder="1" applyAlignment="1">
      <alignment horizontal="right"/>
    </xf>
    <xf numFmtId="0" fontId="12" fillId="0" borderId="23" xfId="0" applyFont="1" applyBorder="1"/>
    <xf numFmtId="166" fontId="11" fillId="0" borderId="23" xfId="0" applyNumberFormat="1" applyFont="1" applyBorder="1" applyAlignment="1">
      <alignment horizontal="right"/>
    </xf>
    <xf numFmtId="14" fontId="0" fillId="0" borderId="23" xfId="0" applyNumberFormat="1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3" xfId="0" applyFill="1" applyBorder="1" applyAlignment="1">
      <alignment horizontal="left"/>
    </xf>
    <xf numFmtId="14" fontId="0" fillId="6" borderId="23" xfId="0" applyNumberFormat="1" applyFill="1" applyBorder="1" applyAlignment="1">
      <alignment horizontal="center"/>
    </xf>
    <xf numFmtId="165" fontId="0" fillId="6" borderId="23" xfId="0" applyNumberFormat="1" applyFill="1" applyBorder="1" applyAlignment="1">
      <alignment horizontal="center"/>
    </xf>
    <xf numFmtId="2" fontId="0" fillId="6" borderId="23" xfId="0" applyNumberFormat="1" applyFill="1" applyBorder="1" applyAlignment="1">
      <alignment horizontal="right"/>
    </xf>
    <xf numFmtId="166" fontId="0" fillId="6" borderId="23" xfId="0" applyNumberFormat="1" applyFill="1" applyBorder="1" applyAlignment="1">
      <alignment horizontal="right"/>
    </xf>
    <xf numFmtId="0" fontId="0" fillId="6" borderId="23" xfId="0" applyFill="1" applyBorder="1"/>
    <xf numFmtId="0" fontId="0" fillId="0" borderId="23" xfId="0" applyFont="1" applyBorder="1" applyAlignment="1">
      <alignment horizontal="left"/>
    </xf>
    <xf numFmtId="0" fontId="0" fillId="0" borderId="23" xfId="0" applyFont="1" applyBorder="1" applyAlignment="1">
      <alignment horizontal="center"/>
    </xf>
    <xf numFmtId="166" fontId="16" fillId="13" borderId="2" xfId="0" applyNumberFormat="1" applyFont="1" applyFill="1" applyBorder="1" applyAlignment="1">
      <alignment horizontal="center" vertical="center"/>
    </xf>
    <xf numFmtId="0" fontId="17" fillId="0" borderId="0" xfId="0" applyFont="1"/>
    <xf numFmtId="0" fontId="17" fillId="18" borderId="0" xfId="0" applyFont="1" applyFill="1" applyAlignment="1">
      <alignment horizontal="center" vertical="center" wrapText="1"/>
    </xf>
    <xf numFmtId="2" fontId="19" fillId="15" borderId="22" xfId="0" applyNumberFormat="1" applyFont="1" applyFill="1" applyBorder="1" applyAlignment="1">
      <alignment horizontal="right"/>
    </xf>
    <xf numFmtId="2" fontId="19" fillId="15" borderId="23" xfId="0" applyNumberFormat="1" applyFont="1" applyFill="1" applyBorder="1" applyAlignment="1">
      <alignment horizontal="right"/>
    </xf>
    <xf numFmtId="2" fontId="17" fillId="15" borderId="23" xfId="0" applyNumberFormat="1" applyFont="1" applyFill="1" applyBorder="1" applyAlignment="1">
      <alignment horizontal="right"/>
    </xf>
    <xf numFmtId="2" fontId="17" fillId="6" borderId="23" xfId="0" applyNumberFormat="1" applyFont="1" applyFill="1" applyBorder="1" applyAlignment="1">
      <alignment horizontal="right"/>
    </xf>
    <xf numFmtId="166" fontId="0" fillId="19" borderId="22" xfId="0" applyNumberFormat="1" applyFill="1" applyBorder="1" applyAlignment="1">
      <alignment horizontal="right"/>
    </xf>
    <xf numFmtId="2" fontId="0" fillId="19" borderId="22" xfId="0" applyNumberFormat="1" applyFill="1" applyBorder="1" applyAlignment="1">
      <alignment horizontal="right"/>
    </xf>
    <xf numFmtId="166" fontId="3" fillId="19" borderId="23" xfId="0" applyNumberFormat="1" applyFont="1" applyFill="1" applyBorder="1" applyAlignment="1">
      <alignment horizontal="right"/>
    </xf>
    <xf numFmtId="166" fontId="0" fillId="19" borderId="23" xfId="0" applyNumberFormat="1" applyFill="1" applyBorder="1" applyAlignment="1">
      <alignment horizontal="right"/>
    </xf>
    <xf numFmtId="2" fontId="0" fillId="19" borderId="23" xfId="0" applyNumberFormat="1" applyFill="1" applyBorder="1" applyAlignment="1">
      <alignment horizontal="right"/>
    </xf>
    <xf numFmtId="166" fontId="12" fillId="19" borderId="23" xfId="0" applyNumberFormat="1" applyFont="1" applyFill="1" applyBorder="1" applyAlignment="1">
      <alignment horizontal="right"/>
    </xf>
    <xf numFmtId="2" fontId="12" fillId="19" borderId="23" xfId="0" applyNumberFormat="1" applyFont="1" applyFill="1" applyBorder="1" applyAlignment="1">
      <alignment horizontal="right"/>
    </xf>
    <xf numFmtId="166" fontId="2" fillId="0" borderId="25" xfId="0" applyNumberFormat="1" applyFont="1" applyBorder="1" applyAlignment="1">
      <alignment horizontal="center" vertical="center"/>
    </xf>
    <xf numFmtId="166" fontId="3" fillId="0" borderId="26" xfId="0" applyNumberFormat="1" applyFont="1" applyBorder="1" applyAlignment="1">
      <alignment horizontal="right"/>
    </xf>
    <xf numFmtId="166" fontId="3" fillId="0" borderId="27" xfId="0" applyNumberFormat="1" applyFont="1" applyBorder="1" applyAlignment="1">
      <alignment horizontal="right"/>
    </xf>
    <xf numFmtId="166" fontId="0" fillId="0" borderId="27" xfId="0" applyNumberFormat="1" applyBorder="1" applyAlignment="1">
      <alignment horizontal="right"/>
    </xf>
    <xf numFmtId="166" fontId="12" fillId="0" borderId="27" xfId="0" applyNumberFormat="1" applyFont="1" applyBorder="1" applyAlignment="1">
      <alignment horizontal="right"/>
    </xf>
    <xf numFmtId="166" fontId="0" fillId="6" borderId="27" xfId="0" applyNumberFormat="1" applyFill="1" applyBorder="1" applyAlignment="1">
      <alignment horizontal="right"/>
    </xf>
    <xf numFmtId="0" fontId="0" fillId="0" borderId="24" xfId="0" applyBorder="1"/>
    <xf numFmtId="0" fontId="2" fillId="0" borderId="24" xfId="0" applyFont="1" applyBorder="1" applyAlignment="1">
      <alignment vertical="center"/>
    </xf>
    <xf numFmtId="0" fontId="0" fillId="0" borderId="31" xfId="0" applyBorder="1"/>
    <xf numFmtId="0" fontId="0" fillId="0" borderId="32" xfId="0" applyBorder="1"/>
    <xf numFmtId="0" fontId="12" fillId="0" borderId="32" xfId="0" applyFont="1" applyBorder="1"/>
    <xf numFmtId="0" fontId="0" fillId="6" borderId="32" xfId="0" applyFill="1" applyBorder="1"/>
    <xf numFmtId="167" fontId="2" fillId="10" borderId="2" xfId="0" applyNumberFormat="1" applyFont="1" applyFill="1" applyBorder="1" applyAlignment="1">
      <alignment horizontal="center" vertical="center"/>
    </xf>
    <xf numFmtId="167" fontId="0" fillId="19" borderId="22" xfId="0" applyNumberFormat="1" applyFill="1" applyBorder="1" applyAlignment="1">
      <alignment horizontal="right"/>
    </xf>
    <xf numFmtId="167" fontId="0" fillId="19" borderId="23" xfId="0" applyNumberFormat="1" applyFill="1" applyBorder="1" applyAlignment="1">
      <alignment horizontal="right"/>
    </xf>
    <xf numFmtId="167" fontId="3" fillId="19" borderId="23" xfId="0" applyNumberFormat="1" applyFont="1" applyFill="1" applyBorder="1" applyAlignment="1">
      <alignment horizontal="right"/>
    </xf>
    <xf numFmtId="167" fontId="12" fillId="19" borderId="23" xfId="0" applyNumberFormat="1" applyFont="1" applyFill="1" applyBorder="1" applyAlignment="1">
      <alignment horizontal="right"/>
    </xf>
    <xf numFmtId="167" fontId="11" fillId="19" borderId="23" xfId="0" applyNumberFormat="1" applyFont="1" applyFill="1" applyBorder="1" applyAlignment="1">
      <alignment horizontal="right"/>
    </xf>
    <xf numFmtId="167" fontId="0" fillId="6" borderId="23" xfId="0" applyNumberFormat="1" applyFill="1" applyBorder="1" applyAlignment="1">
      <alignment horizontal="right"/>
    </xf>
    <xf numFmtId="167" fontId="0" fillId="0" borderId="0" xfId="0" applyNumberFormat="1"/>
    <xf numFmtId="167" fontId="2" fillId="9" borderId="2" xfId="0" applyNumberFormat="1" applyFont="1" applyFill="1" applyBorder="1" applyAlignment="1">
      <alignment horizontal="center" vertical="center"/>
    </xf>
    <xf numFmtId="167" fontId="16" fillId="9" borderId="2" xfId="0" applyNumberFormat="1" applyFont="1" applyFill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167" fontId="3" fillId="19" borderId="22" xfId="0" applyNumberFormat="1" applyFont="1" applyFill="1" applyBorder="1" applyAlignment="1">
      <alignment horizontal="right"/>
    </xf>
    <xf numFmtId="167" fontId="0" fillId="3" borderId="22" xfId="0" applyNumberFormat="1" applyFill="1" applyBorder="1" applyAlignment="1">
      <alignment horizontal="right"/>
    </xf>
    <xf numFmtId="167" fontId="3" fillId="3" borderId="22" xfId="0" applyNumberFormat="1" applyFont="1" applyFill="1" applyBorder="1" applyAlignment="1">
      <alignment horizontal="right"/>
    </xf>
    <xf numFmtId="167" fontId="0" fillId="0" borderId="22" xfId="0" applyNumberFormat="1" applyBorder="1" applyAlignment="1">
      <alignment horizontal="right"/>
    </xf>
    <xf numFmtId="167" fontId="3" fillId="0" borderId="22" xfId="0" applyNumberFormat="1" applyFont="1" applyBorder="1" applyAlignment="1">
      <alignment horizontal="right"/>
    </xf>
    <xf numFmtId="167" fontId="0" fillId="3" borderId="23" xfId="0" applyNumberFormat="1" applyFill="1" applyBorder="1" applyAlignment="1">
      <alignment horizontal="right"/>
    </xf>
    <xf numFmtId="167" fontId="3" fillId="3" borderId="23" xfId="0" applyNumberFormat="1" applyFont="1" applyFill="1" applyBorder="1" applyAlignment="1">
      <alignment horizontal="right"/>
    </xf>
    <xf numFmtId="167" fontId="0" fillId="0" borderId="23" xfId="0" applyNumberFormat="1" applyBorder="1" applyAlignment="1">
      <alignment horizontal="right"/>
    </xf>
    <xf numFmtId="167" fontId="3" fillId="0" borderId="23" xfId="0" applyNumberFormat="1" applyFont="1" applyBorder="1" applyAlignment="1">
      <alignment horizontal="right"/>
    </xf>
    <xf numFmtId="167" fontId="12" fillId="3" borderId="23" xfId="0" applyNumberFormat="1" applyFont="1" applyFill="1" applyBorder="1" applyAlignment="1">
      <alignment horizontal="right"/>
    </xf>
    <xf numFmtId="167" fontId="12" fillId="0" borderId="23" xfId="0" applyNumberFormat="1" applyFont="1" applyBorder="1" applyAlignment="1">
      <alignment horizontal="right"/>
    </xf>
    <xf numFmtId="167" fontId="2" fillId="13" borderId="28" xfId="0" applyNumberFormat="1" applyFont="1" applyFill="1" applyBorder="1" applyAlignment="1">
      <alignment horizontal="center" vertical="center"/>
    </xf>
    <xf numFmtId="167" fontId="2" fillId="13" borderId="2" xfId="0" applyNumberFormat="1" applyFont="1" applyFill="1" applyBorder="1" applyAlignment="1">
      <alignment horizontal="center" vertical="center"/>
    </xf>
    <xf numFmtId="167" fontId="3" fillId="16" borderId="29" xfId="0" applyNumberFormat="1" applyFont="1" applyFill="1" applyBorder="1" applyAlignment="1">
      <alignment horizontal="right"/>
    </xf>
    <xf numFmtId="167" fontId="0" fillId="16" borderId="22" xfId="0" applyNumberFormat="1" applyFill="1" applyBorder="1" applyAlignment="1">
      <alignment horizontal="right"/>
    </xf>
    <xf numFmtId="167" fontId="3" fillId="16" borderId="22" xfId="0" applyNumberFormat="1" applyFont="1" applyFill="1" applyBorder="1" applyAlignment="1">
      <alignment horizontal="right"/>
    </xf>
    <xf numFmtId="167" fontId="3" fillId="16" borderId="30" xfId="0" applyNumberFormat="1" applyFont="1" applyFill="1" applyBorder="1" applyAlignment="1">
      <alignment horizontal="right"/>
    </xf>
    <xf numFmtId="167" fontId="0" fillId="16" borderId="23" xfId="0" applyNumberFormat="1" applyFill="1" applyBorder="1" applyAlignment="1">
      <alignment horizontal="right"/>
    </xf>
    <xf numFmtId="167" fontId="3" fillId="16" borderId="23" xfId="0" applyNumberFormat="1" applyFont="1" applyFill="1" applyBorder="1" applyAlignment="1">
      <alignment horizontal="right"/>
    </xf>
    <xf numFmtId="167" fontId="0" fillId="16" borderId="30" xfId="0" applyNumberFormat="1" applyFill="1" applyBorder="1" applyAlignment="1">
      <alignment horizontal="right"/>
    </xf>
    <xf numFmtId="167" fontId="0" fillId="6" borderId="30" xfId="0" applyNumberFormat="1" applyFill="1" applyBorder="1" applyAlignment="1">
      <alignment horizontal="right"/>
    </xf>
    <xf numFmtId="167" fontId="12" fillId="16" borderId="23" xfId="0" applyNumberFormat="1" applyFont="1" applyFill="1" applyBorder="1" applyAlignment="1">
      <alignment horizontal="right"/>
    </xf>
    <xf numFmtId="167" fontId="16" fillId="0" borderId="2" xfId="0" applyNumberFormat="1" applyFont="1" applyBorder="1" applyAlignment="1">
      <alignment horizontal="center" vertical="center"/>
    </xf>
    <xf numFmtId="167" fontId="16" fillId="13" borderId="2" xfId="0" applyNumberFormat="1" applyFont="1" applyFill="1" applyBorder="1" applyAlignment="1">
      <alignment horizontal="center" vertical="center"/>
    </xf>
    <xf numFmtId="167" fontId="12" fillId="16" borderId="30" xfId="0" applyNumberFormat="1" applyFont="1" applyFill="1" applyBorder="1" applyAlignment="1">
      <alignment horizontal="right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167" fontId="2" fillId="13" borderId="33" xfId="0" applyNumberFormat="1" applyFont="1" applyFill="1" applyBorder="1" applyAlignment="1">
      <alignment horizontal="center" vertical="center"/>
    </xf>
    <xf numFmtId="167" fontId="2" fillId="13" borderId="34" xfId="0" applyNumberFormat="1" applyFont="1" applyFill="1" applyBorder="1" applyAlignment="1">
      <alignment horizontal="center" vertical="center"/>
    </xf>
    <xf numFmtId="167" fontId="16" fillId="13" borderId="34" xfId="0" applyNumberFormat="1" applyFont="1" applyFill="1" applyBorder="1" applyAlignment="1">
      <alignment horizontal="center" vertical="center"/>
    </xf>
    <xf numFmtId="167" fontId="2" fillId="10" borderId="34" xfId="0" applyNumberFormat="1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167" fontId="2" fillId="9" borderId="34" xfId="0" applyNumberFormat="1" applyFont="1" applyFill="1" applyBorder="1" applyAlignment="1">
      <alignment horizontal="center" vertical="center"/>
    </xf>
    <xf numFmtId="167" fontId="16" fillId="9" borderId="34" xfId="0" applyNumberFormat="1" applyFont="1" applyFill="1" applyBorder="1" applyAlignment="1">
      <alignment horizontal="center" vertical="center"/>
    </xf>
    <xf numFmtId="167" fontId="2" fillId="0" borderId="34" xfId="0" applyNumberFormat="1" applyFont="1" applyBorder="1" applyAlignment="1">
      <alignment horizontal="center" vertical="center"/>
    </xf>
    <xf numFmtId="167" fontId="16" fillId="0" borderId="34" xfId="0" applyNumberFormat="1" applyFont="1" applyBorder="1" applyAlignment="1">
      <alignment horizontal="center" vertical="center"/>
    </xf>
    <xf numFmtId="0" fontId="0" fillId="0" borderId="35" xfId="0" applyBorder="1"/>
    <xf numFmtId="0" fontId="2" fillId="2" borderId="0" xfId="0" applyFont="1" applyFill="1"/>
    <xf numFmtId="0" fontId="2" fillId="0" borderId="35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30" xfId="0" applyFill="1" applyBorder="1" applyAlignment="1">
      <alignment horizontal="center"/>
    </xf>
    <xf numFmtId="0" fontId="0" fillId="19" borderId="0" xfId="0" applyFont="1" applyFill="1"/>
    <xf numFmtId="2" fontId="0" fillId="19" borderId="30" xfId="0" applyNumberFormat="1" applyFill="1" applyBorder="1" applyAlignment="1">
      <alignment horizontal="center"/>
    </xf>
    <xf numFmtId="0" fontId="21" fillId="19" borderId="0" xfId="0" applyFont="1" applyFill="1"/>
    <xf numFmtId="2" fontId="0" fillId="19" borderId="23" xfId="0" applyNumberFormat="1" applyFill="1" applyBorder="1" applyAlignment="1">
      <alignment horizontal="center"/>
    </xf>
    <xf numFmtId="2" fontId="12" fillId="19" borderId="23" xfId="0" applyNumberFormat="1" applyFont="1" applyFill="1" applyBorder="1" applyAlignment="1">
      <alignment horizontal="center"/>
    </xf>
    <xf numFmtId="2" fontId="0" fillId="19" borderId="29" xfId="0" applyNumberFormat="1" applyFill="1" applyBorder="1" applyAlignment="1">
      <alignment horizontal="center"/>
    </xf>
    <xf numFmtId="2" fontId="12" fillId="19" borderId="30" xfId="0" applyNumberFormat="1" applyFont="1" applyFill="1" applyBorder="1" applyAlignment="1">
      <alignment horizontal="center"/>
    </xf>
    <xf numFmtId="166" fontId="0" fillId="2" borderId="23" xfId="0" applyNumberFormat="1" applyFill="1" applyBorder="1" applyAlignment="1">
      <alignment horizontal="right"/>
    </xf>
    <xf numFmtId="166" fontId="0" fillId="2" borderId="22" xfId="0" applyNumberFormat="1" applyFill="1" applyBorder="1" applyAlignment="1">
      <alignment horizontal="right"/>
    </xf>
    <xf numFmtId="2" fontId="0" fillId="20" borderId="23" xfId="0" applyNumberFormat="1" applyFill="1" applyBorder="1" applyAlignment="1">
      <alignment horizontal="right"/>
    </xf>
    <xf numFmtId="166" fontId="11" fillId="2" borderId="23" xfId="0" applyNumberFormat="1" applyFont="1" applyFill="1" applyBorder="1" applyAlignment="1">
      <alignment horizontal="right"/>
    </xf>
    <xf numFmtId="166" fontId="0" fillId="0" borderId="23" xfId="0" applyNumberFormat="1" applyFill="1" applyBorder="1" applyAlignment="1">
      <alignment horizontal="right"/>
    </xf>
    <xf numFmtId="166" fontId="3" fillId="0" borderId="23" xfId="0" applyNumberFormat="1" applyFont="1" applyFill="1" applyBorder="1" applyAlignment="1">
      <alignment horizontal="right"/>
    </xf>
    <xf numFmtId="166" fontId="0" fillId="2" borderId="27" xfId="0" applyNumberFormat="1" applyFill="1" applyBorder="1" applyAlignment="1">
      <alignment horizontal="right"/>
    </xf>
    <xf numFmtId="0" fontId="2" fillId="0" borderId="0" xfId="0" applyFont="1" applyAlignment="1">
      <alignment vertical="center"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7" fontId="0" fillId="0" borderId="14" xfId="0" applyNumberFormat="1" applyBorder="1"/>
    <xf numFmtId="0" fontId="0" fillId="0" borderId="15" xfId="0" applyBorder="1" applyAlignment="1">
      <alignment horizontal="center"/>
    </xf>
    <xf numFmtId="0" fontId="0" fillId="5" borderId="14" xfId="0" applyFill="1" applyBorder="1"/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167" fontId="0" fillId="0" borderId="16" xfId="0" applyNumberFormat="1" applyBorder="1"/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6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2" fillId="0" borderId="0" xfId="0" applyFont="1"/>
    <xf numFmtId="0" fontId="22" fillId="0" borderId="19" xfId="0" applyFont="1" applyBorder="1" applyAlignment="1">
      <alignment horizontal="left"/>
    </xf>
    <xf numFmtId="0" fontId="22" fillId="0" borderId="19" xfId="0" applyFont="1" applyBorder="1" applyAlignment="1">
      <alignment horizontal="center"/>
    </xf>
    <xf numFmtId="0" fontId="22" fillId="0" borderId="20" xfId="0" applyFont="1" applyBorder="1" applyAlignment="1">
      <alignment horizontal="left"/>
    </xf>
    <xf numFmtId="0" fontId="23" fillId="0" borderId="18" xfId="0" applyFont="1" applyBorder="1"/>
    <xf numFmtId="2" fontId="0" fillId="4" borderId="23" xfId="0" applyNumberFormat="1" applyFill="1" applyBorder="1" applyAlignment="1">
      <alignment horizontal="right"/>
    </xf>
    <xf numFmtId="166" fontId="0" fillId="0" borderId="0" xfId="0" applyNumberFormat="1" applyFill="1" applyAlignment="1">
      <alignment horizontal="right"/>
    </xf>
    <xf numFmtId="167" fontId="16" fillId="0" borderId="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3" fillId="0" borderId="14" xfId="0" applyFont="1" applyBorder="1"/>
    <xf numFmtId="0" fontId="3" fillId="0" borderId="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6" borderId="23" xfId="0" applyNumberFormat="1" applyFill="1" applyBorder="1" applyAlignment="1">
      <alignment horizontal="center"/>
    </xf>
    <xf numFmtId="2" fontId="0" fillId="0" borderId="23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6" borderId="23" xfId="0" applyNumberFormat="1" applyFill="1" applyBorder="1" applyAlignment="1">
      <alignment horizontal="center"/>
    </xf>
    <xf numFmtId="164" fontId="0" fillId="0" borderId="23" xfId="0" applyNumberFormat="1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14" fontId="0" fillId="0" borderId="27" xfId="0" applyNumberFormat="1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15" fontId="0" fillId="0" borderId="22" xfId="0" applyNumberFormat="1" applyBorder="1" applyAlignment="1">
      <alignment horizontal="center"/>
    </xf>
    <xf numFmtId="15" fontId="0" fillId="0" borderId="23" xfId="0" applyNumberFormat="1" applyBorder="1" applyAlignment="1">
      <alignment horizontal="center"/>
    </xf>
    <xf numFmtId="15" fontId="0" fillId="0" borderId="37" xfId="0" applyNumberFormat="1" applyBorder="1" applyAlignment="1">
      <alignment horizontal="center"/>
    </xf>
    <xf numFmtId="15" fontId="0" fillId="0" borderId="36" xfId="0" applyNumberFormat="1" applyBorder="1" applyAlignment="1">
      <alignment horizontal="center"/>
    </xf>
    <xf numFmtId="1" fontId="0" fillId="0" borderId="22" xfId="0" applyNumberFormat="1" applyFill="1" applyBorder="1" applyAlignment="1">
      <alignment horizontal="center"/>
    </xf>
    <xf numFmtId="1" fontId="0" fillId="0" borderId="23" xfId="0" applyNumberFormat="1" applyFill="1" applyBorder="1" applyAlignment="1">
      <alignment horizontal="center"/>
    </xf>
    <xf numFmtId="0" fontId="26" fillId="0" borderId="29" xfId="0" applyFont="1" applyFill="1" applyBorder="1" applyAlignment="1">
      <alignment horizontal="center"/>
    </xf>
    <xf numFmtId="164" fontId="26" fillId="0" borderId="22" xfId="0" applyNumberFormat="1" applyFont="1" applyFill="1" applyBorder="1" applyAlignment="1">
      <alignment horizontal="center"/>
    </xf>
    <xf numFmtId="1" fontId="0" fillId="0" borderId="22" xfId="0" applyNumberFormat="1" applyBorder="1"/>
    <xf numFmtId="1" fontId="0" fillId="0" borderId="23" xfId="0" applyNumberFormat="1" applyBorder="1"/>
    <xf numFmtId="1" fontId="0" fillId="0" borderId="22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2" fontId="26" fillId="0" borderId="0" xfId="0" applyNumberFormat="1" applyFont="1" applyAlignment="1">
      <alignment horizontal="center"/>
    </xf>
    <xf numFmtId="0" fontId="26" fillId="0" borderId="22" xfId="0" applyFont="1" applyBorder="1" applyAlignment="1">
      <alignment horizontal="center"/>
    </xf>
    <xf numFmtId="0" fontId="26" fillId="0" borderId="23" xfId="0" applyFont="1" applyBorder="1" applyAlignment="1">
      <alignment horizontal="center"/>
    </xf>
    <xf numFmtId="2" fontId="26" fillId="6" borderId="23" xfId="0" applyNumberFormat="1" applyFont="1" applyFill="1" applyBorder="1" applyAlignment="1">
      <alignment horizontal="center"/>
    </xf>
    <xf numFmtId="2" fontId="26" fillId="0" borderId="23" xfId="0" applyNumberFormat="1" applyFont="1" applyFill="1" applyBorder="1" applyAlignment="1">
      <alignment horizontal="center"/>
    </xf>
    <xf numFmtId="1" fontId="21" fillId="0" borderId="23" xfId="0" applyNumberFormat="1" applyFont="1" applyBorder="1" applyAlignment="1">
      <alignment horizontal="center"/>
    </xf>
    <xf numFmtId="10" fontId="21" fillId="0" borderId="23" xfId="0" applyNumberFormat="1" applyFont="1" applyBorder="1" applyAlignment="1">
      <alignment horizontal="center"/>
    </xf>
    <xf numFmtId="1" fontId="21" fillId="2" borderId="23" xfId="0" applyNumberFormat="1" applyFont="1" applyFill="1" applyBorder="1" applyAlignment="1">
      <alignment horizontal="center"/>
    </xf>
    <xf numFmtId="0" fontId="21" fillId="2" borderId="23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22" xfId="0" applyNumberFormat="1" applyBorder="1"/>
    <xf numFmtId="164" fontId="0" fillId="0" borderId="23" xfId="0" applyNumberFormat="1" applyBorder="1"/>
    <xf numFmtId="164" fontId="2" fillId="6" borderId="23" xfId="0" applyNumberFormat="1" applyFont="1" applyFill="1" applyBorder="1" applyAlignment="1">
      <alignment horizontal="center"/>
    </xf>
    <xf numFmtId="164" fontId="2" fillId="0" borderId="2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164" fontId="17" fillId="0" borderId="4" xfId="0" applyNumberFormat="1" applyFont="1" applyBorder="1" applyAlignment="1">
      <alignment horizontal="center" vertical="center" wrapText="1"/>
    </xf>
    <xf numFmtId="2" fontId="17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/>
    </xf>
    <xf numFmtId="166" fontId="2" fillId="9" borderId="0" xfId="0" applyNumberFormat="1" applyFont="1" applyFill="1" applyAlignment="1">
      <alignment horizontal="center"/>
    </xf>
    <xf numFmtId="166" fontId="0" fillId="0" borderId="22" xfId="0" applyNumberFormat="1" applyBorder="1"/>
    <xf numFmtId="166" fontId="0" fillId="0" borderId="23" xfId="0" applyNumberFormat="1" applyBorder="1"/>
    <xf numFmtId="166" fontId="2" fillId="6" borderId="23" xfId="0" applyNumberFormat="1" applyFont="1" applyFill="1" applyBorder="1" applyAlignment="1">
      <alignment horizontal="center"/>
    </xf>
    <xf numFmtId="166" fontId="2" fillId="0" borderId="2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 wrapText="1"/>
    </xf>
    <xf numFmtId="166" fontId="2" fillId="0" borderId="38" xfId="0" applyNumberFormat="1" applyFont="1" applyBorder="1" applyAlignment="1">
      <alignment horizontal="center" vertical="center" wrapText="1"/>
    </xf>
    <xf numFmtId="164" fontId="2" fillId="0" borderId="38" xfId="0" applyNumberFormat="1" applyFont="1" applyBorder="1" applyAlignment="1">
      <alignment horizontal="center" vertical="center" wrapText="1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39" xfId="0" applyFill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9" borderId="0" xfId="0" applyFont="1" applyFill="1" applyAlignment="1">
      <alignment horizontal="right"/>
    </xf>
    <xf numFmtId="164" fontId="0" fillId="0" borderId="22" xfId="0" applyNumberForma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164" fontId="2" fillId="6" borderId="23" xfId="0" applyNumberFormat="1" applyFont="1" applyFill="1" applyBorder="1" applyAlignment="1">
      <alignment horizontal="right"/>
    </xf>
    <xf numFmtId="164" fontId="2" fillId="0" borderId="23" xfId="0" applyNumberFormat="1" applyFont="1" applyBorder="1" applyAlignment="1">
      <alignment horizontal="right"/>
    </xf>
    <xf numFmtId="0" fontId="23" fillId="0" borderId="5" xfId="0" applyFont="1" applyBorder="1"/>
    <xf numFmtId="0" fontId="22" fillId="0" borderId="6" xfId="0" applyFont="1" applyBorder="1" applyAlignment="1">
      <alignment horizontal="left"/>
    </xf>
    <xf numFmtId="0" fontId="22" fillId="0" borderId="6" xfId="0" applyFont="1" applyBorder="1" applyAlignment="1">
      <alignment horizontal="center"/>
    </xf>
    <xf numFmtId="0" fontId="22" fillId="0" borderId="6" xfId="0" applyFont="1" applyBorder="1"/>
    <xf numFmtId="0" fontId="0" fillId="0" borderId="7" xfId="0" applyBorder="1"/>
    <xf numFmtId="0" fontId="22" fillId="2" borderId="16" xfId="0" applyFont="1" applyFill="1" applyBorder="1" applyAlignment="1"/>
    <xf numFmtId="0" fontId="22" fillId="2" borderId="35" xfId="0" applyFont="1" applyFill="1" applyBorder="1" applyAlignment="1"/>
    <xf numFmtId="166" fontId="25" fillId="0" borderId="35" xfId="0" applyNumberFormat="1" applyFont="1" applyBorder="1" applyAlignment="1"/>
    <xf numFmtId="166" fontId="22" fillId="21" borderId="35" xfId="0" applyNumberFormat="1" applyFont="1" applyFill="1" applyBorder="1" applyAlignment="1"/>
    <xf numFmtId="166" fontId="22" fillId="21" borderId="21" xfId="0" applyNumberFormat="1" applyFont="1" applyFill="1" applyBorder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26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6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right"/>
    </xf>
    <xf numFmtId="0" fontId="23" fillId="0" borderId="0" xfId="0" applyFont="1" applyFill="1" applyBorder="1"/>
    <xf numFmtId="0" fontId="22" fillId="0" borderId="0" xfId="0" applyFont="1" applyFill="1" applyBorder="1" applyAlignment="1"/>
    <xf numFmtId="166" fontId="25" fillId="0" borderId="0" xfId="0" applyNumberFormat="1" applyFont="1" applyFill="1" applyBorder="1" applyAlignment="1"/>
    <xf numFmtId="166" fontId="22" fillId="0" borderId="0" xfId="0" applyNumberFormat="1" applyFont="1" applyFill="1" applyBorder="1" applyAlignment="1"/>
    <xf numFmtId="167" fontId="0" fillId="0" borderId="0" xfId="0" applyNumberFormat="1" applyFill="1"/>
    <xf numFmtId="0" fontId="0" fillId="0" borderId="0" xfId="0" applyFill="1"/>
    <xf numFmtId="0" fontId="2" fillId="0" borderId="0" xfId="0" applyFont="1" applyFill="1" applyAlignment="1">
      <alignment horizontal="right"/>
    </xf>
    <xf numFmtId="0" fontId="2" fillId="0" borderId="41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164" fontId="17" fillId="0" borderId="41" xfId="0" applyNumberFormat="1" applyFont="1" applyBorder="1" applyAlignment="1">
      <alignment horizontal="center" vertical="center" wrapText="1"/>
    </xf>
    <xf numFmtId="2" fontId="17" fillId="0" borderId="41" xfId="0" applyNumberFormat="1" applyFont="1" applyBorder="1" applyAlignment="1">
      <alignment horizontal="center" vertical="center" wrapText="1"/>
    </xf>
    <xf numFmtId="164" fontId="2" fillId="0" borderId="41" xfId="0" applyNumberFormat="1" applyFont="1" applyBorder="1" applyAlignment="1">
      <alignment horizontal="center" vertical="center" wrapText="1"/>
    </xf>
    <xf numFmtId="167" fontId="2" fillId="13" borderId="41" xfId="0" applyNumberFormat="1" applyFont="1" applyFill="1" applyBorder="1" applyAlignment="1">
      <alignment horizontal="center" vertical="center"/>
    </xf>
    <xf numFmtId="167" fontId="16" fillId="13" borderId="41" xfId="0" applyNumberFormat="1" applyFont="1" applyFill="1" applyBorder="1" applyAlignment="1">
      <alignment horizontal="center" vertical="center"/>
    </xf>
    <xf numFmtId="167" fontId="2" fillId="10" borderId="41" xfId="0" applyNumberFormat="1" applyFont="1" applyFill="1" applyBorder="1" applyAlignment="1">
      <alignment horizontal="center" vertical="center"/>
    </xf>
    <xf numFmtId="0" fontId="2" fillId="10" borderId="41" xfId="0" applyFont="1" applyFill="1" applyBorder="1" applyAlignment="1">
      <alignment horizontal="center" vertical="center"/>
    </xf>
    <xf numFmtId="167" fontId="2" fillId="9" borderId="41" xfId="0" applyNumberFormat="1" applyFont="1" applyFill="1" applyBorder="1" applyAlignment="1">
      <alignment horizontal="center" vertical="center"/>
    </xf>
    <xf numFmtId="167" fontId="16" fillId="9" borderId="41" xfId="0" applyNumberFormat="1" applyFont="1" applyFill="1" applyBorder="1" applyAlignment="1">
      <alignment horizontal="center" vertical="center"/>
    </xf>
    <xf numFmtId="167" fontId="2" fillId="0" borderId="41" xfId="0" applyNumberFormat="1" applyFont="1" applyBorder="1" applyAlignment="1">
      <alignment horizontal="center" vertical="center"/>
    </xf>
    <xf numFmtId="167" fontId="16" fillId="0" borderId="41" xfId="0" applyNumberFormat="1" applyFont="1" applyFill="1" applyBorder="1" applyAlignment="1">
      <alignment horizontal="center" vertical="center"/>
    </xf>
    <xf numFmtId="0" fontId="0" fillId="0" borderId="41" xfId="0" applyBorder="1"/>
    <xf numFmtId="167" fontId="2" fillId="0" borderId="42" xfId="0" applyNumberFormat="1" applyFont="1" applyBorder="1" applyAlignment="1">
      <alignment horizontal="center" vertical="center"/>
    </xf>
    <xf numFmtId="166" fontId="2" fillId="0" borderId="43" xfId="0" applyNumberFormat="1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 applyAlignment="1">
      <alignment horizontal="left"/>
    </xf>
    <xf numFmtId="166" fontId="0" fillId="6" borderId="0" xfId="0" applyNumberFormat="1" applyFill="1" applyBorder="1" applyAlignment="1">
      <alignment horizontal="right"/>
    </xf>
    <xf numFmtId="0" fontId="2" fillId="0" borderId="43" xfId="0" applyFont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167" fontId="0" fillId="0" borderId="0" xfId="0" applyNumberFormat="1" applyBorder="1"/>
    <xf numFmtId="167" fontId="0" fillId="0" borderId="0" xfId="0" applyNumberFormat="1" applyFill="1" applyBorder="1"/>
    <xf numFmtId="167" fontId="27" fillId="6" borderId="0" xfId="0" applyNumberFormat="1" applyFont="1" applyFill="1" applyBorder="1" applyAlignment="1">
      <alignment horizontal="center"/>
    </xf>
    <xf numFmtId="166" fontId="4" fillId="6" borderId="0" xfId="0" applyNumberFormat="1" applyFont="1" applyFill="1" applyBorder="1" applyAlignment="1">
      <alignment horizontal="center"/>
    </xf>
    <xf numFmtId="167" fontId="2" fillId="6" borderId="0" xfId="0" applyNumberFormat="1" applyFont="1" applyFill="1" applyBorder="1" applyAlignment="1">
      <alignment horizontal="center" vertical="center"/>
    </xf>
    <xf numFmtId="166" fontId="3" fillId="6" borderId="0" xfId="0" applyNumberFormat="1" applyFont="1" applyFill="1" applyBorder="1" applyAlignment="1">
      <alignment horizontal="right"/>
    </xf>
    <xf numFmtId="0" fontId="0" fillId="0" borderId="37" xfId="0" applyBorder="1" applyAlignment="1">
      <alignment horizontal="left"/>
    </xf>
    <xf numFmtId="0" fontId="0" fillId="0" borderId="37" xfId="0" applyBorder="1" applyAlignment="1">
      <alignment horizontal="center"/>
    </xf>
    <xf numFmtId="0" fontId="0" fillId="0" borderId="37" xfId="0" applyFill="1" applyBorder="1" applyAlignment="1">
      <alignment horizontal="center"/>
    </xf>
    <xf numFmtId="1" fontId="0" fillId="0" borderId="37" xfId="0" applyNumberFormat="1" applyFill="1" applyBorder="1" applyAlignment="1">
      <alignment horizontal="center"/>
    </xf>
    <xf numFmtId="0" fontId="26" fillId="0" borderId="44" xfId="0" applyFont="1" applyFill="1" applyBorder="1" applyAlignment="1">
      <alignment horizontal="center"/>
    </xf>
    <xf numFmtId="164" fontId="26" fillId="0" borderId="36" xfId="0" applyNumberFormat="1" applyFont="1" applyFill="1" applyBorder="1" applyAlignment="1">
      <alignment horizontal="center"/>
    </xf>
    <xf numFmtId="1" fontId="0" fillId="0" borderId="37" xfId="0" applyNumberFormat="1" applyBorder="1" applyAlignment="1">
      <alignment horizontal="center"/>
    </xf>
    <xf numFmtId="0" fontId="26" fillId="0" borderId="37" xfId="0" applyFont="1" applyBorder="1" applyAlignment="1">
      <alignment horizontal="center"/>
    </xf>
    <xf numFmtId="164" fontId="0" fillId="0" borderId="37" xfId="0" applyNumberFormat="1" applyBorder="1" applyAlignment="1">
      <alignment horizontal="right"/>
    </xf>
    <xf numFmtId="166" fontId="3" fillId="0" borderId="37" xfId="0" applyNumberFormat="1" applyFont="1" applyBorder="1" applyAlignment="1">
      <alignment horizontal="right"/>
    </xf>
    <xf numFmtId="166" fontId="0" fillId="2" borderId="37" xfId="0" applyNumberFormat="1" applyFill="1" applyBorder="1" applyAlignment="1">
      <alignment horizontal="right"/>
    </xf>
    <xf numFmtId="166" fontId="0" fillId="0" borderId="37" xfId="0" applyNumberFormat="1" applyBorder="1" applyAlignment="1">
      <alignment horizontal="right"/>
    </xf>
    <xf numFmtId="2" fontId="0" fillId="0" borderId="37" xfId="0" applyNumberFormat="1" applyBorder="1" applyAlignment="1">
      <alignment horizontal="right"/>
    </xf>
    <xf numFmtId="166" fontId="3" fillId="0" borderId="37" xfId="0" applyNumberFormat="1" applyFont="1" applyFill="1" applyBorder="1" applyAlignment="1">
      <alignment horizontal="right"/>
    </xf>
    <xf numFmtId="166" fontId="3" fillId="0" borderId="39" xfId="0" applyNumberFormat="1" applyFont="1" applyBorder="1" applyAlignment="1">
      <alignment horizontal="right"/>
    </xf>
    <xf numFmtId="0" fontId="0" fillId="0" borderId="45" xfId="0" applyBorder="1" applyAlignment="1">
      <alignment horizontal="left"/>
    </xf>
    <xf numFmtId="164" fontId="2" fillId="6" borderId="0" xfId="0" applyNumberFormat="1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42" xfId="0" applyNumberFormat="1" applyFont="1" applyBorder="1" applyAlignment="1">
      <alignment horizontal="center" vertical="center" wrapText="1"/>
    </xf>
    <xf numFmtId="166" fontId="0" fillId="0" borderId="29" xfId="0" applyNumberFormat="1" applyBorder="1"/>
    <xf numFmtId="166" fontId="0" fillId="0" borderId="30" xfId="0" applyNumberFormat="1" applyBorder="1"/>
    <xf numFmtId="166" fontId="0" fillId="0" borderId="45" xfId="0" applyNumberFormat="1" applyBorder="1"/>
    <xf numFmtId="164" fontId="2" fillId="0" borderId="0" xfId="0" applyNumberFormat="1" applyFont="1" applyBorder="1" applyAlignment="1">
      <alignment horizontal="center"/>
    </xf>
    <xf numFmtId="164" fontId="2" fillId="6" borderId="0" xfId="0" applyNumberFormat="1" applyFont="1" applyFill="1" applyBorder="1" applyAlignment="1">
      <alignment horizontal="center" vertical="center" wrapText="1"/>
    </xf>
    <xf numFmtId="164" fontId="0" fillId="6" borderId="0" xfId="0" applyNumberFormat="1" applyFill="1" applyBorder="1"/>
    <xf numFmtId="0" fontId="0" fillId="0" borderId="23" xfId="0" applyFill="1" applyBorder="1" applyAlignment="1">
      <alignment horizontal="left"/>
    </xf>
    <xf numFmtId="165" fontId="0" fillId="0" borderId="23" xfId="0" applyNumberFormat="1" applyFill="1" applyBorder="1" applyAlignment="1">
      <alignment horizontal="center"/>
    </xf>
    <xf numFmtId="2" fontId="17" fillId="0" borderId="23" xfId="0" applyNumberFormat="1" applyFont="1" applyFill="1" applyBorder="1" applyAlignment="1">
      <alignment horizontal="right"/>
    </xf>
    <xf numFmtId="166" fontId="3" fillId="0" borderId="22" xfId="0" applyNumberFormat="1" applyFont="1" applyFill="1" applyBorder="1" applyAlignment="1">
      <alignment horizontal="right"/>
    </xf>
    <xf numFmtId="2" fontId="0" fillId="0" borderId="23" xfId="0" applyNumberFormat="1" applyFill="1" applyBorder="1" applyAlignment="1">
      <alignment horizontal="right"/>
    </xf>
    <xf numFmtId="166" fontId="0" fillId="0" borderId="27" xfId="0" applyNumberFormat="1" applyFill="1" applyBorder="1" applyAlignment="1">
      <alignment horizontal="right"/>
    </xf>
    <xf numFmtId="0" fontId="0" fillId="0" borderId="32" xfId="0" applyFill="1" applyBorder="1"/>
    <xf numFmtId="164" fontId="2" fillId="0" borderId="23" xfId="0" applyNumberFormat="1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166" fontId="2" fillId="0" borderId="23" xfId="0" applyNumberFormat="1" applyFont="1" applyFill="1" applyBorder="1" applyAlignment="1">
      <alignment horizontal="center"/>
    </xf>
    <xf numFmtId="164" fontId="2" fillId="0" borderId="23" xfId="0" applyNumberFormat="1" applyFont="1" applyFill="1" applyBorder="1" applyAlignment="1">
      <alignment horizontal="right"/>
    </xf>
    <xf numFmtId="0" fontId="0" fillId="0" borderId="23" xfId="0" applyFill="1" applyBorder="1"/>
    <xf numFmtId="166" fontId="0" fillId="0" borderId="22" xfId="0" applyNumberFormat="1" applyFill="1" applyBorder="1" applyAlignment="1">
      <alignment horizontal="right"/>
    </xf>
    <xf numFmtId="166" fontId="0" fillId="0" borderId="26" xfId="0" applyNumberFormat="1" applyFill="1" applyBorder="1" applyAlignment="1">
      <alignment horizontal="right"/>
    </xf>
    <xf numFmtId="0" fontId="26" fillId="0" borderId="22" xfId="0" applyFont="1" applyFill="1" applyBorder="1" applyAlignment="1">
      <alignment horizontal="center"/>
    </xf>
    <xf numFmtId="0" fontId="26" fillId="0" borderId="23" xfId="0" applyFont="1" applyFill="1" applyBorder="1" applyAlignment="1">
      <alignment horizontal="center"/>
    </xf>
    <xf numFmtId="166" fontId="0" fillId="2" borderId="26" xfId="0" applyNumberFormat="1" applyFill="1" applyBorder="1" applyAlignment="1">
      <alignment horizontal="right"/>
    </xf>
    <xf numFmtId="166" fontId="0" fillId="0" borderId="23" xfId="0" applyNumberFormat="1" applyBorder="1" applyAlignment="1">
      <alignment horizontal="center"/>
    </xf>
    <xf numFmtId="166" fontId="0" fillId="2" borderId="23" xfId="0" applyNumberFormat="1" applyFill="1" applyBorder="1" applyAlignment="1">
      <alignment horizontal="center"/>
    </xf>
    <xf numFmtId="166" fontId="0" fillId="0" borderId="23" xfId="0" applyNumberFormat="1" applyFill="1" applyBorder="1" applyAlignment="1">
      <alignment horizontal="center"/>
    </xf>
    <xf numFmtId="166" fontId="2" fillId="0" borderId="41" xfId="0" applyNumberFormat="1" applyFont="1" applyFill="1" applyBorder="1" applyAlignment="1">
      <alignment horizontal="center" vertical="center" wrapText="1"/>
    </xf>
    <xf numFmtId="166" fontId="0" fillId="0" borderId="0" xfId="0" applyNumberFormat="1" applyFill="1"/>
    <xf numFmtId="166" fontId="2" fillId="0" borderId="0" xfId="0" applyNumberFormat="1" applyFont="1" applyFill="1" applyAlignment="1">
      <alignment horizontal="right"/>
    </xf>
    <xf numFmtId="166" fontId="0" fillId="0" borderId="0" xfId="0" applyNumberFormat="1" applyFill="1" applyBorder="1"/>
    <xf numFmtId="166" fontId="0" fillId="0" borderId="0" xfId="0" applyNumberFormat="1" applyFill="1" applyBorder="1" applyAlignment="1">
      <alignment horizontal="center"/>
    </xf>
    <xf numFmtId="166" fontId="24" fillId="17" borderId="46" xfId="0" applyNumberFormat="1" applyFont="1" applyFill="1" applyBorder="1"/>
    <xf numFmtId="167" fontId="17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" vertical="center" wrapText="1"/>
    </xf>
    <xf numFmtId="167" fontId="16" fillId="0" borderId="0" xfId="0" applyNumberFormat="1" applyFont="1" applyFill="1" applyBorder="1" applyAlignment="1">
      <alignment horizontal="center" vertical="center"/>
    </xf>
    <xf numFmtId="166" fontId="24" fillId="17" borderId="47" xfId="0" applyNumberFormat="1" applyFont="1" applyFill="1" applyBorder="1"/>
    <xf numFmtId="0" fontId="0" fillId="0" borderId="43" xfId="0" applyBorder="1"/>
    <xf numFmtId="166" fontId="0" fillId="0" borderId="0" xfId="0" applyNumberFormat="1" applyBorder="1" applyAlignment="1">
      <alignment horizontal="right"/>
    </xf>
    <xf numFmtId="0" fontId="2" fillId="0" borderId="0" xfId="0" applyFont="1" applyFill="1" applyBorder="1" applyAlignment="1">
      <alignment horizontal="center" vertical="center" wrapText="1"/>
    </xf>
    <xf numFmtId="167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0" fontId="21" fillId="2" borderId="23" xfId="0" applyNumberFormat="1" applyFont="1" applyFill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0" fontId="11" fillId="0" borderId="22" xfId="0" applyFont="1" applyBorder="1"/>
    <xf numFmtId="1" fontId="11" fillId="0" borderId="22" xfId="0" applyNumberFormat="1" applyFont="1" applyBorder="1" applyAlignment="1">
      <alignment horizontal="center"/>
    </xf>
    <xf numFmtId="15" fontId="11" fillId="0" borderId="22" xfId="0" applyNumberFormat="1" applyFont="1" applyBorder="1"/>
    <xf numFmtId="164" fontId="0" fillId="0" borderId="22" xfId="0" applyNumberFormat="1" applyFont="1" applyBorder="1" applyAlignment="1">
      <alignment horizontal="center"/>
    </xf>
    <xf numFmtId="0" fontId="11" fillId="0" borderId="23" xfId="0" applyFont="1" applyBorder="1"/>
    <xf numFmtId="1" fontId="11" fillId="0" borderId="23" xfId="0" applyNumberFormat="1" applyFont="1" applyBorder="1" applyAlignment="1">
      <alignment horizontal="center"/>
    </xf>
    <xf numFmtId="15" fontId="11" fillId="0" borderId="23" xfId="0" applyNumberFormat="1" applyFont="1" applyBorder="1"/>
    <xf numFmtId="164" fontId="26" fillId="0" borderId="23" xfId="0" applyNumberFormat="1" applyFont="1" applyFill="1" applyBorder="1" applyAlignment="1">
      <alignment horizontal="center"/>
    </xf>
    <xf numFmtId="164" fontId="0" fillId="0" borderId="23" xfId="0" applyNumberFormat="1" applyFont="1" applyBorder="1" applyAlignment="1">
      <alignment horizontal="center"/>
    </xf>
    <xf numFmtId="10" fontId="0" fillId="0" borderId="23" xfId="0" applyNumberFormat="1" applyBorder="1" applyAlignment="1">
      <alignment horizontal="right"/>
    </xf>
    <xf numFmtId="15" fontId="0" fillId="0" borderId="23" xfId="0" applyNumberFormat="1" applyBorder="1"/>
    <xf numFmtId="0" fontId="21" fillId="0" borderId="23" xfId="0" applyFont="1" applyBorder="1"/>
    <xf numFmtId="164" fontId="0" fillId="0" borderId="26" xfId="0" applyNumberFormat="1" applyFont="1" applyBorder="1" applyAlignment="1">
      <alignment horizontal="center"/>
    </xf>
    <xf numFmtId="164" fontId="0" fillId="0" borderId="27" xfId="0" applyNumberFormat="1" applyFont="1" applyBorder="1" applyAlignment="1">
      <alignment horizontal="center"/>
    </xf>
    <xf numFmtId="166" fontId="2" fillId="0" borderId="29" xfId="0" applyNumberFormat="1" applyFont="1" applyBorder="1" applyAlignment="1">
      <alignment horizontal="center"/>
    </xf>
    <xf numFmtId="166" fontId="0" fillId="0" borderId="30" xfId="0" applyNumberFormat="1" applyFont="1" applyBorder="1" applyAlignment="1">
      <alignment horizontal="center"/>
    </xf>
    <xf numFmtId="167" fontId="0" fillId="6" borderId="0" xfId="0" applyNumberFormat="1" applyFill="1" applyBorder="1"/>
    <xf numFmtId="1" fontId="0" fillId="17" borderId="23" xfId="0" applyNumberFormat="1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15" fontId="0" fillId="17" borderId="23" xfId="0" applyNumberFormat="1" applyFill="1" applyBorder="1"/>
    <xf numFmtId="0" fontId="26" fillId="17" borderId="23" xfId="0" applyFont="1" applyFill="1" applyBorder="1" applyAlignment="1">
      <alignment horizontal="center"/>
    </xf>
    <xf numFmtId="164" fontId="26" fillId="17" borderId="23" xfId="0" applyNumberFormat="1" applyFont="1" applyFill="1" applyBorder="1" applyAlignment="1">
      <alignment horizontal="center"/>
    </xf>
    <xf numFmtId="0" fontId="0" fillId="25" borderId="0" xfId="0" applyFill="1" applyBorder="1" applyAlignment="1">
      <alignment horizontal="left"/>
    </xf>
    <xf numFmtId="0" fontId="0" fillId="25" borderId="0" xfId="0" applyFill="1" applyBorder="1" applyAlignment="1">
      <alignment horizontal="center"/>
    </xf>
    <xf numFmtId="164" fontId="0" fillId="25" borderId="0" xfId="0" applyNumberFormat="1" applyFill="1" applyBorder="1" applyAlignment="1">
      <alignment horizontal="center"/>
    </xf>
    <xf numFmtId="2" fontId="0" fillId="25" borderId="0" xfId="0" applyNumberFormat="1" applyFill="1" applyBorder="1" applyAlignment="1">
      <alignment horizontal="center"/>
    </xf>
    <xf numFmtId="2" fontId="26" fillId="25" borderId="0" xfId="0" applyNumberFormat="1" applyFont="1" applyFill="1" applyBorder="1" applyAlignment="1">
      <alignment horizontal="center"/>
    </xf>
    <xf numFmtId="164" fontId="2" fillId="25" borderId="0" xfId="0" applyNumberFormat="1" applyFont="1" applyFill="1" applyBorder="1" applyAlignment="1">
      <alignment horizontal="center"/>
    </xf>
    <xf numFmtId="0" fontId="2" fillId="25" borderId="0" xfId="0" applyFont="1" applyFill="1" applyBorder="1" applyAlignment="1">
      <alignment horizontal="center"/>
    </xf>
    <xf numFmtId="166" fontId="2" fillId="25" borderId="0" xfId="0" applyNumberFormat="1" applyFont="1" applyFill="1" applyBorder="1" applyAlignment="1">
      <alignment horizontal="center"/>
    </xf>
    <xf numFmtId="164" fontId="2" fillId="25" borderId="0" xfId="0" applyNumberFormat="1" applyFont="1" applyFill="1" applyBorder="1" applyAlignment="1">
      <alignment horizontal="right"/>
    </xf>
    <xf numFmtId="166" fontId="0" fillId="25" borderId="0" xfId="0" applyNumberFormat="1" applyFill="1" applyBorder="1" applyAlignment="1">
      <alignment horizontal="right"/>
    </xf>
    <xf numFmtId="2" fontId="0" fillId="25" borderId="0" xfId="0" applyNumberFormat="1" applyFill="1" applyBorder="1" applyAlignment="1">
      <alignment horizontal="right"/>
    </xf>
    <xf numFmtId="0" fontId="0" fillId="25" borderId="0" xfId="0" applyFill="1" applyBorder="1"/>
    <xf numFmtId="166" fontId="0" fillId="25" borderId="0" xfId="0" applyNumberFormat="1" applyFill="1" applyBorder="1" applyAlignment="1">
      <alignment horizontal="center"/>
    </xf>
    <xf numFmtId="0" fontId="0" fillId="25" borderId="0" xfId="0" applyFill="1" applyAlignment="1">
      <alignment horizontal="left"/>
    </xf>
    <xf numFmtId="0" fontId="0" fillId="25" borderId="0" xfId="0" applyFill="1" applyAlignment="1">
      <alignment horizontal="center"/>
    </xf>
    <xf numFmtId="164" fontId="0" fillId="25" borderId="0" xfId="0" applyNumberFormat="1" applyFill="1" applyAlignment="1">
      <alignment horizontal="center"/>
    </xf>
    <xf numFmtId="2" fontId="0" fillId="25" borderId="0" xfId="0" applyNumberFormat="1" applyFill="1" applyAlignment="1">
      <alignment horizontal="center"/>
    </xf>
    <xf numFmtId="2" fontId="26" fillId="25" borderId="0" xfId="0" applyNumberFormat="1" applyFont="1" applyFill="1" applyAlignment="1">
      <alignment horizontal="center"/>
    </xf>
    <xf numFmtId="164" fontId="2" fillId="25" borderId="0" xfId="0" applyNumberFormat="1" applyFont="1" applyFill="1" applyAlignment="1">
      <alignment horizontal="center"/>
    </xf>
    <xf numFmtId="0" fontId="2" fillId="25" borderId="0" xfId="0" applyFont="1" applyFill="1" applyAlignment="1">
      <alignment horizontal="center"/>
    </xf>
    <xf numFmtId="166" fontId="2" fillId="25" borderId="0" xfId="0" applyNumberFormat="1" applyFont="1" applyFill="1" applyAlignment="1">
      <alignment horizontal="center"/>
    </xf>
    <xf numFmtId="164" fontId="2" fillId="25" borderId="0" xfId="0" applyNumberFormat="1" applyFont="1" applyFill="1" applyAlignment="1">
      <alignment horizontal="right"/>
    </xf>
    <xf numFmtId="167" fontId="0" fillId="25" borderId="0" xfId="0" applyNumberFormat="1" applyFill="1"/>
    <xf numFmtId="0" fontId="0" fillId="25" borderId="0" xfId="0" applyFill="1"/>
    <xf numFmtId="167" fontId="0" fillId="25" borderId="0" xfId="0" applyNumberFormat="1" applyFill="1" applyBorder="1"/>
    <xf numFmtId="16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center" wrapText="1"/>
    </xf>
    <xf numFmtId="164" fontId="17" fillId="0" borderId="0" xfId="0" applyNumberFormat="1" applyFont="1" applyFill="1" applyBorder="1" applyAlignment="1">
      <alignment horizontal="center" vertical="center" wrapText="1"/>
    </xf>
    <xf numFmtId="2" fontId="17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/>
    </xf>
    <xf numFmtId="15" fontId="11" fillId="0" borderId="0" xfId="0" applyNumberFormat="1" applyFont="1" applyFill="1" applyBorder="1"/>
    <xf numFmtId="0" fontId="26" fillId="0" borderId="0" xfId="0" applyFont="1" applyFill="1" applyBorder="1" applyAlignment="1">
      <alignment horizontal="center"/>
    </xf>
    <xf numFmtId="164" fontId="26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5" fontId="0" fillId="0" borderId="0" xfId="0" applyNumberFormat="1" applyFill="1" applyBorder="1"/>
    <xf numFmtId="1" fontId="21" fillId="0" borderId="0" xfId="0" applyNumberFormat="1" applyFont="1" applyFill="1" applyBorder="1" applyAlignment="1">
      <alignment horizontal="center"/>
    </xf>
    <xf numFmtId="10" fontId="21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5" borderId="0" xfId="0" applyFont="1" applyFill="1" applyAlignment="1">
      <alignment horizontal="left"/>
    </xf>
    <xf numFmtId="0" fontId="14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167" fontId="4" fillId="12" borderId="0" xfId="0" applyNumberFormat="1" applyFont="1" applyFill="1" applyAlignment="1">
      <alignment horizontal="center"/>
    </xf>
    <xf numFmtId="166" fontId="4" fillId="4" borderId="0" xfId="0" applyNumberFormat="1" applyFont="1" applyFill="1" applyAlignment="1">
      <alignment horizontal="center"/>
    </xf>
    <xf numFmtId="167" fontId="4" fillId="11" borderId="0" xfId="0" applyNumberFormat="1" applyFont="1" applyFill="1" applyAlignment="1">
      <alignment horizontal="center"/>
    </xf>
    <xf numFmtId="166" fontId="4" fillId="2" borderId="0" xfId="0" applyNumberFormat="1" applyFont="1" applyFill="1" applyAlignment="1">
      <alignment horizontal="center"/>
    </xf>
    <xf numFmtId="166" fontId="4" fillId="12" borderId="0" xfId="0" applyNumberFormat="1" applyFont="1" applyFill="1" applyAlignment="1">
      <alignment horizontal="center"/>
    </xf>
    <xf numFmtId="166" fontId="4" fillId="11" borderId="0" xfId="0" applyNumberFormat="1" applyFont="1" applyFill="1" applyAlignment="1">
      <alignment horizontal="center"/>
    </xf>
    <xf numFmtId="166" fontId="4" fillId="17" borderId="0" xfId="0" applyNumberFormat="1" applyFont="1" applyFill="1" applyAlignment="1">
      <alignment horizontal="center"/>
    </xf>
    <xf numFmtId="166" fontId="4" fillId="14" borderId="0" xfId="0" applyNumberFormat="1" applyFont="1" applyFill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22" fillId="2" borderId="18" xfId="0" applyFont="1" applyFill="1" applyBorder="1" applyAlignment="1">
      <alignment horizontal="center"/>
    </xf>
    <xf numFmtId="0" fontId="22" fillId="2" borderId="19" xfId="0" applyFont="1" applyFill="1" applyBorder="1" applyAlignment="1">
      <alignment horizontal="center"/>
    </xf>
    <xf numFmtId="166" fontId="22" fillId="21" borderId="19" xfId="0" applyNumberFormat="1" applyFont="1" applyFill="1" applyBorder="1" applyAlignment="1">
      <alignment horizontal="center"/>
    </xf>
    <xf numFmtId="166" fontId="22" fillId="21" borderId="20" xfId="0" applyNumberFormat="1" applyFont="1" applyFill="1" applyBorder="1" applyAlignment="1">
      <alignment horizontal="center"/>
    </xf>
    <xf numFmtId="166" fontId="25" fillId="0" borderId="19" xfId="0" applyNumberFormat="1" applyFont="1" applyBorder="1" applyAlignment="1">
      <alignment horizontal="center"/>
    </xf>
    <xf numFmtId="166" fontId="25" fillId="0" borderId="20" xfId="0" applyNumberFormat="1" applyFont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2" fontId="2" fillId="13" borderId="0" xfId="0" applyNumberFormat="1" applyFont="1" applyFill="1" applyAlignment="1">
      <alignment horizontal="center"/>
    </xf>
    <xf numFmtId="0" fontId="2" fillId="0" borderId="40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24" borderId="0" xfId="0" applyFont="1" applyFill="1" applyAlignment="1">
      <alignment horizontal="center"/>
    </xf>
    <xf numFmtId="0" fontId="22" fillId="2" borderId="16" xfId="0" applyFont="1" applyFill="1" applyBorder="1" applyAlignment="1">
      <alignment horizontal="center"/>
    </xf>
    <xf numFmtId="0" fontId="22" fillId="2" borderId="35" xfId="0" applyFont="1" applyFill="1" applyBorder="1" applyAlignment="1">
      <alignment horizontal="center"/>
    </xf>
    <xf numFmtId="166" fontId="25" fillId="0" borderId="35" xfId="0" applyNumberFormat="1" applyFont="1" applyBorder="1" applyAlignment="1">
      <alignment horizontal="center"/>
    </xf>
    <xf numFmtId="166" fontId="22" fillId="21" borderId="35" xfId="0" applyNumberFormat="1" applyFont="1" applyFill="1" applyBorder="1" applyAlignment="1">
      <alignment horizontal="center"/>
    </xf>
    <xf numFmtId="166" fontId="22" fillId="21" borderId="21" xfId="0" applyNumberFormat="1" applyFont="1" applyFill="1" applyBorder="1" applyAlignment="1">
      <alignment horizontal="center"/>
    </xf>
    <xf numFmtId="167" fontId="27" fillId="26" borderId="0" xfId="0" applyNumberFormat="1" applyFont="1" applyFill="1" applyAlignment="1">
      <alignment horizontal="center"/>
    </xf>
    <xf numFmtId="167" fontId="27" fillId="5" borderId="0" xfId="0" applyNumberFormat="1" applyFont="1" applyFill="1" applyAlignment="1">
      <alignment horizontal="center"/>
    </xf>
    <xf numFmtId="0" fontId="2" fillId="0" borderId="41" xfId="0" applyFont="1" applyFill="1" applyBorder="1" applyAlignment="1">
      <alignment horizontal="center" vertical="center" wrapText="1"/>
    </xf>
    <xf numFmtId="167" fontId="27" fillId="23" borderId="0" xfId="0" applyNumberFormat="1" applyFont="1" applyFill="1" applyAlignment="1">
      <alignment horizontal="center"/>
    </xf>
    <xf numFmtId="167" fontId="27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7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left"/>
    </xf>
    <xf numFmtId="0" fontId="11" fillId="0" borderId="23" xfId="0" applyFont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1" fontId="11" fillId="0" borderId="23" xfId="0" applyNumberFormat="1" applyFont="1" applyFill="1" applyBorder="1" applyAlignment="1">
      <alignment horizontal="center"/>
    </xf>
    <xf numFmtId="0" fontId="11" fillId="0" borderId="27" xfId="0" applyFont="1" applyFill="1" applyBorder="1" applyAlignment="1">
      <alignment horizontal="center"/>
    </xf>
    <xf numFmtId="15" fontId="11" fillId="0" borderId="23" xfId="0" applyNumberFormat="1" applyFont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164" fontId="11" fillId="0" borderId="22" xfId="0" applyNumberFormat="1" applyFont="1" applyFill="1" applyBorder="1" applyAlignment="1">
      <alignment horizontal="center"/>
    </xf>
    <xf numFmtId="164" fontId="11" fillId="0" borderId="23" xfId="0" applyNumberFormat="1" applyFont="1" applyBorder="1" applyAlignment="1">
      <alignment horizontal="center"/>
    </xf>
    <xf numFmtId="164" fontId="11" fillId="0" borderId="27" xfId="0" applyNumberFormat="1" applyFont="1" applyBorder="1" applyAlignment="1">
      <alignment horizontal="center"/>
    </xf>
    <xf numFmtId="164" fontId="11" fillId="6" borderId="0" xfId="0" applyNumberFormat="1" applyFont="1" applyFill="1" applyBorder="1"/>
    <xf numFmtId="166" fontId="11" fillId="0" borderId="30" xfId="0" applyNumberFormat="1" applyFont="1" applyBorder="1"/>
    <xf numFmtId="164" fontId="11" fillId="0" borderId="23" xfId="0" applyNumberFormat="1" applyFont="1" applyBorder="1" applyAlignment="1">
      <alignment horizontal="right"/>
    </xf>
    <xf numFmtId="2" fontId="11" fillId="0" borderId="23" xfId="0" applyNumberFormat="1" applyFont="1" applyBorder="1" applyAlignment="1">
      <alignment horizontal="right"/>
    </xf>
    <xf numFmtId="166" fontId="11" fillId="2" borderId="27" xfId="0" applyNumberFormat="1" applyFont="1" applyFill="1" applyBorder="1" applyAlignment="1">
      <alignment horizontal="right"/>
    </xf>
    <xf numFmtId="166" fontId="11" fillId="6" borderId="0" xfId="0" applyNumberFormat="1" applyFont="1" applyFill="1" applyBorder="1" applyAlignment="1">
      <alignment horizontal="right"/>
    </xf>
    <xf numFmtId="0" fontId="11" fillId="0" borderId="30" xfId="0" applyFont="1" applyBorder="1" applyAlignment="1">
      <alignment horizontal="left"/>
    </xf>
    <xf numFmtId="166" fontId="11" fillId="0" borderId="23" xfId="0" applyNumberFormat="1" applyFont="1" applyFill="1" applyBorder="1" applyAlignment="1">
      <alignment horizontal="center"/>
    </xf>
    <xf numFmtId="166" fontId="11" fillId="0" borderId="23" xfId="0" applyNumberFormat="1" applyFont="1" applyBorder="1" applyAlignment="1">
      <alignment horizontal="center"/>
    </xf>
    <xf numFmtId="166" fontId="11" fillId="0" borderId="27" xfId="0" applyNumberFormat="1" applyFont="1" applyBorder="1" applyAlignment="1">
      <alignment horizontal="right"/>
    </xf>
    <xf numFmtId="0" fontId="11" fillId="0" borderId="0" xfId="0" applyFont="1" applyBorder="1"/>
    <xf numFmtId="0" fontId="11" fillId="0" borderId="0" xfId="0" applyFont="1"/>
    <xf numFmtId="166" fontId="28" fillId="17" borderId="46" xfId="0" applyNumberFormat="1" applyFont="1" applyFill="1" applyBorder="1"/>
    <xf numFmtId="166" fontId="28" fillId="17" borderId="47" xfId="0" applyNumberFormat="1" applyFont="1" applyFill="1" applyBorder="1"/>
    <xf numFmtId="0" fontId="22" fillId="0" borderId="23" xfId="0" applyFont="1" applyBorder="1" applyAlignment="1">
      <alignment horizontal="left"/>
    </xf>
    <xf numFmtId="0" fontId="22" fillId="0" borderId="23" xfId="0" applyFont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" fontId="22" fillId="0" borderId="23" xfId="0" applyNumberFormat="1" applyFont="1" applyFill="1" applyBorder="1" applyAlignment="1">
      <alignment horizontal="center"/>
    </xf>
    <xf numFmtId="0" fontId="22" fillId="0" borderId="27" xfId="0" applyFont="1" applyFill="1" applyBorder="1" applyAlignment="1">
      <alignment horizontal="center"/>
    </xf>
    <xf numFmtId="15" fontId="22" fillId="0" borderId="23" xfId="0" applyNumberFormat="1" applyFont="1" applyBorder="1" applyAlignment="1">
      <alignment horizontal="center"/>
    </xf>
    <xf numFmtId="0" fontId="29" fillId="0" borderId="29" xfId="0" applyFont="1" applyFill="1" applyBorder="1" applyAlignment="1">
      <alignment horizontal="center"/>
    </xf>
    <xf numFmtId="164" fontId="29" fillId="0" borderId="22" xfId="0" applyNumberFormat="1" applyFont="1" applyFill="1" applyBorder="1" applyAlignment="1">
      <alignment horizontal="center"/>
    </xf>
    <xf numFmtId="1" fontId="22" fillId="0" borderId="23" xfId="0" applyNumberFormat="1" applyFont="1" applyBorder="1" applyAlignment="1">
      <alignment horizontal="center"/>
    </xf>
    <xf numFmtId="0" fontId="29" fillId="0" borderId="23" xfId="0" applyFont="1" applyBorder="1" applyAlignment="1">
      <alignment horizontal="center"/>
    </xf>
    <xf numFmtId="164" fontId="22" fillId="0" borderId="23" xfId="0" applyNumberFormat="1" applyFont="1" applyBorder="1" applyAlignment="1">
      <alignment horizontal="center"/>
    </xf>
    <xf numFmtId="164" fontId="22" fillId="0" borderId="27" xfId="0" applyNumberFormat="1" applyFont="1" applyBorder="1" applyAlignment="1">
      <alignment horizontal="center"/>
    </xf>
    <xf numFmtId="164" fontId="22" fillId="6" borderId="0" xfId="0" applyNumberFormat="1" applyFont="1" applyFill="1" applyBorder="1"/>
    <xf numFmtId="166" fontId="22" fillId="0" borderId="30" xfId="0" applyNumberFormat="1" applyFont="1" applyBorder="1"/>
    <xf numFmtId="164" fontId="22" fillId="0" borderId="23" xfId="0" applyNumberFormat="1" applyFont="1" applyBorder="1" applyAlignment="1">
      <alignment horizontal="right"/>
    </xf>
    <xf numFmtId="166" fontId="22" fillId="2" borderId="23" xfId="0" applyNumberFormat="1" applyFont="1" applyFill="1" applyBorder="1" applyAlignment="1">
      <alignment horizontal="right"/>
    </xf>
    <xf numFmtId="166" fontId="25" fillId="0" borderId="23" xfId="0" applyNumberFormat="1" applyFont="1" applyBorder="1" applyAlignment="1">
      <alignment horizontal="right"/>
    </xf>
    <xf numFmtId="166" fontId="22" fillId="0" borderId="23" xfId="0" applyNumberFormat="1" applyFont="1" applyBorder="1" applyAlignment="1">
      <alignment horizontal="right"/>
    </xf>
    <xf numFmtId="2" fontId="22" fillId="0" borderId="23" xfId="0" applyNumberFormat="1" applyFont="1" applyBorder="1" applyAlignment="1">
      <alignment horizontal="right"/>
    </xf>
    <xf numFmtId="166" fontId="25" fillId="0" borderId="27" xfId="0" applyNumberFormat="1" applyFont="1" applyBorder="1" applyAlignment="1">
      <alignment horizontal="right"/>
    </xf>
    <xf numFmtId="166" fontId="25" fillId="6" borderId="0" xfId="0" applyNumberFormat="1" applyFont="1" applyFill="1" applyBorder="1" applyAlignment="1">
      <alignment horizontal="right"/>
    </xf>
    <xf numFmtId="0" fontId="22" fillId="0" borderId="30" xfId="0" applyFont="1" applyBorder="1" applyAlignment="1">
      <alignment horizontal="left"/>
    </xf>
    <xf numFmtId="166" fontId="22" fillId="0" borderId="23" xfId="0" applyNumberFormat="1" applyFont="1" applyFill="1" applyBorder="1" applyAlignment="1">
      <alignment horizontal="center"/>
    </xf>
    <xf numFmtId="166" fontId="22" fillId="0" borderId="23" xfId="0" applyNumberFormat="1" applyFont="1" applyBorder="1" applyAlignment="1">
      <alignment horizontal="center"/>
    </xf>
    <xf numFmtId="0" fontId="22" fillId="0" borderId="0" xfId="0" applyFont="1" applyBorder="1"/>
    <xf numFmtId="0" fontId="1" fillId="0" borderId="0" xfId="0" applyFont="1"/>
    <xf numFmtId="167" fontId="25" fillId="0" borderId="23" xfId="0" applyNumberFormat="1" applyFont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160"/>
  <sheetViews>
    <sheetView workbookViewId="0">
      <selection activeCell="I26" sqref="I26"/>
    </sheetView>
  </sheetViews>
  <sheetFormatPr defaultRowHeight="15" x14ac:dyDescent="0.25"/>
  <cols>
    <col min="1" max="1" width="4.28515625" customWidth="1"/>
    <col min="2" max="2" width="18" bestFit="1" customWidth="1"/>
    <col min="3" max="3" width="12.5703125" customWidth="1"/>
    <col min="4" max="4" width="10.5703125" style="1" customWidth="1"/>
    <col min="5" max="5" width="12.42578125" customWidth="1"/>
    <col min="6" max="6" width="10" customWidth="1"/>
    <col min="7" max="7" width="11.140625" customWidth="1"/>
    <col min="8" max="8" width="12.140625" customWidth="1"/>
    <col min="9" max="9" width="11.7109375" customWidth="1"/>
    <col min="10" max="10" width="11.5703125" customWidth="1"/>
  </cols>
  <sheetData>
    <row r="3" spans="1:10" x14ac:dyDescent="0.25">
      <c r="B3" t="s">
        <v>127</v>
      </c>
      <c r="C3" t="s">
        <v>130</v>
      </c>
    </row>
    <row r="4" spans="1:10" x14ac:dyDescent="0.25">
      <c r="B4" t="s">
        <v>126</v>
      </c>
      <c r="D4" s="1" t="s">
        <v>76</v>
      </c>
    </row>
    <row r="6" spans="1:10" x14ac:dyDescent="0.25">
      <c r="A6" s="2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</row>
    <row r="7" spans="1:10" x14ac:dyDescent="0.25">
      <c r="A7" s="2">
        <v>1</v>
      </c>
      <c r="B7" s="3" t="s">
        <v>0</v>
      </c>
      <c r="C7" s="3" t="s">
        <v>1</v>
      </c>
      <c r="D7" s="3"/>
      <c r="E7" s="3" t="s">
        <v>2</v>
      </c>
      <c r="F7" s="3" t="s">
        <v>3</v>
      </c>
      <c r="G7" s="3"/>
      <c r="H7" s="3"/>
      <c r="I7" s="3" t="s">
        <v>4</v>
      </c>
      <c r="J7" s="3" t="s">
        <v>5</v>
      </c>
    </row>
    <row r="8" spans="1:10" x14ac:dyDescent="0.25">
      <c r="A8" s="2">
        <v>2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</row>
    <row r="9" spans="1:10" x14ac:dyDescent="0.25">
      <c r="A9" s="2">
        <v>3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3" t="s">
        <v>22</v>
      </c>
      <c r="J9" s="3" t="s">
        <v>23</v>
      </c>
    </row>
    <row r="10" spans="1:10" x14ac:dyDescent="0.25">
      <c r="A10" s="2">
        <v>4</v>
      </c>
      <c r="B10" s="3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3" t="s">
        <v>29</v>
      </c>
      <c r="H10" s="3" t="s">
        <v>30</v>
      </c>
      <c r="I10" s="3" t="s">
        <v>31</v>
      </c>
      <c r="J10" s="3" t="s">
        <v>32</v>
      </c>
    </row>
    <row r="11" spans="1:10" x14ac:dyDescent="0.25">
      <c r="A11" s="2">
        <v>5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 t="s">
        <v>39</v>
      </c>
      <c r="I11" s="3" t="s">
        <v>40</v>
      </c>
      <c r="J11" s="3" t="s">
        <v>41</v>
      </c>
    </row>
    <row r="12" spans="1:10" x14ac:dyDescent="0.25">
      <c r="A12" s="2">
        <v>6</v>
      </c>
      <c r="B12" s="3" t="s">
        <v>42</v>
      </c>
      <c r="C12" s="3" t="s">
        <v>43</v>
      </c>
      <c r="D12" s="3" t="s">
        <v>44</v>
      </c>
      <c r="E12" s="3" t="s">
        <v>45</v>
      </c>
      <c r="F12" s="3" t="s">
        <v>46</v>
      </c>
      <c r="G12" s="3" t="s">
        <v>47</v>
      </c>
      <c r="H12" s="3" t="s">
        <v>48</v>
      </c>
      <c r="I12" s="3" t="s">
        <v>49</v>
      </c>
      <c r="J12" s="3" t="s">
        <v>50</v>
      </c>
    </row>
    <row r="13" spans="1:10" x14ac:dyDescent="0.25">
      <c r="A13" s="2">
        <v>7</v>
      </c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58</v>
      </c>
      <c r="J13" s="3" t="s">
        <v>59</v>
      </c>
    </row>
    <row r="14" spans="1:10" x14ac:dyDescent="0.25">
      <c r="A14" s="2">
        <v>8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65</v>
      </c>
      <c r="H14" s="3" t="s">
        <v>66</v>
      </c>
      <c r="I14" s="3" t="s">
        <v>67</v>
      </c>
      <c r="J14" s="3" t="s">
        <v>68</v>
      </c>
    </row>
    <row r="15" spans="1:10" x14ac:dyDescent="0.25">
      <c r="A15" s="2">
        <v>9</v>
      </c>
      <c r="B15" s="3" t="s">
        <v>69</v>
      </c>
      <c r="C15" s="3" t="s">
        <v>77</v>
      </c>
      <c r="D15" s="3" t="s">
        <v>70</v>
      </c>
      <c r="E15" s="3" t="s">
        <v>71</v>
      </c>
      <c r="F15" s="3" t="s">
        <v>72</v>
      </c>
      <c r="G15" s="3" t="s">
        <v>73</v>
      </c>
      <c r="H15" s="3" t="s">
        <v>74</v>
      </c>
      <c r="I15" s="3" t="s">
        <v>75</v>
      </c>
      <c r="J15" s="2"/>
    </row>
    <row r="16" spans="1:10" x14ac:dyDescent="0.25">
      <c r="A16" s="2"/>
      <c r="B16" s="3"/>
      <c r="C16" s="3"/>
      <c r="D16" s="2"/>
      <c r="E16" s="2"/>
      <c r="F16" s="2"/>
      <c r="G16" s="2"/>
      <c r="H16" s="2"/>
      <c r="I16" s="2"/>
      <c r="J16" s="2"/>
    </row>
    <row r="17" spans="1:11" x14ac:dyDescent="0.25">
      <c r="B17" s="2" t="s">
        <v>128</v>
      </c>
      <c r="C17" s="5" t="s">
        <v>131</v>
      </c>
    </row>
    <row r="18" spans="1:11" x14ac:dyDescent="0.25">
      <c r="B18" t="s">
        <v>126</v>
      </c>
      <c r="D18" s="1" t="s">
        <v>76</v>
      </c>
    </row>
    <row r="19" spans="1:11" x14ac:dyDescent="0.25">
      <c r="A19" s="2"/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</row>
    <row r="20" spans="1:11" x14ac:dyDescent="0.25">
      <c r="A20" s="2">
        <v>1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85</v>
      </c>
      <c r="G20" s="2" t="s">
        <v>86</v>
      </c>
      <c r="H20" s="2" t="s">
        <v>87</v>
      </c>
      <c r="I20" s="2" t="s">
        <v>88</v>
      </c>
      <c r="J20" s="2" t="s">
        <v>89</v>
      </c>
    </row>
    <row r="21" spans="1:11" x14ac:dyDescent="0.25">
      <c r="A21" s="2">
        <v>2</v>
      </c>
      <c r="B21" s="2" t="s">
        <v>90</v>
      </c>
      <c r="C21" s="2" t="s">
        <v>91</v>
      </c>
      <c r="D21" s="2" t="s">
        <v>92</v>
      </c>
      <c r="E21" s="2" t="s">
        <v>93</v>
      </c>
      <c r="F21" s="2" t="s">
        <v>94</v>
      </c>
      <c r="G21" s="2" t="s">
        <v>95</v>
      </c>
      <c r="H21" s="2" t="s">
        <v>96</v>
      </c>
      <c r="I21" s="4" t="s">
        <v>97</v>
      </c>
      <c r="J21" s="2" t="s">
        <v>98</v>
      </c>
    </row>
    <row r="22" spans="1:11" x14ac:dyDescent="0.25">
      <c r="A22" s="2">
        <v>3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103</v>
      </c>
      <c r="G22" s="2" t="s">
        <v>104</v>
      </c>
      <c r="H22" s="2" t="s">
        <v>105</v>
      </c>
      <c r="I22" s="2" t="s">
        <v>106</v>
      </c>
      <c r="J22" s="2" t="s">
        <v>107</v>
      </c>
    </row>
    <row r="23" spans="1:11" x14ac:dyDescent="0.25">
      <c r="A23" s="2">
        <v>4</v>
      </c>
      <c r="B23" s="2" t="s">
        <v>108</v>
      </c>
      <c r="C23" s="2" t="s">
        <v>109</v>
      </c>
      <c r="D23" s="2" t="s">
        <v>129</v>
      </c>
      <c r="E23" s="2" t="s">
        <v>110</v>
      </c>
      <c r="F23" s="2" t="s">
        <v>111</v>
      </c>
      <c r="G23" s="2" t="s">
        <v>112</v>
      </c>
      <c r="H23" s="2" t="s">
        <v>115</v>
      </c>
      <c r="I23" s="2" t="s">
        <v>113</v>
      </c>
      <c r="J23" s="2" t="s">
        <v>114</v>
      </c>
    </row>
    <row r="24" spans="1:11" x14ac:dyDescent="0.25">
      <c r="A24" s="2">
        <v>5</v>
      </c>
      <c r="B24" s="2" t="s">
        <v>116</v>
      </c>
      <c r="C24" s="2" t="s">
        <v>117</v>
      </c>
      <c r="D24" s="2" t="s">
        <v>118</v>
      </c>
      <c r="E24" s="2"/>
      <c r="F24" s="2" t="s">
        <v>119</v>
      </c>
      <c r="G24" s="2" t="s">
        <v>120</v>
      </c>
      <c r="H24" s="2" t="s">
        <v>121</v>
      </c>
      <c r="I24" s="2" t="s">
        <v>122</v>
      </c>
      <c r="J24" s="2" t="s">
        <v>123</v>
      </c>
    </row>
    <row r="25" spans="1:11" x14ac:dyDescent="0.25">
      <c r="A25" s="2">
        <v>6</v>
      </c>
      <c r="B25" s="2" t="s">
        <v>124</v>
      </c>
      <c r="C25" s="2" t="s">
        <v>125</v>
      </c>
      <c r="D25" s="2"/>
      <c r="E25" s="2"/>
      <c r="F25" s="2"/>
      <c r="G25" s="2"/>
      <c r="H25" s="2"/>
      <c r="I25" s="2"/>
      <c r="J25" s="2"/>
    </row>
    <row r="26" spans="1:11" x14ac:dyDescent="0.25">
      <c r="A26" s="2">
        <v>7</v>
      </c>
      <c r="B26" s="2" t="s">
        <v>78</v>
      </c>
      <c r="C26" s="2" t="s">
        <v>132</v>
      </c>
      <c r="D26" s="2" t="s">
        <v>79</v>
      </c>
      <c r="E26" s="2" t="s">
        <v>80</v>
      </c>
      <c r="F26" s="2"/>
      <c r="G26" s="2"/>
      <c r="H26" s="2"/>
      <c r="I26" s="2"/>
      <c r="J26" s="2"/>
      <c r="K26" s="2"/>
    </row>
    <row r="27" spans="1:11" x14ac:dyDescent="0.25">
      <c r="A27" s="2">
        <v>8</v>
      </c>
      <c r="B27" s="2"/>
      <c r="C27" s="2"/>
      <c r="D27" s="2"/>
      <c r="E27" s="2"/>
      <c r="F27" s="2"/>
      <c r="G27" s="2"/>
      <c r="H27" s="2"/>
      <c r="I27" s="2"/>
      <c r="J27" s="2"/>
    </row>
    <row r="28" spans="1:11" x14ac:dyDescent="0.25">
      <c r="A28" s="2">
        <v>9</v>
      </c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42" spans="1:10" x14ac:dyDescent="0.25">
      <c r="J42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D157"/>
    </row>
    <row r="158" spans="3:4" x14ac:dyDescent="0.25">
      <c r="D158"/>
    </row>
    <row r="159" spans="3:4" x14ac:dyDescent="0.25">
      <c r="D159"/>
    </row>
    <row r="160" spans="3:4" x14ac:dyDescent="0.25">
      <c r="D160"/>
    </row>
  </sheetData>
  <pageMargins left="0.7" right="0.7" top="0.75" bottom="0.75" header="0.3" footer="0.3"/>
  <pageSetup paperSize="9" scale="30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P96"/>
  <sheetViews>
    <sheetView topLeftCell="A46" workbookViewId="0">
      <selection activeCell="P87" sqref="P87"/>
    </sheetView>
  </sheetViews>
  <sheetFormatPr defaultRowHeight="15" x14ac:dyDescent="0.25"/>
  <cols>
    <col min="1" max="1" width="8.7109375" style="72" customWidth="1"/>
    <col min="2" max="2" width="6.7109375" customWidth="1"/>
    <col min="3" max="3" width="6.140625" customWidth="1"/>
    <col min="4" max="4" width="8.28515625" customWidth="1"/>
    <col min="5" max="5" width="11.42578125" customWidth="1"/>
    <col min="6" max="6" width="8.85546875" style="2"/>
    <col min="7" max="7" width="3.5703125" customWidth="1"/>
    <col min="8" max="8" width="9.28515625" style="72" customWidth="1"/>
    <col min="9" max="9" width="9.5703125" customWidth="1"/>
    <col min="10" max="10" width="12.7109375" customWidth="1"/>
    <col min="11" max="11" width="8.140625" customWidth="1"/>
    <col min="12" max="12" width="11.7109375" customWidth="1"/>
    <col min="13" max="13" width="8.85546875" style="2"/>
  </cols>
  <sheetData>
    <row r="1" spans="1:16" s="79" customFormat="1" ht="18.75" x14ac:dyDescent="0.3">
      <c r="A1" s="526" t="s">
        <v>168</v>
      </c>
      <c r="B1" s="526"/>
      <c r="C1" s="526"/>
      <c r="D1" s="526"/>
      <c r="E1" s="526"/>
      <c r="F1" s="526"/>
      <c r="I1" s="527" t="s">
        <v>247</v>
      </c>
      <c r="J1" s="527"/>
      <c r="K1" s="527"/>
      <c r="L1" s="527"/>
      <c r="M1" s="527"/>
    </row>
    <row r="2" spans="1:16" ht="45" x14ac:dyDescent="0.25">
      <c r="A2" s="80" t="s">
        <v>170</v>
      </c>
      <c r="B2" s="80" t="s">
        <v>171</v>
      </c>
      <c r="C2" s="80" t="s">
        <v>172</v>
      </c>
      <c r="D2" s="80" t="s">
        <v>174</v>
      </c>
      <c r="E2" s="81" t="s">
        <v>175</v>
      </c>
      <c r="F2" s="82" t="s">
        <v>176</v>
      </c>
      <c r="H2" s="80" t="s">
        <v>170</v>
      </c>
      <c r="I2" s="80" t="s">
        <v>171</v>
      </c>
      <c r="J2" s="83" t="s">
        <v>172</v>
      </c>
      <c r="K2" s="80" t="s">
        <v>174</v>
      </c>
      <c r="L2" s="81" t="s">
        <v>175</v>
      </c>
      <c r="M2" s="82" t="s">
        <v>176</v>
      </c>
    </row>
    <row r="3" spans="1:16" x14ac:dyDescent="0.25">
      <c r="A3" s="82">
        <v>1</v>
      </c>
      <c r="B3" s="84" t="s">
        <v>181</v>
      </c>
      <c r="C3" s="84" t="s">
        <v>182</v>
      </c>
      <c r="D3" s="85">
        <v>42025</v>
      </c>
      <c r="E3" s="85" t="s">
        <v>183</v>
      </c>
      <c r="F3" s="86">
        <v>6</v>
      </c>
      <c r="H3" s="82">
        <v>1</v>
      </c>
      <c r="I3" s="84" t="s">
        <v>78</v>
      </c>
      <c r="J3" s="84" t="s">
        <v>350</v>
      </c>
      <c r="K3" s="85">
        <v>42035</v>
      </c>
      <c r="L3" s="85" t="s">
        <v>184</v>
      </c>
      <c r="M3" s="86">
        <v>2</v>
      </c>
    </row>
    <row r="4" spans="1:16" x14ac:dyDescent="0.25">
      <c r="A4" s="82"/>
      <c r="B4" s="84" t="s">
        <v>181</v>
      </c>
      <c r="C4" s="84" t="s">
        <v>182</v>
      </c>
      <c r="D4" s="85">
        <v>42025</v>
      </c>
      <c r="E4" s="85" t="s">
        <v>184</v>
      </c>
      <c r="F4" s="86"/>
      <c r="H4" s="82">
        <v>2</v>
      </c>
      <c r="I4" s="87" t="s">
        <v>132</v>
      </c>
      <c r="J4" s="87" t="s">
        <v>350</v>
      </c>
      <c r="K4" s="88">
        <v>42048</v>
      </c>
      <c r="L4" s="88" t="s">
        <v>184</v>
      </c>
      <c r="M4" s="89">
        <v>1</v>
      </c>
      <c r="N4" s="528" t="s">
        <v>351</v>
      </c>
      <c r="O4" s="528"/>
      <c r="P4" s="528"/>
    </row>
    <row r="5" spans="1:16" x14ac:dyDescent="0.25">
      <c r="A5" s="82"/>
      <c r="B5" s="90" t="s">
        <v>185</v>
      </c>
      <c r="C5" s="90" t="s">
        <v>182</v>
      </c>
      <c r="D5" s="91">
        <v>42035</v>
      </c>
      <c r="E5" s="91" t="s">
        <v>184</v>
      </c>
      <c r="F5" s="92">
        <v>4</v>
      </c>
      <c r="H5" s="82">
        <v>3</v>
      </c>
      <c r="I5" s="84" t="s">
        <v>79</v>
      </c>
      <c r="J5" s="84" t="s">
        <v>350</v>
      </c>
      <c r="K5" s="85">
        <v>42048</v>
      </c>
      <c r="L5" s="85" t="s">
        <v>184</v>
      </c>
      <c r="M5" s="86">
        <v>1</v>
      </c>
      <c r="N5" s="529" t="s">
        <v>352</v>
      </c>
      <c r="O5" s="529"/>
      <c r="P5" s="529"/>
    </row>
    <row r="6" spans="1:16" x14ac:dyDescent="0.25">
      <c r="A6" s="82">
        <v>2</v>
      </c>
      <c r="B6" s="84" t="s">
        <v>187</v>
      </c>
      <c r="C6" s="84" t="s">
        <v>182</v>
      </c>
      <c r="D6" s="85">
        <v>42039</v>
      </c>
      <c r="E6" s="85" t="s">
        <v>183</v>
      </c>
      <c r="F6" s="86">
        <v>6</v>
      </c>
      <c r="H6" s="82">
        <v>4</v>
      </c>
      <c r="I6" s="84" t="s">
        <v>80</v>
      </c>
      <c r="J6" s="84" t="s">
        <v>350</v>
      </c>
      <c r="K6" s="85">
        <v>42048</v>
      </c>
      <c r="L6" s="85" t="s">
        <v>184</v>
      </c>
      <c r="M6" s="86">
        <v>1</v>
      </c>
    </row>
    <row r="7" spans="1:16" x14ac:dyDescent="0.25">
      <c r="A7" s="82"/>
      <c r="B7" s="84" t="s">
        <v>187</v>
      </c>
      <c r="C7" s="84" t="s">
        <v>182</v>
      </c>
      <c r="D7" s="85">
        <v>42039</v>
      </c>
      <c r="E7" s="85" t="s">
        <v>184</v>
      </c>
      <c r="F7" s="86"/>
      <c r="H7" s="82">
        <v>5</v>
      </c>
      <c r="I7" s="84" t="s">
        <v>81</v>
      </c>
      <c r="J7" s="84" t="s">
        <v>350</v>
      </c>
      <c r="K7" s="85">
        <v>42520</v>
      </c>
      <c r="L7" s="84" t="s">
        <v>184</v>
      </c>
      <c r="M7" s="86">
        <v>6</v>
      </c>
    </row>
    <row r="8" spans="1:16" x14ac:dyDescent="0.25">
      <c r="A8" s="82"/>
      <c r="B8" s="93" t="s">
        <v>189</v>
      </c>
      <c r="C8" s="93" t="s">
        <v>182</v>
      </c>
      <c r="D8" s="94">
        <v>42039</v>
      </c>
      <c r="E8" s="94" t="s">
        <v>183</v>
      </c>
      <c r="F8" s="95">
        <v>4</v>
      </c>
      <c r="H8" s="82">
        <v>6</v>
      </c>
      <c r="I8" s="84" t="s">
        <v>82</v>
      </c>
      <c r="J8" s="84" t="s">
        <v>353</v>
      </c>
      <c r="K8" s="85">
        <v>42520</v>
      </c>
      <c r="L8" s="84" t="s">
        <v>184</v>
      </c>
      <c r="M8" s="86">
        <v>4</v>
      </c>
    </row>
    <row r="9" spans="1:16" x14ac:dyDescent="0.25">
      <c r="A9" s="82"/>
      <c r="B9" s="93" t="s">
        <v>189</v>
      </c>
      <c r="C9" s="93" t="s">
        <v>182</v>
      </c>
      <c r="D9" s="94">
        <v>42039</v>
      </c>
      <c r="E9" s="94" t="s">
        <v>184</v>
      </c>
      <c r="F9" s="95"/>
      <c r="H9" s="82">
        <v>7</v>
      </c>
      <c r="I9" s="84" t="s">
        <v>83</v>
      </c>
      <c r="J9" s="84" t="s">
        <v>350</v>
      </c>
      <c r="K9" s="85">
        <v>42520</v>
      </c>
      <c r="L9" s="84" t="s">
        <v>184</v>
      </c>
      <c r="M9" s="86">
        <v>3</v>
      </c>
    </row>
    <row r="10" spans="1:16" x14ac:dyDescent="0.25">
      <c r="A10" s="82">
        <v>3</v>
      </c>
      <c r="B10" s="84" t="s">
        <v>192</v>
      </c>
      <c r="C10" s="84" t="s">
        <v>182</v>
      </c>
      <c r="D10" s="85">
        <v>42045</v>
      </c>
      <c r="E10" s="85" t="s">
        <v>184</v>
      </c>
      <c r="F10" s="86">
        <v>1</v>
      </c>
      <c r="H10" s="82">
        <v>8</v>
      </c>
      <c r="I10" s="84" t="s">
        <v>84</v>
      </c>
      <c r="J10" s="84" t="s">
        <v>350</v>
      </c>
      <c r="K10" s="85">
        <v>42520</v>
      </c>
      <c r="L10" s="84" t="s">
        <v>184</v>
      </c>
      <c r="M10" s="86">
        <v>3</v>
      </c>
    </row>
    <row r="11" spans="1:16" x14ac:dyDescent="0.25">
      <c r="A11" s="82">
        <v>4</v>
      </c>
      <c r="B11" s="84" t="s">
        <v>193</v>
      </c>
      <c r="C11" s="84" t="s">
        <v>182</v>
      </c>
      <c r="D11" s="85">
        <v>42053</v>
      </c>
      <c r="E11" s="85" t="s">
        <v>183</v>
      </c>
      <c r="F11" s="86">
        <v>6</v>
      </c>
      <c r="H11" s="82">
        <v>9</v>
      </c>
      <c r="I11" s="84" t="s">
        <v>85</v>
      </c>
      <c r="J11" s="84" t="s">
        <v>350</v>
      </c>
      <c r="K11" s="85">
        <v>42520</v>
      </c>
      <c r="L11" s="84" t="s">
        <v>184</v>
      </c>
      <c r="M11" s="86">
        <v>2</v>
      </c>
    </row>
    <row r="12" spans="1:16" x14ac:dyDescent="0.25">
      <c r="A12" s="82">
        <v>5</v>
      </c>
      <c r="B12" s="84" t="s">
        <v>195</v>
      </c>
      <c r="C12" s="84" t="s">
        <v>182</v>
      </c>
      <c r="D12" s="85">
        <v>42053</v>
      </c>
      <c r="E12" s="85" t="s">
        <v>184</v>
      </c>
      <c r="F12" s="86">
        <v>6</v>
      </c>
      <c r="H12" s="82">
        <v>10</v>
      </c>
      <c r="I12" s="84" t="s">
        <v>86</v>
      </c>
      <c r="J12" s="84" t="s">
        <v>350</v>
      </c>
      <c r="K12" s="85">
        <v>42528</v>
      </c>
      <c r="L12" s="84" t="s">
        <v>184</v>
      </c>
      <c r="M12" s="86">
        <v>2</v>
      </c>
    </row>
    <row r="13" spans="1:16" x14ac:dyDescent="0.25">
      <c r="A13" s="82">
        <v>6</v>
      </c>
      <c r="B13" s="84" t="s">
        <v>196</v>
      </c>
      <c r="C13" s="84" t="s">
        <v>182</v>
      </c>
      <c r="D13" s="85">
        <v>42053</v>
      </c>
      <c r="E13" s="85" t="s">
        <v>183</v>
      </c>
      <c r="F13" s="86">
        <v>4</v>
      </c>
      <c r="H13" s="82">
        <v>11</v>
      </c>
      <c r="I13" s="96" t="s">
        <v>87</v>
      </c>
      <c r="J13" s="84" t="s">
        <v>350</v>
      </c>
      <c r="K13" s="85">
        <v>42528</v>
      </c>
      <c r="L13" s="84" t="s">
        <v>184</v>
      </c>
      <c r="M13" s="86">
        <v>2</v>
      </c>
    </row>
    <row r="14" spans="1:16" x14ac:dyDescent="0.25">
      <c r="A14" s="82"/>
      <c r="B14" s="84" t="s">
        <v>196</v>
      </c>
      <c r="C14" s="84" t="s">
        <v>182</v>
      </c>
      <c r="D14" s="85">
        <v>42053</v>
      </c>
      <c r="E14" s="85" t="s">
        <v>184</v>
      </c>
      <c r="F14" s="86"/>
      <c r="H14" s="82">
        <v>12</v>
      </c>
      <c r="I14" s="84" t="s">
        <v>88</v>
      </c>
      <c r="J14" s="84" t="s">
        <v>350</v>
      </c>
      <c r="K14" s="85">
        <v>42541</v>
      </c>
      <c r="L14" s="84" t="s">
        <v>184</v>
      </c>
      <c r="M14" s="86">
        <v>4</v>
      </c>
    </row>
    <row r="15" spans="1:16" x14ac:dyDescent="0.25">
      <c r="A15" s="82">
        <v>7</v>
      </c>
      <c r="B15" s="84" t="s">
        <v>197</v>
      </c>
      <c r="C15" s="84" t="s">
        <v>182</v>
      </c>
      <c r="D15" s="85">
        <v>42059</v>
      </c>
      <c r="E15" s="85" t="s">
        <v>183</v>
      </c>
      <c r="F15" s="86">
        <v>6</v>
      </c>
      <c r="H15" s="82">
        <v>13</v>
      </c>
      <c r="I15" s="84" t="s">
        <v>89</v>
      </c>
      <c r="J15" s="84" t="s">
        <v>350</v>
      </c>
      <c r="K15" s="85">
        <v>42541</v>
      </c>
      <c r="L15" s="84" t="s">
        <v>184</v>
      </c>
      <c r="M15" s="86">
        <v>2</v>
      </c>
    </row>
    <row r="16" spans="1:16" x14ac:dyDescent="0.25">
      <c r="A16" s="82"/>
      <c r="B16" s="84" t="s">
        <v>197</v>
      </c>
      <c r="C16" s="84" t="s">
        <v>182</v>
      </c>
      <c r="D16" s="85">
        <v>42059</v>
      </c>
      <c r="E16" s="85" t="s">
        <v>184</v>
      </c>
      <c r="F16" s="86"/>
      <c r="H16" s="82">
        <v>14</v>
      </c>
      <c r="I16" s="84" t="s">
        <v>90</v>
      </c>
      <c r="J16" s="84" t="s">
        <v>350</v>
      </c>
      <c r="K16" s="85">
        <v>42542</v>
      </c>
      <c r="L16" s="84" t="s">
        <v>184</v>
      </c>
      <c r="M16" s="86">
        <v>4</v>
      </c>
    </row>
    <row r="17" spans="1:13" x14ac:dyDescent="0.25">
      <c r="A17" s="82">
        <v>8</v>
      </c>
      <c r="B17" s="84" t="s">
        <v>198</v>
      </c>
      <c r="C17" s="84" t="s">
        <v>182</v>
      </c>
      <c r="D17" s="85">
        <v>42059</v>
      </c>
      <c r="E17" s="85" t="s">
        <v>184</v>
      </c>
      <c r="F17" s="86">
        <v>2</v>
      </c>
      <c r="H17" s="82">
        <v>15</v>
      </c>
      <c r="I17" s="84" t="s">
        <v>91</v>
      </c>
      <c r="J17" s="84" t="s">
        <v>350</v>
      </c>
      <c r="K17" s="85">
        <v>42542</v>
      </c>
      <c r="L17" s="84" t="s">
        <v>184</v>
      </c>
      <c r="M17" s="86">
        <v>2</v>
      </c>
    </row>
    <row r="18" spans="1:13" x14ac:dyDescent="0.25">
      <c r="A18" s="82">
        <v>9</v>
      </c>
      <c r="B18" s="84" t="s">
        <v>199</v>
      </c>
      <c r="C18" s="84" t="s">
        <v>182</v>
      </c>
      <c r="D18" s="85">
        <v>42060</v>
      </c>
      <c r="E18" s="85" t="s">
        <v>184</v>
      </c>
      <c r="F18" s="86">
        <v>2</v>
      </c>
      <c r="H18" s="82">
        <v>16</v>
      </c>
      <c r="I18" s="84" t="s">
        <v>92</v>
      </c>
      <c r="J18" s="84" t="s">
        <v>350</v>
      </c>
      <c r="K18" s="85">
        <v>42548</v>
      </c>
      <c r="L18" s="84" t="s">
        <v>184</v>
      </c>
      <c r="M18" s="86">
        <v>2</v>
      </c>
    </row>
    <row r="19" spans="1:13" x14ac:dyDescent="0.25">
      <c r="A19" s="82">
        <v>10</v>
      </c>
      <c r="B19" s="84" t="s">
        <v>200</v>
      </c>
      <c r="C19" s="84" t="s">
        <v>182</v>
      </c>
      <c r="D19" s="85">
        <v>42079</v>
      </c>
      <c r="E19" s="85" t="s">
        <v>184</v>
      </c>
      <c r="F19" s="86">
        <v>2</v>
      </c>
      <c r="H19" s="82">
        <v>17</v>
      </c>
      <c r="I19" s="84" t="s">
        <v>93</v>
      </c>
      <c r="J19" s="84" t="s">
        <v>350</v>
      </c>
      <c r="K19" s="85">
        <v>42548</v>
      </c>
      <c r="L19" s="84" t="s">
        <v>184</v>
      </c>
      <c r="M19" s="86">
        <v>2</v>
      </c>
    </row>
    <row r="20" spans="1:13" x14ac:dyDescent="0.25">
      <c r="A20" s="82">
        <v>11</v>
      </c>
      <c r="B20" s="84" t="s">
        <v>201</v>
      </c>
      <c r="C20" s="84" t="s">
        <v>182</v>
      </c>
      <c r="D20" s="85">
        <v>42108</v>
      </c>
      <c r="E20" s="85" t="s">
        <v>184</v>
      </c>
      <c r="F20" s="86">
        <v>4</v>
      </c>
      <c r="H20" s="82">
        <v>18</v>
      </c>
      <c r="I20" s="84" t="s">
        <v>94</v>
      </c>
      <c r="J20" s="84" t="s">
        <v>350</v>
      </c>
      <c r="K20" s="85">
        <v>42548</v>
      </c>
      <c r="L20" s="84" t="s">
        <v>184</v>
      </c>
      <c r="M20" s="86">
        <v>4</v>
      </c>
    </row>
    <row r="21" spans="1:13" x14ac:dyDescent="0.25">
      <c r="A21" s="82">
        <v>12</v>
      </c>
      <c r="B21" s="84" t="s">
        <v>202</v>
      </c>
      <c r="C21" s="84" t="s">
        <v>182</v>
      </c>
      <c r="D21" s="85">
        <v>42108</v>
      </c>
      <c r="E21" s="85" t="s">
        <v>184</v>
      </c>
      <c r="F21" s="86">
        <v>2</v>
      </c>
      <c r="H21" s="82">
        <v>19</v>
      </c>
      <c r="I21" s="84" t="s">
        <v>95</v>
      </c>
      <c r="J21" s="84" t="s">
        <v>350</v>
      </c>
      <c r="K21" s="85">
        <v>42556</v>
      </c>
      <c r="L21" s="84" t="s">
        <v>184</v>
      </c>
      <c r="M21" s="86">
        <v>4</v>
      </c>
    </row>
    <row r="22" spans="1:13" x14ac:dyDescent="0.25">
      <c r="A22" s="82">
        <v>13</v>
      </c>
      <c r="B22" s="84" t="s">
        <v>203</v>
      </c>
      <c r="C22" s="84" t="s">
        <v>182</v>
      </c>
      <c r="D22" s="85">
        <v>42117</v>
      </c>
      <c r="E22" s="85" t="s">
        <v>184</v>
      </c>
      <c r="F22" s="86">
        <v>4</v>
      </c>
      <c r="H22" s="82">
        <v>20</v>
      </c>
      <c r="I22" s="84" t="s">
        <v>96</v>
      </c>
      <c r="J22" s="84" t="s">
        <v>350</v>
      </c>
      <c r="K22" s="85">
        <v>42556</v>
      </c>
      <c r="L22" s="84" t="s">
        <v>184</v>
      </c>
      <c r="M22" s="86">
        <v>2</v>
      </c>
    </row>
    <row r="23" spans="1:13" x14ac:dyDescent="0.25">
      <c r="A23" s="82">
        <v>14</v>
      </c>
      <c r="B23" s="84" t="s">
        <v>204</v>
      </c>
      <c r="C23" s="84" t="s">
        <v>182</v>
      </c>
      <c r="D23" s="85">
        <v>42146</v>
      </c>
      <c r="E23" s="85" t="s">
        <v>184</v>
      </c>
      <c r="F23" s="86">
        <v>1</v>
      </c>
      <c r="H23" s="82">
        <v>21</v>
      </c>
      <c r="I23" s="97" t="s">
        <v>97</v>
      </c>
      <c r="J23" s="84" t="s">
        <v>350</v>
      </c>
      <c r="K23" s="85">
        <v>42556</v>
      </c>
      <c r="L23" s="84" t="s">
        <v>184</v>
      </c>
      <c r="M23" s="86">
        <v>2</v>
      </c>
    </row>
    <row r="24" spans="1:13" x14ac:dyDescent="0.25">
      <c r="A24" s="82">
        <v>15</v>
      </c>
      <c r="B24" s="84" t="s">
        <v>205</v>
      </c>
      <c r="C24" s="84" t="s">
        <v>182</v>
      </c>
      <c r="D24" s="85">
        <v>42153</v>
      </c>
      <c r="E24" s="85" t="s">
        <v>184</v>
      </c>
      <c r="F24" s="86">
        <v>2</v>
      </c>
      <c r="H24" s="82">
        <v>22</v>
      </c>
      <c r="I24" s="84" t="s">
        <v>98</v>
      </c>
      <c r="J24" s="84" t="s">
        <v>350</v>
      </c>
      <c r="K24" s="85">
        <v>42556</v>
      </c>
      <c r="L24" s="84" t="s">
        <v>184</v>
      </c>
      <c r="M24" s="86">
        <v>6</v>
      </c>
    </row>
    <row r="25" spans="1:13" x14ac:dyDescent="0.25">
      <c r="A25" s="82">
        <v>16</v>
      </c>
      <c r="B25" s="84" t="s">
        <v>206</v>
      </c>
      <c r="C25" s="84" t="s">
        <v>182</v>
      </c>
      <c r="D25" s="85">
        <v>42172</v>
      </c>
      <c r="E25" s="85" t="s">
        <v>184</v>
      </c>
      <c r="F25" s="86">
        <v>2</v>
      </c>
      <c r="H25" s="82">
        <v>23</v>
      </c>
      <c r="I25" s="84" t="s">
        <v>99</v>
      </c>
      <c r="J25" s="84" t="s">
        <v>350</v>
      </c>
      <c r="K25" s="85">
        <v>42556</v>
      </c>
      <c r="L25" s="84" t="s">
        <v>184</v>
      </c>
      <c r="M25" s="86">
        <v>6</v>
      </c>
    </row>
    <row r="26" spans="1:13" x14ac:dyDescent="0.25">
      <c r="A26" s="82">
        <v>17</v>
      </c>
      <c r="B26" s="84" t="s">
        <v>207</v>
      </c>
      <c r="C26" s="84" t="s">
        <v>182</v>
      </c>
      <c r="D26" s="85">
        <v>42258</v>
      </c>
      <c r="E26" s="85" t="s">
        <v>184</v>
      </c>
      <c r="F26" s="86">
        <v>2</v>
      </c>
      <c r="H26" s="82">
        <v>24</v>
      </c>
      <c r="I26" s="84" t="s">
        <v>100</v>
      </c>
      <c r="J26" s="84" t="s">
        <v>350</v>
      </c>
      <c r="K26" s="85">
        <v>42556</v>
      </c>
      <c r="L26" s="84" t="s">
        <v>184</v>
      </c>
      <c r="M26" s="86">
        <v>5</v>
      </c>
    </row>
    <row r="27" spans="1:13" x14ac:dyDescent="0.25">
      <c r="A27" s="82">
        <v>18</v>
      </c>
      <c r="B27" s="84" t="s">
        <v>208</v>
      </c>
      <c r="C27" s="84" t="s">
        <v>182</v>
      </c>
      <c r="D27" s="85">
        <v>42452</v>
      </c>
      <c r="E27" s="84" t="s">
        <v>183</v>
      </c>
      <c r="F27" s="86">
        <v>3</v>
      </c>
      <c r="H27" s="82">
        <v>25</v>
      </c>
      <c r="I27" s="84" t="s">
        <v>101</v>
      </c>
      <c r="J27" s="84" t="s">
        <v>350</v>
      </c>
      <c r="K27" s="85">
        <v>42556</v>
      </c>
      <c r="L27" s="84" t="s">
        <v>184</v>
      </c>
      <c r="M27" s="86">
        <v>3</v>
      </c>
    </row>
    <row r="28" spans="1:13" x14ac:dyDescent="0.25">
      <c r="A28" s="82"/>
      <c r="B28" s="84" t="s">
        <v>208</v>
      </c>
      <c r="C28" s="84" t="s">
        <v>182</v>
      </c>
      <c r="D28" s="85">
        <v>42452</v>
      </c>
      <c r="E28" s="84" t="s">
        <v>184</v>
      </c>
      <c r="F28" s="86"/>
      <c r="H28" s="82">
        <v>26</v>
      </c>
      <c r="I28" s="84" t="s">
        <v>102</v>
      </c>
      <c r="J28" s="84" t="s">
        <v>350</v>
      </c>
      <c r="K28" s="85">
        <v>42563</v>
      </c>
      <c r="L28" s="84" t="s">
        <v>184</v>
      </c>
      <c r="M28" s="86">
        <v>6</v>
      </c>
    </row>
    <row r="29" spans="1:13" x14ac:dyDescent="0.25">
      <c r="A29" s="82">
        <v>19</v>
      </c>
      <c r="B29" s="84" t="s">
        <v>209</v>
      </c>
      <c r="C29" s="84" t="s">
        <v>182</v>
      </c>
      <c r="D29" s="85">
        <v>42459</v>
      </c>
      <c r="E29" s="84" t="s">
        <v>183</v>
      </c>
      <c r="F29" s="86">
        <v>4</v>
      </c>
      <c r="H29" s="82">
        <v>27</v>
      </c>
      <c r="I29" s="84" t="s">
        <v>103</v>
      </c>
      <c r="J29" s="84" t="s">
        <v>350</v>
      </c>
      <c r="K29" s="85">
        <v>42563</v>
      </c>
      <c r="L29" s="84" t="s">
        <v>184</v>
      </c>
      <c r="M29" s="86">
        <v>6</v>
      </c>
    </row>
    <row r="30" spans="1:13" x14ac:dyDescent="0.25">
      <c r="A30" s="82"/>
      <c r="B30" s="84" t="s">
        <v>209</v>
      </c>
      <c r="C30" s="84" t="s">
        <v>182</v>
      </c>
      <c r="D30" s="85">
        <v>42459</v>
      </c>
      <c r="E30" s="84" t="s">
        <v>184</v>
      </c>
      <c r="F30" s="86"/>
      <c r="H30" s="82">
        <v>28</v>
      </c>
      <c r="I30" s="84" t="s">
        <v>104</v>
      </c>
      <c r="J30" s="84" t="s">
        <v>350</v>
      </c>
      <c r="K30" s="85">
        <v>42563</v>
      </c>
      <c r="L30" s="84" t="s">
        <v>184</v>
      </c>
      <c r="M30" s="86">
        <v>6</v>
      </c>
    </row>
    <row r="31" spans="1:13" x14ac:dyDescent="0.25">
      <c r="A31" s="82">
        <v>20</v>
      </c>
      <c r="B31" s="84" t="s">
        <v>210</v>
      </c>
      <c r="C31" s="84" t="s">
        <v>182</v>
      </c>
      <c r="D31" s="85">
        <v>42508</v>
      </c>
      <c r="E31" s="84" t="s">
        <v>183</v>
      </c>
      <c r="F31" s="86">
        <v>2</v>
      </c>
      <c r="H31" s="82">
        <v>29</v>
      </c>
      <c r="I31" s="84" t="s">
        <v>105</v>
      </c>
      <c r="J31" s="84" t="s">
        <v>350</v>
      </c>
      <c r="K31" s="85">
        <v>42563</v>
      </c>
      <c r="L31" s="84" t="s">
        <v>184</v>
      </c>
      <c r="M31" s="86">
        <v>6</v>
      </c>
    </row>
    <row r="32" spans="1:13" x14ac:dyDescent="0.25">
      <c r="A32" s="82"/>
      <c r="B32" s="84" t="s">
        <v>210</v>
      </c>
      <c r="C32" s="84" t="s">
        <v>182</v>
      </c>
      <c r="D32" s="85">
        <v>42508</v>
      </c>
      <c r="E32" s="84" t="s">
        <v>184</v>
      </c>
      <c r="F32" s="86"/>
      <c r="H32" s="82">
        <v>30</v>
      </c>
      <c r="I32" s="84" t="s">
        <v>106</v>
      </c>
      <c r="J32" s="84" t="s">
        <v>350</v>
      </c>
      <c r="K32" s="85">
        <v>42563</v>
      </c>
      <c r="L32" s="84" t="s">
        <v>184</v>
      </c>
      <c r="M32" s="86">
        <v>6</v>
      </c>
    </row>
    <row r="33" spans="1:13" x14ac:dyDescent="0.25">
      <c r="A33" s="82">
        <v>21</v>
      </c>
      <c r="B33" s="96" t="s">
        <v>211</v>
      </c>
      <c r="C33" s="96" t="s">
        <v>182</v>
      </c>
      <c r="D33" s="98">
        <v>42508</v>
      </c>
      <c r="E33" s="96" t="s">
        <v>183</v>
      </c>
      <c r="F33" s="99">
        <v>4</v>
      </c>
      <c r="H33" s="82">
        <v>31</v>
      </c>
      <c r="I33" s="84" t="s">
        <v>107</v>
      </c>
      <c r="J33" s="84" t="s">
        <v>350</v>
      </c>
      <c r="K33" s="85">
        <v>42563</v>
      </c>
      <c r="L33" s="84" t="s">
        <v>184</v>
      </c>
      <c r="M33" s="86">
        <v>5</v>
      </c>
    </row>
    <row r="34" spans="1:13" x14ac:dyDescent="0.25">
      <c r="A34" s="82"/>
      <c r="B34" s="96" t="s">
        <v>211</v>
      </c>
      <c r="C34" s="96" t="s">
        <v>182</v>
      </c>
      <c r="D34" s="98">
        <v>42508</v>
      </c>
      <c r="E34" s="96" t="s">
        <v>184</v>
      </c>
      <c r="F34" s="99"/>
      <c r="H34" s="82">
        <v>32</v>
      </c>
      <c r="I34" s="100" t="s">
        <v>283</v>
      </c>
      <c r="J34" s="100" t="s">
        <v>350</v>
      </c>
      <c r="K34" s="101">
        <v>42563</v>
      </c>
      <c r="L34" s="96" t="s">
        <v>184</v>
      </c>
      <c r="M34" s="99">
        <v>4</v>
      </c>
    </row>
    <row r="35" spans="1:13" x14ac:dyDescent="0.25">
      <c r="A35" s="82">
        <v>22</v>
      </c>
      <c r="B35" s="84" t="s">
        <v>212</v>
      </c>
      <c r="C35" s="84" t="s">
        <v>182</v>
      </c>
      <c r="D35" s="85">
        <v>42514</v>
      </c>
      <c r="E35" s="84" t="s">
        <v>184</v>
      </c>
      <c r="F35" s="86">
        <v>6</v>
      </c>
      <c r="H35" s="82">
        <v>33</v>
      </c>
      <c r="I35" s="100" t="s">
        <v>285</v>
      </c>
      <c r="J35" s="100" t="s">
        <v>350</v>
      </c>
      <c r="K35" s="101">
        <v>42598</v>
      </c>
      <c r="L35" s="96" t="s">
        <v>184</v>
      </c>
      <c r="M35" s="99">
        <v>2</v>
      </c>
    </row>
    <row r="36" spans="1:13" x14ac:dyDescent="0.25">
      <c r="A36" s="82">
        <v>23</v>
      </c>
      <c r="B36" s="84" t="s">
        <v>213</v>
      </c>
      <c r="C36" s="84" t="s">
        <v>182</v>
      </c>
      <c r="D36" s="85">
        <v>42515</v>
      </c>
      <c r="E36" s="84" t="s">
        <v>184</v>
      </c>
      <c r="F36" s="86">
        <v>5</v>
      </c>
      <c r="H36" s="82">
        <v>34</v>
      </c>
      <c r="I36" s="84" t="s">
        <v>286</v>
      </c>
      <c r="J36" s="84" t="s">
        <v>350</v>
      </c>
      <c r="K36" s="85">
        <v>42598</v>
      </c>
      <c r="L36" s="84" t="s">
        <v>184</v>
      </c>
      <c r="M36" s="86">
        <v>2</v>
      </c>
    </row>
    <row r="37" spans="1:13" x14ac:dyDescent="0.25">
      <c r="A37" s="82">
        <v>24</v>
      </c>
      <c r="B37" s="84" t="s">
        <v>214</v>
      </c>
      <c r="C37" s="84" t="s">
        <v>182</v>
      </c>
      <c r="D37" s="85">
        <v>42515</v>
      </c>
      <c r="E37" s="84" t="s">
        <v>184</v>
      </c>
      <c r="F37" s="86">
        <v>2</v>
      </c>
      <c r="H37" s="82">
        <v>35</v>
      </c>
      <c r="I37" s="84" t="s">
        <v>287</v>
      </c>
      <c r="J37" s="84" t="s">
        <v>350</v>
      </c>
      <c r="K37" s="85">
        <v>42598</v>
      </c>
      <c r="L37" s="84" t="s">
        <v>184</v>
      </c>
      <c r="M37" s="86">
        <v>2</v>
      </c>
    </row>
    <row r="38" spans="1:13" x14ac:dyDescent="0.25">
      <c r="A38" s="82">
        <v>25</v>
      </c>
      <c r="B38" s="84" t="s">
        <v>215</v>
      </c>
      <c r="C38" s="84" t="s">
        <v>182</v>
      </c>
      <c r="D38" s="85">
        <v>42515</v>
      </c>
      <c r="E38" s="84" t="s">
        <v>184</v>
      </c>
      <c r="F38" s="86">
        <v>2</v>
      </c>
      <c r="H38" s="82">
        <v>36</v>
      </c>
      <c r="I38" s="84" t="s">
        <v>288</v>
      </c>
      <c r="J38" s="84" t="s">
        <v>350</v>
      </c>
      <c r="K38" s="85">
        <v>42598</v>
      </c>
      <c r="L38" s="84" t="s">
        <v>184</v>
      </c>
      <c r="M38" s="86">
        <v>2</v>
      </c>
    </row>
    <row r="39" spans="1:13" x14ac:dyDescent="0.25">
      <c r="A39" s="82">
        <v>26</v>
      </c>
      <c r="B39" s="84" t="s">
        <v>216</v>
      </c>
      <c r="C39" s="84" t="s">
        <v>182</v>
      </c>
      <c r="D39" s="85">
        <v>42515</v>
      </c>
      <c r="E39" s="84" t="s">
        <v>183</v>
      </c>
      <c r="F39" s="86">
        <v>2</v>
      </c>
      <c r="H39" s="82">
        <v>37</v>
      </c>
      <c r="I39" s="84" t="s">
        <v>289</v>
      </c>
      <c r="J39" s="84" t="s">
        <v>350</v>
      </c>
      <c r="K39" s="85">
        <v>42608</v>
      </c>
      <c r="L39" s="84" t="s">
        <v>184</v>
      </c>
      <c r="M39" s="86">
        <v>4</v>
      </c>
    </row>
    <row r="40" spans="1:13" x14ac:dyDescent="0.25">
      <c r="A40" s="82"/>
      <c r="B40" s="84" t="s">
        <v>216</v>
      </c>
      <c r="C40" s="84" t="s">
        <v>182</v>
      </c>
      <c r="D40" s="85">
        <v>42515</v>
      </c>
      <c r="E40" s="84" t="s">
        <v>184</v>
      </c>
      <c r="F40" s="86"/>
      <c r="H40" s="82">
        <v>38</v>
      </c>
      <c r="I40" s="84" t="s">
        <v>290</v>
      </c>
      <c r="J40" s="84" t="s">
        <v>350</v>
      </c>
      <c r="K40" s="85">
        <v>42608</v>
      </c>
      <c r="L40" s="84" t="s">
        <v>184</v>
      </c>
      <c r="M40" s="86">
        <v>4</v>
      </c>
    </row>
    <row r="41" spans="1:13" x14ac:dyDescent="0.25">
      <c r="A41" s="82">
        <v>27</v>
      </c>
      <c r="B41" s="84" t="s">
        <v>217</v>
      </c>
      <c r="C41" s="84" t="s">
        <v>182</v>
      </c>
      <c r="D41" s="85">
        <v>42520</v>
      </c>
      <c r="E41" s="84" t="s">
        <v>184</v>
      </c>
      <c r="F41" s="86">
        <v>6</v>
      </c>
      <c r="H41" s="82">
        <v>39</v>
      </c>
      <c r="I41" s="84" t="s">
        <v>291</v>
      </c>
      <c r="J41" s="84" t="s">
        <v>350</v>
      </c>
      <c r="K41" s="85">
        <v>42609</v>
      </c>
      <c r="L41" s="84" t="s">
        <v>184</v>
      </c>
      <c r="M41" s="86">
        <v>2</v>
      </c>
    </row>
    <row r="42" spans="1:13" x14ac:dyDescent="0.25">
      <c r="A42" s="82">
        <v>28</v>
      </c>
      <c r="B42" s="84" t="s">
        <v>218</v>
      </c>
      <c r="C42" s="84" t="s">
        <v>182</v>
      </c>
      <c r="D42" s="85">
        <v>42521</v>
      </c>
      <c r="E42" s="84" t="s">
        <v>219</v>
      </c>
      <c r="F42" s="86">
        <v>5</v>
      </c>
      <c r="H42" s="82">
        <v>40</v>
      </c>
      <c r="I42" s="84" t="s">
        <v>292</v>
      </c>
      <c r="J42" s="84" t="s">
        <v>350</v>
      </c>
      <c r="K42" s="85">
        <v>42609</v>
      </c>
      <c r="L42" s="84" t="s">
        <v>184</v>
      </c>
      <c r="M42" s="86">
        <v>4</v>
      </c>
    </row>
    <row r="43" spans="1:13" x14ac:dyDescent="0.25">
      <c r="A43" s="82"/>
      <c r="B43" s="84" t="s">
        <v>218</v>
      </c>
      <c r="C43" s="84" t="s">
        <v>182</v>
      </c>
      <c r="D43" s="85">
        <v>42521</v>
      </c>
      <c r="E43" s="84" t="s">
        <v>184</v>
      </c>
      <c r="F43" s="86"/>
      <c r="H43" s="82">
        <v>41</v>
      </c>
      <c r="I43" s="84" t="s">
        <v>293</v>
      </c>
      <c r="J43" s="84" t="s">
        <v>350</v>
      </c>
      <c r="K43" s="85">
        <v>42609</v>
      </c>
      <c r="L43" s="84" t="s">
        <v>184</v>
      </c>
      <c r="M43" s="86">
        <v>4</v>
      </c>
    </row>
    <row r="44" spans="1:13" x14ac:dyDescent="0.25">
      <c r="A44" s="82">
        <v>29</v>
      </c>
      <c r="B44" s="84" t="s">
        <v>220</v>
      </c>
      <c r="C44" s="84" t="s">
        <v>182</v>
      </c>
      <c r="D44" s="85">
        <v>42529</v>
      </c>
      <c r="E44" s="84" t="s">
        <v>184</v>
      </c>
      <c r="F44" s="86">
        <v>6</v>
      </c>
      <c r="H44" s="82">
        <v>42</v>
      </c>
      <c r="I44" s="84" t="s">
        <v>294</v>
      </c>
      <c r="J44" s="84" t="s">
        <v>350</v>
      </c>
      <c r="K44" s="85">
        <v>42609</v>
      </c>
      <c r="L44" s="84" t="s">
        <v>184</v>
      </c>
      <c r="M44" s="86">
        <v>4</v>
      </c>
    </row>
    <row r="45" spans="1:13" x14ac:dyDescent="0.25">
      <c r="A45" s="82">
        <v>30</v>
      </c>
      <c r="B45" s="84" t="s">
        <v>221</v>
      </c>
      <c r="C45" s="84" t="s">
        <v>182</v>
      </c>
      <c r="D45" s="85">
        <v>42529</v>
      </c>
      <c r="E45" s="84" t="s">
        <v>183</v>
      </c>
      <c r="F45" s="86">
        <v>4</v>
      </c>
      <c r="H45" s="82">
        <v>43</v>
      </c>
      <c r="I45" s="84" t="s">
        <v>295</v>
      </c>
      <c r="J45" s="84" t="s">
        <v>350</v>
      </c>
      <c r="K45" s="85">
        <v>42609</v>
      </c>
      <c r="L45" s="84" t="s">
        <v>184</v>
      </c>
      <c r="M45" s="86">
        <v>4</v>
      </c>
    </row>
    <row r="46" spans="1:13" x14ac:dyDescent="0.25">
      <c r="A46" s="82"/>
      <c r="B46" s="84" t="s">
        <v>221</v>
      </c>
      <c r="C46" s="84" t="s">
        <v>182</v>
      </c>
      <c r="D46" s="85">
        <v>42529</v>
      </c>
      <c r="E46" s="84" t="s">
        <v>184</v>
      </c>
      <c r="F46" s="86"/>
      <c r="H46" s="82"/>
      <c r="I46" s="90" t="s">
        <v>296</v>
      </c>
      <c r="J46" s="90" t="s">
        <v>354</v>
      </c>
      <c r="K46" s="91"/>
      <c r="L46" s="90"/>
      <c r="M46" s="92"/>
    </row>
    <row r="47" spans="1:13" x14ac:dyDescent="0.25">
      <c r="A47" s="82">
        <v>31</v>
      </c>
      <c r="B47" s="84" t="s">
        <v>222</v>
      </c>
      <c r="C47" s="84" t="s">
        <v>182</v>
      </c>
      <c r="D47" s="85">
        <v>42536</v>
      </c>
      <c r="E47" s="84" t="s">
        <v>183</v>
      </c>
      <c r="F47" s="86">
        <v>4</v>
      </c>
      <c r="H47" s="82">
        <v>44</v>
      </c>
      <c r="I47" s="84" t="s">
        <v>297</v>
      </c>
      <c r="J47" s="84" t="s">
        <v>350</v>
      </c>
      <c r="K47" s="85">
        <v>42611</v>
      </c>
      <c r="L47" s="84" t="s">
        <v>184</v>
      </c>
      <c r="M47" s="86">
        <v>2</v>
      </c>
    </row>
    <row r="48" spans="1:13" x14ac:dyDescent="0.25">
      <c r="A48" s="82"/>
      <c r="B48" s="84" t="s">
        <v>222</v>
      </c>
      <c r="C48" s="84" t="s">
        <v>182</v>
      </c>
      <c r="D48" s="85">
        <v>42536</v>
      </c>
      <c r="E48" s="84" t="s">
        <v>184</v>
      </c>
      <c r="F48" s="86"/>
      <c r="H48" s="82">
        <v>45</v>
      </c>
      <c r="I48" s="84" t="s">
        <v>298</v>
      </c>
      <c r="J48" s="84" t="s">
        <v>350</v>
      </c>
      <c r="K48" s="85">
        <v>42612</v>
      </c>
      <c r="L48" s="84" t="s">
        <v>184</v>
      </c>
      <c r="M48" s="86">
        <v>6</v>
      </c>
    </row>
    <row r="49" spans="1:13" x14ac:dyDescent="0.25">
      <c r="A49" s="82">
        <v>32</v>
      </c>
      <c r="B49" s="84" t="s">
        <v>223</v>
      </c>
      <c r="C49" s="84" t="s">
        <v>182</v>
      </c>
      <c r="D49" s="85">
        <v>42536</v>
      </c>
      <c r="E49" s="84" t="s">
        <v>183</v>
      </c>
      <c r="F49" s="86">
        <v>3</v>
      </c>
      <c r="H49" s="82">
        <v>46</v>
      </c>
      <c r="I49" s="84" t="s">
        <v>299</v>
      </c>
      <c r="J49" s="84" t="s">
        <v>350</v>
      </c>
      <c r="K49" s="85">
        <v>42612</v>
      </c>
      <c r="L49" s="84" t="s">
        <v>184</v>
      </c>
      <c r="M49" s="86">
        <v>4</v>
      </c>
    </row>
    <row r="50" spans="1:13" x14ac:dyDescent="0.25">
      <c r="A50" s="82"/>
      <c r="B50" s="84" t="s">
        <v>223</v>
      </c>
      <c r="C50" s="84" t="s">
        <v>182</v>
      </c>
      <c r="D50" s="85">
        <v>42536</v>
      </c>
      <c r="E50" s="84" t="s">
        <v>184</v>
      </c>
      <c r="F50" s="86"/>
      <c r="H50" s="82">
        <v>47</v>
      </c>
      <c r="I50" s="84" t="s">
        <v>300</v>
      </c>
      <c r="J50" s="84" t="s">
        <v>350</v>
      </c>
      <c r="K50" s="85">
        <v>42612</v>
      </c>
      <c r="L50" s="84" t="s">
        <v>184</v>
      </c>
      <c r="M50" s="86">
        <v>2</v>
      </c>
    </row>
    <row r="51" spans="1:13" x14ac:dyDescent="0.25">
      <c r="A51" s="82">
        <v>33</v>
      </c>
      <c r="B51" s="84" t="s">
        <v>224</v>
      </c>
      <c r="C51" s="84" t="s">
        <v>182</v>
      </c>
      <c r="D51" s="85">
        <v>42536</v>
      </c>
      <c r="E51" s="84" t="s">
        <v>184</v>
      </c>
      <c r="F51" s="86">
        <v>3</v>
      </c>
      <c r="H51" s="82">
        <v>48</v>
      </c>
      <c r="I51" s="84" t="s">
        <v>301</v>
      </c>
      <c r="J51" s="84" t="s">
        <v>350</v>
      </c>
      <c r="K51" s="85">
        <v>42612</v>
      </c>
      <c r="L51" s="84" t="s">
        <v>184</v>
      </c>
      <c r="M51" s="86">
        <v>2</v>
      </c>
    </row>
    <row r="52" spans="1:13" x14ac:dyDescent="0.25">
      <c r="A52" s="82">
        <v>34</v>
      </c>
      <c r="B52" s="84" t="s">
        <v>225</v>
      </c>
      <c r="C52" s="84" t="s">
        <v>182</v>
      </c>
      <c r="D52" s="85">
        <v>42542</v>
      </c>
      <c r="E52" s="84" t="s">
        <v>184</v>
      </c>
      <c r="F52" s="86">
        <v>2</v>
      </c>
      <c r="H52" s="82">
        <v>49</v>
      </c>
      <c r="I52" s="84" t="s">
        <v>302</v>
      </c>
      <c r="J52" s="84" t="s">
        <v>350</v>
      </c>
      <c r="K52" s="85">
        <v>42612</v>
      </c>
      <c r="L52" s="84" t="s">
        <v>184</v>
      </c>
      <c r="M52" s="86">
        <v>2</v>
      </c>
    </row>
    <row r="53" spans="1:13" x14ac:dyDescent="0.25">
      <c r="A53" s="82">
        <v>35</v>
      </c>
      <c r="B53" s="84" t="s">
        <v>226</v>
      </c>
      <c r="C53" s="84" t="s">
        <v>182</v>
      </c>
      <c r="D53" s="85">
        <v>42563</v>
      </c>
      <c r="E53" s="84" t="s">
        <v>183</v>
      </c>
      <c r="F53" s="86">
        <v>2</v>
      </c>
      <c r="H53" s="82">
        <v>50</v>
      </c>
      <c r="I53" s="84" t="s">
        <v>303</v>
      </c>
      <c r="J53" s="84" t="s">
        <v>350</v>
      </c>
      <c r="K53" s="85">
        <v>42612</v>
      </c>
      <c r="L53" s="84" t="s">
        <v>184</v>
      </c>
      <c r="M53" s="86">
        <v>2</v>
      </c>
    </row>
    <row r="54" spans="1:13" x14ac:dyDescent="0.25">
      <c r="A54" s="82"/>
      <c r="B54" s="84" t="s">
        <v>226</v>
      </c>
      <c r="C54" s="84" t="s">
        <v>182</v>
      </c>
      <c r="D54" s="85">
        <v>42563</v>
      </c>
      <c r="E54" s="84" t="s">
        <v>184</v>
      </c>
      <c r="F54" s="86"/>
    </row>
    <row r="55" spans="1:13" x14ac:dyDescent="0.25">
      <c r="A55" s="82">
        <v>36</v>
      </c>
      <c r="B55" s="84" t="s">
        <v>227</v>
      </c>
      <c r="C55" s="84" t="s">
        <v>182</v>
      </c>
      <c r="D55" s="85">
        <v>42564</v>
      </c>
      <c r="E55" s="84" t="s">
        <v>228</v>
      </c>
      <c r="F55" s="86">
        <v>3</v>
      </c>
    </row>
    <row r="56" spans="1:13" x14ac:dyDescent="0.25">
      <c r="A56" s="82">
        <v>37</v>
      </c>
      <c r="B56" s="84" t="s">
        <v>229</v>
      </c>
      <c r="C56" s="84" t="s">
        <v>182</v>
      </c>
      <c r="D56" s="85">
        <v>42564</v>
      </c>
      <c r="E56" s="84" t="s">
        <v>183</v>
      </c>
      <c r="F56" s="86">
        <v>4</v>
      </c>
      <c r="I56" s="67" t="s">
        <v>355</v>
      </c>
      <c r="J56" s="67"/>
    </row>
    <row r="57" spans="1:13" x14ac:dyDescent="0.25">
      <c r="A57" s="82"/>
      <c r="B57" s="84" t="s">
        <v>229</v>
      </c>
      <c r="C57" s="84" t="s">
        <v>182</v>
      </c>
      <c r="D57" s="85">
        <v>42564</v>
      </c>
      <c r="E57" s="84" t="s">
        <v>184</v>
      </c>
      <c r="F57" s="86"/>
      <c r="I57" s="78" t="s">
        <v>356</v>
      </c>
      <c r="J57" s="78"/>
      <c r="K57" s="78"/>
    </row>
    <row r="58" spans="1:13" x14ac:dyDescent="0.25">
      <c r="A58" s="82">
        <v>38</v>
      </c>
      <c r="B58" s="84" t="s">
        <v>230</v>
      </c>
      <c r="C58" s="84" t="s">
        <v>182</v>
      </c>
      <c r="D58" s="85">
        <v>42564</v>
      </c>
      <c r="E58" s="84" t="s">
        <v>183</v>
      </c>
      <c r="F58" s="86">
        <v>5</v>
      </c>
      <c r="I58" s="78" t="s">
        <v>357</v>
      </c>
      <c r="J58" s="78"/>
      <c r="K58" s="78"/>
    </row>
    <row r="59" spans="1:13" x14ac:dyDescent="0.25">
      <c r="A59" s="82"/>
      <c r="B59" s="84" t="s">
        <v>230</v>
      </c>
      <c r="C59" s="84" t="s">
        <v>182</v>
      </c>
      <c r="D59" s="85">
        <v>42564</v>
      </c>
      <c r="E59" s="84" t="s">
        <v>184</v>
      </c>
      <c r="F59" s="86"/>
      <c r="I59" s="78" t="s">
        <v>358</v>
      </c>
      <c r="J59" s="78"/>
      <c r="K59" s="78"/>
    </row>
    <row r="60" spans="1:13" x14ac:dyDescent="0.25">
      <c r="A60" s="82">
        <v>39</v>
      </c>
      <c r="B60" s="84" t="s">
        <v>231</v>
      </c>
      <c r="C60" s="84" t="s">
        <v>182</v>
      </c>
      <c r="D60" s="85">
        <v>42571</v>
      </c>
      <c r="E60" s="84" t="s">
        <v>183</v>
      </c>
      <c r="F60" s="86">
        <v>2</v>
      </c>
      <c r="I60" s="78" t="s">
        <v>359</v>
      </c>
      <c r="J60" s="78"/>
      <c r="K60" s="78"/>
    </row>
    <row r="61" spans="1:13" x14ac:dyDescent="0.25">
      <c r="A61" s="82"/>
      <c r="B61" s="84" t="s">
        <v>231</v>
      </c>
      <c r="C61" s="84" t="s">
        <v>182</v>
      </c>
      <c r="D61" s="85">
        <v>42571</v>
      </c>
      <c r="E61" s="84" t="s">
        <v>184</v>
      </c>
      <c r="F61" s="86"/>
      <c r="I61" s="102" t="s">
        <v>360</v>
      </c>
      <c r="J61" s="78"/>
      <c r="K61" s="78"/>
    </row>
    <row r="62" spans="1:13" x14ac:dyDescent="0.25">
      <c r="A62" s="82">
        <v>40</v>
      </c>
      <c r="B62" s="84" t="s">
        <v>232</v>
      </c>
      <c r="C62" s="84" t="s">
        <v>182</v>
      </c>
      <c r="D62" s="85">
        <v>42578</v>
      </c>
      <c r="E62" s="84" t="s">
        <v>184</v>
      </c>
      <c r="F62" s="86">
        <v>3</v>
      </c>
      <c r="I62" s="102" t="s">
        <v>361</v>
      </c>
      <c r="J62" s="78"/>
      <c r="K62" s="78"/>
    </row>
    <row r="63" spans="1:13" x14ac:dyDescent="0.25">
      <c r="A63" s="82">
        <v>41</v>
      </c>
      <c r="B63" s="84" t="s">
        <v>233</v>
      </c>
      <c r="C63" s="84" t="s">
        <v>182</v>
      </c>
      <c r="D63" s="85">
        <v>42578</v>
      </c>
      <c r="E63" s="84" t="s">
        <v>183</v>
      </c>
      <c r="F63" s="86">
        <v>2</v>
      </c>
    </row>
    <row r="64" spans="1:13" x14ac:dyDescent="0.25">
      <c r="A64" s="82"/>
      <c r="B64" s="84" t="s">
        <v>233</v>
      </c>
      <c r="C64" s="84" t="s">
        <v>182</v>
      </c>
      <c r="D64" s="85">
        <v>42578</v>
      </c>
      <c r="E64" s="84" t="s">
        <v>184</v>
      </c>
      <c r="F64" s="86"/>
      <c r="I64" s="103" t="s">
        <v>362</v>
      </c>
    </row>
    <row r="65" spans="1:6" x14ac:dyDescent="0.25">
      <c r="A65" s="82">
        <v>42</v>
      </c>
      <c r="B65" s="84" t="s">
        <v>234</v>
      </c>
      <c r="C65" s="84" t="s">
        <v>182</v>
      </c>
      <c r="D65" s="85">
        <v>42578</v>
      </c>
      <c r="E65" s="84" t="s">
        <v>228</v>
      </c>
      <c r="F65" s="86">
        <v>6</v>
      </c>
    </row>
    <row r="66" spans="1:6" x14ac:dyDescent="0.25">
      <c r="A66" s="82">
        <v>43</v>
      </c>
      <c r="B66" s="84" t="s">
        <v>235</v>
      </c>
      <c r="C66" s="84" t="s">
        <v>182</v>
      </c>
      <c r="D66" s="85">
        <v>42578</v>
      </c>
      <c r="E66" s="84" t="s">
        <v>184</v>
      </c>
      <c r="F66" s="86">
        <v>6</v>
      </c>
    </row>
    <row r="67" spans="1:6" x14ac:dyDescent="0.25">
      <c r="A67" s="82">
        <v>44</v>
      </c>
      <c r="B67" s="84" t="s">
        <v>236</v>
      </c>
      <c r="C67" s="84" t="s">
        <v>182</v>
      </c>
      <c r="D67" s="85">
        <v>42578</v>
      </c>
      <c r="E67" s="84" t="s">
        <v>184</v>
      </c>
      <c r="F67" s="86">
        <v>6</v>
      </c>
    </row>
    <row r="68" spans="1:6" x14ac:dyDescent="0.25">
      <c r="A68" s="82">
        <v>45</v>
      </c>
      <c r="B68" s="84" t="s">
        <v>237</v>
      </c>
      <c r="C68" s="84" t="s">
        <v>182</v>
      </c>
      <c r="D68" s="85">
        <v>42583</v>
      </c>
      <c r="E68" s="84" t="s">
        <v>183</v>
      </c>
      <c r="F68" s="86">
        <v>6</v>
      </c>
    </row>
    <row r="69" spans="1:6" x14ac:dyDescent="0.25">
      <c r="A69" s="82"/>
      <c r="B69" s="84" t="s">
        <v>237</v>
      </c>
      <c r="C69" s="84" t="s">
        <v>182</v>
      </c>
      <c r="D69" s="85">
        <v>42583</v>
      </c>
      <c r="E69" s="84" t="s">
        <v>184</v>
      </c>
      <c r="F69" s="86"/>
    </row>
    <row r="70" spans="1:6" x14ac:dyDescent="0.25">
      <c r="A70" s="82">
        <v>46</v>
      </c>
      <c r="B70" s="84" t="s">
        <v>238</v>
      </c>
      <c r="C70" s="84" t="s">
        <v>182</v>
      </c>
      <c r="D70" s="85">
        <v>42585</v>
      </c>
      <c r="E70" s="84" t="s">
        <v>183</v>
      </c>
      <c r="F70" s="86">
        <v>2</v>
      </c>
    </row>
    <row r="71" spans="1:6" x14ac:dyDescent="0.25">
      <c r="A71" s="82"/>
      <c r="B71" s="84" t="s">
        <v>238</v>
      </c>
      <c r="C71" s="84" t="s">
        <v>182</v>
      </c>
      <c r="D71" s="85">
        <v>42585</v>
      </c>
      <c r="E71" s="84" t="s">
        <v>184</v>
      </c>
      <c r="F71" s="86"/>
    </row>
    <row r="72" spans="1:6" x14ac:dyDescent="0.25">
      <c r="A72" s="82">
        <v>47</v>
      </c>
      <c r="B72" s="84" t="s">
        <v>239</v>
      </c>
      <c r="C72" s="84" t="s">
        <v>182</v>
      </c>
      <c r="D72" s="85">
        <v>42585</v>
      </c>
      <c r="E72" s="84" t="s">
        <v>184</v>
      </c>
      <c r="F72" s="86">
        <v>4</v>
      </c>
    </row>
    <row r="73" spans="1:6" x14ac:dyDescent="0.25">
      <c r="A73" s="82">
        <v>48</v>
      </c>
      <c r="B73" s="84" t="s">
        <v>240</v>
      </c>
      <c r="C73" s="84" t="s">
        <v>182</v>
      </c>
      <c r="D73" s="85">
        <v>42585</v>
      </c>
      <c r="E73" s="84" t="s">
        <v>184</v>
      </c>
      <c r="F73" s="86">
        <v>6</v>
      </c>
    </row>
    <row r="74" spans="1:6" x14ac:dyDescent="0.25">
      <c r="A74" s="82">
        <v>49</v>
      </c>
      <c r="B74" s="84" t="s">
        <v>241</v>
      </c>
      <c r="C74" s="84" t="s">
        <v>182</v>
      </c>
      <c r="D74" s="85">
        <v>42599</v>
      </c>
      <c r="E74" s="84" t="s">
        <v>183</v>
      </c>
      <c r="F74" s="86">
        <v>6</v>
      </c>
    </row>
    <row r="75" spans="1:6" x14ac:dyDescent="0.25">
      <c r="A75" s="82"/>
      <c r="B75" s="84" t="s">
        <v>241</v>
      </c>
      <c r="C75" s="84" t="s">
        <v>182</v>
      </c>
      <c r="D75" s="85">
        <v>42599</v>
      </c>
      <c r="E75" s="84" t="s">
        <v>184</v>
      </c>
      <c r="F75" s="86"/>
    </row>
    <row r="76" spans="1:6" x14ac:dyDescent="0.25">
      <c r="A76" s="82">
        <v>50</v>
      </c>
      <c r="B76" s="84" t="s">
        <v>242</v>
      </c>
      <c r="C76" s="84" t="s">
        <v>182</v>
      </c>
      <c r="D76" s="85">
        <v>42599</v>
      </c>
      <c r="E76" s="84" t="s">
        <v>184</v>
      </c>
      <c r="F76" s="86">
        <v>6</v>
      </c>
    </row>
    <row r="77" spans="1:6" x14ac:dyDescent="0.25">
      <c r="A77" s="82">
        <v>51</v>
      </c>
      <c r="B77" s="84" t="s">
        <v>244</v>
      </c>
      <c r="C77" s="84" t="s">
        <v>182</v>
      </c>
      <c r="D77" s="85">
        <v>42599</v>
      </c>
      <c r="E77" s="84" t="s">
        <v>183</v>
      </c>
      <c r="F77" s="86">
        <v>2</v>
      </c>
    </row>
    <row r="78" spans="1:6" x14ac:dyDescent="0.25">
      <c r="A78" s="82"/>
      <c r="B78" s="84" t="s">
        <v>244</v>
      </c>
      <c r="C78" s="84" t="s">
        <v>182</v>
      </c>
      <c r="D78" s="85">
        <v>42599</v>
      </c>
      <c r="E78" s="84" t="s">
        <v>184</v>
      </c>
      <c r="F78" s="86"/>
    </row>
    <row r="79" spans="1:6" x14ac:dyDescent="0.25">
      <c r="A79" s="82">
        <v>52</v>
      </c>
      <c r="B79" s="84" t="s">
        <v>245</v>
      </c>
      <c r="C79" s="84" t="s">
        <v>182</v>
      </c>
      <c r="D79" s="85">
        <v>42606</v>
      </c>
      <c r="E79" s="84" t="s">
        <v>183</v>
      </c>
      <c r="F79" s="86">
        <v>4</v>
      </c>
    </row>
    <row r="80" spans="1:6" x14ac:dyDescent="0.25">
      <c r="A80" s="82"/>
      <c r="B80" s="84" t="s">
        <v>245</v>
      </c>
      <c r="C80" s="84" t="s">
        <v>182</v>
      </c>
      <c r="D80" s="85">
        <v>42606</v>
      </c>
      <c r="E80" s="84" t="s">
        <v>184</v>
      </c>
      <c r="F80" s="86"/>
    </row>
    <row r="81" spans="1:11" x14ac:dyDescent="0.25">
      <c r="A81" s="82">
        <v>53</v>
      </c>
      <c r="B81" s="84" t="s">
        <v>246</v>
      </c>
      <c r="C81" s="84" t="s">
        <v>182</v>
      </c>
      <c r="D81" s="85">
        <v>42611</v>
      </c>
      <c r="E81" s="84" t="s">
        <v>183</v>
      </c>
      <c r="F81" s="86">
        <v>2</v>
      </c>
    </row>
    <row r="82" spans="1:11" x14ac:dyDescent="0.25">
      <c r="A82" s="82"/>
      <c r="B82" s="84" t="s">
        <v>246</v>
      </c>
      <c r="C82" s="84" t="s">
        <v>182</v>
      </c>
      <c r="D82" s="85">
        <v>42611</v>
      </c>
      <c r="E82" s="84" t="s">
        <v>184</v>
      </c>
      <c r="F82" s="86"/>
    </row>
    <row r="83" spans="1:11" ht="15.75" thickBot="1" x14ac:dyDescent="0.3"/>
    <row r="84" spans="1:11" x14ac:dyDescent="0.25">
      <c r="A84" s="530" t="s">
        <v>363</v>
      </c>
      <c r="B84" s="531"/>
      <c r="C84" s="531"/>
      <c r="D84" s="531"/>
      <c r="E84" s="531"/>
      <c r="F84" s="531"/>
      <c r="G84" s="531"/>
      <c r="H84" s="531"/>
      <c r="I84" s="531"/>
      <c r="J84" s="531"/>
      <c r="K84" s="532"/>
    </row>
    <row r="85" spans="1:11" ht="15.75" thickBot="1" x14ac:dyDescent="0.3">
      <c r="A85" s="104"/>
      <c r="B85" s="76"/>
      <c r="C85" s="76"/>
      <c r="D85" s="76"/>
      <c r="E85" s="76"/>
      <c r="F85" s="3"/>
      <c r="G85" s="76"/>
      <c r="H85" s="23"/>
      <c r="I85" s="76"/>
      <c r="J85" s="76"/>
      <c r="K85" s="105"/>
    </row>
    <row r="86" spans="1:11" ht="15.75" thickBot="1" x14ac:dyDescent="0.3">
      <c r="A86" s="106"/>
      <c r="B86" s="107"/>
      <c r="C86" s="108" t="s">
        <v>364</v>
      </c>
      <c r="D86" s="109" t="s">
        <v>365</v>
      </c>
      <c r="E86" s="110"/>
      <c r="F86" s="111"/>
      <c r="G86" s="112"/>
      <c r="H86" s="113"/>
      <c r="I86" s="112"/>
      <c r="J86" s="112"/>
      <c r="K86" s="114"/>
    </row>
    <row r="87" spans="1:11" x14ac:dyDescent="0.25">
      <c r="C87" s="67"/>
    </row>
    <row r="88" spans="1:11" x14ac:dyDescent="0.25">
      <c r="C88" s="67"/>
    </row>
    <row r="89" spans="1:11" x14ac:dyDescent="0.25">
      <c r="C89" s="67"/>
    </row>
    <row r="90" spans="1:11" x14ac:dyDescent="0.25">
      <c r="A90" s="71" t="s">
        <v>366</v>
      </c>
      <c r="C90" s="67"/>
    </row>
    <row r="91" spans="1:11" x14ac:dyDescent="0.25">
      <c r="A91" s="78" t="s">
        <v>367</v>
      </c>
      <c r="B91" s="78"/>
      <c r="C91" s="67"/>
    </row>
    <row r="92" spans="1:11" x14ac:dyDescent="0.25">
      <c r="A92" s="78" t="s">
        <v>368</v>
      </c>
      <c r="B92" s="78"/>
    </row>
    <row r="93" spans="1:11" x14ac:dyDescent="0.25">
      <c r="A93" s="78" t="s">
        <v>369</v>
      </c>
      <c r="B93" s="78"/>
    </row>
    <row r="94" spans="1:11" x14ac:dyDescent="0.25">
      <c r="A94" s="78" t="s">
        <v>370</v>
      </c>
      <c r="B94" s="78"/>
    </row>
    <row r="95" spans="1:11" x14ac:dyDescent="0.25">
      <c r="A95" s="102" t="s">
        <v>371</v>
      </c>
      <c r="B95" s="78"/>
    </row>
    <row r="96" spans="1:11" x14ac:dyDescent="0.25">
      <c r="A96" s="102" t="s">
        <v>372</v>
      </c>
      <c r="B96" s="78"/>
    </row>
  </sheetData>
  <mergeCells count="5">
    <mergeCell ref="A1:F1"/>
    <mergeCell ref="I1:M1"/>
    <mergeCell ref="N4:P4"/>
    <mergeCell ref="N5:P5"/>
    <mergeCell ref="A84:K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132"/>
  <sheetViews>
    <sheetView workbookViewId="0">
      <selection activeCell="AC31" sqref="B31:AC31"/>
    </sheetView>
  </sheetViews>
  <sheetFormatPr defaultRowHeight="15" x14ac:dyDescent="0.25"/>
  <cols>
    <col min="1" max="1" width="5.7109375" customWidth="1"/>
    <col min="2" max="2" width="12.7109375" customWidth="1"/>
    <col min="3" max="3" width="4.140625" customWidth="1"/>
    <col min="4" max="4" width="6" style="2" customWidth="1"/>
    <col min="5" max="5" width="8" style="2" customWidth="1"/>
    <col min="6" max="6" width="9.28515625" style="2" bestFit="1" customWidth="1"/>
    <col min="7" max="8" width="6" style="2" customWidth="1"/>
    <col min="9" max="10" width="6.7109375" style="2" customWidth="1"/>
    <col min="11" max="11" width="6" style="2" customWidth="1"/>
    <col min="12" max="12" width="7.42578125" style="2" customWidth="1"/>
    <col min="13" max="13" width="7.28515625" style="2" customWidth="1"/>
    <col min="14" max="14" width="6" style="2" customWidth="1"/>
    <col min="15" max="15" width="7.85546875" style="2" customWidth="1"/>
    <col min="16" max="16" width="9.85546875" style="2" customWidth="1"/>
    <col min="17" max="18" width="6" style="2" customWidth="1"/>
    <col min="19" max="19" width="6.42578125" style="2" customWidth="1"/>
    <col min="20" max="24" width="6" style="2" customWidth="1"/>
    <col min="25" max="25" width="8.7109375" customWidth="1"/>
    <col min="26" max="31" width="6" customWidth="1"/>
    <col min="32" max="32" width="6.42578125" bestFit="1" customWidth="1"/>
  </cols>
  <sheetData>
    <row r="1" spans="1:32" x14ac:dyDescent="0.25">
      <c r="B1" s="8">
        <v>42642</v>
      </c>
      <c r="E1" s="9" t="s">
        <v>162</v>
      </c>
      <c r="H1" s="9" t="s">
        <v>163</v>
      </c>
    </row>
    <row r="2" spans="1:32" x14ac:dyDescent="0.25">
      <c r="E2" s="9" t="s">
        <v>166</v>
      </c>
    </row>
    <row r="3" spans="1:32" x14ac:dyDescent="0.25">
      <c r="B3" t="s">
        <v>164</v>
      </c>
      <c r="E3" s="9" t="s">
        <v>165</v>
      </c>
    </row>
    <row r="5" spans="1:32" ht="15.75" thickBot="1" x14ac:dyDescent="0.3">
      <c r="A5" t="s">
        <v>161</v>
      </c>
      <c r="D5" s="10" t="s">
        <v>133</v>
      </c>
      <c r="E5" s="10" t="s">
        <v>134</v>
      </c>
      <c r="F5" s="10" t="s">
        <v>135</v>
      </c>
      <c r="G5" s="10" t="s">
        <v>136</v>
      </c>
      <c r="H5" s="10" t="s">
        <v>137</v>
      </c>
      <c r="I5" s="10" t="s">
        <v>138</v>
      </c>
      <c r="J5" s="10" t="s">
        <v>139</v>
      </c>
      <c r="K5" s="10" t="s">
        <v>140</v>
      </c>
      <c r="L5" s="10" t="s">
        <v>141</v>
      </c>
      <c r="M5" s="10" t="s">
        <v>142</v>
      </c>
      <c r="N5" s="10" t="s">
        <v>143</v>
      </c>
      <c r="O5" s="10" t="s">
        <v>146</v>
      </c>
      <c r="P5" s="10" t="s">
        <v>147</v>
      </c>
      <c r="Q5" s="10" t="s">
        <v>144</v>
      </c>
      <c r="R5" s="10" t="s">
        <v>145</v>
      </c>
      <c r="S5" s="10" t="s">
        <v>148</v>
      </c>
      <c r="T5" s="10" t="s">
        <v>149</v>
      </c>
      <c r="U5" s="10" t="s">
        <v>150</v>
      </c>
      <c r="V5" s="10" t="s">
        <v>151</v>
      </c>
      <c r="W5" s="10" t="s">
        <v>152</v>
      </c>
      <c r="X5" s="10" t="s">
        <v>153</v>
      </c>
      <c r="Y5" s="10" t="s">
        <v>154</v>
      </c>
      <c r="Z5" s="10" t="s">
        <v>155</v>
      </c>
      <c r="AA5" s="10" t="s">
        <v>156</v>
      </c>
      <c r="AB5" s="10" t="s">
        <v>157</v>
      </c>
      <c r="AC5" s="10" t="s">
        <v>158</v>
      </c>
      <c r="AD5" s="10" t="s">
        <v>159</v>
      </c>
      <c r="AE5" s="10" t="s">
        <v>136</v>
      </c>
      <c r="AF5" s="10" t="s">
        <v>160</v>
      </c>
    </row>
    <row r="6" spans="1:32" ht="15.75" thickTop="1" x14ac:dyDescent="0.25">
      <c r="A6" s="2">
        <v>1</v>
      </c>
      <c r="B6" s="3" t="s">
        <v>0</v>
      </c>
      <c r="D6" s="11">
        <v>2.2441429263033101</v>
      </c>
      <c r="E6" s="11">
        <v>1.1084656667430699</v>
      </c>
      <c r="F6" s="12">
        <v>0</v>
      </c>
      <c r="G6" s="12">
        <v>0</v>
      </c>
      <c r="H6" s="12">
        <v>0</v>
      </c>
      <c r="I6" s="11">
        <v>6.9554380624996404E-3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1">
        <v>6.6429456088088298E-2</v>
      </c>
      <c r="P6" s="13" t="s">
        <v>167</v>
      </c>
      <c r="Q6" s="11">
        <v>2.6565855266348401E-2</v>
      </c>
      <c r="R6" s="13">
        <v>0</v>
      </c>
      <c r="S6" s="11">
        <v>0.19981193015739299</v>
      </c>
      <c r="T6" s="13">
        <v>224.05943399348899</v>
      </c>
      <c r="U6" s="11">
        <v>0.14983646507413101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1">
        <v>2.1004174391207102</v>
      </c>
      <c r="AB6" s="13">
        <v>0</v>
      </c>
      <c r="AC6" s="11">
        <v>4.0749004619863704E-3</v>
      </c>
      <c r="AD6" s="11">
        <v>5.8336103484312E-2</v>
      </c>
      <c r="AE6" s="11">
        <v>0.18131997428864399</v>
      </c>
      <c r="AF6" s="11">
        <v>0.24558357272723499</v>
      </c>
    </row>
    <row r="7" spans="1:32" x14ac:dyDescent="0.25">
      <c r="A7" s="2">
        <v>2</v>
      </c>
      <c r="B7" s="3" t="s">
        <v>1</v>
      </c>
      <c r="D7" s="11">
        <v>0.16473733569337201</v>
      </c>
      <c r="E7" s="11">
        <v>0.80316474804409999</v>
      </c>
      <c r="F7" s="12">
        <v>0</v>
      </c>
      <c r="G7" s="12">
        <v>0</v>
      </c>
      <c r="H7" s="11">
        <v>0.214777829743068</v>
      </c>
      <c r="I7" s="11">
        <v>6.9554380624996404E-3</v>
      </c>
      <c r="J7" s="11">
        <v>0.60970500716020304</v>
      </c>
      <c r="K7" s="12">
        <v>0</v>
      </c>
      <c r="L7" s="12">
        <v>0</v>
      </c>
      <c r="M7" s="12">
        <v>0</v>
      </c>
      <c r="N7" s="11">
        <v>9.7165156861378998E-2</v>
      </c>
      <c r="O7" s="11">
        <v>2.3809458549619002E-2</v>
      </c>
      <c r="P7" s="13" t="s">
        <v>167</v>
      </c>
      <c r="Q7" s="13">
        <v>0</v>
      </c>
      <c r="R7" s="13">
        <v>0</v>
      </c>
      <c r="S7" s="13">
        <v>0</v>
      </c>
      <c r="T7" s="13">
        <v>142.34644049042799</v>
      </c>
      <c r="U7" s="11">
        <v>0.17215961331679799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1">
        <v>0.64616014885114104</v>
      </c>
      <c r="AB7" s="13">
        <v>0</v>
      </c>
      <c r="AC7" s="13">
        <v>0</v>
      </c>
      <c r="AD7" s="13">
        <v>0</v>
      </c>
      <c r="AE7" s="11">
        <v>9.5445649419276204E-2</v>
      </c>
      <c r="AF7" s="13">
        <v>0</v>
      </c>
    </row>
    <row r="8" spans="1:32" x14ac:dyDescent="0.25">
      <c r="A8" s="2">
        <v>3</v>
      </c>
      <c r="B8" s="3" t="s">
        <v>2</v>
      </c>
      <c r="D8" s="11">
        <v>1.24725024696553</v>
      </c>
      <c r="E8" s="12">
        <v>0</v>
      </c>
      <c r="F8" s="12">
        <v>0</v>
      </c>
      <c r="G8" s="12">
        <v>0</v>
      </c>
      <c r="H8" s="11">
        <v>1.8823326734479898E-2</v>
      </c>
      <c r="I8" s="11">
        <v>1.1564235759978299E-3</v>
      </c>
      <c r="J8" s="11">
        <v>1.25087366151672</v>
      </c>
      <c r="K8" s="12">
        <v>0</v>
      </c>
      <c r="L8" s="12">
        <v>0</v>
      </c>
      <c r="M8" s="12">
        <v>0</v>
      </c>
      <c r="N8" s="11">
        <v>0.28618755745143698</v>
      </c>
      <c r="O8" s="13">
        <v>0</v>
      </c>
      <c r="P8" s="13" t="s">
        <v>167</v>
      </c>
      <c r="Q8" s="13">
        <v>0</v>
      </c>
      <c r="R8" s="11">
        <v>5.01733613621722</v>
      </c>
      <c r="S8" s="11">
        <v>4.4599938140323703E-2</v>
      </c>
      <c r="T8" s="14">
        <v>18.216319111067801</v>
      </c>
      <c r="U8" s="11">
        <v>8.3241297922829902E-2</v>
      </c>
      <c r="V8" s="13">
        <v>0</v>
      </c>
      <c r="W8" s="13">
        <v>0</v>
      </c>
      <c r="X8" s="11">
        <v>1.02393525822307E-2</v>
      </c>
      <c r="Y8" s="13">
        <v>0</v>
      </c>
      <c r="Z8" s="13">
        <v>0</v>
      </c>
      <c r="AA8" s="11">
        <v>0.31979739042593303</v>
      </c>
      <c r="AB8" s="13">
        <v>0</v>
      </c>
      <c r="AC8" s="11">
        <v>2.3363448785509298E-2</v>
      </c>
      <c r="AD8" s="13">
        <v>0</v>
      </c>
      <c r="AE8" s="11">
        <v>1.6649983291683501</v>
      </c>
      <c r="AF8" s="11">
        <v>6.8894282602752696E-2</v>
      </c>
    </row>
    <row r="9" spans="1:32" x14ac:dyDescent="0.25">
      <c r="A9" s="2">
        <v>4</v>
      </c>
      <c r="B9" s="3" t="s">
        <v>3</v>
      </c>
      <c r="D9" s="11">
        <v>6.0361340438417697E-2</v>
      </c>
      <c r="E9" s="12">
        <v>0</v>
      </c>
      <c r="F9" s="12">
        <v>0</v>
      </c>
      <c r="G9" s="12">
        <v>0</v>
      </c>
      <c r="H9" s="11">
        <v>4.6099148516643498E-2</v>
      </c>
      <c r="I9" s="12">
        <v>0</v>
      </c>
      <c r="J9" s="11">
        <v>1.25087366151672</v>
      </c>
      <c r="K9" s="11">
        <v>1.1250893236539301</v>
      </c>
      <c r="L9" s="12">
        <v>0</v>
      </c>
      <c r="M9" s="11">
        <v>1.2446489733336901</v>
      </c>
      <c r="N9" s="11">
        <v>0.11757772523011201</v>
      </c>
      <c r="O9" s="13">
        <v>0</v>
      </c>
      <c r="P9" s="13" t="s">
        <v>167</v>
      </c>
      <c r="Q9" s="13">
        <v>0</v>
      </c>
      <c r="R9" s="13">
        <v>0</v>
      </c>
      <c r="S9" s="11">
        <v>0.108885668151009</v>
      </c>
      <c r="T9" s="14">
        <v>93.643630998542704</v>
      </c>
      <c r="U9" s="13">
        <v>0</v>
      </c>
      <c r="V9" s="13">
        <v>0</v>
      </c>
      <c r="W9" s="11">
        <v>0.30784736765074999</v>
      </c>
      <c r="X9" s="13">
        <v>0</v>
      </c>
      <c r="Y9" s="11">
        <v>3.2931037848688498E-2</v>
      </c>
      <c r="Z9" s="13">
        <v>0</v>
      </c>
      <c r="AA9" s="11">
        <v>3.26132925955121E-2</v>
      </c>
      <c r="AB9" s="13">
        <v>0</v>
      </c>
      <c r="AC9" s="11">
        <v>1.20597672139377E-2</v>
      </c>
      <c r="AD9" s="13">
        <v>0</v>
      </c>
      <c r="AE9" s="11">
        <v>8.2364517459973904E-2</v>
      </c>
      <c r="AF9" s="13">
        <v>0</v>
      </c>
    </row>
    <row r="10" spans="1:32" x14ac:dyDescent="0.25">
      <c r="A10" s="2">
        <v>5</v>
      </c>
      <c r="B10" s="3" t="s">
        <v>4</v>
      </c>
      <c r="D10" s="11">
        <v>0.190918220888703</v>
      </c>
      <c r="E10" s="11">
        <v>2.6760025475386802</v>
      </c>
      <c r="F10" s="12">
        <v>0</v>
      </c>
      <c r="G10" s="12">
        <v>0</v>
      </c>
      <c r="H10" s="11">
        <v>0.371282947714623</v>
      </c>
      <c r="I10" s="12">
        <v>0</v>
      </c>
      <c r="J10" s="11">
        <v>3.1516436918341602</v>
      </c>
      <c r="K10" s="12">
        <v>0</v>
      </c>
      <c r="L10" s="12">
        <v>0</v>
      </c>
      <c r="M10" s="12">
        <v>0</v>
      </c>
      <c r="N10" s="11">
        <v>0.42287002243504501</v>
      </c>
      <c r="O10" s="11">
        <v>8.9473263422704896E-2</v>
      </c>
      <c r="P10" s="13" t="s">
        <v>167</v>
      </c>
      <c r="Q10" s="11">
        <v>1.4215161351095E-3</v>
      </c>
      <c r="R10" s="11">
        <v>5.8471210509330902</v>
      </c>
      <c r="S10" s="13">
        <v>0</v>
      </c>
      <c r="T10" s="13">
        <v>105.70575377805299</v>
      </c>
      <c r="U10" s="11">
        <v>0.107582953371755</v>
      </c>
      <c r="V10" s="13">
        <v>0</v>
      </c>
      <c r="W10" s="11">
        <v>0.612260594050962</v>
      </c>
      <c r="X10" s="13">
        <v>0</v>
      </c>
      <c r="Y10" s="13">
        <v>0</v>
      </c>
      <c r="Z10" s="13">
        <v>0</v>
      </c>
      <c r="AA10" s="11">
        <v>5.5519056972322699E-2</v>
      </c>
      <c r="AB10" s="13">
        <v>0</v>
      </c>
      <c r="AC10" s="11">
        <v>1.7463952340279601E-2</v>
      </c>
      <c r="AD10" s="11">
        <v>4.9040324662654004E-3</v>
      </c>
      <c r="AE10" s="11">
        <v>1.64044415038513E-2</v>
      </c>
      <c r="AF10" s="13">
        <v>0</v>
      </c>
    </row>
    <row r="11" spans="1:32" x14ac:dyDescent="0.25">
      <c r="A11" s="2">
        <v>6</v>
      </c>
      <c r="B11" s="3" t="s">
        <v>5</v>
      </c>
      <c r="D11" s="11">
        <v>3.4413904252068098E-2</v>
      </c>
      <c r="E11" s="11">
        <v>2.3798837122987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3">
        <v>0</v>
      </c>
      <c r="P11" s="13" t="s">
        <v>167</v>
      </c>
      <c r="Q11" s="11">
        <v>0.118816331527968</v>
      </c>
      <c r="R11" s="11">
        <v>5.1377647736966603</v>
      </c>
      <c r="S11" s="11">
        <v>0.47866231634191497</v>
      </c>
      <c r="T11" s="14">
        <v>20.0833895694205</v>
      </c>
      <c r="U11" s="11">
        <v>0.11645852158632999</v>
      </c>
      <c r="V11" s="13">
        <v>0</v>
      </c>
      <c r="W11" s="11">
        <v>0.410689256975446</v>
      </c>
      <c r="X11" s="13">
        <v>0</v>
      </c>
      <c r="Y11" s="13">
        <v>0</v>
      </c>
      <c r="Z11" s="11">
        <v>1.0450984420274501</v>
      </c>
      <c r="AA11" s="11">
        <v>0.122438190419612</v>
      </c>
      <c r="AB11" s="13">
        <v>0</v>
      </c>
      <c r="AC11" s="11">
        <v>1.4786723920732999E-3</v>
      </c>
      <c r="AD11" s="11">
        <v>2.9677046893169901E-2</v>
      </c>
      <c r="AE11" s="11">
        <v>8.7599884339293499E-2</v>
      </c>
      <c r="AF11" s="13">
        <v>0</v>
      </c>
    </row>
    <row r="12" spans="1:32" x14ac:dyDescent="0.25">
      <c r="A12" s="2">
        <v>7</v>
      </c>
      <c r="B12" s="3" t="s">
        <v>6</v>
      </c>
      <c r="D12" s="11">
        <v>3.4413904252068098E-2</v>
      </c>
      <c r="E12" s="11">
        <v>0.66849798023866702</v>
      </c>
      <c r="F12" s="12">
        <v>0</v>
      </c>
      <c r="G12" s="12">
        <v>0</v>
      </c>
      <c r="H12" s="11">
        <v>0.18455113505478901</v>
      </c>
      <c r="I12" s="12">
        <v>0</v>
      </c>
      <c r="J12" s="11">
        <v>2.0321867122224799</v>
      </c>
      <c r="K12" s="12">
        <v>0</v>
      </c>
      <c r="L12" s="12">
        <v>0</v>
      </c>
      <c r="M12" s="12">
        <v>0</v>
      </c>
      <c r="N12" s="11">
        <v>0.93625179465553299</v>
      </c>
      <c r="O12" s="13">
        <v>0</v>
      </c>
      <c r="P12" s="13" t="s">
        <v>167</v>
      </c>
      <c r="Q12" s="13">
        <v>0</v>
      </c>
      <c r="R12" s="13">
        <v>0</v>
      </c>
      <c r="S12" s="13">
        <v>0</v>
      </c>
      <c r="T12" s="13">
        <v>190.99281634866799</v>
      </c>
      <c r="U12" s="11">
        <v>0.15652794368227599</v>
      </c>
      <c r="V12" s="13">
        <v>0</v>
      </c>
      <c r="W12" s="11">
        <v>4.6158584844047001E-2</v>
      </c>
      <c r="X12" s="13">
        <v>0</v>
      </c>
      <c r="Y12" s="13">
        <v>0</v>
      </c>
      <c r="Z12" s="11">
        <v>1.87692350321747</v>
      </c>
      <c r="AA12" s="11">
        <v>9.1193979985692605E-2</v>
      </c>
      <c r="AB12" s="13">
        <v>0</v>
      </c>
      <c r="AC12" s="11">
        <v>5.00363044184075E-2</v>
      </c>
      <c r="AD12" s="11">
        <v>0.244168246651955</v>
      </c>
      <c r="AE12" s="13">
        <v>0</v>
      </c>
      <c r="AF12" s="11">
        <v>0.218566041895876</v>
      </c>
    </row>
    <row r="13" spans="1:32" x14ac:dyDescent="0.25">
      <c r="A13" s="2">
        <v>8</v>
      </c>
      <c r="B13" s="3" t="s">
        <v>7</v>
      </c>
      <c r="D13" s="13">
        <v>550.58092992733305</v>
      </c>
      <c r="E13" s="12">
        <v>0</v>
      </c>
      <c r="F13" s="12">
        <v>0</v>
      </c>
      <c r="G13" s="12">
        <v>0</v>
      </c>
      <c r="H13" s="12">
        <v>0</v>
      </c>
      <c r="I13" s="11">
        <v>1.87104613369031E-2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3">
        <v>0</v>
      </c>
      <c r="P13" s="13" t="s">
        <v>167</v>
      </c>
      <c r="Q13" s="11">
        <v>9.9768426314168594E-3</v>
      </c>
      <c r="R13" s="11">
        <v>2.12274957541262</v>
      </c>
      <c r="S13" s="13">
        <v>0</v>
      </c>
      <c r="T13" s="14">
        <v>31.0073946289791</v>
      </c>
      <c r="U13" s="11">
        <v>0.16099159074608099</v>
      </c>
      <c r="V13" s="13">
        <v>0</v>
      </c>
      <c r="W13" s="11">
        <v>1.20830577307373E-2</v>
      </c>
      <c r="X13" s="13">
        <v>0</v>
      </c>
      <c r="Y13" s="13">
        <v>0</v>
      </c>
      <c r="Z13" s="13">
        <v>0</v>
      </c>
      <c r="AA13" s="11">
        <v>1.2063384783803399</v>
      </c>
      <c r="AB13" s="13">
        <v>0</v>
      </c>
      <c r="AC13" s="11">
        <v>4.9572868100555598E-2</v>
      </c>
      <c r="AD13" s="13">
        <v>0</v>
      </c>
      <c r="AE13" s="11">
        <v>1.24818421225384</v>
      </c>
      <c r="AF13" s="11">
        <v>0.118141537282485</v>
      </c>
    </row>
    <row r="14" spans="1:32" x14ac:dyDescent="0.25">
      <c r="A14" s="2">
        <v>9</v>
      </c>
      <c r="B14" s="3" t="s">
        <v>8</v>
      </c>
      <c r="D14" s="11">
        <v>0.34842879568713903</v>
      </c>
      <c r="E14" s="12">
        <v>0</v>
      </c>
      <c r="F14" s="12">
        <v>0</v>
      </c>
      <c r="G14" s="12">
        <v>0</v>
      </c>
      <c r="H14" s="11">
        <v>9.8202977526115204E-3</v>
      </c>
      <c r="I14" s="12">
        <v>0</v>
      </c>
      <c r="J14" s="11">
        <v>1.45869933484654</v>
      </c>
      <c r="K14" s="12">
        <v>0</v>
      </c>
      <c r="L14" s="12">
        <v>0</v>
      </c>
      <c r="M14" s="12">
        <v>0</v>
      </c>
      <c r="N14" s="11">
        <v>0.12984649760502601</v>
      </c>
      <c r="O14" s="11">
        <v>0.16875560846308399</v>
      </c>
      <c r="P14" s="13" t="s">
        <v>167</v>
      </c>
      <c r="Q14" s="11">
        <v>0.209074829993565</v>
      </c>
      <c r="R14" s="11">
        <v>5.7303697004455802</v>
      </c>
      <c r="S14" s="11">
        <v>0.46971269793631298</v>
      </c>
      <c r="T14" s="13">
        <v>202.76093250554101</v>
      </c>
      <c r="U14" s="11">
        <v>0.22367791605620499</v>
      </c>
      <c r="V14" s="13">
        <v>0</v>
      </c>
      <c r="W14" s="11">
        <v>0.110412769633531</v>
      </c>
      <c r="X14" s="11">
        <v>9.3595629583410507E-3</v>
      </c>
      <c r="Y14" s="13">
        <v>0</v>
      </c>
      <c r="Z14" s="11">
        <v>2.0336875933806899</v>
      </c>
      <c r="AA14" s="11">
        <v>0.45859431095137698</v>
      </c>
      <c r="AB14" s="13">
        <v>0</v>
      </c>
      <c r="AC14" s="11">
        <v>9.3776774192860998E-3</v>
      </c>
      <c r="AD14" s="11">
        <v>2.6715568569889402E-2</v>
      </c>
      <c r="AE14" s="11">
        <v>0.15276811002194901</v>
      </c>
      <c r="AF14" s="11">
        <v>7.8642796667238706E-3</v>
      </c>
    </row>
    <row r="15" spans="1:32" x14ac:dyDescent="0.25">
      <c r="A15" s="2">
        <v>10</v>
      </c>
      <c r="B15" s="3" t="s">
        <v>9</v>
      </c>
      <c r="D15" s="11">
        <v>0.71762438225509895</v>
      </c>
      <c r="E15" s="12">
        <v>0</v>
      </c>
      <c r="F15" s="12">
        <v>0</v>
      </c>
      <c r="G15" s="12">
        <v>0</v>
      </c>
      <c r="H15" s="11">
        <v>3.9254783604421202E-2</v>
      </c>
      <c r="I15" s="11">
        <v>2.2651074187680899E-2</v>
      </c>
      <c r="J15" s="11">
        <v>1.13961013719315</v>
      </c>
      <c r="K15" s="12">
        <v>0</v>
      </c>
      <c r="L15" s="11">
        <v>0.54179406972037503</v>
      </c>
      <c r="M15" s="12">
        <v>0</v>
      </c>
      <c r="N15" s="11">
        <v>6.4619159947201701E-2</v>
      </c>
      <c r="O15" s="13">
        <v>0</v>
      </c>
      <c r="P15" s="13" t="s">
        <v>167</v>
      </c>
      <c r="Q15" s="13">
        <v>0</v>
      </c>
      <c r="R15" s="13">
        <v>0</v>
      </c>
      <c r="S15" s="13">
        <v>0</v>
      </c>
      <c r="T15" s="14">
        <v>26.578994648593198</v>
      </c>
      <c r="U15" s="11">
        <v>0.109800740171082</v>
      </c>
      <c r="V15" s="13">
        <v>0</v>
      </c>
      <c r="W15" s="11">
        <v>0.27812126932032799</v>
      </c>
      <c r="X15" s="13">
        <v>0</v>
      </c>
      <c r="Y15" s="11">
        <v>9.8042914959101599E-2</v>
      </c>
      <c r="Z15" s="13">
        <v>0</v>
      </c>
      <c r="AA15" s="11">
        <v>4.4698861169610998E-2</v>
      </c>
      <c r="AB15" s="11">
        <v>0.20501784716753299</v>
      </c>
      <c r="AC15" s="11">
        <v>2.4274427463645099E-2</v>
      </c>
      <c r="AD15" s="11">
        <v>1.7662564877863898E-2</v>
      </c>
      <c r="AE15" s="13">
        <v>0</v>
      </c>
      <c r="AF15" s="11">
        <v>0.10449635968550899</v>
      </c>
    </row>
    <row r="16" spans="1:32" x14ac:dyDescent="0.25">
      <c r="A16" s="2">
        <v>11</v>
      </c>
      <c r="B16" s="3" t="s">
        <v>10</v>
      </c>
      <c r="D16" s="11">
        <v>0.11246489439093101</v>
      </c>
      <c r="E16" s="12">
        <v>0</v>
      </c>
      <c r="F16" s="12">
        <v>0</v>
      </c>
      <c r="G16" s="12">
        <v>0</v>
      </c>
      <c r="H16" s="11">
        <v>2.7881499078197401E-2</v>
      </c>
      <c r="I16" s="12">
        <v>0</v>
      </c>
      <c r="J16" s="11">
        <v>1.65141924072121</v>
      </c>
      <c r="K16" s="12">
        <v>0</v>
      </c>
      <c r="L16" s="12">
        <v>0</v>
      </c>
      <c r="M16" s="11">
        <v>0.74373215868971398</v>
      </c>
      <c r="N16" s="12">
        <v>0</v>
      </c>
      <c r="O16" s="11">
        <v>4.3443053127767001E-2</v>
      </c>
      <c r="P16" s="13" t="s">
        <v>167</v>
      </c>
      <c r="Q16" s="13">
        <v>0</v>
      </c>
      <c r="R16" s="13">
        <v>0</v>
      </c>
      <c r="S16" s="11">
        <v>9.9745059873292602E-2</v>
      </c>
      <c r="T16" s="13">
        <v>123.230788573417</v>
      </c>
      <c r="U16" s="11">
        <v>9.0796435178575E-3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1">
        <v>5.3150483877896296E-3</v>
      </c>
      <c r="AB16" s="13">
        <v>0</v>
      </c>
      <c r="AC16" s="11">
        <v>1.07167504573358E-2</v>
      </c>
      <c r="AD16" s="13">
        <v>0</v>
      </c>
      <c r="AE16" s="13">
        <v>0</v>
      </c>
      <c r="AF16" s="13">
        <v>0</v>
      </c>
    </row>
    <row r="17" spans="1:32" x14ac:dyDescent="0.25">
      <c r="A17" s="2">
        <v>12</v>
      </c>
      <c r="B17" s="3" t="s">
        <v>11</v>
      </c>
      <c r="D17" s="11">
        <v>0.28272439129853499</v>
      </c>
      <c r="E17" s="12">
        <v>0</v>
      </c>
      <c r="F17" s="12">
        <v>0</v>
      </c>
      <c r="G17" s="12">
        <v>0</v>
      </c>
      <c r="H17" s="11">
        <v>1.8823326734479898E-2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1">
        <v>0.183160132497242</v>
      </c>
      <c r="O17" s="13">
        <v>0</v>
      </c>
      <c r="P17" s="13" t="s">
        <v>167</v>
      </c>
      <c r="Q17" s="13">
        <v>0</v>
      </c>
      <c r="R17" s="11">
        <v>4.2793725670448</v>
      </c>
      <c r="S17" s="13">
        <v>0</v>
      </c>
      <c r="T17" s="14">
        <v>11.9706943789972</v>
      </c>
      <c r="U17" s="11">
        <v>8.7659129107045999E-2</v>
      </c>
      <c r="V17" s="13">
        <v>0</v>
      </c>
      <c r="W17" s="13">
        <v>0</v>
      </c>
      <c r="X17" s="11">
        <v>4.9951969362237699E-3</v>
      </c>
      <c r="Y17" s="13">
        <v>0</v>
      </c>
      <c r="Z17" s="11">
        <v>1.40525552928829</v>
      </c>
      <c r="AA17" s="11">
        <v>0.83129573709127103</v>
      </c>
      <c r="AB17" s="11">
        <v>2.3928988498740901E-2</v>
      </c>
      <c r="AC17" s="13">
        <v>0</v>
      </c>
      <c r="AD17" s="11">
        <v>1.4571360669129899E-2</v>
      </c>
      <c r="AE17" s="11">
        <v>0.38250611294402798</v>
      </c>
      <c r="AF17" s="13">
        <v>0</v>
      </c>
    </row>
    <row r="18" spans="1:32" x14ac:dyDescent="0.25">
      <c r="A18" s="2">
        <v>13</v>
      </c>
      <c r="B18" s="3" t="s">
        <v>12</v>
      </c>
      <c r="D18" s="11">
        <v>8.6386340980013507E-2</v>
      </c>
      <c r="E18" s="11">
        <v>3.9034328379101599</v>
      </c>
      <c r="F18" s="12">
        <v>0</v>
      </c>
      <c r="G18" s="12">
        <v>0</v>
      </c>
      <c r="H18" s="11">
        <v>6.4407802935009001E-2</v>
      </c>
      <c r="I18" s="12">
        <v>0</v>
      </c>
      <c r="J18" s="11">
        <v>1.4917532019404101</v>
      </c>
      <c r="K18" s="12">
        <v>0</v>
      </c>
      <c r="L18" s="12">
        <v>0</v>
      </c>
      <c r="M18" s="11">
        <v>0.208047082597345</v>
      </c>
      <c r="N18" s="11">
        <v>7.2740147077726094E-2</v>
      </c>
      <c r="O18" s="11">
        <v>3.6889696386762601E-2</v>
      </c>
      <c r="P18" s="13" t="s">
        <v>167</v>
      </c>
      <c r="Q18" s="13">
        <v>0</v>
      </c>
      <c r="R18" s="13">
        <v>0</v>
      </c>
      <c r="S18" s="11">
        <v>0.19075091588705001</v>
      </c>
      <c r="T18" s="14">
        <v>70.448829861394202</v>
      </c>
      <c r="U18" s="11">
        <v>0.120900590361238</v>
      </c>
      <c r="V18" s="11">
        <v>4.1017833867551201E-2</v>
      </c>
      <c r="W18" s="11">
        <v>9.4621576121509995E-2</v>
      </c>
      <c r="X18" s="13">
        <v>0</v>
      </c>
      <c r="Y18" s="13">
        <v>0</v>
      </c>
      <c r="Z18" s="11">
        <v>0.25717083991284501</v>
      </c>
      <c r="AA18" s="11">
        <v>9.9481063809843201E-2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</row>
    <row r="19" spans="1:32" x14ac:dyDescent="0.25">
      <c r="A19" s="2">
        <v>14</v>
      </c>
      <c r="B19" s="3" t="s">
        <v>13</v>
      </c>
      <c r="D19" s="13">
        <v>0</v>
      </c>
      <c r="E19" s="12">
        <v>0</v>
      </c>
      <c r="F19" s="12">
        <v>0</v>
      </c>
      <c r="G19" s="12">
        <v>0</v>
      </c>
      <c r="H19" s="11">
        <v>0.112742140176136</v>
      </c>
      <c r="I19" s="11">
        <v>3.0770240436698601E-3</v>
      </c>
      <c r="J19" s="12">
        <v>0</v>
      </c>
      <c r="K19" s="12">
        <v>0</v>
      </c>
      <c r="L19" s="11">
        <v>2.2800348972556401</v>
      </c>
      <c r="M19" s="11">
        <v>1.11430516324283</v>
      </c>
      <c r="N19" s="11">
        <v>0.24078785886198101</v>
      </c>
      <c r="O19" s="11">
        <v>0.102660857074148</v>
      </c>
      <c r="P19" s="13" t="s">
        <v>167</v>
      </c>
      <c r="Q19" s="11">
        <v>0.13460985443453499</v>
      </c>
      <c r="R19" s="11">
        <v>4.5284825219092202</v>
      </c>
      <c r="S19" s="11">
        <v>0.59480965758904303</v>
      </c>
      <c r="T19" s="13">
        <v>111.415049257576</v>
      </c>
      <c r="U19" s="11">
        <v>0.14760706684972599</v>
      </c>
      <c r="V19" s="11">
        <v>0.18322518101640201</v>
      </c>
      <c r="W19" s="13">
        <v>0</v>
      </c>
      <c r="X19" s="13">
        <v>0</v>
      </c>
      <c r="Y19" s="13">
        <v>0</v>
      </c>
      <c r="Z19" s="11">
        <v>3.6891646064126902</v>
      </c>
      <c r="AA19" s="11">
        <v>0.39141960752513599</v>
      </c>
      <c r="AB19" s="13">
        <v>0</v>
      </c>
      <c r="AC19" s="13">
        <v>0</v>
      </c>
      <c r="AD19" s="13">
        <v>0</v>
      </c>
      <c r="AE19" s="11">
        <v>9.5445649419276204E-2</v>
      </c>
      <c r="AF19" s="13">
        <v>0</v>
      </c>
    </row>
    <row r="20" spans="1:32" x14ac:dyDescent="0.25">
      <c r="A20" s="2">
        <v>15</v>
      </c>
      <c r="B20" s="3" t="s">
        <v>14</v>
      </c>
      <c r="D20" s="11">
        <v>6.0361340438417697E-2</v>
      </c>
      <c r="E20" s="11">
        <v>2.2927405493182298</v>
      </c>
      <c r="F20" s="12">
        <v>0</v>
      </c>
      <c r="G20" s="12">
        <v>0</v>
      </c>
      <c r="H20" s="11">
        <v>0.112742140176136</v>
      </c>
      <c r="I20" s="12">
        <v>0</v>
      </c>
      <c r="J20" s="11">
        <v>1.58860953166914</v>
      </c>
      <c r="K20" s="12">
        <v>0</v>
      </c>
      <c r="L20" s="11">
        <v>3.3784588940511999</v>
      </c>
      <c r="M20" s="12">
        <v>0</v>
      </c>
      <c r="N20" s="11">
        <v>0.166732837187549</v>
      </c>
      <c r="O20" s="13">
        <v>0</v>
      </c>
      <c r="P20" s="13" t="s">
        <v>167</v>
      </c>
      <c r="Q20" s="13">
        <v>0</v>
      </c>
      <c r="R20" s="13">
        <v>0</v>
      </c>
      <c r="S20" s="11">
        <v>5.3836931404711998E-2</v>
      </c>
      <c r="T20" s="14">
        <v>46.639887328935998</v>
      </c>
      <c r="U20" s="11">
        <v>0.10536592771658999</v>
      </c>
      <c r="V20" s="13">
        <v>0</v>
      </c>
      <c r="W20" s="11">
        <v>0.654909820344453</v>
      </c>
      <c r="X20" s="13">
        <v>0</v>
      </c>
      <c r="Y20" s="13">
        <v>0</v>
      </c>
      <c r="Z20" s="11">
        <v>1.40525552928829</v>
      </c>
      <c r="AA20" s="13">
        <v>0</v>
      </c>
      <c r="AB20" s="13">
        <v>0</v>
      </c>
      <c r="AC20" s="11">
        <v>3.2047622643543799E-2</v>
      </c>
      <c r="AD20" s="13">
        <v>0</v>
      </c>
      <c r="AE20" s="11">
        <v>8.4982706346831999E-2</v>
      </c>
      <c r="AF20" s="11">
        <v>7.8642796667238706E-3</v>
      </c>
    </row>
    <row r="21" spans="1:32" x14ac:dyDescent="0.25">
      <c r="A21" s="2">
        <v>16</v>
      </c>
      <c r="B21" s="3" t="s">
        <v>15</v>
      </c>
      <c r="D21" s="13">
        <v>465.52359000160499</v>
      </c>
      <c r="E21" s="11">
        <v>2.1145674991773999</v>
      </c>
      <c r="F21" s="11">
        <v>1.0696951769065399</v>
      </c>
      <c r="G21" s="12">
        <v>0</v>
      </c>
      <c r="H21" s="11">
        <v>0.65591646091535305</v>
      </c>
      <c r="I21" s="11">
        <v>0.456923048809174</v>
      </c>
      <c r="J21" s="11">
        <v>8.61541358165962E-2</v>
      </c>
      <c r="K21" s="14">
        <v>32.808488964169896</v>
      </c>
      <c r="L21" s="11">
        <v>2.5790172638061701</v>
      </c>
      <c r="M21" s="11">
        <v>1.0460153720879899</v>
      </c>
      <c r="N21" s="11">
        <v>2.7525857077648701</v>
      </c>
      <c r="O21" s="13">
        <v>0</v>
      </c>
      <c r="P21" s="13" t="s">
        <v>167</v>
      </c>
      <c r="Q21" s="11">
        <v>6.3059106496657205E-2</v>
      </c>
      <c r="R21" s="11">
        <v>7.9758207236217498</v>
      </c>
      <c r="S21" s="13">
        <v>0</v>
      </c>
      <c r="T21" s="11">
        <v>6.6724866597712698</v>
      </c>
      <c r="U21" s="11">
        <v>0.107582953371755</v>
      </c>
      <c r="V21" s="13">
        <v>0</v>
      </c>
      <c r="W21" s="11">
        <v>0.68325324202508797</v>
      </c>
      <c r="X21" s="13">
        <v>0</v>
      </c>
      <c r="Y21" s="13">
        <v>0</v>
      </c>
      <c r="Z21" s="11">
        <v>0.56334095097959702</v>
      </c>
      <c r="AA21" s="11">
        <v>0.16008407657143001</v>
      </c>
      <c r="AB21" s="11">
        <v>2.9528724439182599E-2</v>
      </c>
      <c r="AC21" s="11">
        <v>2.7693792420069299E-3</v>
      </c>
      <c r="AD21" s="13">
        <v>0</v>
      </c>
      <c r="AE21" s="14">
        <v>17.094414441261499</v>
      </c>
      <c r="AF21" s="13">
        <v>0</v>
      </c>
    </row>
    <row r="22" spans="1:32" x14ac:dyDescent="0.25">
      <c r="A22" s="2">
        <v>17</v>
      </c>
      <c r="B22" s="3" t="s">
        <v>16</v>
      </c>
      <c r="D22" s="11">
        <v>6.4830820185715901</v>
      </c>
      <c r="E22" s="11">
        <v>3.5003471398600499</v>
      </c>
      <c r="F22" s="12">
        <v>0</v>
      </c>
      <c r="G22" s="12">
        <v>0</v>
      </c>
      <c r="H22" s="11">
        <v>9.4291174733219796E-2</v>
      </c>
      <c r="I22" s="11">
        <v>7.2335977694671399E-2</v>
      </c>
      <c r="J22" s="11">
        <v>1.9762765475083399</v>
      </c>
      <c r="K22" s="12">
        <v>0</v>
      </c>
      <c r="L22" s="11">
        <v>1.7475997150436799</v>
      </c>
      <c r="M22" s="11">
        <v>1.76082261436849</v>
      </c>
      <c r="N22" s="11">
        <v>0.35237723326444198</v>
      </c>
      <c r="O22" s="11">
        <v>0.115860457571776</v>
      </c>
      <c r="P22" s="13" t="s">
        <v>167</v>
      </c>
      <c r="Q22" s="13">
        <v>0</v>
      </c>
      <c r="R22" s="11">
        <v>2.12274957541262</v>
      </c>
      <c r="S22" s="13">
        <v>0</v>
      </c>
      <c r="T22" s="14">
        <v>31.4855664249115</v>
      </c>
      <c r="U22" s="13">
        <v>0</v>
      </c>
      <c r="V22" s="13">
        <v>0</v>
      </c>
      <c r="W22" s="13">
        <v>0</v>
      </c>
      <c r="X22" s="11">
        <v>1.6442518886774001E-2</v>
      </c>
      <c r="Y22" s="13">
        <v>0</v>
      </c>
      <c r="Z22" s="13">
        <v>0</v>
      </c>
      <c r="AA22" s="13">
        <v>0</v>
      </c>
      <c r="AB22" s="13">
        <v>0</v>
      </c>
      <c r="AC22" s="11">
        <v>4.0749004619863704E-3</v>
      </c>
      <c r="AD22" s="11">
        <v>1.7662564877863898E-2</v>
      </c>
      <c r="AE22" s="11">
        <v>1.9074094298785298E-2</v>
      </c>
      <c r="AF22" s="13">
        <v>0</v>
      </c>
    </row>
    <row r="23" spans="1:32" x14ac:dyDescent="0.25">
      <c r="A23" s="2">
        <v>18</v>
      </c>
      <c r="B23" s="3" t="s">
        <v>17</v>
      </c>
      <c r="D23" s="11">
        <v>0.17782454048268501</v>
      </c>
      <c r="E23" s="11">
        <v>5.2251699126755504</v>
      </c>
      <c r="F23" s="12">
        <v>0</v>
      </c>
      <c r="G23" s="13">
        <v>308.52267539622</v>
      </c>
      <c r="H23" s="11">
        <v>6.6701313650986804E-2</v>
      </c>
      <c r="I23" s="12">
        <v>0</v>
      </c>
      <c r="J23" s="11">
        <v>1.45869933484654</v>
      </c>
      <c r="K23" s="12">
        <v>0</v>
      </c>
      <c r="L23" s="11">
        <v>2.4021556200440699</v>
      </c>
      <c r="M23" s="12">
        <v>0</v>
      </c>
      <c r="N23" s="11">
        <v>0.33167524654080999</v>
      </c>
      <c r="O23" s="13">
        <v>0</v>
      </c>
      <c r="P23" s="13" t="s">
        <v>167</v>
      </c>
      <c r="Q23" s="13">
        <v>0</v>
      </c>
      <c r="R23" s="11">
        <v>4.1535313668165301</v>
      </c>
      <c r="S23" s="13">
        <v>0</v>
      </c>
      <c r="T23" s="14">
        <v>22.8525329859681</v>
      </c>
      <c r="U23" s="11">
        <v>8.1033833110704404E-2</v>
      </c>
      <c r="V23" s="13">
        <v>0</v>
      </c>
      <c r="W23" s="13">
        <v>0</v>
      </c>
      <c r="X23" s="13">
        <v>0</v>
      </c>
      <c r="Y23" s="13">
        <v>0</v>
      </c>
      <c r="Z23" s="11">
        <v>2.0336875933806899</v>
      </c>
      <c r="AA23" s="11">
        <v>9.1831385787637304E-2</v>
      </c>
      <c r="AB23" s="13">
        <v>0</v>
      </c>
      <c r="AC23" s="13">
        <v>0</v>
      </c>
      <c r="AD23" s="13">
        <v>0</v>
      </c>
      <c r="AE23" s="11">
        <v>0.12154314756616</v>
      </c>
      <c r="AF23" s="13">
        <v>0</v>
      </c>
    </row>
    <row r="24" spans="1:32" x14ac:dyDescent="0.25">
      <c r="A24" s="2">
        <v>19</v>
      </c>
      <c r="B24" s="3" t="s">
        <v>18</v>
      </c>
      <c r="D24" s="11">
        <v>9.9419861895296696E-2</v>
      </c>
      <c r="E24" s="12">
        <v>0</v>
      </c>
      <c r="F24" s="12">
        <v>0</v>
      </c>
      <c r="G24" s="12">
        <v>0</v>
      </c>
      <c r="H24" s="11">
        <v>4.3816211807456602E-2</v>
      </c>
      <c r="I24" s="12">
        <v>0</v>
      </c>
      <c r="J24" s="11">
        <v>0.76059552295071398</v>
      </c>
      <c r="K24" s="12">
        <v>0</v>
      </c>
      <c r="L24" s="11">
        <v>0.54179406972037503</v>
      </c>
      <c r="M24" s="12">
        <v>0</v>
      </c>
      <c r="N24" s="12">
        <v>0</v>
      </c>
      <c r="O24" s="11">
        <v>0.15551909203358599</v>
      </c>
      <c r="P24" s="13" t="s">
        <v>167</v>
      </c>
      <c r="Q24" s="13">
        <v>0</v>
      </c>
      <c r="R24" s="11">
        <v>4.1535313668165301</v>
      </c>
      <c r="S24" s="13">
        <v>0</v>
      </c>
      <c r="T24" s="13">
        <v>133.11021941566599</v>
      </c>
      <c r="U24" s="11">
        <v>7.2214263633967199E-2</v>
      </c>
      <c r="V24" s="13">
        <v>0</v>
      </c>
      <c r="W24" s="11">
        <v>2.94255404029077E-2</v>
      </c>
      <c r="X24" s="13">
        <v>0</v>
      </c>
      <c r="Y24" s="13">
        <v>0</v>
      </c>
      <c r="Z24" s="13">
        <v>0</v>
      </c>
      <c r="AA24" s="11">
        <v>2.6892109770912501E-2</v>
      </c>
      <c r="AB24" s="11">
        <v>3.7898689904521797E-2</v>
      </c>
      <c r="AC24" s="13">
        <v>0</v>
      </c>
      <c r="AD24" s="11">
        <v>2.0712690744358098E-2</v>
      </c>
      <c r="AE24" s="13">
        <v>0</v>
      </c>
      <c r="AF24" s="13">
        <v>0</v>
      </c>
    </row>
    <row r="25" spans="1:32" x14ac:dyDescent="0.25">
      <c r="A25" s="2">
        <v>20</v>
      </c>
      <c r="B25" s="3" t="s">
        <v>19</v>
      </c>
      <c r="D25" s="11">
        <v>0.125520114291964</v>
      </c>
      <c r="E25" s="12">
        <v>0</v>
      </c>
      <c r="F25" s="12">
        <v>0</v>
      </c>
      <c r="G25" s="12">
        <v>0</v>
      </c>
      <c r="H25" s="11">
        <v>0.13585776947716499</v>
      </c>
      <c r="I25" s="11">
        <v>0.13047834897608401</v>
      </c>
      <c r="J25" s="11">
        <v>0.66207347592149302</v>
      </c>
      <c r="K25" s="12">
        <v>0</v>
      </c>
      <c r="L25" s="11">
        <v>1.27772312461167</v>
      </c>
      <c r="M25" s="11">
        <v>0.784780155946606</v>
      </c>
      <c r="N25" s="12">
        <v>0</v>
      </c>
      <c r="O25" s="13">
        <v>0</v>
      </c>
      <c r="P25" s="13" t="s">
        <v>167</v>
      </c>
      <c r="Q25" s="13">
        <v>0</v>
      </c>
      <c r="R25" s="11">
        <v>4.2793725670448</v>
      </c>
      <c r="S25" s="11">
        <v>7.2675744381239301E-3</v>
      </c>
      <c r="T25" s="14">
        <v>43.519779602415603</v>
      </c>
      <c r="U25" s="11">
        <v>0.13869516492712</v>
      </c>
      <c r="V25" s="13">
        <v>0</v>
      </c>
      <c r="W25" s="11">
        <v>0.59800660421084695</v>
      </c>
      <c r="X25" s="13">
        <v>0</v>
      </c>
      <c r="Y25" s="13">
        <v>0</v>
      </c>
      <c r="Z25" s="13">
        <v>0</v>
      </c>
      <c r="AA25" s="11">
        <v>7.2077152349384804E-2</v>
      </c>
      <c r="AB25" s="11">
        <v>2.9528724439182599E-2</v>
      </c>
      <c r="AC25" s="11">
        <v>6.2718703733835E-3</v>
      </c>
      <c r="AD25" s="13">
        <v>0</v>
      </c>
      <c r="AE25" s="11">
        <v>0.390211410471131</v>
      </c>
      <c r="AF25" s="13">
        <v>0</v>
      </c>
    </row>
    <row r="26" spans="1:32" x14ac:dyDescent="0.25">
      <c r="A26" s="2">
        <v>21</v>
      </c>
      <c r="B26" s="3" t="s">
        <v>20</v>
      </c>
      <c r="D26" s="11">
        <v>1.0351704269575901</v>
      </c>
      <c r="E26" s="11">
        <v>2.4658416225148301</v>
      </c>
      <c r="F26" s="12">
        <v>0</v>
      </c>
      <c r="G26" s="12">
        <v>0</v>
      </c>
      <c r="H26" s="11">
        <v>0.101205509229627</v>
      </c>
      <c r="I26" s="12">
        <v>0</v>
      </c>
      <c r="J26" s="11">
        <v>1.5566914088013499</v>
      </c>
      <c r="K26" s="11">
        <v>2.2392936428410302</v>
      </c>
      <c r="L26" s="11">
        <v>0.38886959513566399</v>
      </c>
      <c r="M26" s="11">
        <v>0.56528513472626596</v>
      </c>
      <c r="N26" s="11">
        <v>0.18726981749663599</v>
      </c>
      <c r="O26" s="11">
        <v>0.158827499180242</v>
      </c>
      <c r="P26" s="13" t="s">
        <v>167</v>
      </c>
      <c r="Q26" s="13">
        <v>0</v>
      </c>
      <c r="R26" s="11">
        <v>5.67178304086503</v>
      </c>
      <c r="S26" s="11">
        <v>0.460760701417882</v>
      </c>
      <c r="T26" s="14">
        <v>59.773758684868596</v>
      </c>
      <c r="U26" s="11">
        <v>8.7659129107045999E-2</v>
      </c>
      <c r="V26" s="13">
        <v>0</v>
      </c>
      <c r="W26" s="11">
        <v>0.48321941249301498</v>
      </c>
      <c r="X26" s="11">
        <v>2.4182933207940399E-3</v>
      </c>
      <c r="Y26" s="13">
        <v>0</v>
      </c>
      <c r="Z26" s="13">
        <v>0</v>
      </c>
      <c r="AA26" s="11">
        <v>0.20924676481394999</v>
      </c>
      <c r="AB26" s="13">
        <v>0</v>
      </c>
      <c r="AC26" s="13">
        <v>0</v>
      </c>
      <c r="AD26" s="13">
        <v>0</v>
      </c>
      <c r="AE26" s="11">
        <v>0.183912659649977</v>
      </c>
      <c r="AF26" s="11">
        <v>4.1336598508831299E-2</v>
      </c>
    </row>
    <row r="27" spans="1:32" x14ac:dyDescent="0.25">
      <c r="A27" s="2">
        <v>22</v>
      </c>
      <c r="B27" s="3" t="s">
        <v>21</v>
      </c>
      <c r="D27" s="11">
        <v>1.1411771084087099</v>
      </c>
      <c r="E27" s="11">
        <v>0.597247691541679</v>
      </c>
      <c r="F27" s="11">
        <v>0.68636085478852504</v>
      </c>
      <c r="G27" s="12">
        <v>0</v>
      </c>
      <c r="H27" s="11">
        <v>8.0481665928306495E-2</v>
      </c>
      <c r="I27" s="11">
        <v>0.28201357063092802</v>
      </c>
      <c r="J27" s="11">
        <v>0.98120330755714003</v>
      </c>
      <c r="K27" s="11">
        <v>7.1368373036698003</v>
      </c>
      <c r="L27" s="11">
        <v>1.1898912714879899</v>
      </c>
      <c r="M27" s="12">
        <v>0</v>
      </c>
      <c r="N27" s="11">
        <v>0.21195015023882</v>
      </c>
      <c r="O27" s="13">
        <v>0</v>
      </c>
      <c r="P27" s="13" t="s">
        <v>167</v>
      </c>
      <c r="Q27" s="13">
        <v>0</v>
      </c>
      <c r="R27" s="11">
        <v>4.0902725999305201</v>
      </c>
      <c r="S27" s="11">
        <v>0.29915227653221199</v>
      </c>
      <c r="T27" s="14">
        <v>91.906373833194294</v>
      </c>
      <c r="U27" s="11">
        <v>0.23265928933188301</v>
      </c>
      <c r="V27" s="13">
        <v>0</v>
      </c>
      <c r="W27" s="11">
        <v>0.82401194025555202</v>
      </c>
      <c r="X27" s="13">
        <v>0</v>
      </c>
      <c r="Y27" s="11">
        <v>0.11706458199917499</v>
      </c>
      <c r="Z27" s="11">
        <v>2.8430069796164301</v>
      </c>
      <c r="AA27" s="11">
        <v>0.63463310132912798</v>
      </c>
      <c r="AB27" s="13">
        <v>0</v>
      </c>
      <c r="AC27" s="13">
        <v>0</v>
      </c>
      <c r="AD27" s="11">
        <v>4.41879778608322E-2</v>
      </c>
      <c r="AE27" s="11">
        <v>2.4748709051294702</v>
      </c>
      <c r="AF27" s="13">
        <v>0</v>
      </c>
    </row>
    <row r="28" spans="1:32" x14ac:dyDescent="0.25">
      <c r="A28" s="2">
        <v>23</v>
      </c>
      <c r="B28" s="3" t="s">
        <v>22</v>
      </c>
      <c r="D28" s="11">
        <v>4.7375548763148298E-2</v>
      </c>
      <c r="E28" s="11">
        <v>1.8360356141719001</v>
      </c>
      <c r="F28" s="11">
        <v>0.52467275795867196</v>
      </c>
      <c r="G28" s="12">
        <v>0</v>
      </c>
      <c r="H28" s="11">
        <v>6.2115293133785797E-2</v>
      </c>
      <c r="I28" s="11">
        <v>0.383594215450068</v>
      </c>
      <c r="J28" s="11">
        <v>2.1145124173849998</v>
      </c>
      <c r="K28" s="12">
        <v>0</v>
      </c>
      <c r="L28" s="12">
        <v>0</v>
      </c>
      <c r="M28" s="12">
        <v>0</v>
      </c>
      <c r="N28" s="11">
        <v>0.11757772523011201</v>
      </c>
      <c r="O28" s="11">
        <v>7.3008372499372295E-2</v>
      </c>
      <c r="P28" s="13" t="s">
        <v>167</v>
      </c>
      <c r="Q28" s="11">
        <v>9.8999429711975701E-2</v>
      </c>
      <c r="R28" s="13">
        <v>0</v>
      </c>
      <c r="S28" s="11">
        <v>0.22696160742761301</v>
      </c>
      <c r="T28" s="14">
        <v>67.058349838957795</v>
      </c>
      <c r="U28" s="11">
        <v>0.12534537952736499</v>
      </c>
      <c r="V28" s="13">
        <v>0</v>
      </c>
      <c r="W28" s="11">
        <v>0.36682107634190297</v>
      </c>
      <c r="X28" s="13">
        <v>0</v>
      </c>
      <c r="Y28" s="11">
        <v>5.2706973812156096E-4</v>
      </c>
      <c r="Z28" s="13">
        <v>0</v>
      </c>
      <c r="AA28" s="11">
        <v>0.21946611694666701</v>
      </c>
      <c r="AB28" s="13">
        <v>0</v>
      </c>
      <c r="AC28" s="11">
        <v>2.3371317252629999E-3</v>
      </c>
      <c r="AD28" s="11">
        <v>4.41879778608322E-2</v>
      </c>
      <c r="AE28" s="11">
        <v>0.49021912641837201</v>
      </c>
      <c r="AF28" s="11">
        <v>6.3397244802328404E-2</v>
      </c>
    </row>
    <row r="29" spans="1:32" x14ac:dyDescent="0.25">
      <c r="A29" s="2">
        <v>24</v>
      </c>
      <c r="B29" s="3" t="s">
        <v>23</v>
      </c>
      <c r="D29" s="11">
        <v>6.0361340438417697E-2</v>
      </c>
      <c r="E29" s="11">
        <v>1.8835138613623901</v>
      </c>
      <c r="F29" s="12">
        <v>0</v>
      </c>
      <c r="G29" s="12">
        <v>0</v>
      </c>
      <c r="H29" s="11">
        <v>0.15670375180861401</v>
      </c>
      <c r="I29" s="11">
        <v>5.4383084302441903E-2</v>
      </c>
      <c r="J29" s="11">
        <v>8.61541358165962E-2</v>
      </c>
      <c r="K29" s="12">
        <v>0</v>
      </c>
      <c r="L29" s="12">
        <v>0</v>
      </c>
      <c r="M29" s="12">
        <v>0</v>
      </c>
      <c r="N29" s="11">
        <v>4.03380873213635E-2</v>
      </c>
      <c r="O29" s="13">
        <v>0</v>
      </c>
      <c r="P29" s="13" t="s">
        <v>167</v>
      </c>
      <c r="Q29" s="11">
        <v>8.3074972826150603E-2</v>
      </c>
      <c r="R29" s="11">
        <v>1.4270319119152901</v>
      </c>
      <c r="S29" s="13">
        <v>0</v>
      </c>
      <c r="T29" s="14">
        <v>45.5170316118122</v>
      </c>
      <c r="U29" s="11">
        <v>5.6824624797036101E-2</v>
      </c>
      <c r="V29" s="13">
        <v>0</v>
      </c>
      <c r="W29" s="11">
        <v>1.91354921318447</v>
      </c>
      <c r="X29" s="13">
        <v>0</v>
      </c>
      <c r="Y29" s="13">
        <v>0</v>
      </c>
      <c r="Z29" s="13">
        <v>0</v>
      </c>
      <c r="AA29" s="11">
        <v>0.331305707525405</v>
      </c>
      <c r="AB29" s="13">
        <v>0</v>
      </c>
      <c r="AC29" s="11">
        <v>2.18385145876139E-4</v>
      </c>
      <c r="AD29" s="13">
        <v>0</v>
      </c>
      <c r="AE29" s="11">
        <v>0.40048217938222003</v>
      </c>
      <c r="AF29" s="11">
        <v>3.8569067438681097E-2</v>
      </c>
    </row>
    <row r="30" spans="1:32" x14ac:dyDescent="0.25">
      <c r="A30" s="2">
        <v>25</v>
      </c>
      <c r="B30" s="3" t="s">
        <v>24</v>
      </c>
      <c r="D30" s="11">
        <v>0.81015947564264001</v>
      </c>
      <c r="E30" s="11">
        <v>3.7222544148830901</v>
      </c>
      <c r="F30" s="12">
        <v>0</v>
      </c>
      <c r="G30" s="12">
        <v>0</v>
      </c>
      <c r="H30" s="11">
        <v>0.359569504409334</v>
      </c>
      <c r="I30" s="11">
        <v>0.17882621937096399</v>
      </c>
      <c r="J30" s="11">
        <v>3.0191530930482902</v>
      </c>
      <c r="K30" s="11">
        <v>3.7644610764969402</v>
      </c>
      <c r="L30" s="12">
        <v>0</v>
      </c>
      <c r="M30" s="11">
        <v>0.65774487213564703</v>
      </c>
      <c r="N30" s="11">
        <v>0.64765167166414195</v>
      </c>
      <c r="O30" s="11">
        <v>0.119162068701731</v>
      </c>
      <c r="P30" s="13" t="s">
        <v>167</v>
      </c>
      <c r="Q30" s="13">
        <v>0</v>
      </c>
      <c r="R30" s="11">
        <v>3.89908061379924</v>
      </c>
      <c r="S30" s="11">
        <v>0.18168389407504101</v>
      </c>
      <c r="T30" s="14">
        <v>63.0409238499415</v>
      </c>
      <c r="U30" s="13">
        <v>0</v>
      </c>
      <c r="V30" s="11">
        <v>4.4548016705244699E-2</v>
      </c>
      <c r="W30" s="11">
        <v>0.23317820753704299</v>
      </c>
      <c r="X30" s="13">
        <v>0</v>
      </c>
      <c r="Y30" s="13">
        <v>0</v>
      </c>
      <c r="Z30" s="13">
        <v>0</v>
      </c>
      <c r="AA30" s="11">
        <v>0.22138237434689101</v>
      </c>
      <c r="AB30" s="13">
        <v>0</v>
      </c>
      <c r="AC30" s="11">
        <v>1.7011902648957501E-2</v>
      </c>
      <c r="AD30" s="13">
        <v>0</v>
      </c>
      <c r="AE30" s="11">
        <v>0.77104507625180696</v>
      </c>
      <c r="AF30" s="11">
        <v>0.118141537282485</v>
      </c>
    </row>
    <row r="31" spans="1:32" x14ac:dyDescent="0.25">
      <c r="A31" s="2">
        <v>26</v>
      </c>
      <c r="B31" s="3" t="s">
        <v>25</v>
      </c>
      <c r="D31" s="11">
        <v>0.54599563335553902</v>
      </c>
      <c r="E31" s="11">
        <v>3.3494308409650602</v>
      </c>
      <c r="F31" s="11">
        <v>4.9275588717245604</v>
      </c>
      <c r="G31" s="12">
        <v>0</v>
      </c>
      <c r="H31" s="11">
        <v>0.359569504409334</v>
      </c>
      <c r="I31" s="11">
        <v>9.6348861878863504E-2</v>
      </c>
      <c r="J31" s="11">
        <v>1.6823378798598501</v>
      </c>
      <c r="K31" s="11">
        <v>3.4787989070057601</v>
      </c>
      <c r="L31" s="11">
        <v>3.3286665981316101</v>
      </c>
      <c r="M31" s="12">
        <v>0</v>
      </c>
      <c r="N31" s="11">
        <v>0.35237723326444198</v>
      </c>
      <c r="O31" s="13">
        <v>0</v>
      </c>
      <c r="P31" s="13" t="s">
        <v>167</v>
      </c>
      <c r="Q31" s="13">
        <v>0</v>
      </c>
      <c r="R31" s="11">
        <v>0.53245833641456997</v>
      </c>
      <c r="S31" s="11">
        <v>0.335152322328446</v>
      </c>
      <c r="T31" s="11">
        <v>6.8547417066568004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1">
        <v>1.2696862137588201</v>
      </c>
      <c r="AA31" s="11">
        <v>0.26227151364088003</v>
      </c>
      <c r="AB31" s="13">
        <v>0</v>
      </c>
      <c r="AC31" s="11">
        <v>1.0535095415007199E-3</v>
      </c>
      <c r="AD31" s="13">
        <v>0</v>
      </c>
      <c r="AE31" s="11">
        <v>0.526053920354973</v>
      </c>
      <c r="AF31" s="13">
        <v>0</v>
      </c>
    </row>
    <row r="32" spans="1:32" x14ac:dyDescent="0.25">
      <c r="A32" s="2">
        <v>27</v>
      </c>
      <c r="B32" s="3" t="s">
        <v>26</v>
      </c>
      <c r="D32" s="11">
        <v>0.29585775152983801</v>
      </c>
      <c r="E32" s="11">
        <v>3.3113028921578</v>
      </c>
      <c r="F32" s="12">
        <v>0</v>
      </c>
      <c r="G32" s="12">
        <v>0</v>
      </c>
      <c r="H32" s="12">
        <v>0</v>
      </c>
      <c r="I32" s="11">
        <v>1.6743481748858601E-2</v>
      </c>
      <c r="J32" s="12">
        <v>0</v>
      </c>
      <c r="K32" s="12">
        <v>0</v>
      </c>
      <c r="L32" s="11">
        <v>1.0019588028628501</v>
      </c>
      <c r="M32" s="12">
        <v>0</v>
      </c>
      <c r="N32" s="11">
        <v>4.3496351723113199E-3</v>
      </c>
      <c r="O32" s="11">
        <v>5.0003410134451698E-2</v>
      </c>
      <c r="P32" s="13" t="s">
        <v>167</v>
      </c>
      <c r="Q32" s="13">
        <v>0</v>
      </c>
      <c r="R32" s="13">
        <v>0</v>
      </c>
      <c r="S32" s="11">
        <v>4.4599938140323703E-2</v>
      </c>
      <c r="T32" s="14">
        <v>24.454897769590101</v>
      </c>
      <c r="U32" s="11">
        <v>2.8448393351317599E-2</v>
      </c>
      <c r="V32" s="13">
        <v>0</v>
      </c>
      <c r="W32" s="11">
        <v>0.20294096591820501</v>
      </c>
      <c r="X32" s="13">
        <v>0</v>
      </c>
      <c r="Y32" s="13">
        <v>0</v>
      </c>
      <c r="Z32" s="11">
        <v>2.5494804129777</v>
      </c>
      <c r="AA32" s="11">
        <v>0.254603555379179</v>
      </c>
      <c r="AB32" s="13">
        <v>0</v>
      </c>
      <c r="AC32" s="13">
        <v>0</v>
      </c>
      <c r="AD32" s="11">
        <v>3.2616043283365898E-2</v>
      </c>
      <c r="AE32" s="11">
        <v>0.116329810598054</v>
      </c>
      <c r="AF32" s="11">
        <v>4.4101595773738997E-2</v>
      </c>
    </row>
    <row r="33" spans="1:32" x14ac:dyDescent="0.25">
      <c r="A33" s="2">
        <v>28</v>
      </c>
      <c r="B33" s="3" t="s">
        <v>27</v>
      </c>
      <c r="D33" s="11">
        <v>1.4064726161332399</v>
      </c>
      <c r="E33" s="12">
        <v>0</v>
      </c>
      <c r="F33" s="11">
        <v>2.1942442442491599</v>
      </c>
      <c r="G33" s="12">
        <v>0</v>
      </c>
      <c r="H33" s="11">
        <v>0.13585776947716499</v>
      </c>
      <c r="I33" s="11">
        <v>4.8412404318150401E-2</v>
      </c>
      <c r="J33" s="12">
        <v>0</v>
      </c>
      <c r="K33" s="12">
        <v>0</v>
      </c>
      <c r="L33" s="11">
        <v>1.36225195039601</v>
      </c>
      <c r="M33" s="12">
        <v>0</v>
      </c>
      <c r="N33" s="11">
        <v>0.125755274784981</v>
      </c>
      <c r="O33" s="11">
        <v>8.9473263422704896E-2</v>
      </c>
      <c r="P33" s="13" t="s">
        <v>167</v>
      </c>
      <c r="Q33" s="13">
        <v>0</v>
      </c>
      <c r="R33" s="11">
        <v>1.1777296385635201</v>
      </c>
      <c r="S33" s="13">
        <v>0</v>
      </c>
      <c r="T33" s="13">
        <v>136.380883986893</v>
      </c>
      <c r="U33" s="13">
        <v>0</v>
      </c>
      <c r="V33" s="13">
        <v>0</v>
      </c>
      <c r="W33" s="13">
        <v>0</v>
      </c>
      <c r="X33" s="11">
        <v>1.02393525822307E-2</v>
      </c>
      <c r="Y33" s="11">
        <v>5.2706973812156096E-4</v>
      </c>
      <c r="Z33" s="11">
        <v>1.40525552928829</v>
      </c>
      <c r="AA33" s="11">
        <v>1.23455948095999</v>
      </c>
      <c r="AB33" s="11">
        <v>4.1065073033575896E-3</v>
      </c>
      <c r="AC33" s="11">
        <v>1.8821722335048498E-2</v>
      </c>
      <c r="AD33" s="13">
        <v>0</v>
      </c>
      <c r="AE33" s="11">
        <v>0.32078994363629598</v>
      </c>
      <c r="AF33" s="11">
        <v>5.0265286051279796E-3</v>
      </c>
    </row>
    <row r="34" spans="1:32" x14ac:dyDescent="0.25">
      <c r="A34" s="2">
        <v>29</v>
      </c>
      <c r="B34" s="3" t="s">
        <v>28</v>
      </c>
      <c r="D34" s="11">
        <v>8.6386340980013507E-2</v>
      </c>
      <c r="E34" s="11">
        <v>2.1145674991773999</v>
      </c>
      <c r="F34" s="12">
        <v>0</v>
      </c>
      <c r="G34" s="12">
        <v>0</v>
      </c>
      <c r="H34" s="11">
        <v>7.5884728193893095E-2</v>
      </c>
      <c r="I34" s="12">
        <v>0</v>
      </c>
      <c r="J34" s="12">
        <v>0</v>
      </c>
      <c r="K34" s="12">
        <v>0</v>
      </c>
      <c r="L34" s="11">
        <v>1.0019588028628501</v>
      </c>
      <c r="M34" s="12">
        <v>0</v>
      </c>
      <c r="N34" s="11">
        <v>8.0872167680434204E-2</v>
      </c>
      <c r="O34" s="11">
        <v>2.70756245309779E-2</v>
      </c>
      <c r="P34" s="13" t="s">
        <v>167</v>
      </c>
      <c r="Q34" s="13">
        <v>0</v>
      </c>
      <c r="R34" s="11">
        <v>3.83485919598722</v>
      </c>
      <c r="S34" s="11">
        <v>9.9745059873292602E-2</v>
      </c>
      <c r="T34" s="13">
        <v>235.99069114524801</v>
      </c>
      <c r="U34" s="11">
        <v>1.5494540906864199E-2</v>
      </c>
      <c r="V34" s="13">
        <v>0</v>
      </c>
      <c r="W34" s="13">
        <v>0</v>
      </c>
      <c r="X34" s="13">
        <v>0</v>
      </c>
      <c r="Y34" s="11">
        <v>1.12969169785189E-2</v>
      </c>
      <c r="Z34" s="11">
        <v>1.59331435562061</v>
      </c>
      <c r="AA34" s="11">
        <v>0.47459191495467601</v>
      </c>
      <c r="AB34" s="13">
        <v>0</v>
      </c>
      <c r="AC34" s="13">
        <v>0</v>
      </c>
      <c r="AD34" s="13">
        <v>0</v>
      </c>
      <c r="AE34" s="11">
        <v>6.1378106064763203E-2</v>
      </c>
      <c r="AF34" s="13">
        <v>0</v>
      </c>
    </row>
    <row r="35" spans="1:32" x14ac:dyDescent="0.25">
      <c r="A35" s="2">
        <v>30</v>
      </c>
      <c r="B35" s="3" t="s">
        <v>29</v>
      </c>
      <c r="D35" s="11">
        <v>0.125520114291964</v>
      </c>
      <c r="E35" s="11">
        <v>2.59271059144573</v>
      </c>
      <c r="F35" s="12">
        <v>0</v>
      </c>
      <c r="G35" s="12">
        <v>0</v>
      </c>
      <c r="H35" s="11">
        <v>9.1987758332387995E-2</v>
      </c>
      <c r="I35" s="11">
        <v>0.112395579331873</v>
      </c>
      <c r="J35" s="11">
        <v>1.1011906452511899</v>
      </c>
      <c r="K35" s="12">
        <v>0</v>
      </c>
      <c r="L35" s="11">
        <v>2.2175658473963198</v>
      </c>
      <c r="M35" s="12">
        <v>0</v>
      </c>
      <c r="N35" s="11">
        <v>0.17494414410975601</v>
      </c>
      <c r="O35" s="11">
        <v>0.23172137743299701</v>
      </c>
      <c r="P35" s="13" t="s">
        <v>167</v>
      </c>
      <c r="Q35" s="11">
        <v>4.2880682308413902E-2</v>
      </c>
      <c r="R35" s="11">
        <v>2.9740244411279999</v>
      </c>
      <c r="S35" s="11">
        <v>0.35313175553670001</v>
      </c>
      <c r="T35" s="11">
        <v>9.2629181806920595</v>
      </c>
      <c r="U35" s="11">
        <v>9.2080672696088106E-2</v>
      </c>
      <c r="V35" s="13">
        <v>0</v>
      </c>
      <c r="W35" s="11">
        <v>6.2540756192981897E-2</v>
      </c>
      <c r="X35" s="13">
        <v>0</v>
      </c>
      <c r="Y35" s="11">
        <v>1.3997041631945701E-2</v>
      </c>
      <c r="Z35" s="11">
        <v>0.56334095097959702</v>
      </c>
      <c r="AA35" s="11">
        <v>0.60837894304287199</v>
      </c>
      <c r="AB35" s="11">
        <v>3.5112187467908E-2</v>
      </c>
      <c r="AC35" s="11">
        <v>2.2908269571863302E-2</v>
      </c>
      <c r="AD35" s="11">
        <v>4.9040324662654004E-3</v>
      </c>
      <c r="AE35" s="11">
        <v>0.33880472224073999</v>
      </c>
      <c r="AF35" s="13">
        <v>0</v>
      </c>
    </row>
    <row r="36" spans="1:32" x14ac:dyDescent="0.25">
      <c r="A36" s="2">
        <v>31</v>
      </c>
      <c r="B36" s="3" t="s">
        <v>30</v>
      </c>
      <c r="D36" s="11">
        <v>4.7375548763148298E-2</v>
      </c>
      <c r="E36" s="11">
        <v>1.16560654171593</v>
      </c>
      <c r="F36" s="11">
        <v>1.2359940257388999</v>
      </c>
      <c r="G36" s="12">
        <v>0</v>
      </c>
      <c r="H36" s="11">
        <v>0.11736094894468201</v>
      </c>
      <c r="I36" s="12">
        <v>0</v>
      </c>
      <c r="J36" s="12">
        <v>0</v>
      </c>
      <c r="K36" s="12">
        <v>0</v>
      </c>
      <c r="L36" s="11">
        <v>1.95684753727285</v>
      </c>
      <c r="M36" s="12">
        <v>0</v>
      </c>
      <c r="N36" s="11">
        <v>0.19138059741833399</v>
      </c>
      <c r="O36" s="11">
        <v>0.11255951112082099</v>
      </c>
      <c r="P36" s="13" t="s">
        <v>167</v>
      </c>
      <c r="Q36" s="11">
        <v>6.3059106496657205E-2</v>
      </c>
      <c r="R36" s="11">
        <v>2.5568189146168199</v>
      </c>
      <c r="S36" s="13">
        <v>0</v>
      </c>
      <c r="T36" s="11">
        <v>6.1822012921957201</v>
      </c>
      <c r="U36" s="11">
        <v>9.6505756093602402E-2</v>
      </c>
      <c r="V36" s="13">
        <v>0</v>
      </c>
      <c r="W36" s="13">
        <v>0</v>
      </c>
      <c r="X36" s="13">
        <v>0</v>
      </c>
      <c r="Y36" s="11">
        <v>1.9401694613907099E-2</v>
      </c>
      <c r="Z36" s="13">
        <v>0</v>
      </c>
      <c r="AA36" s="11">
        <v>0.211801492685216</v>
      </c>
      <c r="AB36" s="13">
        <v>0</v>
      </c>
      <c r="AC36" s="13">
        <v>0</v>
      </c>
      <c r="AD36" s="13">
        <v>0</v>
      </c>
      <c r="AE36" s="11">
        <v>0.36708963480443801</v>
      </c>
      <c r="AF36" s="11">
        <v>2.1652861143710901E-3</v>
      </c>
    </row>
    <row r="37" spans="1:32" x14ac:dyDescent="0.25">
      <c r="A37" s="2">
        <v>32</v>
      </c>
      <c r="B37" s="3" t="s">
        <v>31</v>
      </c>
      <c r="D37" s="11">
        <v>5.9467549779103104</v>
      </c>
      <c r="E37" s="11">
        <v>4.6665677881291199</v>
      </c>
      <c r="F37" s="12">
        <v>0</v>
      </c>
      <c r="G37" s="12">
        <v>0</v>
      </c>
      <c r="H37" s="11">
        <v>0.16597991669739101</v>
      </c>
      <c r="I37" s="11">
        <v>2.85759190326552E-2</v>
      </c>
      <c r="J37" s="11">
        <v>0.89656221732046204</v>
      </c>
      <c r="K37" s="12">
        <v>0</v>
      </c>
      <c r="L37" s="11">
        <v>0.54179406972037503</v>
      </c>
      <c r="M37" s="12">
        <v>0</v>
      </c>
      <c r="N37" s="12">
        <v>0</v>
      </c>
      <c r="O37" s="11">
        <v>1.07824693607692E-2</v>
      </c>
      <c r="P37" s="13" t="s">
        <v>167</v>
      </c>
      <c r="Q37" s="11">
        <v>0.16998416181803799</v>
      </c>
      <c r="R37" s="13">
        <v>0</v>
      </c>
      <c r="S37" s="13">
        <v>0</v>
      </c>
      <c r="T37" s="13">
        <v>175.94622270278299</v>
      </c>
      <c r="U37" s="11">
        <v>0.129792795268628</v>
      </c>
      <c r="V37" s="13">
        <v>0</v>
      </c>
      <c r="W37" s="11">
        <v>0.352132554859587</v>
      </c>
      <c r="X37" s="13">
        <v>0</v>
      </c>
      <c r="Y37" s="11">
        <v>3.0223571144610901E-2</v>
      </c>
      <c r="Z37" s="13">
        <v>0</v>
      </c>
      <c r="AA37" s="11">
        <v>0.60837894304287199</v>
      </c>
      <c r="AB37" s="13">
        <v>0</v>
      </c>
      <c r="AC37" s="13">
        <v>0</v>
      </c>
      <c r="AD37" s="13">
        <v>0</v>
      </c>
      <c r="AE37" s="11">
        <v>0.83212598836971996</v>
      </c>
      <c r="AF37" s="13">
        <v>0</v>
      </c>
    </row>
    <row r="38" spans="1:32" x14ac:dyDescent="0.25">
      <c r="A38" s="2">
        <v>33</v>
      </c>
      <c r="B38" s="3" t="s">
        <v>32</v>
      </c>
      <c r="D38" s="11">
        <v>0.28272439129853499</v>
      </c>
      <c r="E38" s="12">
        <v>0</v>
      </c>
      <c r="F38" s="12">
        <v>0</v>
      </c>
      <c r="G38" s="12">
        <v>0</v>
      </c>
      <c r="H38" s="11">
        <v>0.24972012855617901</v>
      </c>
      <c r="I38" s="11">
        <v>0.21720727252019001</v>
      </c>
      <c r="J38" s="11">
        <v>2.1145124173849998</v>
      </c>
      <c r="K38" s="12">
        <v>0</v>
      </c>
      <c r="L38" s="11">
        <v>2.9673326252130501</v>
      </c>
      <c r="M38" s="12">
        <v>0</v>
      </c>
      <c r="N38" s="11">
        <v>1.62450307329828E-2</v>
      </c>
      <c r="O38" s="13">
        <v>0</v>
      </c>
      <c r="P38" s="13" t="s">
        <v>167</v>
      </c>
      <c r="Q38" s="13">
        <v>0</v>
      </c>
      <c r="R38" s="11">
        <v>2.1964604511814501</v>
      </c>
      <c r="S38" s="11">
        <v>0.344143676096759</v>
      </c>
      <c r="T38" s="14">
        <v>47.578522134184801</v>
      </c>
      <c r="U38" s="11">
        <v>0.15206641584769301</v>
      </c>
      <c r="V38" s="13">
        <v>0</v>
      </c>
      <c r="W38" s="11">
        <v>1.20830577307373E-2</v>
      </c>
      <c r="X38" s="11">
        <v>1.46632377854532E-2</v>
      </c>
      <c r="Y38" s="13">
        <v>0</v>
      </c>
      <c r="Z38" s="13">
        <v>0</v>
      </c>
      <c r="AA38" s="11">
        <v>0.742237336930758</v>
      </c>
      <c r="AB38" s="11">
        <v>4.06820638198147E-2</v>
      </c>
      <c r="AC38" s="13">
        <v>0</v>
      </c>
      <c r="AD38" s="11">
        <v>4.41879778608322E-2</v>
      </c>
      <c r="AE38" s="11">
        <v>0.74557703799711506</v>
      </c>
      <c r="AF38" s="13">
        <v>0</v>
      </c>
    </row>
    <row r="39" spans="1:32" x14ac:dyDescent="0.25">
      <c r="A39" s="2">
        <v>34</v>
      </c>
      <c r="B39" s="3" t="s">
        <v>33</v>
      </c>
      <c r="D39" s="11">
        <v>2.36400567844233</v>
      </c>
      <c r="E39" s="11">
        <v>3.5376924587819101</v>
      </c>
      <c r="F39" s="12">
        <v>0</v>
      </c>
      <c r="G39" s="12">
        <v>0</v>
      </c>
      <c r="H39" s="11">
        <v>0.193845565537693</v>
      </c>
      <c r="I39" s="11">
        <v>0.26174190468477199</v>
      </c>
      <c r="J39" s="11">
        <v>1.45869933484654</v>
      </c>
      <c r="K39" s="11">
        <v>4.8431445540464697</v>
      </c>
      <c r="L39" s="11">
        <v>1.52300956922144</v>
      </c>
      <c r="M39" s="12">
        <v>0</v>
      </c>
      <c r="N39" s="11">
        <v>0.78551668613646697</v>
      </c>
      <c r="O39" s="13">
        <v>0</v>
      </c>
      <c r="P39" s="13" t="s">
        <v>167</v>
      </c>
      <c r="Q39" s="13">
        <v>0</v>
      </c>
      <c r="R39" s="11">
        <v>3.89908061379924</v>
      </c>
      <c r="S39" s="11">
        <v>1.6691688471462001E-2</v>
      </c>
      <c r="T39" s="14">
        <v>75.376789228353203</v>
      </c>
      <c r="U39" s="11">
        <v>1.9797659137405801E-2</v>
      </c>
      <c r="V39" s="13">
        <v>0</v>
      </c>
      <c r="W39" s="13">
        <v>0</v>
      </c>
      <c r="X39" s="13">
        <v>0</v>
      </c>
      <c r="Y39" s="11">
        <v>2.21057906186778E-2</v>
      </c>
      <c r="Z39" s="11">
        <v>1.59331435562061</v>
      </c>
      <c r="AA39" s="11">
        <v>1.0255069913269499</v>
      </c>
      <c r="AB39" s="13">
        <v>0</v>
      </c>
      <c r="AC39" s="11">
        <v>1.47560284457884E-2</v>
      </c>
      <c r="AD39" s="11">
        <v>4.1319392443983603E-2</v>
      </c>
      <c r="AE39" s="11">
        <v>3.2513642824337499</v>
      </c>
      <c r="AF39" s="11">
        <v>7.1640522383347699E-2</v>
      </c>
    </row>
    <row r="40" spans="1:32" x14ac:dyDescent="0.25">
      <c r="A40" s="2">
        <v>35</v>
      </c>
      <c r="B40" s="3" t="s">
        <v>34</v>
      </c>
      <c r="D40" s="11">
        <v>7.3366055013736095E-2</v>
      </c>
      <c r="E40" s="11">
        <v>1.69070932298071</v>
      </c>
      <c r="F40" s="12">
        <v>0</v>
      </c>
      <c r="G40" s="12">
        <v>0</v>
      </c>
      <c r="H40" s="12">
        <v>0</v>
      </c>
      <c r="I40" s="11">
        <v>6.8341697506670698E-2</v>
      </c>
      <c r="J40" s="11">
        <v>1.8325345613061199</v>
      </c>
      <c r="K40" s="12">
        <v>0</v>
      </c>
      <c r="L40" s="11">
        <v>1.1898912714879899</v>
      </c>
      <c r="M40" s="12">
        <v>0</v>
      </c>
      <c r="N40" s="12">
        <v>0</v>
      </c>
      <c r="O40" s="11">
        <v>2.3809458549619002E-2</v>
      </c>
      <c r="P40" s="13" t="s">
        <v>167</v>
      </c>
      <c r="Q40" s="11">
        <v>4.2880682308413902E-2</v>
      </c>
      <c r="R40" s="13">
        <v>0</v>
      </c>
      <c r="S40" s="11">
        <v>0.25406596763313299</v>
      </c>
      <c r="T40" s="13">
        <v>289.34574378480602</v>
      </c>
      <c r="U40" s="11">
        <v>0.132017460989382</v>
      </c>
      <c r="V40" s="13">
        <v>0</v>
      </c>
      <c r="W40" s="13">
        <v>0</v>
      </c>
      <c r="X40" s="11">
        <v>2.4182933207940399E-3</v>
      </c>
      <c r="Y40" s="13">
        <v>0</v>
      </c>
      <c r="Z40" s="11">
        <v>2.88324501772524</v>
      </c>
      <c r="AA40" s="11">
        <v>0.214995006522612</v>
      </c>
      <c r="AB40" s="13">
        <v>0</v>
      </c>
      <c r="AC40" s="11">
        <v>1.07167504573358E-2</v>
      </c>
      <c r="AD40" s="13">
        <v>0</v>
      </c>
      <c r="AE40" s="11">
        <v>0.30791451036531797</v>
      </c>
      <c r="AF40" s="11">
        <v>7.8642796667238706E-3</v>
      </c>
    </row>
    <row r="41" spans="1:32" x14ac:dyDescent="0.25">
      <c r="A41" s="2">
        <v>36</v>
      </c>
      <c r="B41" s="3" t="s">
        <v>35</v>
      </c>
      <c r="D41" s="13">
        <v>0</v>
      </c>
      <c r="E41" s="11">
        <v>0.867343557558376</v>
      </c>
      <c r="F41" s="11">
        <v>0.36515630242615199</v>
      </c>
      <c r="G41" s="12">
        <v>0</v>
      </c>
      <c r="H41" s="12">
        <v>0</v>
      </c>
      <c r="I41" s="11">
        <v>0.10236316617676899</v>
      </c>
      <c r="J41" s="11">
        <v>2.0043382164870098</v>
      </c>
      <c r="K41" s="12">
        <v>0</v>
      </c>
      <c r="L41" s="12">
        <v>0</v>
      </c>
      <c r="M41" s="11">
        <v>1.11430516324283</v>
      </c>
      <c r="N41" s="11">
        <v>0.125755274784981</v>
      </c>
      <c r="O41" s="11">
        <v>0.20519243970746101</v>
      </c>
      <c r="P41" s="13" t="s">
        <v>167</v>
      </c>
      <c r="Q41" s="11">
        <v>1.4163950863813E-2</v>
      </c>
      <c r="R41" s="11">
        <v>1.7443214603985999</v>
      </c>
      <c r="S41" s="13">
        <v>0</v>
      </c>
      <c r="T41" s="14">
        <v>58.585364551912797</v>
      </c>
      <c r="U41" s="11">
        <v>0.192292028200135</v>
      </c>
      <c r="V41" s="11">
        <v>2.32619906957864E-2</v>
      </c>
      <c r="W41" s="11">
        <v>0.30784736765074999</v>
      </c>
      <c r="X41" s="11">
        <v>2.3602282049053101E-2</v>
      </c>
      <c r="Y41" s="13">
        <v>0</v>
      </c>
      <c r="Z41" s="11">
        <v>0.78075885824254998</v>
      </c>
      <c r="AA41" s="11">
        <v>0.35624364742846198</v>
      </c>
      <c r="AB41" s="11">
        <v>4.3462529989906198E-2</v>
      </c>
      <c r="AC41" s="13">
        <v>0</v>
      </c>
      <c r="AD41" s="13">
        <v>0</v>
      </c>
      <c r="AE41" s="11">
        <v>9.5445649419276204E-2</v>
      </c>
      <c r="AF41" s="13">
        <v>0</v>
      </c>
    </row>
    <row r="42" spans="1:32" x14ac:dyDescent="0.25">
      <c r="A42" s="2">
        <v>37</v>
      </c>
      <c r="B42" s="3" t="s">
        <v>36</v>
      </c>
      <c r="D42" s="11">
        <v>0.15165711450338701</v>
      </c>
      <c r="E42" s="11">
        <v>3.1181031396672299</v>
      </c>
      <c r="F42" s="11">
        <v>1.0370906984928501E-2</v>
      </c>
      <c r="G42" s="12">
        <v>0</v>
      </c>
      <c r="H42" s="11">
        <v>0.275383671343984</v>
      </c>
      <c r="I42" s="11">
        <v>0.10236316617676899</v>
      </c>
      <c r="J42" s="11">
        <v>2.1145124173849998</v>
      </c>
      <c r="K42" s="12">
        <v>0</v>
      </c>
      <c r="L42" s="12">
        <v>0</v>
      </c>
      <c r="M42" s="12">
        <v>0</v>
      </c>
      <c r="N42" s="12">
        <v>0</v>
      </c>
      <c r="O42" s="11">
        <v>8.9473263422704896E-2</v>
      </c>
      <c r="P42" s="13" t="s">
        <v>167</v>
      </c>
      <c r="Q42" s="13">
        <v>0</v>
      </c>
      <c r="R42" s="13">
        <v>0</v>
      </c>
      <c r="S42" s="11">
        <v>0.30815768487864098</v>
      </c>
      <c r="T42" s="14">
        <v>19.273081706606</v>
      </c>
      <c r="U42" s="11">
        <v>0.134242750967661</v>
      </c>
      <c r="V42" s="13">
        <v>0</v>
      </c>
      <c r="W42" s="13">
        <v>0</v>
      </c>
      <c r="X42" s="11">
        <v>6.7329791524013E-3</v>
      </c>
      <c r="Y42" s="11">
        <v>3.0223571144610901E-2</v>
      </c>
      <c r="Z42" s="11">
        <v>1.8226473147394799</v>
      </c>
      <c r="AA42" s="11">
        <v>0.49443073980151903</v>
      </c>
      <c r="AB42" s="13">
        <v>0</v>
      </c>
      <c r="AC42" s="13">
        <v>0</v>
      </c>
      <c r="AD42" s="11">
        <v>5.8336103484312E-2</v>
      </c>
      <c r="AE42" s="11">
        <v>0.53372874987603602</v>
      </c>
      <c r="AF42" s="11">
        <v>1.6306133006210401E-2</v>
      </c>
    </row>
    <row r="43" spans="1:32" x14ac:dyDescent="0.25">
      <c r="A43" s="2">
        <v>38</v>
      </c>
      <c r="B43" s="3" t="s">
        <v>37</v>
      </c>
      <c r="D43" s="11">
        <v>0.17782454048268501</v>
      </c>
      <c r="E43" s="12">
        <v>0</v>
      </c>
      <c r="F43" s="12">
        <v>0</v>
      </c>
      <c r="G43" s="13">
        <v>361.82616972856999</v>
      </c>
      <c r="H43" s="11">
        <v>7.1291206204727994E-2</v>
      </c>
      <c r="I43" s="12">
        <v>0</v>
      </c>
      <c r="J43" s="11">
        <v>2.42786596406392</v>
      </c>
      <c r="K43" s="12">
        <v>0</v>
      </c>
      <c r="L43" s="12">
        <v>0</v>
      </c>
      <c r="M43" s="12">
        <v>0</v>
      </c>
      <c r="N43" s="11">
        <v>3.2279773271352903E-2</v>
      </c>
      <c r="O43" s="13">
        <v>0</v>
      </c>
      <c r="P43" s="13" t="s">
        <v>167</v>
      </c>
      <c r="Q43" s="11">
        <v>5.7439843848646598E-3</v>
      </c>
      <c r="R43" s="11">
        <v>1.8214522238811499</v>
      </c>
      <c r="S43" s="13">
        <v>0</v>
      </c>
      <c r="T43" s="14">
        <v>35.975087101767102</v>
      </c>
      <c r="U43" s="11">
        <v>4.8060663658664002E-2</v>
      </c>
      <c r="V43" s="13">
        <v>0</v>
      </c>
      <c r="W43" s="11">
        <v>0.58373299687718005</v>
      </c>
      <c r="X43" s="13">
        <v>0</v>
      </c>
      <c r="Y43" s="13">
        <v>0</v>
      </c>
      <c r="Z43" s="13">
        <v>0</v>
      </c>
      <c r="AA43" s="11">
        <v>0.68394667135216003</v>
      </c>
      <c r="AB43" s="13">
        <v>0</v>
      </c>
      <c r="AC43" s="11">
        <v>8.0430862976008898E-3</v>
      </c>
      <c r="AD43" s="13">
        <v>0</v>
      </c>
      <c r="AE43" s="11">
        <v>0.113722051338362</v>
      </c>
      <c r="AF43" s="11">
        <v>3.30256259794003E-2</v>
      </c>
    </row>
    <row r="44" spans="1:32" x14ac:dyDescent="0.25">
      <c r="A44" s="2">
        <v>39</v>
      </c>
      <c r="B44" s="3" t="s">
        <v>38</v>
      </c>
      <c r="D44" s="11">
        <v>0.125520114291964</v>
      </c>
      <c r="E44" s="11">
        <v>3.03955903712178</v>
      </c>
      <c r="F44" s="11">
        <v>0.57835645999741403</v>
      </c>
      <c r="G44" s="12">
        <v>0</v>
      </c>
      <c r="H44" s="11">
        <v>0.86635024193770205</v>
      </c>
      <c r="I44" s="11">
        <v>0.19699644857944501</v>
      </c>
      <c r="J44" s="11">
        <v>1.0220504709290701</v>
      </c>
      <c r="K44" s="12">
        <v>0</v>
      </c>
      <c r="L44" s="11">
        <v>4.0818237335600296</v>
      </c>
      <c r="M44" s="12">
        <v>0</v>
      </c>
      <c r="N44" s="11">
        <v>0.24903514654032499</v>
      </c>
      <c r="O44" s="11">
        <v>5.9855139144788003E-2</v>
      </c>
      <c r="P44" s="13" t="s">
        <v>167</v>
      </c>
      <c r="Q44" s="13">
        <v>0</v>
      </c>
      <c r="R44" s="11">
        <v>0.315335689473354</v>
      </c>
      <c r="S44" s="13">
        <v>0</v>
      </c>
      <c r="T44" s="14">
        <v>72.865481156181801</v>
      </c>
      <c r="U44" s="11">
        <v>0.129792795268628</v>
      </c>
      <c r="V44" s="13">
        <v>0</v>
      </c>
      <c r="W44" s="13">
        <v>0</v>
      </c>
      <c r="X44" s="11">
        <v>6.2776066046480006E-2</v>
      </c>
      <c r="Y44" s="11">
        <v>4.3767058612033401E-2</v>
      </c>
      <c r="Z44" s="11">
        <v>1.9823795067493</v>
      </c>
      <c r="AA44" s="11">
        <v>0.82168396691310797</v>
      </c>
      <c r="AB44" s="13">
        <v>0</v>
      </c>
      <c r="AC44" s="11">
        <v>9.3776774192860998E-3</v>
      </c>
      <c r="AD44" s="11">
        <v>8.0456206126121393E-2</v>
      </c>
      <c r="AE44" s="11">
        <v>0.65124716889678202</v>
      </c>
      <c r="AF44" s="11">
        <v>1.35009799728282E-2</v>
      </c>
    </row>
    <row r="45" spans="1:32" x14ac:dyDescent="0.25">
      <c r="A45" s="2">
        <v>40</v>
      </c>
      <c r="B45" s="3" t="s">
        <v>39</v>
      </c>
      <c r="D45" s="13">
        <v>189.07063280275599</v>
      </c>
      <c r="E45" s="11">
        <v>3.61194236442996</v>
      </c>
      <c r="F45" s="12">
        <v>0</v>
      </c>
      <c r="G45" s="12">
        <v>0</v>
      </c>
      <c r="H45" s="11">
        <v>0.59223633999068503</v>
      </c>
      <c r="I45" s="11">
        <v>0.432464537896389</v>
      </c>
      <c r="J45" s="11">
        <v>1.0220504709290701</v>
      </c>
      <c r="K45" s="14">
        <v>26.0338413044181</v>
      </c>
      <c r="L45" s="11">
        <v>3.3784588940511999</v>
      </c>
      <c r="M45" s="11">
        <v>0.82471539298443797</v>
      </c>
      <c r="N45" s="11">
        <v>2.87153672818827</v>
      </c>
      <c r="O45" s="11">
        <v>0.145596901015039</v>
      </c>
      <c r="P45" s="13" t="s">
        <v>167</v>
      </c>
      <c r="Q45" s="11">
        <v>8.3074972826150603E-2</v>
      </c>
      <c r="R45" s="11">
        <v>1.5875559026445301</v>
      </c>
      <c r="S45" s="11">
        <v>0.108885668151009</v>
      </c>
      <c r="T45" s="14">
        <v>30.632913567736701</v>
      </c>
      <c r="U45" s="11">
        <v>3.93233797875343E-2</v>
      </c>
      <c r="V45" s="13">
        <v>0</v>
      </c>
      <c r="W45" s="11">
        <v>0.352132554859587</v>
      </c>
      <c r="X45" s="13">
        <v>0</v>
      </c>
      <c r="Y45" s="13">
        <v>0</v>
      </c>
      <c r="Z45" s="11">
        <v>1.93014500352229</v>
      </c>
      <c r="AA45" s="11">
        <v>0.82360629939332497</v>
      </c>
      <c r="AB45" s="13">
        <v>0</v>
      </c>
      <c r="AC45" s="11">
        <v>9.8235665830563798E-3</v>
      </c>
      <c r="AD45" s="13">
        <v>0</v>
      </c>
      <c r="AE45" s="11">
        <v>8.4863052083438806</v>
      </c>
      <c r="AF45" s="11">
        <v>9.6297721397961306E-2</v>
      </c>
    </row>
    <row r="46" spans="1:32" x14ac:dyDescent="0.25">
      <c r="A46" s="2">
        <v>41</v>
      </c>
      <c r="B46" s="3" t="s">
        <v>40</v>
      </c>
      <c r="D46" s="11">
        <v>0.81015947564264001</v>
      </c>
      <c r="E46" s="12">
        <v>0</v>
      </c>
      <c r="F46" s="12">
        <v>0</v>
      </c>
      <c r="G46" s="12">
        <v>0</v>
      </c>
      <c r="H46" s="11">
        <v>0.275383671343984</v>
      </c>
      <c r="I46" s="11">
        <v>8.9049864772215801E-3</v>
      </c>
      <c r="J46" s="11">
        <v>1.45869933484654</v>
      </c>
      <c r="K46" s="12">
        <v>0</v>
      </c>
      <c r="L46" s="12">
        <v>0</v>
      </c>
      <c r="M46" s="12">
        <v>0</v>
      </c>
      <c r="N46" s="11">
        <v>0.356519432796297</v>
      </c>
      <c r="O46" s="11">
        <v>0.142290551095305</v>
      </c>
      <c r="P46" s="13" t="s">
        <v>167</v>
      </c>
      <c r="Q46" s="11">
        <v>9.5024734469146194E-2</v>
      </c>
      <c r="R46" s="11">
        <v>2.2695906202684202</v>
      </c>
      <c r="S46" s="11">
        <v>0.37109842927473302</v>
      </c>
      <c r="T46" s="13">
        <v>122.43135475183099</v>
      </c>
      <c r="U46" s="11">
        <v>1.5494540906864199E-2</v>
      </c>
      <c r="V46" s="11">
        <v>2.68299417492051E-2</v>
      </c>
      <c r="W46" s="11">
        <v>0.110412769633531</v>
      </c>
      <c r="X46" s="13">
        <v>0</v>
      </c>
      <c r="Y46" s="11">
        <v>5.4611149409199797E-2</v>
      </c>
      <c r="Z46" s="11">
        <v>3.3755342382342999</v>
      </c>
      <c r="AA46" s="11">
        <v>1.5476532458641601</v>
      </c>
      <c r="AB46" s="13">
        <v>0</v>
      </c>
      <c r="AC46" s="13">
        <v>0</v>
      </c>
      <c r="AD46" s="13">
        <v>0</v>
      </c>
      <c r="AE46" s="11">
        <v>0.839757062590888</v>
      </c>
      <c r="AF46" s="11">
        <v>8.8089514718107706E-2</v>
      </c>
    </row>
    <row r="47" spans="1:32" x14ac:dyDescent="0.25">
      <c r="A47" s="2">
        <v>42</v>
      </c>
      <c r="B47" s="3" t="s">
        <v>41</v>
      </c>
      <c r="D47" s="14">
        <v>62.642644374122298</v>
      </c>
      <c r="E47" s="11">
        <v>2.2486998191943499</v>
      </c>
      <c r="F47" s="12">
        <v>0</v>
      </c>
      <c r="G47" s="12">
        <v>0</v>
      </c>
      <c r="H47" s="11">
        <v>0.51922983291956804</v>
      </c>
      <c r="I47" s="11">
        <v>0.93406855264988897</v>
      </c>
      <c r="J47" s="11">
        <v>0.55474919202805695</v>
      </c>
      <c r="K47" s="11">
        <v>3.4787989070057601</v>
      </c>
      <c r="L47" s="12">
        <v>0</v>
      </c>
      <c r="M47" s="11">
        <v>0.46391453414554501</v>
      </c>
      <c r="N47" s="11">
        <v>0.58093234569186203</v>
      </c>
      <c r="O47" s="13">
        <v>0</v>
      </c>
      <c r="P47" s="13" t="s">
        <v>167</v>
      </c>
      <c r="Q47" s="13">
        <v>0</v>
      </c>
      <c r="R47" s="11">
        <v>3.1099708837453299</v>
      </c>
      <c r="S47" s="11">
        <v>0.335152322328446</v>
      </c>
      <c r="T47" s="14">
        <v>20.2201275784352</v>
      </c>
      <c r="U47" s="11">
        <v>6.7952576867386398E-4</v>
      </c>
      <c r="V47" s="13">
        <v>0</v>
      </c>
      <c r="W47" s="11">
        <v>0.55512475645272696</v>
      </c>
      <c r="X47" s="13">
        <v>0</v>
      </c>
      <c r="Y47" s="13">
        <v>0</v>
      </c>
      <c r="Z47" s="11">
        <v>0.67806054935683502</v>
      </c>
      <c r="AA47" s="11">
        <v>0.18945023593563901</v>
      </c>
      <c r="AB47" s="13">
        <v>0</v>
      </c>
      <c r="AC47" s="11">
        <v>1.38558748081649E-2</v>
      </c>
      <c r="AD47" s="11">
        <v>0.102114205215096</v>
      </c>
      <c r="AE47" s="11">
        <v>2.00000140916165</v>
      </c>
      <c r="AF47" s="13">
        <v>0</v>
      </c>
    </row>
    <row r="48" spans="1:32" x14ac:dyDescent="0.25">
      <c r="A48" s="2">
        <v>43</v>
      </c>
      <c r="B48" s="3" t="s">
        <v>42</v>
      </c>
      <c r="D48" s="11">
        <v>1.45957447582078</v>
      </c>
      <c r="E48" s="12">
        <v>0</v>
      </c>
      <c r="F48" s="11">
        <v>0.20870753749024401</v>
      </c>
      <c r="G48" s="12">
        <v>0</v>
      </c>
      <c r="H48" s="11">
        <v>9.3893294817395305E-4</v>
      </c>
      <c r="I48" s="12">
        <v>0</v>
      </c>
      <c r="J48" s="11">
        <v>0.80729947677962199</v>
      </c>
      <c r="K48" s="12">
        <v>0</v>
      </c>
      <c r="L48" s="11">
        <v>2.1540815227051402</v>
      </c>
      <c r="M48" s="11">
        <v>1.57101342228507</v>
      </c>
      <c r="N48" s="12">
        <v>0</v>
      </c>
      <c r="O48" s="13">
        <v>0</v>
      </c>
      <c r="P48" s="13" t="s">
        <v>167</v>
      </c>
      <c r="Q48" s="13">
        <v>0</v>
      </c>
      <c r="R48" s="13">
        <v>0</v>
      </c>
      <c r="S48" s="11">
        <v>0.460760701417882</v>
      </c>
      <c r="T48" s="14">
        <v>35.660503706931003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1">
        <v>0.19902861149972501</v>
      </c>
      <c r="AB48" s="13">
        <v>0</v>
      </c>
      <c r="AC48" s="13">
        <v>0</v>
      </c>
      <c r="AD48" s="13">
        <v>0</v>
      </c>
      <c r="AE48" s="11">
        <v>1.34431444970872</v>
      </c>
      <c r="AF48" s="13">
        <v>0</v>
      </c>
    </row>
    <row r="49" spans="1:32" x14ac:dyDescent="0.25">
      <c r="A49" s="2">
        <v>44</v>
      </c>
      <c r="B49" s="3" t="s">
        <v>43</v>
      </c>
      <c r="D49" s="11">
        <v>1.55253381465975</v>
      </c>
      <c r="E49" s="11">
        <v>3.7587515246649601</v>
      </c>
      <c r="F49" s="12">
        <v>0</v>
      </c>
      <c r="G49" s="12">
        <v>0</v>
      </c>
      <c r="H49" s="11">
        <v>0.11043360239854701</v>
      </c>
      <c r="I49" s="11">
        <v>8.4332954259028398E-2</v>
      </c>
      <c r="J49" s="11">
        <v>2.3516915519577002</v>
      </c>
      <c r="K49" s="12">
        <v>0</v>
      </c>
      <c r="L49" s="12">
        <v>0</v>
      </c>
      <c r="M49" s="12">
        <v>0</v>
      </c>
      <c r="N49" s="11">
        <v>0.154425152364559</v>
      </c>
      <c r="O49" s="11">
        <v>3.6889696386762601E-2</v>
      </c>
      <c r="P49" s="13" t="s">
        <v>167</v>
      </c>
      <c r="Q49" s="13">
        <v>0</v>
      </c>
      <c r="R49" s="13">
        <v>0</v>
      </c>
      <c r="S49" s="11">
        <v>0.108885668151009</v>
      </c>
      <c r="T49" s="13">
        <v>125.48760981107399</v>
      </c>
      <c r="U49" s="11">
        <v>2.8448393351317599E-2</v>
      </c>
      <c r="V49" s="13">
        <v>0</v>
      </c>
      <c r="W49" s="11">
        <v>0.24821046420019699</v>
      </c>
      <c r="X49" s="13">
        <v>0</v>
      </c>
      <c r="Y49" s="11">
        <v>0.106193811528211</v>
      </c>
      <c r="Z49" s="11">
        <v>0.56334095097959702</v>
      </c>
      <c r="AA49" s="11">
        <v>0.72814404445120895</v>
      </c>
      <c r="AB49" s="13">
        <v>0</v>
      </c>
      <c r="AC49" s="11">
        <v>2.1544020165350501E-2</v>
      </c>
      <c r="AD49" s="13">
        <v>0</v>
      </c>
      <c r="AE49" s="14">
        <v>13.984995085794701</v>
      </c>
      <c r="AF49" s="13">
        <v>0</v>
      </c>
    </row>
    <row r="50" spans="1:32" x14ac:dyDescent="0.25">
      <c r="A50" s="2">
        <v>45</v>
      </c>
      <c r="B50" s="3" t="s">
        <v>44</v>
      </c>
      <c r="D50" s="11">
        <v>0.26959512869686503</v>
      </c>
      <c r="E50" s="12">
        <v>0</v>
      </c>
      <c r="F50" s="12">
        <v>0</v>
      </c>
      <c r="G50" s="12">
        <v>0</v>
      </c>
      <c r="H50" s="11">
        <v>0.126605197680174</v>
      </c>
      <c r="I50" s="11">
        <v>3.6496578940291402E-2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1">
        <v>3.03445744624391E-2</v>
      </c>
      <c r="P50" s="13" t="s">
        <v>167</v>
      </c>
      <c r="Q50" s="13">
        <v>0</v>
      </c>
      <c r="R50" s="11">
        <v>0.53245833641456997</v>
      </c>
      <c r="S50" s="11">
        <v>0.172610556061846</v>
      </c>
      <c r="T50" s="14">
        <v>10.930299486136599</v>
      </c>
      <c r="U50" s="13">
        <v>0</v>
      </c>
      <c r="V50" s="13">
        <v>0</v>
      </c>
      <c r="W50" s="13">
        <v>0</v>
      </c>
      <c r="X50" s="11">
        <v>7.6061579877704701E-3</v>
      </c>
      <c r="Y50" s="13">
        <v>0</v>
      </c>
      <c r="Z50" s="13">
        <v>0</v>
      </c>
      <c r="AA50" s="11">
        <v>0.11095819934355999</v>
      </c>
      <c r="AB50" s="13">
        <v>0</v>
      </c>
      <c r="AC50" s="13">
        <v>0</v>
      </c>
      <c r="AD50" s="13">
        <v>0</v>
      </c>
      <c r="AE50" s="11">
        <v>0.116329810598054</v>
      </c>
      <c r="AF50" s="13">
        <v>0</v>
      </c>
    </row>
    <row r="51" spans="1:32" x14ac:dyDescent="0.25">
      <c r="A51" s="2">
        <v>46</v>
      </c>
      <c r="B51" s="3" t="s">
        <v>45</v>
      </c>
      <c r="D51" s="11">
        <v>3.4413904252068098E-2</v>
      </c>
      <c r="E51" s="11">
        <v>1.3311299829732199</v>
      </c>
      <c r="F51" s="13">
        <v>0</v>
      </c>
      <c r="G51" s="12">
        <v>0</v>
      </c>
      <c r="H51" s="11">
        <v>0.189197644809286</v>
      </c>
      <c r="I51" s="11">
        <v>0.180844163643756</v>
      </c>
      <c r="J51" s="11">
        <v>1.0620237386153399</v>
      </c>
      <c r="K51" s="12">
        <v>0</v>
      </c>
      <c r="L51" s="12">
        <v>0</v>
      </c>
      <c r="M51" s="11">
        <v>0.70144050528903801</v>
      </c>
      <c r="N51" s="11">
        <v>0.158526436484935</v>
      </c>
      <c r="O51" s="11">
        <v>0.125767213623518</v>
      </c>
      <c r="P51" s="13" t="s">
        <v>167</v>
      </c>
      <c r="Q51" s="11">
        <v>3.0663431929174801E-2</v>
      </c>
      <c r="R51" s="13">
        <v>0</v>
      </c>
      <c r="S51" s="11">
        <v>2.6037645682745001E-2</v>
      </c>
      <c r="T51" s="14">
        <v>45.191938002446399</v>
      </c>
      <c r="U51" s="11">
        <v>0.15652794368227599</v>
      </c>
      <c r="V51" s="11">
        <v>3.7481600653613001E-2</v>
      </c>
      <c r="W51" s="13">
        <v>0</v>
      </c>
      <c r="X51" s="11">
        <v>1.46632377854532E-2</v>
      </c>
      <c r="Y51" s="11">
        <v>7.3603210283625695E-2</v>
      </c>
      <c r="Z51" s="11">
        <v>1.71061680584881</v>
      </c>
      <c r="AA51" s="11">
        <v>0.103944035560946</v>
      </c>
      <c r="AB51" s="13">
        <v>0</v>
      </c>
      <c r="AC51" s="13">
        <v>0</v>
      </c>
      <c r="AD51" s="11">
        <v>4.41879778608322E-2</v>
      </c>
      <c r="AE51" s="11">
        <v>0.23567784163184399</v>
      </c>
      <c r="AF51" s="11">
        <v>0.153523629081319</v>
      </c>
    </row>
    <row r="52" spans="1:32" x14ac:dyDescent="0.25">
      <c r="A52" s="2">
        <v>47</v>
      </c>
      <c r="B52" s="3" t="s">
        <v>46</v>
      </c>
      <c r="D52" s="14">
        <v>15.3517214842156</v>
      </c>
      <c r="E52" s="11">
        <v>2.42300616646753</v>
      </c>
      <c r="F52" s="11">
        <v>1.9667381949354901</v>
      </c>
      <c r="G52" s="12">
        <v>0</v>
      </c>
      <c r="H52" s="11">
        <v>0.317441708393426</v>
      </c>
      <c r="I52" s="11">
        <v>0.16269195673745701</v>
      </c>
      <c r="J52" s="11">
        <v>0.66207347592149302</v>
      </c>
      <c r="K52" s="11">
        <v>4.1798423031787104</v>
      </c>
      <c r="L52" s="11">
        <v>3.5736203909275299</v>
      </c>
      <c r="M52" s="12">
        <v>0</v>
      </c>
      <c r="N52" s="11">
        <v>0.133939285196497</v>
      </c>
      <c r="O52" s="11">
        <v>5.0003410134451698E-2</v>
      </c>
      <c r="P52" s="13" t="s">
        <v>167</v>
      </c>
      <c r="Q52" s="11">
        <v>9.9768426314168594E-3</v>
      </c>
      <c r="R52" s="13">
        <v>0</v>
      </c>
      <c r="S52" s="13">
        <v>0</v>
      </c>
      <c r="T52" s="13">
        <v>107.458096148761</v>
      </c>
      <c r="U52" s="11">
        <v>7.4417555443494598E-2</v>
      </c>
      <c r="V52" s="13">
        <v>0</v>
      </c>
      <c r="W52" s="11">
        <v>9.4621576121509995E-2</v>
      </c>
      <c r="X52" s="11">
        <v>2.54011896499729E-2</v>
      </c>
      <c r="Y52" s="13">
        <v>0</v>
      </c>
      <c r="Z52" s="13">
        <v>0</v>
      </c>
      <c r="AA52" s="11">
        <v>3.1799383981806599</v>
      </c>
      <c r="AB52" s="13">
        <v>0</v>
      </c>
      <c r="AC52" s="11">
        <v>1.0535095415007199E-3</v>
      </c>
      <c r="AD52" s="13">
        <v>0</v>
      </c>
      <c r="AE52" s="11">
        <v>1.3291418853402801</v>
      </c>
      <c r="AF52" s="13">
        <v>0</v>
      </c>
    </row>
    <row r="53" spans="1:32" x14ac:dyDescent="0.25">
      <c r="A53" s="2">
        <v>48</v>
      </c>
      <c r="B53" s="3" t="s">
        <v>47</v>
      </c>
      <c r="D53" s="11">
        <v>1.8715244580538399</v>
      </c>
      <c r="E53" s="11">
        <v>3.79511572974359</v>
      </c>
      <c r="F53" s="11">
        <v>2.5374114319427301</v>
      </c>
      <c r="G53" s="12">
        <v>0</v>
      </c>
      <c r="H53" s="11">
        <v>2.19733070894666</v>
      </c>
      <c r="I53" s="11">
        <v>0.94434407316605795</v>
      </c>
      <c r="J53" s="11">
        <v>1.45869933484654</v>
      </c>
      <c r="K53" s="11">
        <v>2.7260576159996299</v>
      </c>
      <c r="L53" s="12">
        <v>0</v>
      </c>
      <c r="M53" s="12">
        <v>0</v>
      </c>
      <c r="N53" s="11">
        <v>0.55593607507143294</v>
      </c>
      <c r="O53" s="11">
        <v>5.0003410134451698E-2</v>
      </c>
      <c r="P53" s="13" t="s">
        <v>167</v>
      </c>
      <c r="Q53" s="13">
        <v>0</v>
      </c>
      <c r="R53" s="11">
        <v>5.3766517174955899</v>
      </c>
      <c r="S53" s="11">
        <v>0.44284938204500601</v>
      </c>
      <c r="T53" s="13">
        <v>348.216520802025</v>
      </c>
      <c r="U53" s="11">
        <v>6.3412638948296393E-2</v>
      </c>
      <c r="V53" s="13">
        <v>0</v>
      </c>
      <c r="W53" s="11">
        <v>6.2540756192981897E-2</v>
      </c>
      <c r="X53" s="13">
        <v>0</v>
      </c>
      <c r="Y53" s="13">
        <v>0</v>
      </c>
      <c r="Z53" s="11">
        <v>0.42960980894232298</v>
      </c>
      <c r="AA53" s="11">
        <v>1.3205146975744999</v>
      </c>
      <c r="AB53" s="11">
        <v>5.7327212752776101E-2</v>
      </c>
      <c r="AC53" s="13">
        <v>0</v>
      </c>
      <c r="AD53" s="13">
        <v>0</v>
      </c>
      <c r="AE53" s="11">
        <v>8.0537688982948001</v>
      </c>
      <c r="AF53" s="13">
        <v>0</v>
      </c>
    </row>
    <row r="54" spans="1:32" x14ac:dyDescent="0.25">
      <c r="A54" s="2">
        <v>49</v>
      </c>
      <c r="B54" s="3" t="s">
        <v>48</v>
      </c>
      <c r="D54" s="11">
        <v>4.7375548763148298E-2</v>
      </c>
      <c r="E54" s="11">
        <v>3.1959093773577298</v>
      </c>
      <c r="F54" s="12">
        <v>0</v>
      </c>
      <c r="G54" s="12">
        <v>0</v>
      </c>
      <c r="H54" s="11">
        <v>0.26138150633478202</v>
      </c>
      <c r="I54" s="11">
        <v>7.0338524608012098E-2</v>
      </c>
      <c r="J54" s="11">
        <v>2.0321867122224799</v>
      </c>
      <c r="K54" s="12">
        <v>0</v>
      </c>
      <c r="L54" s="11">
        <v>2.5790172638061701</v>
      </c>
      <c r="M54" s="12">
        <v>0</v>
      </c>
      <c r="N54" s="11">
        <v>4.3496351723113199E-3</v>
      </c>
      <c r="O54" s="13">
        <v>0</v>
      </c>
      <c r="P54" s="13" t="s">
        <v>167</v>
      </c>
      <c r="Q54" s="11">
        <v>0.110900301142588</v>
      </c>
      <c r="R54" s="11">
        <v>1.8978176987161499</v>
      </c>
      <c r="S54" s="11">
        <v>0.32615760377597602</v>
      </c>
      <c r="T54" s="13">
        <v>103.859265607994</v>
      </c>
      <c r="U54" s="11">
        <v>2.19553245172012E-2</v>
      </c>
      <c r="V54" s="13">
        <v>0</v>
      </c>
      <c r="W54" s="13">
        <v>0</v>
      </c>
      <c r="X54" s="13">
        <v>0</v>
      </c>
      <c r="Y54" s="11">
        <v>1.12969169785189E-2</v>
      </c>
      <c r="Z54" s="11">
        <v>2.2306705294509999</v>
      </c>
      <c r="AA54" s="11">
        <v>0.24246376265216699</v>
      </c>
      <c r="AB54" s="13">
        <v>0</v>
      </c>
      <c r="AC54" s="11">
        <v>3.6384470656234502E-3</v>
      </c>
      <c r="AD54" s="13">
        <v>0</v>
      </c>
      <c r="AE54" s="11">
        <v>0.62061797180537404</v>
      </c>
      <c r="AF54" s="11">
        <v>2.1652861143710901E-3</v>
      </c>
    </row>
    <row r="55" spans="1:32" x14ac:dyDescent="0.25">
      <c r="A55" s="2">
        <v>50</v>
      </c>
      <c r="B55" s="3" t="s">
        <v>49</v>
      </c>
      <c r="D55" s="11">
        <v>0.53280717613497097</v>
      </c>
      <c r="E55" s="11">
        <v>2.8397418976801099</v>
      </c>
      <c r="F55" s="12">
        <v>0</v>
      </c>
      <c r="G55" s="12">
        <v>0</v>
      </c>
      <c r="H55" s="11">
        <v>0.528643096650115</v>
      </c>
      <c r="I55" s="11">
        <v>5.0119819876134099E-3</v>
      </c>
      <c r="J55" s="11">
        <v>2.0043382164870098</v>
      </c>
      <c r="K55" s="12">
        <v>0</v>
      </c>
      <c r="L55" s="11">
        <v>3.4278381389797898</v>
      </c>
      <c r="M55" s="11">
        <v>1.14762383263764</v>
      </c>
      <c r="N55" s="12">
        <v>0</v>
      </c>
      <c r="O55" s="11">
        <v>7.95914793306369E-2</v>
      </c>
      <c r="P55" s="13" t="s">
        <v>167</v>
      </c>
      <c r="Q55" s="11">
        <v>2.2452399404940902E-2</v>
      </c>
      <c r="R55" s="11">
        <v>0.823711324711074</v>
      </c>
      <c r="S55" s="13">
        <v>0</v>
      </c>
      <c r="T55" s="13">
        <v>128.42290713174799</v>
      </c>
      <c r="U55" s="13">
        <v>0</v>
      </c>
      <c r="V55" s="11">
        <v>2.68299417492051E-2</v>
      </c>
      <c r="W55" s="11">
        <v>0.322647516572868</v>
      </c>
      <c r="X55" s="13">
        <v>0</v>
      </c>
      <c r="Y55" s="11">
        <v>2.21057906186778E-2</v>
      </c>
      <c r="Z55" s="13">
        <v>0</v>
      </c>
      <c r="AA55" s="11">
        <v>0.47523184637468302</v>
      </c>
      <c r="AB55" s="13">
        <v>0</v>
      </c>
      <c r="AC55" s="11">
        <v>1.7463952340279601E-2</v>
      </c>
      <c r="AD55" s="13">
        <v>0</v>
      </c>
      <c r="AE55" s="11">
        <v>0.46460284202905799</v>
      </c>
      <c r="AF55" s="13">
        <v>0</v>
      </c>
    </row>
    <row r="56" spans="1:32" x14ac:dyDescent="0.25">
      <c r="A56" s="2">
        <v>51</v>
      </c>
      <c r="B56" s="3" t="s">
        <v>50</v>
      </c>
      <c r="D56" s="13">
        <v>428.87925528340901</v>
      </c>
      <c r="E56" s="11">
        <v>2.2486998191943499</v>
      </c>
      <c r="F56" s="13">
        <v>0</v>
      </c>
      <c r="G56" s="13">
        <v>1409.66320335967</v>
      </c>
      <c r="H56" s="11">
        <v>5.2068780647263804</v>
      </c>
      <c r="I56" s="11">
        <v>1.00190944062112</v>
      </c>
      <c r="J56" s="12">
        <v>0</v>
      </c>
      <c r="K56" s="14">
        <v>34.493940174772298</v>
      </c>
      <c r="L56" s="11">
        <v>3.47681693672045</v>
      </c>
      <c r="M56" s="11">
        <v>2.5426796724118299</v>
      </c>
      <c r="N56" s="11">
        <v>2.46821505097614</v>
      </c>
      <c r="O56" s="11">
        <v>0.181999485476141</v>
      </c>
      <c r="P56" s="13" t="s">
        <v>167</v>
      </c>
      <c r="Q56" s="13">
        <v>0</v>
      </c>
      <c r="R56" s="11">
        <v>3.1099708837453299</v>
      </c>
      <c r="S56" s="11">
        <v>0.532312530904132</v>
      </c>
      <c r="T56" s="14">
        <v>12.639090909314801</v>
      </c>
      <c r="U56" s="11">
        <v>0.29342509369764502</v>
      </c>
      <c r="V56" s="11">
        <v>0.107407318108306</v>
      </c>
      <c r="W56" s="11">
        <v>0.26319037938517398</v>
      </c>
      <c r="X56" s="13">
        <v>0</v>
      </c>
      <c r="Y56" s="11">
        <v>0.106193811528211</v>
      </c>
      <c r="Z56" s="11">
        <v>1.40525552928829</v>
      </c>
      <c r="AA56" s="11">
        <v>1.4141827353424099</v>
      </c>
      <c r="AB56" s="13">
        <v>0</v>
      </c>
      <c r="AC56" s="13">
        <v>0</v>
      </c>
      <c r="AD56" s="11">
        <v>0.36273904472153601</v>
      </c>
      <c r="AE56" s="13">
        <v>115.007612111035</v>
      </c>
      <c r="AF56" s="11">
        <v>1.01651077032722</v>
      </c>
    </row>
    <row r="57" spans="1:32" x14ac:dyDescent="0.25">
      <c r="A57" s="2">
        <v>52</v>
      </c>
      <c r="B57" s="3" t="s">
        <v>51</v>
      </c>
      <c r="D57" s="14">
        <v>25.071101716851601</v>
      </c>
      <c r="E57" s="12">
        <v>0</v>
      </c>
      <c r="F57" s="12">
        <v>0</v>
      </c>
      <c r="G57" s="13">
        <v>297.07618264438003</v>
      </c>
      <c r="H57" s="11">
        <v>0.296403397988864</v>
      </c>
      <c r="I57" s="11">
        <v>0.126457418664284</v>
      </c>
      <c r="J57" s="11">
        <v>1.52441137770993</v>
      </c>
      <c r="K57" s="11">
        <v>8.2452436568570207</v>
      </c>
      <c r="L57" s="12">
        <v>0</v>
      </c>
      <c r="M57" s="12">
        <v>0</v>
      </c>
      <c r="N57" s="11">
        <v>0.61428098255974195</v>
      </c>
      <c r="O57" s="13">
        <v>0</v>
      </c>
      <c r="P57" s="13" t="s">
        <v>167</v>
      </c>
      <c r="Q57" s="13">
        <v>0</v>
      </c>
      <c r="R57" s="11">
        <v>3.7056435506496399</v>
      </c>
      <c r="S57" s="11">
        <v>7.2247796373075601E-2</v>
      </c>
      <c r="T57" s="14">
        <v>31.1043629471007</v>
      </c>
      <c r="U57" s="13">
        <v>0</v>
      </c>
      <c r="V57" s="13">
        <v>0</v>
      </c>
      <c r="W57" s="11">
        <v>0.24821046420019699</v>
      </c>
      <c r="X57" s="13">
        <v>0</v>
      </c>
      <c r="Y57" s="11">
        <v>7.3603210283625695E-2</v>
      </c>
      <c r="Z57" s="11">
        <v>2.3708963856337402</v>
      </c>
      <c r="AA57" s="11">
        <v>0.37734827174650698</v>
      </c>
      <c r="AB57" s="13">
        <v>0</v>
      </c>
      <c r="AC57" s="13">
        <v>0</v>
      </c>
      <c r="AD57" s="13">
        <v>0</v>
      </c>
      <c r="AE57" s="11">
        <v>3.7036191181135001</v>
      </c>
      <c r="AF57" s="11">
        <v>0.64742815895193095</v>
      </c>
    </row>
    <row r="58" spans="1:32" x14ac:dyDescent="0.25">
      <c r="A58" s="2">
        <v>53</v>
      </c>
      <c r="B58" s="3" t="s">
        <v>52</v>
      </c>
      <c r="D58" s="11">
        <v>0.58557365991056498</v>
      </c>
      <c r="E58" s="12">
        <v>0</v>
      </c>
      <c r="F58" s="12">
        <v>0</v>
      </c>
      <c r="G58" s="12">
        <v>0</v>
      </c>
      <c r="H58" s="11">
        <v>3.0152234169630102E-2</v>
      </c>
      <c r="I58" s="11">
        <v>6.63455140877343E-2</v>
      </c>
      <c r="J58" s="12">
        <v>0</v>
      </c>
      <c r="K58" s="12">
        <v>0</v>
      </c>
      <c r="L58" s="11">
        <v>1.0019588028628501</v>
      </c>
      <c r="M58" s="12">
        <v>0</v>
      </c>
      <c r="N58" s="11">
        <v>0.24078785886198101</v>
      </c>
      <c r="O58" s="11">
        <v>0.201877971087325</v>
      </c>
      <c r="P58" s="13" t="s">
        <v>167</v>
      </c>
      <c r="Q58" s="13">
        <v>0</v>
      </c>
      <c r="R58" s="11">
        <v>1.4270319119152901</v>
      </c>
      <c r="S58" s="13">
        <v>0</v>
      </c>
      <c r="T58" s="14">
        <v>17.5397808392472</v>
      </c>
      <c r="U58" s="13">
        <v>0</v>
      </c>
      <c r="V58" s="13">
        <v>0</v>
      </c>
      <c r="W58" s="11">
        <v>0.59800660421084695</v>
      </c>
      <c r="X58" s="11">
        <v>2.0910195305484099E-2</v>
      </c>
      <c r="Y58" s="11">
        <v>0.16601745704635801</v>
      </c>
      <c r="Z58" s="11">
        <v>3.3755342382342999</v>
      </c>
      <c r="AA58" s="11">
        <v>0.35880162716192399</v>
      </c>
      <c r="AB58" s="13">
        <v>0</v>
      </c>
      <c r="AC58" s="11">
        <v>1.9728190808274999E-2</v>
      </c>
      <c r="AD58" s="11">
        <v>7.7719527515370701E-2</v>
      </c>
      <c r="AE58" s="11">
        <v>0.25892354480471802</v>
      </c>
      <c r="AF58" s="11">
        <v>6.6146544841533705E-2</v>
      </c>
    </row>
    <row r="59" spans="1:32" x14ac:dyDescent="0.25">
      <c r="A59" s="2">
        <v>54</v>
      </c>
      <c r="B59" s="3" t="s">
        <v>53</v>
      </c>
      <c r="D59" s="11">
        <v>2.1485744992166399E-2</v>
      </c>
      <c r="E59" s="12">
        <v>0</v>
      </c>
      <c r="F59" s="11">
        <v>5.7720015164569101E-2</v>
      </c>
      <c r="G59" s="12">
        <v>0</v>
      </c>
      <c r="H59" s="11">
        <v>0.11736094894468201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1">
        <v>4.8416099120084703E-2</v>
      </c>
      <c r="O59" s="11">
        <v>0.17868785626683001</v>
      </c>
      <c r="P59" s="13" t="s">
        <v>167</v>
      </c>
      <c r="Q59" s="13">
        <v>0</v>
      </c>
      <c r="R59" s="11">
        <v>0.315335689473354</v>
      </c>
      <c r="S59" s="13">
        <v>0</v>
      </c>
      <c r="T59" s="14">
        <v>95.263242803782703</v>
      </c>
      <c r="U59" s="13">
        <v>0</v>
      </c>
      <c r="V59" s="13">
        <v>0</v>
      </c>
      <c r="W59" s="11">
        <v>0.410689256975446</v>
      </c>
      <c r="X59" s="11">
        <v>2.4182933207940399E-3</v>
      </c>
      <c r="Y59" s="13">
        <v>0</v>
      </c>
      <c r="Z59" s="11">
        <v>2.7198733974668499</v>
      </c>
      <c r="AA59" s="11">
        <v>6.6981269914469996E-2</v>
      </c>
      <c r="AB59" s="13">
        <v>0</v>
      </c>
      <c r="AC59" s="11">
        <v>2.0181794375516499E-2</v>
      </c>
      <c r="AD59" s="13">
        <v>0</v>
      </c>
      <c r="AE59" s="11">
        <v>0.15016933644076999</v>
      </c>
      <c r="AF59" s="11">
        <v>5.0265286051279796E-3</v>
      </c>
    </row>
    <row r="60" spans="1:32" x14ac:dyDescent="0.25">
      <c r="A60" s="2">
        <v>55</v>
      </c>
      <c r="B60" s="3" t="s">
        <v>54</v>
      </c>
      <c r="D60" s="14">
        <v>18.673241660156901</v>
      </c>
      <c r="E60" s="11">
        <v>4.2913969250425197</v>
      </c>
      <c r="F60" s="12">
        <v>0</v>
      </c>
      <c r="G60" s="12">
        <v>0</v>
      </c>
      <c r="H60" s="11">
        <v>0.55925065133445495</v>
      </c>
      <c r="I60" s="11">
        <v>2.36661362830037</v>
      </c>
      <c r="J60" s="12">
        <v>0</v>
      </c>
      <c r="K60" s="14">
        <v>14.1219570173236</v>
      </c>
      <c r="L60" s="12">
        <v>0</v>
      </c>
      <c r="M60" s="11">
        <v>0.65774487213564703</v>
      </c>
      <c r="N60" s="11">
        <v>5.46655083629296</v>
      </c>
      <c r="O60" s="11">
        <v>4.3072593426629396E-3</v>
      </c>
      <c r="P60" s="13" t="s">
        <v>167</v>
      </c>
      <c r="Q60" s="11">
        <v>4.2880682308413902E-2</v>
      </c>
      <c r="R60" s="11">
        <v>1.5875559026445301</v>
      </c>
      <c r="S60" s="11">
        <v>0.41596331417917898</v>
      </c>
      <c r="T60" s="14">
        <v>11.545162425321999</v>
      </c>
      <c r="U60" s="11">
        <v>3.4966451409933999E-2</v>
      </c>
      <c r="V60" s="11">
        <v>0.131620346888847</v>
      </c>
      <c r="W60" s="13">
        <v>0</v>
      </c>
      <c r="X60" s="13">
        <v>0</v>
      </c>
      <c r="Y60" s="13">
        <v>0</v>
      </c>
      <c r="Z60" s="13">
        <v>0</v>
      </c>
      <c r="AA60" s="11">
        <v>0.63271197546128399</v>
      </c>
      <c r="AB60" s="13">
        <v>0</v>
      </c>
      <c r="AC60" s="13">
        <v>0</v>
      </c>
      <c r="AD60" s="13">
        <v>0</v>
      </c>
      <c r="AE60" s="11">
        <v>6.8534481601104202</v>
      </c>
      <c r="AF60" s="13">
        <v>0</v>
      </c>
    </row>
    <row r="61" spans="1:32" x14ac:dyDescent="0.25">
      <c r="A61" s="2">
        <v>56</v>
      </c>
      <c r="B61" s="3" t="s">
        <v>55</v>
      </c>
      <c r="D61" s="11">
        <v>1.3666550622504201</v>
      </c>
      <c r="E61" s="12">
        <v>0</v>
      </c>
      <c r="F61" s="12">
        <v>0</v>
      </c>
      <c r="G61" s="12">
        <v>0</v>
      </c>
      <c r="H61" s="11">
        <v>0.30107701614212001</v>
      </c>
      <c r="I61" s="11">
        <v>0.56715558379090403</v>
      </c>
      <c r="J61" s="12">
        <v>0</v>
      </c>
      <c r="K61" s="11">
        <v>3.6225789145285701</v>
      </c>
      <c r="L61" s="11">
        <v>3.02043642653424</v>
      </c>
      <c r="M61" s="12">
        <v>0</v>
      </c>
      <c r="N61" s="11">
        <v>0.65182450202203202</v>
      </c>
      <c r="O61" s="11">
        <v>5.3285920042841599E-2</v>
      </c>
      <c r="P61" s="13" t="s">
        <v>167</v>
      </c>
      <c r="Q61" s="13">
        <v>0</v>
      </c>
      <c r="R61" s="13">
        <v>0</v>
      </c>
      <c r="S61" s="13">
        <v>0</v>
      </c>
      <c r="T61" s="14">
        <v>14.3459186004297</v>
      </c>
      <c r="U61" s="11">
        <v>9.6505756093602402E-2</v>
      </c>
      <c r="V61" s="11">
        <v>1.9683096027329299E-2</v>
      </c>
      <c r="W61" s="11">
        <v>7.8676162791197393E-2</v>
      </c>
      <c r="X61" s="13">
        <v>0</v>
      </c>
      <c r="Y61" s="13">
        <v>0</v>
      </c>
      <c r="Z61" s="11">
        <v>2.1825725621890002</v>
      </c>
      <c r="AA61" s="11">
        <v>0.41380831219019298</v>
      </c>
      <c r="AB61" s="13">
        <v>0</v>
      </c>
      <c r="AC61" s="13">
        <v>0</v>
      </c>
      <c r="AD61" s="13">
        <v>0</v>
      </c>
      <c r="AE61" s="11">
        <v>1.0886016235909799</v>
      </c>
      <c r="AF61" s="13">
        <v>0</v>
      </c>
    </row>
    <row r="62" spans="1:32" x14ac:dyDescent="0.25">
      <c r="A62" s="2">
        <v>57</v>
      </c>
      <c r="B62" s="3" t="s">
        <v>56</v>
      </c>
      <c r="D62" s="11">
        <v>0.15165711450338701</v>
      </c>
      <c r="E62" s="11">
        <v>1.9771501283259101</v>
      </c>
      <c r="F62" s="12">
        <v>0</v>
      </c>
      <c r="G62" s="13">
        <v>341.20970395666302</v>
      </c>
      <c r="H62" s="11">
        <v>0.18455113505478901</v>
      </c>
      <c r="I62" s="11">
        <v>7.2335977694671399E-2</v>
      </c>
      <c r="J62" s="11">
        <v>1.13961013719315</v>
      </c>
      <c r="K62" s="12">
        <v>0</v>
      </c>
      <c r="L62" s="11">
        <v>1.0019588028628501</v>
      </c>
      <c r="M62" s="11">
        <v>0.46391453414554501</v>
      </c>
      <c r="N62" s="11">
        <v>0.42702136194524398</v>
      </c>
      <c r="O62" s="13">
        <v>0</v>
      </c>
      <c r="P62" s="13" t="s">
        <v>167</v>
      </c>
      <c r="Q62" s="13">
        <v>0</v>
      </c>
      <c r="R62" s="11">
        <v>3.50978639252072</v>
      </c>
      <c r="S62" s="11">
        <v>0.16353055999071101</v>
      </c>
      <c r="T62" s="14">
        <v>95.647127731171395</v>
      </c>
      <c r="U62" s="13">
        <v>0</v>
      </c>
      <c r="V62" s="11">
        <v>1.4761832185974E-3</v>
      </c>
      <c r="W62" s="11">
        <v>0.49764717660093</v>
      </c>
      <c r="X62" s="11">
        <v>2.9911517786178999E-2</v>
      </c>
      <c r="Y62" s="11">
        <v>3.2931037848688498E-2</v>
      </c>
      <c r="Z62" s="11">
        <v>1.7672403941324999</v>
      </c>
      <c r="AA62" s="11">
        <v>0.63783500885153399</v>
      </c>
      <c r="AB62" s="13">
        <v>0</v>
      </c>
      <c r="AC62" s="11">
        <v>4.0749004619863704E-3</v>
      </c>
      <c r="AD62" s="13">
        <v>0</v>
      </c>
      <c r="AE62" s="11">
        <v>0.41331600598454199</v>
      </c>
      <c r="AF62" s="11">
        <v>6.0646312796982099E-2</v>
      </c>
    </row>
    <row r="63" spans="1:32" x14ac:dyDescent="0.25">
      <c r="A63" s="2">
        <v>58</v>
      </c>
      <c r="B63" s="3" t="s">
        <v>57</v>
      </c>
      <c r="D63" s="13">
        <v>155.11391727734599</v>
      </c>
      <c r="E63" s="11">
        <v>1.5405127367539599</v>
      </c>
      <c r="F63" s="12">
        <v>0</v>
      </c>
      <c r="G63" s="12">
        <v>0</v>
      </c>
      <c r="H63" s="11">
        <v>0.219432966164847</v>
      </c>
      <c r="I63" s="11">
        <v>1.1047943926275099</v>
      </c>
      <c r="J63" s="12">
        <v>0</v>
      </c>
      <c r="K63" s="11">
        <v>6.7930791605744298</v>
      </c>
      <c r="L63" s="11">
        <v>2.0895169084343501</v>
      </c>
      <c r="M63" s="11">
        <v>0.28322461825978601</v>
      </c>
      <c r="N63" s="11">
        <v>0.26553957170569598</v>
      </c>
      <c r="O63" s="11">
        <v>0.12246432642766</v>
      </c>
      <c r="P63" s="13" t="s">
        <v>167</v>
      </c>
      <c r="Q63" s="13">
        <v>0</v>
      </c>
      <c r="R63" s="11">
        <v>0.91513091184011996</v>
      </c>
      <c r="S63" s="13">
        <v>0</v>
      </c>
      <c r="T63" s="14">
        <v>55.272770909861102</v>
      </c>
      <c r="U63" s="11">
        <v>1.9797659137405801E-2</v>
      </c>
      <c r="V63" s="13">
        <v>0</v>
      </c>
      <c r="W63" s="11">
        <v>0.43978332971522699</v>
      </c>
      <c r="X63" s="13">
        <v>0</v>
      </c>
      <c r="Y63" s="11">
        <v>4.9188212303699602E-2</v>
      </c>
      <c r="Z63" s="13">
        <v>0</v>
      </c>
      <c r="AA63" s="11">
        <v>1.7382813893937401</v>
      </c>
      <c r="AB63" s="13">
        <v>0</v>
      </c>
      <c r="AC63" s="11">
        <v>8.9322848595242803E-3</v>
      </c>
      <c r="AD63" s="13">
        <v>0</v>
      </c>
      <c r="AE63" s="11">
        <v>2.8709627068610302</v>
      </c>
      <c r="AF63" s="11">
        <v>3.8569067438681097E-2</v>
      </c>
    </row>
    <row r="64" spans="1:32" x14ac:dyDescent="0.25">
      <c r="A64" s="2">
        <v>59</v>
      </c>
      <c r="B64" s="3" t="s">
        <v>58</v>
      </c>
      <c r="D64" s="11">
        <v>0.25647016047966298</v>
      </c>
      <c r="E64" s="11">
        <v>1.8835138613623901</v>
      </c>
      <c r="F64" s="12">
        <v>0</v>
      </c>
      <c r="G64" s="12">
        <v>0</v>
      </c>
      <c r="H64" s="11">
        <v>0.121981995482391</v>
      </c>
      <c r="I64" s="11">
        <v>0.136512297587814</v>
      </c>
      <c r="J64" s="12">
        <v>0</v>
      </c>
      <c r="K64" s="12">
        <v>0</v>
      </c>
      <c r="L64" s="11">
        <v>0.79129348473323702</v>
      </c>
      <c r="M64" s="12">
        <v>0</v>
      </c>
      <c r="N64" s="12">
        <v>0</v>
      </c>
      <c r="O64" s="11">
        <v>4.3443053127767001E-2</v>
      </c>
      <c r="P64" s="13" t="s">
        <v>167</v>
      </c>
      <c r="Q64" s="11">
        <v>9.9768426314168594E-3</v>
      </c>
      <c r="R64" s="13">
        <v>0</v>
      </c>
      <c r="S64" s="11">
        <v>0.22696160742761301</v>
      </c>
      <c r="T64" s="13">
        <v>269.39309571656599</v>
      </c>
      <c r="U64" s="11">
        <v>8.9869447907899594E-2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1">
        <v>0.48291118416863898</v>
      </c>
      <c r="AB64" s="13">
        <v>0</v>
      </c>
      <c r="AC64" s="13">
        <v>0</v>
      </c>
      <c r="AD64" s="13">
        <v>0</v>
      </c>
      <c r="AE64" s="11">
        <v>0.98966753519154405</v>
      </c>
      <c r="AF64" s="13">
        <v>0</v>
      </c>
    </row>
    <row r="65" spans="1:32" x14ac:dyDescent="0.25">
      <c r="A65" s="2">
        <v>60</v>
      </c>
      <c r="B65" s="3" t="s">
        <v>59</v>
      </c>
      <c r="D65" s="11">
        <v>0.21712330925713999</v>
      </c>
      <c r="E65" s="12">
        <v>0</v>
      </c>
      <c r="F65" s="12">
        <v>0</v>
      </c>
      <c r="G65" s="12">
        <v>0</v>
      </c>
      <c r="H65" s="11">
        <v>0.228746884792771</v>
      </c>
      <c r="I65" s="11">
        <v>0.10436881326097</v>
      </c>
      <c r="J65" s="11">
        <v>1.0620237386153399</v>
      </c>
      <c r="K65" s="12">
        <v>0</v>
      </c>
      <c r="L65" s="12">
        <v>0</v>
      </c>
      <c r="M65" s="12">
        <v>0</v>
      </c>
      <c r="N65" s="12">
        <v>0</v>
      </c>
      <c r="O65" s="13">
        <v>0</v>
      </c>
      <c r="P65" s="13" t="s">
        <v>167</v>
      </c>
      <c r="Q65" s="13">
        <v>0</v>
      </c>
      <c r="R65" s="11">
        <v>1.2621059715524701</v>
      </c>
      <c r="S65" s="11">
        <v>0.18168389407504101</v>
      </c>
      <c r="T65" s="13">
        <v>298.03091642406298</v>
      </c>
      <c r="U65" s="11">
        <v>7.6621934029096103E-2</v>
      </c>
      <c r="V65" s="11">
        <v>6.2123297965285297E-2</v>
      </c>
      <c r="W65" s="13">
        <v>0</v>
      </c>
      <c r="X65" s="11">
        <v>5.8625298444311101E-3</v>
      </c>
      <c r="Y65" s="13">
        <v>0</v>
      </c>
      <c r="Z65" s="13">
        <v>0</v>
      </c>
      <c r="AA65" s="11">
        <v>0.19711284607743099</v>
      </c>
      <c r="AB65" s="13">
        <v>0</v>
      </c>
      <c r="AC65" s="13">
        <v>0</v>
      </c>
      <c r="AD65" s="13">
        <v>0</v>
      </c>
      <c r="AE65" s="11">
        <v>0.666554940488708</v>
      </c>
      <c r="AF65" s="13">
        <v>0</v>
      </c>
    </row>
    <row r="66" spans="1:32" x14ac:dyDescent="0.25">
      <c r="A66" s="2">
        <v>61</v>
      </c>
      <c r="B66" s="3" t="s">
        <v>60</v>
      </c>
      <c r="D66" s="11">
        <v>2.4839095551553698</v>
      </c>
      <c r="E66" s="12">
        <v>0</v>
      </c>
      <c r="F66" s="12">
        <v>0</v>
      </c>
      <c r="G66" s="12">
        <v>0</v>
      </c>
      <c r="H66" s="11">
        <v>0.96115324785116096</v>
      </c>
      <c r="I66" s="11">
        <v>0.122437899491165</v>
      </c>
      <c r="J66" s="11">
        <v>1.71294890958264</v>
      </c>
      <c r="K66" s="12">
        <v>0</v>
      </c>
      <c r="L66" s="11">
        <v>2.2175658473963198</v>
      </c>
      <c r="M66" s="12">
        <v>0</v>
      </c>
      <c r="N66" s="11">
        <v>0.17905156636769101</v>
      </c>
      <c r="O66" s="11">
        <v>4.3072593426629396E-3</v>
      </c>
      <c r="P66" s="13" t="s">
        <v>167</v>
      </c>
      <c r="Q66" s="13">
        <v>0</v>
      </c>
      <c r="R66" s="11">
        <v>0.72981940206041795</v>
      </c>
      <c r="S66" s="11">
        <v>0.290143086444411</v>
      </c>
      <c r="T66" s="13">
        <v>112.490400475112</v>
      </c>
      <c r="U66" s="13">
        <v>0</v>
      </c>
      <c r="V66" s="13">
        <v>0</v>
      </c>
      <c r="W66" s="11">
        <v>7.8676162791197393E-2</v>
      </c>
      <c r="X66" s="13">
        <v>0</v>
      </c>
      <c r="Y66" s="11">
        <v>8.98940560430007E-2</v>
      </c>
      <c r="Z66" s="11">
        <v>0.78075885824254998</v>
      </c>
      <c r="AA66" s="11">
        <v>0.31979739042593303</v>
      </c>
      <c r="AB66" s="13">
        <v>0</v>
      </c>
      <c r="AC66" s="11">
        <v>8.9322848595242803E-3</v>
      </c>
      <c r="AD66" s="13">
        <v>0</v>
      </c>
      <c r="AE66" s="11">
        <v>1.5666107025414699</v>
      </c>
      <c r="AF66" s="13">
        <v>0</v>
      </c>
    </row>
    <row r="67" spans="1:32" x14ac:dyDescent="0.25">
      <c r="A67" s="2">
        <v>62</v>
      </c>
      <c r="B67" s="3" t="s">
        <v>61</v>
      </c>
      <c r="D67" s="13">
        <v>0</v>
      </c>
      <c r="E67" s="12">
        <v>0</v>
      </c>
      <c r="F67" s="12">
        <v>0</v>
      </c>
      <c r="G67" s="12">
        <v>0</v>
      </c>
      <c r="H67" s="11">
        <v>0.121981995482391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1">
        <v>0.24491108122247099</v>
      </c>
      <c r="O67" s="11">
        <v>0.19525019700556101</v>
      </c>
      <c r="P67" s="13" t="s">
        <v>167</v>
      </c>
      <c r="Q67" s="13">
        <v>0</v>
      </c>
      <c r="R67" s="11">
        <v>1.1777296385635201</v>
      </c>
      <c r="S67" s="11">
        <v>9.9745059873292602E-2</v>
      </c>
      <c r="T67" s="13">
        <v>139.77026196733399</v>
      </c>
      <c r="U67" s="13">
        <v>0</v>
      </c>
      <c r="V67" s="13">
        <v>0</v>
      </c>
      <c r="W67" s="13">
        <v>0</v>
      </c>
      <c r="X67" s="13">
        <v>0</v>
      </c>
      <c r="Y67" s="11">
        <v>4.9188212303699602E-2</v>
      </c>
      <c r="Z67" s="11">
        <v>0.78075885824254998</v>
      </c>
      <c r="AA67" s="11">
        <v>0.318518749286966</v>
      </c>
      <c r="AB67" s="13">
        <v>0</v>
      </c>
      <c r="AC67" s="13">
        <v>0</v>
      </c>
      <c r="AD67" s="13">
        <v>0</v>
      </c>
      <c r="AE67" s="11">
        <v>0.45178811297087101</v>
      </c>
      <c r="AF67" s="13">
        <v>0</v>
      </c>
    </row>
    <row r="68" spans="1:32" x14ac:dyDescent="0.25">
      <c r="A68" s="2">
        <v>63</v>
      </c>
      <c r="B68" s="3" t="s">
        <v>62</v>
      </c>
      <c r="D68" s="13">
        <v>147.24038750914099</v>
      </c>
      <c r="E68" s="12">
        <v>0</v>
      </c>
      <c r="F68" s="12">
        <v>0</v>
      </c>
      <c r="G68" s="12">
        <v>0</v>
      </c>
      <c r="H68" s="11">
        <v>0.61581189814090798</v>
      </c>
      <c r="I68" s="11">
        <v>1.12332522389504</v>
      </c>
      <c r="J68" s="12">
        <v>0</v>
      </c>
      <c r="K68" s="11">
        <v>5.8456798772862397</v>
      </c>
      <c r="L68" s="12">
        <v>0</v>
      </c>
      <c r="M68" s="11">
        <v>0.86364648712621495</v>
      </c>
      <c r="N68" s="11">
        <v>1.3564024302364399</v>
      </c>
      <c r="O68" s="11">
        <v>0.102660857074148</v>
      </c>
      <c r="P68" s="13" t="s">
        <v>167</v>
      </c>
      <c r="Q68" s="13">
        <v>0</v>
      </c>
      <c r="R68" s="11">
        <v>5.67178304086503</v>
      </c>
      <c r="S68" s="13">
        <v>0</v>
      </c>
      <c r="T68" s="14">
        <v>18.476309737826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1">
        <v>2.13373718670907</v>
      </c>
      <c r="AA68" s="11">
        <v>1.21531771744817</v>
      </c>
      <c r="AB68" s="13">
        <v>0</v>
      </c>
      <c r="AC68" s="13">
        <v>0</v>
      </c>
      <c r="AD68" s="13">
        <v>0</v>
      </c>
      <c r="AE68" s="14">
        <v>18.641485508109</v>
      </c>
      <c r="AF68" s="11">
        <v>2.4685633492379601E-2</v>
      </c>
    </row>
    <row r="69" spans="1:32" x14ac:dyDescent="0.25">
      <c r="A69" s="2">
        <v>64</v>
      </c>
      <c r="B69" s="3" t="s">
        <v>63</v>
      </c>
      <c r="D69" s="11">
        <v>0.44055269421090598</v>
      </c>
      <c r="E69" s="11">
        <v>2.2486998191943499</v>
      </c>
      <c r="F69" s="11">
        <v>0.157545321408016</v>
      </c>
      <c r="G69" s="12">
        <v>0</v>
      </c>
      <c r="H69" s="11">
        <v>0.115051259458803</v>
      </c>
      <c r="I69" s="11">
        <v>0.14858891133303101</v>
      </c>
      <c r="J69" s="11">
        <v>0.66207347592149302</v>
      </c>
      <c r="K69" s="11">
        <v>5.09988211349902</v>
      </c>
      <c r="L69" s="11">
        <v>1.7475997150436799</v>
      </c>
      <c r="M69" s="12">
        <v>0</v>
      </c>
      <c r="N69" s="11">
        <v>0.41456883388294602</v>
      </c>
      <c r="O69" s="11">
        <v>5.6569856925089299E-2</v>
      </c>
      <c r="P69" s="13" t="s">
        <v>167</v>
      </c>
      <c r="Q69" s="13">
        <v>0</v>
      </c>
      <c r="R69" s="13">
        <v>0</v>
      </c>
      <c r="S69" s="11">
        <v>0.23600115941309899</v>
      </c>
      <c r="T69" s="14">
        <v>84.047708264297597</v>
      </c>
      <c r="U69" s="11">
        <v>5.2439591871723701E-2</v>
      </c>
      <c r="V69" s="13">
        <v>0</v>
      </c>
      <c r="W69" s="11">
        <v>0.12607433948528099</v>
      </c>
      <c r="X69" s="13">
        <v>0</v>
      </c>
      <c r="Y69" s="13">
        <v>0</v>
      </c>
      <c r="Z69" s="13">
        <v>0</v>
      </c>
      <c r="AA69" s="11">
        <v>0.33769963423814597</v>
      </c>
      <c r="AB69" s="13">
        <v>0</v>
      </c>
      <c r="AC69" s="13">
        <v>0</v>
      </c>
      <c r="AD69" s="13">
        <v>0</v>
      </c>
      <c r="AE69" s="11">
        <v>1.3139671483702999</v>
      </c>
      <c r="AF69" s="13">
        <v>0</v>
      </c>
    </row>
    <row r="70" spans="1:32" x14ac:dyDescent="0.25">
      <c r="A70" s="2">
        <v>65</v>
      </c>
      <c r="B70" s="3" t="s">
        <v>64</v>
      </c>
      <c r="D70" s="14">
        <v>47.306827050398702</v>
      </c>
      <c r="E70" s="12">
        <v>0</v>
      </c>
      <c r="F70" s="12">
        <v>0</v>
      </c>
      <c r="G70" s="12">
        <v>0</v>
      </c>
      <c r="H70" s="11">
        <v>0.95403866486224798</v>
      </c>
      <c r="I70" s="11">
        <v>0.1465753650344</v>
      </c>
      <c r="J70" s="11">
        <v>1.52441137770993</v>
      </c>
      <c r="K70" s="14">
        <v>15.4557881722743</v>
      </c>
      <c r="L70" s="12">
        <v>0</v>
      </c>
      <c r="M70" s="12">
        <v>0</v>
      </c>
      <c r="N70" s="11">
        <v>3.64184223018353</v>
      </c>
      <c r="O70" s="11">
        <v>4.0165431970380201E-2</v>
      </c>
      <c r="P70" s="13" t="s">
        <v>167</v>
      </c>
      <c r="Q70" s="13">
        <v>0</v>
      </c>
      <c r="R70" s="13">
        <v>0</v>
      </c>
      <c r="S70" s="13">
        <v>0</v>
      </c>
      <c r="T70" s="14">
        <v>61.177195383105698</v>
      </c>
      <c r="U70" s="11">
        <v>0.107582953371755</v>
      </c>
      <c r="V70" s="13">
        <v>0</v>
      </c>
      <c r="W70" s="13">
        <v>0</v>
      </c>
      <c r="X70" s="13">
        <v>0</v>
      </c>
      <c r="Y70" s="11">
        <v>0.106193811528211</v>
      </c>
      <c r="Z70" s="11">
        <v>1.6526787969232</v>
      </c>
      <c r="AA70" s="11">
        <v>2.2481420150506799</v>
      </c>
      <c r="AB70" s="13">
        <v>0</v>
      </c>
      <c r="AC70" s="11">
        <v>3.6181646113584598E-2</v>
      </c>
      <c r="AD70" s="11">
        <v>4.7042373941366698E-2</v>
      </c>
      <c r="AE70" s="14">
        <v>14.0365575770719</v>
      </c>
      <c r="AF70" s="11">
        <v>4.4101595773738997E-2</v>
      </c>
    </row>
    <row r="71" spans="1:32" x14ac:dyDescent="0.25">
      <c r="A71" s="2">
        <v>66</v>
      </c>
      <c r="B71" s="3" t="s">
        <v>65</v>
      </c>
      <c r="D71" s="11">
        <v>2.7905044590166099</v>
      </c>
      <c r="E71" s="12">
        <v>0</v>
      </c>
      <c r="F71" s="12">
        <v>0</v>
      </c>
      <c r="G71" s="12">
        <v>0</v>
      </c>
      <c r="H71" s="11">
        <v>0.31978039282223802</v>
      </c>
      <c r="I71" s="11">
        <v>0.164707808210452</v>
      </c>
      <c r="J71" s="11">
        <v>0.36711384836343303</v>
      </c>
      <c r="K71" s="11">
        <v>8.8864963611379295</v>
      </c>
      <c r="L71" s="11">
        <v>1.6746502540780399</v>
      </c>
      <c r="M71" s="12">
        <v>0</v>
      </c>
      <c r="N71" s="11">
        <v>1.4996467269756999</v>
      </c>
      <c r="O71" s="11">
        <v>4.67224194615216E-2</v>
      </c>
      <c r="P71" s="13" t="s">
        <v>167</v>
      </c>
      <c r="Q71" s="13">
        <v>0</v>
      </c>
      <c r="R71" s="11">
        <v>1.5077995629987799</v>
      </c>
      <c r="S71" s="13">
        <v>0</v>
      </c>
      <c r="T71" s="14">
        <v>46.133743367230899</v>
      </c>
      <c r="U71" s="11">
        <v>4.58736532540793E-2</v>
      </c>
      <c r="V71" s="13">
        <v>0</v>
      </c>
      <c r="W71" s="11">
        <v>0.45428837629132202</v>
      </c>
      <c r="X71" s="13">
        <v>0</v>
      </c>
      <c r="Y71" s="13">
        <v>0</v>
      </c>
      <c r="Z71" s="13">
        <v>0</v>
      </c>
      <c r="AA71" s="11">
        <v>0.64487934120609602</v>
      </c>
      <c r="AB71" s="13">
        <v>0</v>
      </c>
      <c r="AC71" s="11">
        <v>7.1561906396643499E-3</v>
      </c>
      <c r="AD71" s="11">
        <v>4.7042373941366698E-2</v>
      </c>
      <c r="AE71" s="14">
        <v>10.5342196171457</v>
      </c>
      <c r="AF71" s="11">
        <v>0.101764493148845</v>
      </c>
    </row>
    <row r="72" spans="1:32" x14ac:dyDescent="0.25">
      <c r="A72" s="2">
        <v>67</v>
      </c>
      <c r="B72" s="3" t="s">
        <v>66</v>
      </c>
      <c r="D72" s="11">
        <v>0.11246489439093101</v>
      </c>
      <c r="E72" s="12">
        <v>0</v>
      </c>
      <c r="F72" s="12">
        <v>0</v>
      </c>
      <c r="G72" s="12">
        <v>0</v>
      </c>
      <c r="H72" s="11">
        <v>1.43130185105376E-2</v>
      </c>
      <c r="I72" s="11">
        <v>0.110388276064758</v>
      </c>
      <c r="J72" s="11">
        <v>0.60970500716020304</v>
      </c>
      <c r="K72" s="12">
        <v>0</v>
      </c>
      <c r="L72" s="11">
        <v>0.90013645976978895</v>
      </c>
      <c r="M72" s="12">
        <v>0</v>
      </c>
      <c r="N72" s="11">
        <v>0.11349150791981601</v>
      </c>
      <c r="O72" s="11">
        <v>0.11255951112082099</v>
      </c>
      <c r="P72" s="13" t="s">
        <v>167</v>
      </c>
      <c r="Q72" s="13">
        <v>0</v>
      </c>
      <c r="R72" s="13">
        <v>0</v>
      </c>
      <c r="S72" s="11">
        <v>0.85284167512088005</v>
      </c>
      <c r="T72" s="13">
        <v>103.556031180383</v>
      </c>
      <c r="U72" s="11">
        <v>3.7143851286537397E-2</v>
      </c>
      <c r="V72" s="13">
        <v>0</v>
      </c>
      <c r="W72" s="13">
        <v>0</v>
      </c>
      <c r="X72" s="13">
        <v>0</v>
      </c>
      <c r="Y72" s="11">
        <v>5.7323230673508398E-2</v>
      </c>
      <c r="Z72" s="13">
        <v>0</v>
      </c>
      <c r="AA72" s="11">
        <v>0.28975268133724802</v>
      </c>
      <c r="AB72" s="13">
        <v>0</v>
      </c>
      <c r="AC72" s="11">
        <v>7.1561906396643499E-3</v>
      </c>
      <c r="AD72" s="13">
        <v>0</v>
      </c>
      <c r="AE72" s="11">
        <v>0.66910580446673396</v>
      </c>
      <c r="AF72" s="13">
        <v>0</v>
      </c>
    </row>
    <row r="73" spans="1:32" x14ac:dyDescent="0.25">
      <c r="A73" s="2">
        <v>68</v>
      </c>
      <c r="B73" s="3" t="s">
        <v>67</v>
      </c>
      <c r="D73" s="11">
        <v>0.29585775152983801</v>
      </c>
      <c r="E73" s="11">
        <v>1.2217113173121099</v>
      </c>
      <c r="F73" s="12">
        <v>0</v>
      </c>
      <c r="G73" s="12">
        <v>0</v>
      </c>
      <c r="H73" s="11">
        <v>7.5884728193893095E-2</v>
      </c>
      <c r="I73" s="11">
        <v>0.10035795297422399</v>
      </c>
      <c r="J73" s="12">
        <v>0</v>
      </c>
      <c r="K73" s="12">
        <v>0</v>
      </c>
      <c r="L73" s="12">
        <v>0</v>
      </c>
      <c r="M73" s="12">
        <v>0</v>
      </c>
      <c r="N73" s="11">
        <v>2.0240706039643699E-2</v>
      </c>
      <c r="O73" s="13">
        <v>0</v>
      </c>
      <c r="P73" s="13" t="s">
        <v>167</v>
      </c>
      <c r="Q73" s="13">
        <v>0</v>
      </c>
      <c r="R73" s="13">
        <v>0</v>
      </c>
      <c r="S73" s="11">
        <v>9.0592740359269897E-2</v>
      </c>
      <c r="T73" s="14">
        <v>56.594977944181601</v>
      </c>
      <c r="U73" s="13">
        <v>0</v>
      </c>
      <c r="V73" s="13">
        <v>0</v>
      </c>
      <c r="W73" s="13">
        <v>0</v>
      </c>
      <c r="X73" s="13">
        <v>0</v>
      </c>
      <c r="Y73" s="11">
        <v>4.6477400063598802E-2</v>
      </c>
      <c r="Z73" s="11">
        <v>1.12336323293732</v>
      </c>
      <c r="AA73" s="11">
        <v>6.0612735132940999E-2</v>
      </c>
      <c r="AB73" s="13">
        <v>0</v>
      </c>
      <c r="AC73" s="11">
        <v>4.9510066632907903E-3</v>
      </c>
      <c r="AD73" s="13">
        <v>0</v>
      </c>
      <c r="AE73" s="11">
        <v>0.25634202614618301</v>
      </c>
      <c r="AF73" s="11">
        <v>3.30256259794003E-2</v>
      </c>
    </row>
    <row r="74" spans="1:32" x14ac:dyDescent="0.25">
      <c r="A74" s="2">
        <v>69</v>
      </c>
      <c r="B74" s="3" t="s">
        <v>68</v>
      </c>
      <c r="D74" s="14">
        <v>18.754310019836701</v>
      </c>
      <c r="E74" s="11">
        <v>1.9305457339657901</v>
      </c>
      <c r="F74" s="12">
        <v>0</v>
      </c>
      <c r="G74" s="13">
        <v>247.747240361716</v>
      </c>
      <c r="H74" s="11">
        <v>1.0347098068403899</v>
      </c>
      <c r="I74" s="11">
        <v>0.20103685407670299</v>
      </c>
      <c r="J74" s="11">
        <v>1.35696500837754</v>
      </c>
      <c r="K74" s="11">
        <v>9.5125128370148797</v>
      </c>
      <c r="L74" s="12">
        <v>0</v>
      </c>
      <c r="M74" s="11">
        <v>0.40858433575242398</v>
      </c>
      <c r="N74" s="11">
        <v>1.92610299990791</v>
      </c>
      <c r="O74" s="13">
        <v>0</v>
      </c>
      <c r="P74" s="13" t="s">
        <v>167</v>
      </c>
      <c r="Q74" s="13">
        <v>0</v>
      </c>
      <c r="R74" s="13">
        <v>0</v>
      </c>
      <c r="S74" s="11">
        <v>0.36211664612268701</v>
      </c>
      <c r="T74" s="14">
        <v>54.994260034392099</v>
      </c>
      <c r="U74" s="11">
        <v>1.5494540906864199E-2</v>
      </c>
      <c r="V74" s="13">
        <v>0</v>
      </c>
      <c r="W74" s="13">
        <v>0</v>
      </c>
      <c r="X74" s="11">
        <v>2.4182933207940399E-3</v>
      </c>
      <c r="Y74" s="11">
        <v>0.111628798073182</v>
      </c>
      <c r="Z74" s="11">
        <v>1.0450984420274501</v>
      </c>
      <c r="AA74" s="11">
        <v>0.23415842552841501</v>
      </c>
      <c r="AB74" s="13">
        <v>0</v>
      </c>
      <c r="AC74" s="13">
        <v>0</v>
      </c>
      <c r="AD74" s="11">
        <v>4.1319392443983603E-2</v>
      </c>
      <c r="AE74" s="11">
        <v>3.4213592072719998</v>
      </c>
      <c r="AF74" s="11">
        <v>4.6864223077093897E-2</v>
      </c>
    </row>
    <row r="75" spans="1:32" x14ac:dyDescent="0.25">
      <c r="A75" s="2">
        <v>70</v>
      </c>
      <c r="B75" s="3" t="s">
        <v>69</v>
      </c>
      <c r="D75" s="11">
        <v>0.15165711450338701</v>
      </c>
      <c r="E75" s="12">
        <v>0</v>
      </c>
      <c r="F75" s="12">
        <v>0</v>
      </c>
      <c r="G75" s="12">
        <v>0</v>
      </c>
      <c r="H75" s="11">
        <v>0.25205187330142698</v>
      </c>
      <c r="I75" s="11">
        <v>0.190937561025049</v>
      </c>
      <c r="J75" s="11">
        <v>0.55474919202805695</v>
      </c>
      <c r="K75" s="12">
        <v>0</v>
      </c>
      <c r="L75" s="11">
        <v>1.7475997150436799</v>
      </c>
      <c r="M75" s="12">
        <v>0</v>
      </c>
      <c r="N75" s="11">
        <v>0.26966765614449001</v>
      </c>
      <c r="O75" s="11">
        <v>4.67224194615216E-2</v>
      </c>
      <c r="P75" s="13" t="s">
        <v>167</v>
      </c>
      <c r="Q75" s="11">
        <v>6.3059106496657205E-2</v>
      </c>
      <c r="R75" s="13">
        <v>0</v>
      </c>
      <c r="S75" s="13">
        <v>0</v>
      </c>
      <c r="T75" s="14">
        <v>28.737534735408602</v>
      </c>
      <c r="U75" s="13">
        <v>0</v>
      </c>
      <c r="V75" s="13">
        <v>0</v>
      </c>
      <c r="W75" s="13">
        <v>0</v>
      </c>
      <c r="X75" s="11">
        <v>3.27216146548821E-3</v>
      </c>
      <c r="Y75" s="13">
        <v>0</v>
      </c>
      <c r="Z75" s="11">
        <v>1.9823795067493</v>
      </c>
      <c r="AA75" s="11">
        <v>7.0166091657405102E-2</v>
      </c>
      <c r="AB75" s="13">
        <v>0</v>
      </c>
      <c r="AC75" s="11">
        <v>1.47560284457884E-2</v>
      </c>
      <c r="AD75" s="11">
        <v>0.10747098581646999</v>
      </c>
      <c r="AE75" s="11">
        <v>0.88806732963507296</v>
      </c>
      <c r="AF75" s="13">
        <v>0</v>
      </c>
    </row>
    <row r="76" spans="1:32" x14ac:dyDescent="0.25">
      <c r="A76" s="2">
        <v>71</v>
      </c>
      <c r="B76" s="3" t="s">
        <v>77</v>
      </c>
      <c r="D76" s="11">
        <v>0.45372453337049301</v>
      </c>
      <c r="E76" s="11">
        <v>1.27686208052324</v>
      </c>
      <c r="F76" s="12">
        <v>0</v>
      </c>
      <c r="G76" s="12">
        <v>0</v>
      </c>
      <c r="H76" s="11">
        <v>3.6976456582345898E-2</v>
      </c>
      <c r="I76" s="13">
        <v>0</v>
      </c>
      <c r="J76" s="12">
        <v>0</v>
      </c>
      <c r="K76" s="12">
        <v>0</v>
      </c>
      <c r="L76" s="11">
        <v>1.5998502255362701</v>
      </c>
      <c r="M76" s="12">
        <v>0</v>
      </c>
      <c r="N76" s="12">
        <v>0</v>
      </c>
      <c r="O76" s="11">
        <v>4.3443053127767001E-2</v>
      </c>
      <c r="P76" s="13" t="s">
        <v>167</v>
      </c>
      <c r="Q76" s="13">
        <v>0</v>
      </c>
      <c r="R76" s="11">
        <v>2.6975635331561598</v>
      </c>
      <c r="S76" s="11">
        <v>0.23600115941309899</v>
      </c>
      <c r="T76" s="14">
        <v>25.920946101753302</v>
      </c>
      <c r="U76" s="13">
        <v>0</v>
      </c>
      <c r="V76" s="13">
        <v>0</v>
      </c>
      <c r="W76" s="11">
        <v>0.26319037938517398</v>
      </c>
      <c r="X76" s="13">
        <v>0</v>
      </c>
      <c r="Y76" s="11">
        <v>0.168738485746078</v>
      </c>
      <c r="Z76" s="13">
        <v>0</v>
      </c>
      <c r="AA76" s="11">
        <v>6.88921204616227E-2</v>
      </c>
      <c r="AB76" s="13">
        <v>0</v>
      </c>
      <c r="AC76" s="11">
        <v>1.9067602558154599E-3</v>
      </c>
      <c r="AD76" s="13">
        <v>0</v>
      </c>
      <c r="AE76" s="11">
        <v>7.7124970728345094E-2</v>
      </c>
      <c r="AF76" s="13">
        <v>0</v>
      </c>
    </row>
    <row r="77" spans="1:32" x14ac:dyDescent="0.25">
      <c r="A77" s="2">
        <v>72</v>
      </c>
      <c r="B77" s="3" t="s">
        <v>70</v>
      </c>
      <c r="D77" s="11">
        <v>0.78371324337055503</v>
      </c>
      <c r="E77" s="12">
        <v>0</v>
      </c>
      <c r="F77" s="12">
        <v>0</v>
      </c>
      <c r="G77" s="12">
        <v>0</v>
      </c>
      <c r="H77" s="11">
        <v>6.4407802935009001E-2</v>
      </c>
      <c r="I77" s="11">
        <v>0.10637488569495</v>
      </c>
      <c r="J77" s="11">
        <v>0.89656221732046204</v>
      </c>
      <c r="K77" s="12">
        <v>0</v>
      </c>
      <c r="L77" s="11">
        <v>0.18730261097169901</v>
      </c>
      <c r="M77" s="12">
        <v>0</v>
      </c>
      <c r="N77" s="11">
        <v>0.33167524654080999</v>
      </c>
      <c r="O77" s="11">
        <v>2.0546454523813699E-2</v>
      </c>
      <c r="P77" s="13" t="s">
        <v>167</v>
      </c>
      <c r="Q77" s="11">
        <v>2.2452399404940902E-2</v>
      </c>
      <c r="R77" s="13">
        <v>0</v>
      </c>
      <c r="S77" s="11">
        <v>0.50549735136493801</v>
      </c>
      <c r="T77" s="14">
        <v>22.5988856605431</v>
      </c>
      <c r="U77" s="11">
        <v>9.8719575687657796E-2</v>
      </c>
      <c r="V77" s="13">
        <v>0</v>
      </c>
      <c r="W77" s="13">
        <v>0</v>
      </c>
      <c r="X77" s="11">
        <v>2.0014638325880699E-2</v>
      </c>
      <c r="Y77" s="11">
        <v>0.13337637270206301</v>
      </c>
      <c r="Z77" s="13">
        <v>0</v>
      </c>
      <c r="AA77" s="11">
        <v>4.0493080366733099E-3</v>
      </c>
      <c r="AB77" s="13">
        <v>0</v>
      </c>
      <c r="AC77" s="13">
        <v>0</v>
      </c>
      <c r="AD77" s="11">
        <v>6.1132193499992701E-2</v>
      </c>
      <c r="AE77" s="11">
        <v>0.80413781010237995</v>
      </c>
      <c r="AF77" s="11">
        <v>2.4685633492379601E-2</v>
      </c>
    </row>
    <row r="78" spans="1:32" x14ac:dyDescent="0.25">
      <c r="A78" s="2">
        <v>73</v>
      </c>
      <c r="B78" s="3" t="s">
        <v>71</v>
      </c>
      <c r="D78" s="11">
        <v>0.20401793809074401</v>
      </c>
      <c r="E78" s="12">
        <v>0</v>
      </c>
      <c r="F78" s="12">
        <v>0</v>
      </c>
      <c r="G78" s="12">
        <v>0</v>
      </c>
      <c r="H78" s="12">
        <v>0</v>
      </c>
      <c r="I78" s="11">
        <v>0.136512297587814</v>
      </c>
      <c r="J78" s="11">
        <v>1.17733404935243</v>
      </c>
      <c r="K78" s="12">
        <v>0</v>
      </c>
      <c r="L78" s="12">
        <v>0</v>
      </c>
      <c r="M78" s="12">
        <v>0</v>
      </c>
      <c r="N78" s="11">
        <v>0.11349150791981601</v>
      </c>
      <c r="O78" s="11">
        <v>4.0165431970380201E-2</v>
      </c>
      <c r="P78" s="13" t="s">
        <v>167</v>
      </c>
      <c r="Q78" s="13">
        <v>0</v>
      </c>
      <c r="R78" s="11">
        <v>3.2445253230880802</v>
      </c>
      <c r="S78" s="13">
        <v>0</v>
      </c>
      <c r="T78" s="13">
        <v>111.256617850678</v>
      </c>
      <c r="U78" s="11">
        <v>5.0249333182193601E-2</v>
      </c>
      <c r="V78" s="13">
        <v>0</v>
      </c>
      <c r="W78" s="11">
        <v>0.33740861144919898</v>
      </c>
      <c r="X78" s="11">
        <v>7.36680102440279E-4</v>
      </c>
      <c r="Y78" s="11">
        <v>5.7323230673508398E-2</v>
      </c>
      <c r="Z78" s="11">
        <v>2.1825725621890002</v>
      </c>
      <c r="AA78" s="13">
        <v>0</v>
      </c>
      <c r="AB78" s="13">
        <v>0</v>
      </c>
      <c r="AC78" s="11">
        <v>1.0535095415007199E-3</v>
      </c>
      <c r="AD78" s="11">
        <v>0.102114205215096</v>
      </c>
      <c r="AE78" s="11">
        <v>4.8217093326906303E-2</v>
      </c>
      <c r="AF78" s="13">
        <v>0</v>
      </c>
    </row>
    <row r="79" spans="1:32" x14ac:dyDescent="0.25">
      <c r="A79" s="6">
        <v>74</v>
      </c>
      <c r="B79" s="6" t="s">
        <v>72</v>
      </c>
      <c r="C79" s="7"/>
      <c r="D79" s="15">
        <v>1.64553072784498</v>
      </c>
      <c r="E79" s="16">
        <v>0</v>
      </c>
      <c r="F79" s="16">
        <v>0</v>
      </c>
      <c r="G79" s="16">
        <v>0</v>
      </c>
      <c r="H79" s="15">
        <v>0.17758409129133401</v>
      </c>
      <c r="I79" s="15">
        <v>0.17680852641702099</v>
      </c>
      <c r="J79" s="15">
        <v>1.8617651263291699</v>
      </c>
      <c r="K79" s="15">
        <v>7.0228834010833001</v>
      </c>
      <c r="L79" s="16">
        <v>0</v>
      </c>
      <c r="M79" s="16">
        <v>0</v>
      </c>
      <c r="N79" s="15">
        <v>0.49766567991818</v>
      </c>
      <c r="O79" s="15">
        <v>4.3072593426629396E-3</v>
      </c>
      <c r="P79" s="17" t="s">
        <v>167</v>
      </c>
      <c r="Q79" s="17">
        <v>0</v>
      </c>
      <c r="R79" s="15">
        <v>2.12274957541262</v>
      </c>
      <c r="S79" s="17">
        <v>0</v>
      </c>
      <c r="T79" s="18">
        <v>17.836372505311299</v>
      </c>
      <c r="U79" s="15">
        <v>0.10093422240224099</v>
      </c>
      <c r="V79" s="17">
        <v>0</v>
      </c>
      <c r="W79" s="17">
        <v>0</v>
      </c>
      <c r="X79" s="17">
        <v>0</v>
      </c>
      <c r="Y79" s="15">
        <v>1.9401694613907099E-2</v>
      </c>
      <c r="Z79" s="15">
        <v>2.41638702161013</v>
      </c>
      <c r="AA79" s="15">
        <v>0.35048835488540903</v>
      </c>
      <c r="AB79" s="17">
        <v>0</v>
      </c>
      <c r="AC79" s="15">
        <v>1.0269930833313101E-2</v>
      </c>
      <c r="AD79" s="15">
        <v>9.6735824984891597E-2</v>
      </c>
      <c r="AE79" s="15">
        <v>1.6195979844146799</v>
      </c>
      <c r="AF79" s="15">
        <v>2.4685633492379601E-2</v>
      </c>
    </row>
    <row r="80" spans="1:32" x14ac:dyDescent="0.25">
      <c r="A80" s="2">
        <v>75</v>
      </c>
      <c r="B80" s="3" t="s">
        <v>73</v>
      </c>
      <c r="D80" s="11">
        <v>3.9487912667353</v>
      </c>
      <c r="E80" s="11">
        <v>3.6165735329883399</v>
      </c>
      <c r="F80" s="13">
        <v>0</v>
      </c>
      <c r="G80" s="13">
        <v>269.90787942129202</v>
      </c>
      <c r="H80" s="11">
        <v>7.37565807334504E-2</v>
      </c>
      <c r="I80" s="11">
        <v>0.247190473527411</v>
      </c>
      <c r="J80" s="13">
        <v>0</v>
      </c>
      <c r="K80" s="14">
        <v>12.3689045135313</v>
      </c>
      <c r="L80" s="13">
        <v>0</v>
      </c>
      <c r="M80" s="11">
        <v>1.1965184115388601</v>
      </c>
      <c r="N80" s="11">
        <v>0.69716823317487797</v>
      </c>
      <c r="O80" s="13">
        <v>0</v>
      </c>
      <c r="P80" s="11">
        <v>0.54847193480016199</v>
      </c>
      <c r="Q80" s="13">
        <v>0</v>
      </c>
      <c r="R80" s="13">
        <v>0</v>
      </c>
      <c r="S80" s="13">
        <v>0</v>
      </c>
      <c r="T80" s="13">
        <v>112.769401808377</v>
      </c>
      <c r="U80" s="11">
        <v>1.04221894087202E-3</v>
      </c>
      <c r="V80" s="11">
        <v>0.11257239015943001</v>
      </c>
      <c r="W80" s="11">
        <v>0.28013023449339203</v>
      </c>
      <c r="X80" s="13">
        <v>0</v>
      </c>
      <c r="Y80" s="11">
        <v>0.15142454927402699</v>
      </c>
      <c r="Z80" s="11">
        <v>1.3852432327336699</v>
      </c>
      <c r="AA80" s="11">
        <v>0.71751286993748997</v>
      </c>
      <c r="AB80" s="11">
        <v>0.21251142646003701</v>
      </c>
      <c r="AC80" s="13">
        <v>0</v>
      </c>
      <c r="AD80" s="11">
        <v>7.3636905401311695E-2</v>
      </c>
      <c r="AE80" s="11">
        <v>0.79948311191640598</v>
      </c>
      <c r="AF80" s="13">
        <v>0</v>
      </c>
    </row>
    <row r="81" spans="1:32" x14ac:dyDescent="0.25">
      <c r="A81" s="2">
        <v>76</v>
      </c>
      <c r="B81" s="3" t="s">
        <v>74</v>
      </c>
      <c r="D81" s="14">
        <v>62.516204820243999</v>
      </c>
      <c r="E81" s="13">
        <v>0</v>
      </c>
      <c r="F81" s="13">
        <v>0</v>
      </c>
      <c r="G81" s="13">
        <v>0</v>
      </c>
      <c r="H81" s="11">
        <v>0.102954835886821</v>
      </c>
      <c r="I81" s="11">
        <v>0.101438923303281</v>
      </c>
      <c r="J81" s="13">
        <v>0</v>
      </c>
      <c r="K81" s="11">
        <v>3.2225548979077101</v>
      </c>
      <c r="L81" s="13">
        <v>0</v>
      </c>
      <c r="M81" s="13">
        <v>0</v>
      </c>
      <c r="N81" s="11">
        <v>0.60987150570017701</v>
      </c>
      <c r="O81" s="11">
        <v>7.5249566685206104E-2</v>
      </c>
      <c r="P81" s="11">
        <v>0.10725912736427699</v>
      </c>
      <c r="Q81" s="13">
        <v>0</v>
      </c>
      <c r="R81" s="13">
        <v>0</v>
      </c>
      <c r="S81" s="13">
        <v>0</v>
      </c>
      <c r="T81" s="14">
        <v>28.282553454784299</v>
      </c>
      <c r="U81" s="11">
        <v>9.3003372501258702E-2</v>
      </c>
      <c r="V81" s="11">
        <v>4.3729559979514103E-2</v>
      </c>
      <c r="W81" s="11">
        <v>0.16416596683135101</v>
      </c>
      <c r="X81" s="13">
        <v>0</v>
      </c>
      <c r="Y81" s="11">
        <v>0.129024433927212</v>
      </c>
      <c r="Z81" s="13">
        <v>0</v>
      </c>
      <c r="AA81" s="11">
        <v>0.52024451729707599</v>
      </c>
      <c r="AB81" s="11">
        <v>7.6563499908303995E-2</v>
      </c>
      <c r="AC81" s="11">
        <v>1.37389057710939E-2</v>
      </c>
      <c r="AD81" s="13">
        <v>0</v>
      </c>
      <c r="AE81" s="11">
        <v>3.9552187688239502</v>
      </c>
      <c r="AF81" s="13">
        <v>0</v>
      </c>
    </row>
    <row r="82" spans="1:32" x14ac:dyDescent="0.25">
      <c r="A82" s="2">
        <v>77</v>
      </c>
      <c r="B82" s="3" t="s">
        <v>75</v>
      </c>
      <c r="D82" s="11">
        <v>0.20880237152301201</v>
      </c>
      <c r="E82" s="13">
        <v>0</v>
      </c>
      <c r="F82" s="13">
        <v>0</v>
      </c>
      <c r="G82" s="13">
        <v>0</v>
      </c>
      <c r="H82" s="11">
        <v>5.9088428055458601E-2</v>
      </c>
      <c r="I82" s="11">
        <v>4.7085076817939497E-2</v>
      </c>
      <c r="J82" s="11">
        <v>1.8010189970963699</v>
      </c>
      <c r="K82" s="11">
        <v>0.359510580762675</v>
      </c>
      <c r="L82" s="11">
        <v>3.4986474483830201</v>
      </c>
      <c r="M82" s="11">
        <v>1.1282282330839899</v>
      </c>
      <c r="N82" s="11">
        <v>0.36880425927996902</v>
      </c>
      <c r="O82" s="11">
        <v>8.9643291099608998E-3</v>
      </c>
      <c r="P82" s="11">
        <v>0.25296245836882397</v>
      </c>
      <c r="Q82" s="11">
        <v>0.109088273507637</v>
      </c>
      <c r="R82" s="13">
        <v>0</v>
      </c>
      <c r="S82" s="11">
        <v>0.55853746753236</v>
      </c>
      <c r="T82" s="14">
        <v>66.164376414566902</v>
      </c>
      <c r="U82" s="11">
        <v>0.133402533657907</v>
      </c>
      <c r="V82" s="13">
        <v>0</v>
      </c>
      <c r="W82" s="11">
        <v>4.1189964590307299E-3</v>
      </c>
      <c r="X82" s="13">
        <v>0</v>
      </c>
      <c r="Y82" s="13">
        <v>0</v>
      </c>
      <c r="Z82" s="13">
        <v>0</v>
      </c>
      <c r="AA82" s="11">
        <v>1.11049844957186E-2</v>
      </c>
      <c r="AB82" s="13">
        <v>0</v>
      </c>
      <c r="AC82" s="13">
        <v>0</v>
      </c>
      <c r="AD82" s="13">
        <v>0</v>
      </c>
      <c r="AE82" s="11">
        <v>0.51734532396889898</v>
      </c>
      <c r="AF82" s="13">
        <v>0</v>
      </c>
    </row>
    <row r="83" spans="1:32" x14ac:dyDescent="0.25">
      <c r="A83" s="2">
        <v>78</v>
      </c>
      <c r="B83" s="2" t="s">
        <v>81</v>
      </c>
      <c r="D83" s="11">
        <v>0.389224470738183</v>
      </c>
      <c r="E83" s="11">
        <v>2.2224051160403899</v>
      </c>
      <c r="F83" s="11">
        <v>1.10262921202151</v>
      </c>
      <c r="G83" s="13">
        <v>138.57450787196601</v>
      </c>
      <c r="H83" s="11">
        <v>1.10673104335026</v>
      </c>
      <c r="I83" s="11">
        <v>0.17599556631015201</v>
      </c>
      <c r="J83" s="11">
        <v>1.44871062131225</v>
      </c>
      <c r="K83" s="11">
        <v>4.38745464028288</v>
      </c>
      <c r="L83" s="11">
        <v>1.49087497233234</v>
      </c>
      <c r="M83" s="11">
        <v>0.82928155553587102</v>
      </c>
      <c r="N83" s="11">
        <v>0.25660797890862602</v>
      </c>
      <c r="O83" s="13">
        <v>0</v>
      </c>
      <c r="P83" s="11">
        <v>0.155581440222305</v>
      </c>
      <c r="Q83" s="11">
        <v>2.7016678852776001E-2</v>
      </c>
      <c r="R83" s="13">
        <v>0</v>
      </c>
      <c r="S83" s="13">
        <v>0</v>
      </c>
      <c r="T83" s="14">
        <v>37.343871834090102</v>
      </c>
      <c r="U83" s="11">
        <v>6.3336315290442799E-2</v>
      </c>
      <c r="V83" s="11">
        <v>4.7834317559004601E-2</v>
      </c>
      <c r="W83" s="13">
        <v>0</v>
      </c>
      <c r="X83" s="13">
        <v>0</v>
      </c>
      <c r="Y83" s="11">
        <v>9.0688476865450202E-2</v>
      </c>
      <c r="Z83" s="11">
        <v>1.68744027235968</v>
      </c>
      <c r="AA83" s="11">
        <v>1.66753389497363</v>
      </c>
      <c r="AB83" s="11">
        <v>0.101071726625521</v>
      </c>
      <c r="AC83" s="13">
        <v>0</v>
      </c>
      <c r="AD83" s="13">
        <v>0</v>
      </c>
      <c r="AE83" s="11">
        <v>0.55265571111271095</v>
      </c>
      <c r="AF83" s="13">
        <v>0</v>
      </c>
    </row>
    <row r="84" spans="1:32" x14ac:dyDescent="0.25">
      <c r="A84" s="2">
        <v>79</v>
      </c>
      <c r="B84" s="2" t="s">
        <v>82</v>
      </c>
      <c r="D84" s="11">
        <v>6.7980693538939804E-2</v>
      </c>
      <c r="E84" s="13">
        <v>0</v>
      </c>
      <c r="F84" s="13">
        <v>0</v>
      </c>
      <c r="G84" s="13">
        <v>0</v>
      </c>
      <c r="H84" s="11">
        <v>0.23874143511899701</v>
      </c>
      <c r="I84" s="13">
        <v>0</v>
      </c>
      <c r="J84" s="11">
        <v>2.3168354620527198</v>
      </c>
      <c r="K84" s="11">
        <v>1.6700117615462999</v>
      </c>
      <c r="L84" s="13">
        <v>0</v>
      </c>
      <c r="M84" s="13">
        <v>0</v>
      </c>
      <c r="N84" s="11">
        <v>0.58493079225362699</v>
      </c>
      <c r="O84" s="11">
        <v>5.4271473579185499E-2</v>
      </c>
      <c r="P84" s="13">
        <v>0</v>
      </c>
      <c r="Q84" s="13">
        <v>0</v>
      </c>
      <c r="R84" s="13">
        <v>0</v>
      </c>
      <c r="S84" s="11">
        <v>5.3185502361213902E-2</v>
      </c>
      <c r="T84" s="13">
        <v>178.08936594140599</v>
      </c>
      <c r="U84" s="11">
        <v>5.5237112734266097E-2</v>
      </c>
      <c r="V84" s="11">
        <v>0.19601902729923901</v>
      </c>
      <c r="W84" s="13">
        <v>0</v>
      </c>
      <c r="X84" s="11">
        <v>4.1893279976559797E-2</v>
      </c>
      <c r="Y84" s="11">
        <v>1.9004035237225299E-3</v>
      </c>
      <c r="Z84" s="13">
        <v>0</v>
      </c>
      <c r="AA84" s="11">
        <v>0.92756837221339605</v>
      </c>
      <c r="AB84" s="13">
        <v>0</v>
      </c>
      <c r="AC84" s="13">
        <v>0</v>
      </c>
      <c r="AD84" s="13">
        <v>0</v>
      </c>
      <c r="AE84" s="11">
        <v>0.119928955663037</v>
      </c>
      <c r="AF84" s="11">
        <v>3.8288566746361899E-2</v>
      </c>
    </row>
    <row r="85" spans="1:32" x14ac:dyDescent="0.25">
      <c r="A85" s="2">
        <v>80</v>
      </c>
      <c r="B85" s="2" t="s">
        <v>83</v>
      </c>
      <c r="D85" s="13">
        <v>0</v>
      </c>
      <c r="E85" s="11">
        <v>3.4281054887371201</v>
      </c>
      <c r="F85" s="13">
        <v>0</v>
      </c>
      <c r="G85" s="13">
        <v>0</v>
      </c>
      <c r="H85" s="11">
        <v>2.65687659841237E-2</v>
      </c>
      <c r="I85" s="11">
        <v>8.24925173918237E-2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1">
        <v>0.240747672248082</v>
      </c>
      <c r="Q85" s="13">
        <v>0</v>
      </c>
      <c r="R85" s="13">
        <v>0</v>
      </c>
      <c r="S85" s="13">
        <v>0</v>
      </c>
      <c r="T85" s="14">
        <v>43.145796469454901</v>
      </c>
      <c r="U85" s="11">
        <v>3.09093780080224E-2</v>
      </c>
      <c r="V85" s="11">
        <v>0.192071166154756</v>
      </c>
      <c r="W85" s="13">
        <v>0</v>
      </c>
      <c r="X85" s="11">
        <v>3.88396769356638E-2</v>
      </c>
      <c r="Y85" s="11">
        <v>1.1299051330050901E-2</v>
      </c>
      <c r="Z85" s="11">
        <v>0.59965367494794797</v>
      </c>
      <c r="AA85" s="11">
        <v>0.108531292717802</v>
      </c>
      <c r="AB85" s="11">
        <v>4.1111538101933701E-2</v>
      </c>
      <c r="AC85" s="11">
        <v>5.0218807538696397E-3</v>
      </c>
      <c r="AD85" s="13">
        <v>0</v>
      </c>
      <c r="AE85" s="11">
        <v>0.12501898344023399</v>
      </c>
      <c r="AF85" s="13">
        <v>0</v>
      </c>
    </row>
    <row r="86" spans="1:32" x14ac:dyDescent="0.25">
      <c r="A86" s="2">
        <v>81</v>
      </c>
      <c r="B86" s="2" t="s">
        <v>84</v>
      </c>
      <c r="D86" s="11">
        <v>0.14852879157572099</v>
      </c>
      <c r="E86" s="11">
        <v>4.2101175116346399</v>
      </c>
      <c r="F86" s="13">
        <v>0</v>
      </c>
      <c r="G86" s="13">
        <v>0</v>
      </c>
      <c r="H86" s="11">
        <v>0.58048495488804897</v>
      </c>
      <c r="I86" s="13">
        <v>0</v>
      </c>
      <c r="J86" s="13">
        <v>0</v>
      </c>
      <c r="K86" s="11">
        <v>5.3790412030784402</v>
      </c>
      <c r="L86" s="13">
        <v>0</v>
      </c>
      <c r="M86" s="13">
        <v>0</v>
      </c>
      <c r="N86" s="11">
        <v>1.3957292909123999</v>
      </c>
      <c r="O86" s="11">
        <v>1.5911679338940901E-2</v>
      </c>
      <c r="P86" s="11">
        <v>1.7012735233154399</v>
      </c>
      <c r="Q86" s="13">
        <v>0</v>
      </c>
      <c r="R86" s="13">
        <v>0</v>
      </c>
      <c r="S86" s="13">
        <v>0</v>
      </c>
      <c r="T86" s="13">
        <v>227.950033753745</v>
      </c>
      <c r="U86" s="11">
        <v>0.133402533657907</v>
      </c>
      <c r="V86" s="11">
        <v>0.16040504421255999</v>
      </c>
      <c r="W86" s="13">
        <v>0</v>
      </c>
      <c r="X86" s="13">
        <v>0</v>
      </c>
      <c r="Y86" s="13">
        <v>0</v>
      </c>
      <c r="Z86" s="13">
        <v>0</v>
      </c>
      <c r="AA86" s="11">
        <v>0.36314244395749401</v>
      </c>
      <c r="AB86" s="13">
        <v>0</v>
      </c>
      <c r="AC86" s="11">
        <v>7.0895217850579298E-2</v>
      </c>
      <c r="AD86" s="11">
        <v>0.14208561365067199</v>
      </c>
      <c r="AE86" s="11">
        <v>0.24181313108590999</v>
      </c>
      <c r="AF86" s="11">
        <v>0.11684021639162299</v>
      </c>
    </row>
    <row r="87" spans="1:32" x14ac:dyDescent="0.25">
      <c r="A87" s="2">
        <v>82</v>
      </c>
      <c r="B87" s="2" t="s">
        <v>85</v>
      </c>
      <c r="D87" s="11">
        <v>0.28905040051794501</v>
      </c>
      <c r="E87" s="13">
        <v>0</v>
      </c>
      <c r="F87" s="13">
        <v>0</v>
      </c>
      <c r="G87" s="13">
        <v>463.94818920979401</v>
      </c>
      <c r="H87" s="14">
        <v>16.2751936153395</v>
      </c>
      <c r="I87" s="11">
        <v>0.37154343199565698</v>
      </c>
      <c r="J87" s="13">
        <v>0</v>
      </c>
      <c r="K87" s="11">
        <v>3.3239566922837498</v>
      </c>
      <c r="L87" s="13">
        <v>0</v>
      </c>
      <c r="M87" s="13">
        <v>0</v>
      </c>
      <c r="N87" s="13">
        <v>0</v>
      </c>
      <c r="O87" s="13">
        <v>0</v>
      </c>
      <c r="P87" s="11">
        <v>0.49897036676970402</v>
      </c>
      <c r="Q87" s="13">
        <v>0</v>
      </c>
      <c r="R87" s="13">
        <v>0</v>
      </c>
      <c r="S87" s="11">
        <v>1.7693199270871301E-2</v>
      </c>
      <c r="T87" s="13">
        <v>192.20691236156401</v>
      </c>
      <c r="U87" s="11">
        <v>6.6035165140021598E-2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1">
        <v>1.37037440103839</v>
      </c>
      <c r="AB87" s="13">
        <v>0</v>
      </c>
      <c r="AC87" s="11">
        <v>3.9563339333332399E-2</v>
      </c>
      <c r="AD87" s="13">
        <v>0</v>
      </c>
      <c r="AE87" s="11">
        <v>7.3465830736050597</v>
      </c>
      <c r="AF87" s="13">
        <v>0</v>
      </c>
    </row>
    <row r="88" spans="1:32" x14ac:dyDescent="0.25">
      <c r="A88" s="2">
        <v>83</v>
      </c>
      <c r="B88" s="2" t="s">
        <v>86</v>
      </c>
      <c r="D88" s="11">
        <v>0.28905040051794501</v>
      </c>
      <c r="E88" s="11">
        <v>6.1036694167682803</v>
      </c>
      <c r="F88" s="13">
        <v>0</v>
      </c>
      <c r="G88" s="13">
        <v>269.90787942129202</v>
      </c>
      <c r="H88" s="11">
        <v>0.23012341397423899</v>
      </c>
      <c r="I88" s="11">
        <v>2.45746863456946E-2</v>
      </c>
      <c r="J88" s="11">
        <v>2.1541640063983398</v>
      </c>
      <c r="K88" s="11">
        <v>2.0301110571087602</v>
      </c>
      <c r="L88" s="13">
        <v>0</v>
      </c>
      <c r="M88" s="13">
        <v>0</v>
      </c>
      <c r="N88" s="11">
        <v>0.46854865388854</v>
      </c>
      <c r="O88" s="13">
        <v>0</v>
      </c>
      <c r="P88" s="11">
        <v>0.46189972122298301</v>
      </c>
      <c r="Q88" s="13">
        <v>0</v>
      </c>
      <c r="R88" s="11">
        <v>0.82339067306595104</v>
      </c>
      <c r="S88" s="11">
        <v>0.26971263453059602</v>
      </c>
      <c r="T88" s="13">
        <v>260.28487645468402</v>
      </c>
      <c r="U88" s="11">
        <v>6.6736984785252798</v>
      </c>
      <c r="V88" s="13">
        <v>0</v>
      </c>
      <c r="W88" s="13">
        <v>0</v>
      </c>
      <c r="X88" s="13">
        <v>0</v>
      </c>
      <c r="Y88" s="13">
        <v>0</v>
      </c>
      <c r="Z88" s="11">
        <v>1.65147481387909</v>
      </c>
      <c r="AA88" s="11">
        <v>0.86327290664897804</v>
      </c>
      <c r="AB88" s="11">
        <v>8.4735517753048703E-2</v>
      </c>
      <c r="AC88" s="13">
        <v>0</v>
      </c>
      <c r="AD88" s="13">
        <v>0</v>
      </c>
      <c r="AE88" s="11">
        <v>0.68621245249293805</v>
      </c>
      <c r="AF88" s="13">
        <v>0</v>
      </c>
    </row>
    <row r="89" spans="1:32" x14ac:dyDescent="0.25">
      <c r="A89" s="2">
        <v>84</v>
      </c>
      <c r="B89" s="2" t="s">
        <v>87</v>
      </c>
      <c r="D89" s="11">
        <v>0.30909593447608702</v>
      </c>
      <c r="E89" s="13">
        <v>0</v>
      </c>
      <c r="F89" s="13">
        <v>0</v>
      </c>
      <c r="G89" s="13">
        <v>0</v>
      </c>
      <c r="H89" s="11">
        <v>0.221500053331249</v>
      </c>
      <c r="I89" s="13">
        <v>0</v>
      </c>
      <c r="J89" s="11">
        <v>2.5475081304813201</v>
      </c>
      <c r="K89" s="13">
        <v>0</v>
      </c>
      <c r="L89" s="13">
        <v>0</v>
      </c>
      <c r="M89" s="13">
        <v>0</v>
      </c>
      <c r="N89" s="11">
        <v>0.15689741996919501</v>
      </c>
      <c r="O89" s="13">
        <v>0</v>
      </c>
      <c r="P89" s="11">
        <v>0.31418168001798802</v>
      </c>
      <c r="Q89" s="11">
        <v>2.7016678852776001E-2</v>
      </c>
      <c r="R89" s="13">
        <v>0</v>
      </c>
      <c r="S89" s="13">
        <v>0</v>
      </c>
      <c r="T89" s="13">
        <v>109.45839258505001</v>
      </c>
      <c r="U89" s="11">
        <v>3.90245881732161E-2</v>
      </c>
      <c r="V89" s="13">
        <v>0</v>
      </c>
      <c r="W89" s="11">
        <v>0.13022047144464799</v>
      </c>
      <c r="X89" s="11">
        <v>1.3591445308217201E-2</v>
      </c>
      <c r="Y89" s="11">
        <v>7.4745280219900095E-2</v>
      </c>
      <c r="Z89" s="13">
        <v>0</v>
      </c>
      <c r="AA89" s="11">
        <v>0.74612192914564002</v>
      </c>
      <c r="AB89" s="11">
        <v>2.7830501495204902E-3</v>
      </c>
      <c r="AC89" s="11">
        <v>2.0755193545210202E-2</v>
      </c>
      <c r="AD89" s="13">
        <v>0</v>
      </c>
      <c r="AE89" s="11">
        <v>0.49716140188877</v>
      </c>
      <c r="AF89" s="13">
        <v>0</v>
      </c>
    </row>
    <row r="90" spans="1:32" x14ac:dyDescent="0.25">
      <c r="A90" s="2">
        <v>85</v>
      </c>
      <c r="B90" s="2" t="s">
        <v>88</v>
      </c>
      <c r="D90" s="11">
        <v>0.20880237152301201</v>
      </c>
      <c r="E90" s="13">
        <v>0</v>
      </c>
      <c r="F90" s="13">
        <v>0</v>
      </c>
      <c r="G90" s="13">
        <v>151.87572492254699</v>
      </c>
      <c r="H90" s="11">
        <v>2.0599026422233199E-2</v>
      </c>
      <c r="I90" s="11">
        <v>2.7754004346844702E-3</v>
      </c>
      <c r="J90" s="13">
        <v>0</v>
      </c>
      <c r="K90" s="13">
        <v>0</v>
      </c>
      <c r="L90" s="13">
        <v>0</v>
      </c>
      <c r="M90" s="13">
        <v>0</v>
      </c>
      <c r="N90" s="11">
        <v>0.223368718622493</v>
      </c>
      <c r="O90" s="11">
        <v>0.10675876208338</v>
      </c>
      <c r="P90" s="11">
        <v>0.35101604757258598</v>
      </c>
      <c r="Q90" s="13">
        <v>0</v>
      </c>
      <c r="R90" s="11">
        <v>1.38990970968744</v>
      </c>
      <c r="S90" s="11">
        <v>0.17948477106552399</v>
      </c>
      <c r="T90" s="13">
        <v>162.873151745857</v>
      </c>
      <c r="U90" s="13">
        <v>0</v>
      </c>
      <c r="V90" s="11">
        <v>6.0579901355590996E-3</v>
      </c>
      <c r="W90" s="11">
        <v>0.14725221965687599</v>
      </c>
      <c r="X90" s="11">
        <v>4.6594143163356796E-3</v>
      </c>
      <c r="Y90" s="11">
        <v>0.103456858079853</v>
      </c>
      <c r="Z90" s="11">
        <v>0.98957975196789105</v>
      </c>
      <c r="AA90" s="11">
        <v>0.42255958992188303</v>
      </c>
      <c r="AB90" s="11">
        <v>2.4716960034943E-2</v>
      </c>
      <c r="AC90" s="11">
        <v>4.3242856030007701E-4</v>
      </c>
      <c r="AD90" s="13">
        <v>0</v>
      </c>
      <c r="AE90" s="11">
        <v>0.36583302512702198</v>
      </c>
      <c r="AF90" s="13">
        <v>0</v>
      </c>
    </row>
    <row r="91" spans="1:32" x14ac:dyDescent="0.25">
      <c r="A91" s="2">
        <v>86</v>
      </c>
      <c r="B91" s="2" t="s">
        <v>89</v>
      </c>
      <c r="D91" s="11">
        <v>8.8144708598686394E-2</v>
      </c>
      <c r="E91" s="11">
        <v>1.4115862816412901</v>
      </c>
      <c r="F91" s="11">
        <v>0.295129677239581</v>
      </c>
      <c r="G91" s="13">
        <v>0</v>
      </c>
      <c r="H91" s="13">
        <v>0</v>
      </c>
      <c r="I91" s="11">
        <v>0.131115173336108</v>
      </c>
      <c r="J91" s="11">
        <v>2.11220740235626</v>
      </c>
      <c r="K91" s="13">
        <v>0</v>
      </c>
      <c r="L91" s="13">
        <v>0</v>
      </c>
      <c r="M91" s="11">
        <v>0.51031918312841795</v>
      </c>
      <c r="N91" s="11">
        <v>0.45607996808974399</v>
      </c>
      <c r="O91" s="13">
        <v>0</v>
      </c>
      <c r="P91" s="11">
        <v>5.9325194715327899E-2</v>
      </c>
      <c r="Q91" s="13">
        <v>0</v>
      </c>
      <c r="R91" s="11">
        <v>2.6232587514956802</v>
      </c>
      <c r="S91" s="13">
        <v>0</v>
      </c>
      <c r="T91" s="13">
        <v>115.857868687749</v>
      </c>
      <c r="U91" s="11">
        <v>0.14147636890333201</v>
      </c>
      <c r="V91" s="11">
        <v>3.96143647057213E-2</v>
      </c>
      <c r="W91" s="13">
        <v>0</v>
      </c>
      <c r="X91" s="13">
        <v>0</v>
      </c>
      <c r="Y91" s="11">
        <v>6.5190079898006806E-2</v>
      </c>
      <c r="Z91" s="11">
        <v>1.65147481387909</v>
      </c>
      <c r="AA91" s="11">
        <v>0.31994510556619199</v>
      </c>
      <c r="AB91" s="11">
        <v>0.15274911240713901</v>
      </c>
      <c r="AC91" s="13">
        <v>0</v>
      </c>
      <c r="AD91" s="13">
        <v>0</v>
      </c>
      <c r="AE91" s="11">
        <v>0.28234455820888898</v>
      </c>
      <c r="AF91" s="13">
        <v>0</v>
      </c>
    </row>
    <row r="92" spans="1:32" x14ac:dyDescent="0.25">
      <c r="A92" s="2">
        <v>87</v>
      </c>
      <c r="B92" s="2" t="s">
        <v>90</v>
      </c>
      <c r="D92" s="11">
        <v>8.8144708598686394E-2</v>
      </c>
      <c r="E92" s="11">
        <v>1.79654315990855</v>
      </c>
      <c r="F92" s="13">
        <v>0</v>
      </c>
      <c r="G92" s="13">
        <v>0</v>
      </c>
      <c r="H92" s="13">
        <v>0</v>
      </c>
      <c r="I92" s="11">
        <v>7.6204230328067502E-2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1">
        <v>2.98394525112376E-2</v>
      </c>
      <c r="P92" s="11">
        <v>0.38791781030849398</v>
      </c>
      <c r="Q92" s="11">
        <v>7.3719024179717901E-2</v>
      </c>
      <c r="R92" s="11">
        <v>1.56605795325955</v>
      </c>
      <c r="S92" s="13">
        <v>0</v>
      </c>
      <c r="T92" s="14">
        <v>59.436534905202898</v>
      </c>
      <c r="U92" s="11">
        <v>0.17106641631664399</v>
      </c>
      <c r="V92" s="11">
        <v>0.156435517999683</v>
      </c>
      <c r="W92" s="11">
        <v>0.345011932461249</v>
      </c>
      <c r="X92" s="13">
        <v>0</v>
      </c>
      <c r="Y92" s="11">
        <v>1.1299051330050901E-2</v>
      </c>
      <c r="Z92" s="13">
        <v>0</v>
      </c>
      <c r="AA92" s="11">
        <v>0.121469895914042</v>
      </c>
      <c r="AB92" s="11">
        <v>9.8349692649721002E-2</v>
      </c>
      <c r="AC92" s="11">
        <v>1.14070443476296E-2</v>
      </c>
      <c r="AD92" s="13">
        <v>0</v>
      </c>
      <c r="AE92" s="11">
        <v>0.68621245249293805</v>
      </c>
      <c r="AF92" s="13">
        <v>0</v>
      </c>
    </row>
    <row r="93" spans="1:32" x14ac:dyDescent="0.25">
      <c r="A93" s="2">
        <v>88</v>
      </c>
      <c r="B93" s="2" t="s">
        <v>91</v>
      </c>
      <c r="D93" s="11">
        <v>0.44927245339745298</v>
      </c>
      <c r="E93" s="11">
        <v>1.79654315990855</v>
      </c>
      <c r="F93" s="13">
        <v>0</v>
      </c>
      <c r="G93" s="13">
        <v>0</v>
      </c>
      <c r="H93" s="11">
        <v>8.5576402600879408E-3</v>
      </c>
      <c r="I93" s="11">
        <v>0.120491045100536</v>
      </c>
      <c r="J93" s="13">
        <v>0</v>
      </c>
      <c r="K93" s="13">
        <v>0</v>
      </c>
      <c r="L93" s="13">
        <v>0</v>
      </c>
      <c r="M93" s="11">
        <v>1.05771966179975</v>
      </c>
      <c r="N93" s="11">
        <v>0.19844075594840299</v>
      </c>
      <c r="O93" s="13">
        <v>0</v>
      </c>
      <c r="P93" s="11">
        <v>0.20417015307237199</v>
      </c>
      <c r="Q93" s="13">
        <v>0</v>
      </c>
      <c r="R93" s="11">
        <v>3.2972348411043799</v>
      </c>
      <c r="S93" s="11">
        <v>6.4851531273922403E-2</v>
      </c>
      <c r="T93" s="13">
        <v>169.13919177957999</v>
      </c>
      <c r="U93" s="11">
        <v>0.184509911206375</v>
      </c>
      <c r="V93" s="11">
        <v>0.11257239015943001</v>
      </c>
      <c r="W93" s="13">
        <v>0</v>
      </c>
      <c r="X93" s="13">
        <v>0</v>
      </c>
      <c r="Y93" s="11">
        <v>3.3417919062655801E-2</v>
      </c>
      <c r="Z93" s="11">
        <v>0.72343158340865699</v>
      </c>
      <c r="AA93" s="11">
        <v>0.10548257505721</v>
      </c>
      <c r="AB93" s="11">
        <v>0.14731261640829901</v>
      </c>
      <c r="AC93" s="11">
        <v>7.9181411444872608E-3</v>
      </c>
      <c r="AD93" s="13">
        <v>0</v>
      </c>
      <c r="AE93" s="11">
        <v>0.43405332519672102</v>
      </c>
      <c r="AF93" s="13">
        <v>0</v>
      </c>
    </row>
    <row r="94" spans="1:32" x14ac:dyDescent="0.25">
      <c r="A94" s="2">
        <v>89</v>
      </c>
      <c r="B94" s="2" t="s">
        <v>92</v>
      </c>
      <c r="D94" s="11">
        <v>8.8144708598686394E-2</v>
      </c>
      <c r="E94" s="13">
        <v>0</v>
      </c>
      <c r="F94" s="11">
        <v>0.24893275278270899</v>
      </c>
      <c r="G94" s="13">
        <v>0</v>
      </c>
      <c r="H94" s="11">
        <v>3.8444914488643199E-2</v>
      </c>
      <c r="I94" s="11">
        <v>9.3004087919185796E-2</v>
      </c>
      <c r="J94" s="13">
        <v>0</v>
      </c>
      <c r="K94" s="13">
        <v>0</v>
      </c>
      <c r="L94" s="13">
        <v>0</v>
      </c>
      <c r="M94" s="11">
        <v>0.98467954906727195</v>
      </c>
      <c r="N94" s="13">
        <v>0</v>
      </c>
      <c r="O94" s="13">
        <v>0</v>
      </c>
      <c r="P94" s="11">
        <v>0.40023226711904097</v>
      </c>
      <c r="Q94" s="13">
        <v>0</v>
      </c>
      <c r="R94" s="11">
        <v>0.92300286168867596</v>
      </c>
      <c r="S94" s="11">
        <v>9.9561618789160394E-2</v>
      </c>
      <c r="T94" s="14">
        <v>27.8813543082737</v>
      </c>
      <c r="U94" s="11">
        <v>1.7364753432954499E-2</v>
      </c>
      <c r="V94" s="13">
        <v>0</v>
      </c>
      <c r="W94" s="13">
        <v>0</v>
      </c>
      <c r="X94" s="13">
        <v>0</v>
      </c>
      <c r="Y94" s="11">
        <v>0.14502207454686</v>
      </c>
      <c r="Z94" s="11">
        <v>2.42093833319126</v>
      </c>
      <c r="AA94" s="11">
        <v>5.2553793884745501E-2</v>
      </c>
      <c r="AB94" s="11">
        <v>3.29177635398792E-2</v>
      </c>
      <c r="AC94" s="11">
        <v>2.6620035559355801E-2</v>
      </c>
      <c r="AD94" s="13">
        <v>0</v>
      </c>
      <c r="AE94" s="11">
        <v>0.40626842471375602</v>
      </c>
      <c r="AF94" s="13">
        <v>0</v>
      </c>
    </row>
    <row r="95" spans="1:32" x14ac:dyDescent="0.25">
      <c r="A95" s="2">
        <v>90</v>
      </c>
      <c r="B95" s="2" t="s">
        <v>93</v>
      </c>
      <c r="D95" s="11">
        <v>0.14852879157572099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1">
        <v>0.269073233973325</v>
      </c>
      <c r="O95" s="13">
        <v>0</v>
      </c>
      <c r="P95" s="11">
        <v>0.35101604757258598</v>
      </c>
      <c r="Q95" s="13">
        <v>0</v>
      </c>
      <c r="R95" s="13">
        <v>0</v>
      </c>
      <c r="S95" s="13">
        <v>0</v>
      </c>
      <c r="T95" s="14">
        <v>62.272610683865601</v>
      </c>
      <c r="U95" s="13">
        <v>0</v>
      </c>
      <c r="V95" s="11">
        <v>0.31751165369413598</v>
      </c>
      <c r="W95" s="11">
        <v>9.5726915404874505E-2</v>
      </c>
      <c r="X95" s="11">
        <v>2.4647966783133499E-2</v>
      </c>
      <c r="Y95" s="11">
        <v>0.199496930713674</v>
      </c>
      <c r="Z95" s="11">
        <v>0.93998401120879205</v>
      </c>
      <c r="AA95" s="11">
        <v>9.2505257221712101E-2</v>
      </c>
      <c r="AB95" s="11">
        <v>4.6570879285719097E-2</v>
      </c>
      <c r="AC95" s="13">
        <v>0</v>
      </c>
      <c r="AD95" s="11">
        <v>0.165147519501773</v>
      </c>
      <c r="AE95" s="11">
        <v>0.198702519690305</v>
      </c>
      <c r="AF95" s="13">
        <v>0</v>
      </c>
    </row>
    <row r="96" spans="1:32" x14ac:dyDescent="0.25">
      <c r="A96" s="2">
        <v>91</v>
      </c>
      <c r="B96" s="2" t="s">
        <v>94</v>
      </c>
      <c r="D96" s="11">
        <v>0.589254752424895</v>
      </c>
      <c r="E96" s="13">
        <v>0</v>
      </c>
      <c r="F96" s="13">
        <v>0</v>
      </c>
      <c r="G96" s="13">
        <v>0</v>
      </c>
      <c r="H96" s="11">
        <v>5.5114522895077104E-3</v>
      </c>
      <c r="I96" s="11">
        <v>7.8298682944858894E-2</v>
      </c>
      <c r="J96" s="13">
        <v>0</v>
      </c>
      <c r="K96" s="11">
        <v>0.359510580762675</v>
      </c>
      <c r="L96" s="11">
        <v>2.2575391176044199</v>
      </c>
      <c r="M96" s="11">
        <v>1.22991203889838</v>
      </c>
      <c r="N96" s="11">
        <v>0.43114312031936802</v>
      </c>
      <c r="O96" s="13">
        <v>0</v>
      </c>
      <c r="P96" s="11">
        <v>0.41255331148834601</v>
      </c>
      <c r="Q96" s="13">
        <v>0</v>
      </c>
      <c r="R96" s="11">
        <v>3.0764975208506198</v>
      </c>
      <c r="S96" s="11">
        <v>8.8032215201983899E-2</v>
      </c>
      <c r="T96" s="14">
        <v>20.614200514235499</v>
      </c>
      <c r="U96" s="11">
        <v>4.9835216608713699E-2</v>
      </c>
      <c r="V96" s="13">
        <v>0</v>
      </c>
      <c r="W96" s="11">
        <v>4.1189964590307299E-3</v>
      </c>
      <c r="X96" s="11">
        <v>2.7679750123187099E-2</v>
      </c>
      <c r="Y96" s="13">
        <v>0</v>
      </c>
      <c r="Z96" s="11">
        <v>1.34477396445707</v>
      </c>
      <c r="AA96" s="13">
        <v>0</v>
      </c>
      <c r="AB96" s="11">
        <v>3.5649718462754602E-2</v>
      </c>
      <c r="AC96" s="11">
        <v>9.6610858435164995E-3</v>
      </c>
      <c r="AD96" s="11">
        <v>4.07564794373073E-2</v>
      </c>
      <c r="AE96" s="11">
        <v>0.33548866507809399</v>
      </c>
      <c r="AF96" s="11">
        <v>5.0066550079523098E-2</v>
      </c>
    </row>
    <row r="97" spans="1:32" x14ac:dyDescent="0.25">
      <c r="A97" s="2">
        <v>92</v>
      </c>
      <c r="B97" s="2" t="s">
        <v>95</v>
      </c>
      <c r="D97" s="11">
        <v>0.32913577764114299</v>
      </c>
      <c r="E97" s="13">
        <v>0</v>
      </c>
      <c r="F97" s="13">
        <v>0</v>
      </c>
      <c r="G97" s="13">
        <v>0</v>
      </c>
      <c r="H97" s="11">
        <v>5.3204835863883297E-2</v>
      </c>
      <c r="I97" s="11">
        <v>0.120491045100536</v>
      </c>
      <c r="J97" s="13">
        <v>0</v>
      </c>
      <c r="K97" s="13">
        <v>0</v>
      </c>
      <c r="L97" s="11">
        <v>2.8870066747708498</v>
      </c>
      <c r="M97" s="11">
        <v>0.82928155553587102</v>
      </c>
      <c r="N97" s="11">
        <v>0.18182289806644</v>
      </c>
      <c r="O97" s="13">
        <v>0</v>
      </c>
      <c r="P97" s="11">
        <v>0.31418168001798802</v>
      </c>
      <c r="Q97" s="13">
        <v>0</v>
      </c>
      <c r="R97" s="13">
        <v>0</v>
      </c>
      <c r="S97" s="13">
        <v>0</v>
      </c>
      <c r="T97" s="14">
        <v>42.113774641236397</v>
      </c>
      <c r="U97" s="13">
        <v>0</v>
      </c>
      <c r="V97" s="13">
        <v>0</v>
      </c>
      <c r="W97" s="13">
        <v>0</v>
      </c>
      <c r="X97" s="11">
        <v>1.25923411764751E-2</v>
      </c>
      <c r="Y97" s="11">
        <v>3.0249647767840501E-2</v>
      </c>
      <c r="Z97" s="11">
        <v>1.17508769809614</v>
      </c>
      <c r="AA97" s="11">
        <v>0.33708816248051998</v>
      </c>
      <c r="AB97" s="13">
        <v>0</v>
      </c>
      <c r="AC97" s="13">
        <v>0</v>
      </c>
      <c r="AD97" s="11">
        <v>2.1291743112988201E-2</v>
      </c>
      <c r="AE97" s="11">
        <v>0.42900235508595702</v>
      </c>
      <c r="AF97" s="13">
        <v>0</v>
      </c>
    </row>
    <row r="98" spans="1:32" x14ac:dyDescent="0.25">
      <c r="A98" s="2">
        <v>93</v>
      </c>
      <c r="B98" s="2" t="s">
        <v>96</v>
      </c>
      <c r="D98" s="11">
        <v>0.128415506009047</v>
      </c>
      <c r="E98" s="11">
        <v>1.5127209785987701</v>
      </c>
      <c r="F98" s="13">
        <v>0</v>
      </c>
      <c r="G98" s="13">
        <v>0</v>
      </c>
      <c r="H98" s="11">
        <v>4.1403505236776397E-2</v>
      </c>
      <c r="I98" s="11">
        <v>4.7085076817939497E-2</v>
      </c>
      <c r="J98" s="13">
        <v>0</v>
      </c>
      <c r="K98" s="11">
        <v>1.79238503881866</v>
      </c>
      <c r="L98" s="13">
        <v>0</v>
      </c>
      <c r="M98" s="11">
        <v>0.61010394694096304</v>
      </c>
      <c r="N98" s="11">
        <v>0.285693994582848</v>
      </c>
      <c r="O98" s="11">
        <v>6.4757166957986598E-2</v>
      </c>
      <c r="P98" s="11">
        <v>0.46189972122298301</v>
      </c>
      <c r="Q98" s="13">
        <v>0</v>
      </c>
      <c r="R98" s="13">
        <v>0</v>
      </c>
      <c r="S98" s="13">
        <v>0</v>
      </c>
      <c r="T98" s="14">
        <v>47.956392900261299</v>
      </c>
      <c r="U98" s="13">
        <v>0</v>
      </c>
      <c r="V98" s="13">
        <v>0</v>
      </c>
      <c r="W98" s="11">
        <v>0.69151002616252299</v>
      </c>
      <c r="X98" s="11">
        <v>3.6806126075942601E-2</v>
      </c>
      <c r="Y98" s="11">
        <v>0.25728716431972698</v>
      </c>
      <c r="Z98" s="11">
        <v>0.78082024199268196</v>
      </c>
      <c r="AA98" s="11">
        <v>0.20011205540770399</v>
      </c>
      <c r="AB98" s="11">
        <v>7.9287821249621304E-2</v>
      </c>
      <c r="AC98" s="11">
        <v>2.36858821693691E-2</v>
      </c>
      <c r="AD98" s="13">
        <v>0</v>
      </c>
      <c r="AE98" s="11">
        <v>0.34813410527914901</v>
      </c>
      <c r="AF98" s="11">
        <v>7.3442628436705001E-2</v>
      </c>
    </row>
    <row r="99" spans="1:32" x14ac:dyDescent="0.25">
      <c r="A99" s="2">
        <v>94</v>
      </c>
      <c r="B99" s="4" t="s">
        <v>97</v>
      </c>
      <c r="D99" s="11">
        <v>0.28905040051794501</v>
      </c>
      <c r="E99" s="13">
        <v>0</v>
      </c>
      <c r="F99" s="11">
        <v>3.1207766572454299</v>
      </c>
      <c r="G99" s="13">
        <v>138.57450787196601</v>
      </c>
      <c r="H99" s="11">
        <v>0.28748501432629398</v>
      </c>
      <c r="I99" s="11">
        <v>1.4522445510087099E-2</v>
      </c>
      <c r="J99" s="13">
        <v>0</v>
      </c>
      <c r="K99" s="11">
        <v>2.8069157110488998</v>
      </c>
      <c r="L99" s="13">
        <v>0</v>
      </c>
      <c r="M99" s="13">
        <v>0</v>
      </c>
      <c r="N99" s="11">
        <v>0.343870124495186</v>
      </c>
      <c r="O99" s="11">
        <v>4.3793780758328203E-2</v>
      </c>
      <c r="P99" s="11">
        <v>0.17984721144709301</v>
      </c>
      <c r="Q99" s="13">
        <v>0</v>
      </c>
      <c r="R99" s="11">
        <v>1.4785979451959099</v>
      </c>
      <c r="S99" s="13">
        <v>0</v>
      </c>
      <c r="T99" s="13">
        <v>204.37346436123099</v>
      </c>
      <c r="U99" s="13">
        <v>0</v>
      </c>
      <c r="V99" s="13">
        <v>0</v>
      </c>
      <c r="W99" s="11">
        <v>1.17772751549585</v>
      </c>
      <c r="X99" s="11">
        <v>3.88396769356638E-2</v>
      </c>
      <c r="Y99" s="11">
        <v>0.16103167110522401</v>
      </c>
      <c r="Z99" s="11">
        <v>0.83583525858436403</v>
      </c>
      <c r="AA99" s="11">
        <v>0.23768276339632599</v>
      </c>
      <c r="AB99" s="11">
        <v>0.14459411358751201</v>
      </c>
      <c r="AC99" s="11">
        <v>1.1989617268562101E-2</v>
      </c>
      <c r="AD99" s="11">
        <v>0.105010163794867</v>
      </c>
      <c r="AE99" s="11">
        <v>0.64087311538084801</v>
      </c>
      <c r="AF99" s="13">
        <v>0</v>
      </c>
    </row>
    <row r="100" spans="1:32" x14ac:dyDescent="0.25">
      <c r="A100" s="2">
        <v>95</v>
      </c>
      <c r="B100" s="2" t="s">
        <v>98</v>
      </c>
      <c r="D100" s="11">
        <v>0.168630119202303</v>
      </c>
      <c r="E100" s="13">
        <v>0</v>
      </c>
      <c r="F100" s="13">
        <v>0</v>
      </c>
      <c r="G100" s="13">
        <v>0</v>
      </c>
      <c r="H100" s="11">
        <v>1.45997616116296E-2</v>
      </c>
      <c r="I100" s="11">
        <v>1.25331178617589E-2</v>
      </c>
      <c r="J100" s="13">
        <v>0</v>
      </c>
      <c r="K100" s="11">
        <v>0.86183571617027799</v>
      </c>
      <c r="L100" s="13">
        <v>0</v>
      </c>
      <c r="M100" s="13">
        <v>0</v>
      </c>
      <c r="N100" s="11">
        <v>4.06093336969185E-2</v>
      </c>
      <c r="O100" s="11">
        <v>7.5249566685206104E-2</v>
      </c>
      <c r="P100" s="11">
        <v>0.32645187697323103</v>
      </c>
      <c r="Q100" s="11">
        <v>0.12906911774183799</v>
      </c>
      <c r="R100" s="11">
        <v>3.7995596489074801</v>
      </c>
      <c r="S100" s="13">
        <v>0</v>
      </c>
      <c r="T100" s="13">
        <v>388.28165272129098</v>
      </c>
      <c r="U100" s="13">
        <v>0</v>
      </c>
      <c r="V100" s="13">
        <v>0</v>
      </c>
      <c r="W100" s="11">
        <v>0.75319745308588903</v>
      </c>
      <c r="X100" s="11">
        <v>3.88396769356638E-2</v>
      </c>
      <c r="Y100" s="11">
        <v>7.7932229923640906E-2</v>
      </c>
      <c r="Z100" s="13">
        <v>0</v>
      </c>
      <c r="AA100" s="11">
        <v>0.44109221181570002</v>
      </c>
      <c r="AB100" s="11">
        <v>0.17992213842459301</v>
      </c>
      <c r="AC100" s="11">
        <v>1.4906296132277499E-2</v>
      </c>
      <c r="AD100" s="13">
        <v>0</v>
      </c>
      <c r="AE100" s="11">
        <v>0.35824843020147401</v>
      </c>
      <c r="AF100" s="13">
        <v>0</v>
      </c>
    </row>
    <row r="101" spans="1:32" x14ac:dyDescent="0.25">
      <c r="A101" s="2">
        <v>96</v>
      </c>
      <c r="B101" s="2" t="s">
        <v>99</v>
      </c>
      <c r="D101" s="13">
        <v>0</v>
      </c>
      <c r="E101" s="13">
        <v>0</v>
      </c>
      <c r="F101" s="11">
        <v>1.6373345070860501</v>
      </c>
      <c r="G101" s="13">
        <v>241.223744279936</v>
      </c>
      <c r="H101" s="13">
        <v>0</v>
      </c>
      <c r="I101" s="11">
        <v>7.8298682944858894E-2</v>
      </c>
      <c r="J101" s="11">
        <v>1.7053744613222701</v>
      </c>
      <c r="K101" s="13">
        <v>0</v>
      </c>
      <c r="L101" s="13">
        <v>0</v>
      </c>
      <c r="M101" s="13">
        <v>0</v>
      </c>
      <c r="N101" s="11">
        <v>0.115359056259903</v>
      </c>
      <c r="O101" s="11">
        <v>0.14181223774114199</v>
      </c>
      <c r="P101" s="11">
        <v>3.5589733305242198E-2</v>
      </c>
      <c r="Q101" s="11">
        <v>0.21272409389129199</v>
      </c>
      <c r="R101" s="11">
        <v>0.92300286168867596</v>
      </c>
      <c r="S101" s="13">
        <v>0</v>
      </c>
      <c r="T101" s="13">
        <v>136.23615546683399</v>
      </c>
      <c r="U101" s="13">
        <v>0</v>
      </c>
      <c r="V101" s="11">
        <v>3.5487581370485098E-2</v>
      </c>
      <c r="W101" s="11">
        <v>0.37716966669093299</v>
      </c>
      <c r="X101" s="11">
        <v>1.9609097736480601E-2</v>
      </c>
      <c r="Y101" s="13">
        <v>0</v>
      </c>
      <c r="Z101" s="11">
        <v>2.0255112013640102</v>
      </c>
      <c r="AA101" s="11">
        <v>0.11690662232561801</v>
      </c>
      <c r="AB101" s="11">
        <v>1.92447261982495E-2</v>
      </c>
      <c r="AC101" s="11">
        <v>9.995710533903569E-4</v>
      </c>
      <c r="AD101" s="11">
        <v>0.105010163794867</v>
      </c>
      <c r="AE101" s="11">
        <v>0.274747792023327</v>
      </c>
      <c r="AF101" s="13">
        <v>0</v>
      </c>
    </row>
    <row r="102" spans="1:32" x14ac:dyDescent="0.25">
      <c r="A102" s="2">
        <v>97</v>
      </c>
      <c r="B102" s="2" t="s">
        <v>100</v>
      </c>
      <c r="D102" s="13">
        <v>0</v>
      </c>
      <c r="E102" s="11">
        <v>3.2338486848642201</v>
      </c>
      <c r="F102" s="13">
        <v>0</v>
      </c>
      <c r="G102" s="13">
        <v>0</v>
      </c>
      <c r="H102" s="11">
        <v>0.140709695185045</v>
      </c>
      <c r="I102" s="11">
        <v>0.118369461684948</v>
      </c>
      <c r="J102" s="13">
        <v>0</v>
      </c>
      <c r="K102" s="11">
        <v>2.5922374346733599</v>
      </c>
      <c r="L102" s="11">
        <v>2.68746782498491</v>
      </c>
      <c r="M102" s="11">
        <v>0.61010394694096304</v>
      </c>
      <c r="N102" s="11">
        <v>0.22752350736927801</v>
      </c>
      <c r="O102" s="11">
        <v>4.3793780758328203E-2</v>
      </c>
      <c r="P102" s="11">
        <v>4.0327717384039001</v>
      </c>
      <c r="Q102" s="13">
        <v>0</v>
      </c>
      <c r="R102" s="11">
        <v>2.6232587514956802</v>
      </c>
      <c r="S102" s="13">
        <v>0</v>
      </c>
      <c r="T102" s="13">
        <v>260.41131858161998</v>
      </c>
      <c r="U102" s="13">
        <v>0</v>
      </c>
      <c r="V102" s="11">
        <v>0.22752825923243</v>
      </c>
      <c r="W102" s="11">
        <v>0.52003401661550097</v>
      </c>
      <c r="X102" s="11">
        <v>2.4647966783133499E-2</v>
      </c>
      <c r="Y102" s="11">
        <v>0.167438588265026</v>
      </c>
      <c r="Z102" s="11">
        <v>1.4250311699932201</v>
      </c>
      <c r="AA102" s="11">
        <v>0.32889152988986597</v>
      </c>
      <c r="AB102" s="11">
        <v>5.2028035866907699E-2</v>
      </c>
      <c r="AC102" s="11">
        <v>2.2513166753336401E-2</v>
      </c>
      <c r="AD102" s="13">
        <v>0</v>
      </c>
      <c r="AE102" s="11">
        <v>0.403741959920628</v>
      </c>
      <c r="AF102" s="11">
        <v>9.3752517130784696E-2</v>
      </c>
    </row>
    <row r="103" spans="1:32" x14ac:dyDescent="0.25">
      <c r="A103" s="2">
        <v>98</v>
      </c>
      <c r="B103" s="2" t="s">
        <v>101</v>
      </c>
      <c r="D103" s="11">
        <v>0.36919975280223599</v>
      </c>
      <c r="E103" s="11">
        <v>1.7048082285994699</v>
      </c>
      <c r="F103" s="13">
        <v>0</v>
      </c>
      <c r="G103" s="13">
        <v>354.98460114855101</v>
      </c>
      <c r="H103" s="11">
        <v>0.16963414831524101</v>
      </c>
      <c r="I103" s="11">
        <v>0.12898824322879601</v>
      </c>
      <c r="J103" s="11">
        <v>3.3586891214013002</v>
      </c>
      <c r="K103" s="11">
        <v>4.5723243858580904</v>
      </c>
      <c r="L103" s="13">
        <v>0</v>
      </c>
      <c r="M103" s="13">
        <v>0</v>
      </c>
      <c r="N103" s="11">
        <v>0.46439240627038803</v>
      </c>
      <c r="O103" s="11">
        <v>8.22477554172312E-2</v>
      </c>
      <c r="P103" s="11">
        <v>0.59805136689568605</v>
      </c>
      <c r="Q103" s="13">
        <v>0</v>
      </c>
      <c r="R103" s="13">
        <v>0</v>
      </c>
      <c r="S103" s="11">
        <v>0.25848228805086898</v>
      </c>
      <c r="T103" s="13">
        <v>314.840294310481</v>
      </c>
      <c r="U103" s="13">
        <v>0</v>
      </c>
      <c r="V103" s="11">
        <v>0.12457454409473501</v>
      </c>
      <c r="W103" s="11">
        <v>0.55143708458463303</v>
      </c>
      <c r="X103" s="11">
        <v>8.2889419887507199E-2</v>
      </c>
      <c r="Y103" s="11">
        <v>6.8374163377997593E-2</v>
      </c>
      <c r="Z103" s="11">
        <v>2.12055299829141</v>
      </c>
      <c r="AA103" s="11">
        <v>0.33932291536569198</v>
      </c>
      <c r="AB103" s="11">
        <v>0.109236356207334</v>
      </c>
      <c r="AC103" s="11">
        <v>4.1921475631185701E-2</v>
      </c>
      <c r="AD103" s="11">
        <v>4.0976586032819198E-3</v>
      </c>
      <c r="AE103" s="11">
        <v>1.2316193891255001</v>
      </c>
      <c r="AF103" s="11">
        <v>0.10242426362005599</v>
      </c>
    </row>
    <row r="104" spans="1:32" x14ac:dyDescent="0.25">
      <c r="A104" s="2">
        <v>99</v>
      </c>
      <c r="B104" s="2" t="s">
        <v>102</v>
      </c>
      <c r="D104" s="11">
        <v>0.30909593447608702</v>
      </c>
      <c r="E104" s="13">
        <v>0</v>
      </c>
      <c r="F104" s="11">
        <v>6.7634710992295496E-2</v>
      </c>
      <c r="G104" s="13">
        <v>0</v>
      </c>
      <c r="H104" s="11">
        <v>3.2515958589073503E-2</v>
      </c>
      <c r="I104" s="13">
        <v>0</v>
      </c>
      <c r="J104" s="13">
        <v>0</v>
      </c>
      <c r="K104" s="11">
        <v>5.0252445155094003</v>
      </c>
      <c r="L104" s="11">
        <v>1.3907816416385901</v>
      </c>
      <c r="M104" s="13">
        <v>0</v>
      </c>
      <c r="N104" s="11">
        <v>0.56830396472313205</v>
      </c>
      <c r="O104" s="11">
        <v>9.6250989811944104E-2</v>
      </c>
      <c r="P104" s="11">
        <v>0.41255331148834601</v>
      </c>
      <c r="Q104" s="13">
        <v>0</v>
      </c>
      <c r="R104" s="13">
        <v>0</v>
      </c>
      <c r="S104" s="11">
        <v>0.40367078923663802</v>
      </c>
      <c r="T104" s="13">
        <v>234.17591233407501</v>
      </c>
      <c r="U104" s="13">
        <v>0</v>
      </c>
      <c r="V104" s="11">
        <v>1.0358853831443899E-2</v>
      </c>
      <c r="W104" s="11">
        <v>0.28013023449339203</v>
      </c>
      <c r="X104" s="11">
        <v>3.27446972489722E-2</v>
      </c>
      <c r="Y104" s="13">
        <v>0</v>
      </c>
      <c r="Z104" s="11">
        <v>1.7927514898735499</v>
      </c>
      <c r="AA104" s="11">
        <v>0.16919960922299801</v>
      </c>
      <c r="AB104" s="11">
        <v>6.2936677454896395E-2</v>
      </c>
      <c r="AC104" s="11">
        <v>1.2572459815431199E-2</v>
      </c>
      <c r="AD104" s="13">
        <v>0</v>
      </c>
      <c r="AE104" s="11">
        <v>0.28234455820888898</v>
      </c>
      <c r="AF104" s="11">
        <v>3.8288566746361899E-2</v>
      </c>
    </row>
    <row r="105" spans="1:32" x14ac:dyDescent="0.25">
      <c r="A105" s="2">
        <v>100</v>
      </c>
      <c r="B105" s="2" t="s">
        <v>103</v>
      </c>
      <c r="D105" s="13">
        <v>0</v>
      </c>
      <c r="E105" s="11">
        <v>3.3640302438577998</v>
      </c>
      <c r="F105" s="11">
        <v>0.76643897737660005</v>
      </c>
      <c r="G105" s="13">
        <v>516.23809400910204</v>
      </c>
      <c r="H105" s="13">
        <v>0</v>
      </c>
      <c r="I105" s="11">
        <v>6.1593357764691103E-2</v>
      </c>
      <c r="J105" s="11">
        <v>2.3168354620527198</v>
      </c>
      <c r="K105" s="11">
        <v>2.8069157110488998</v>
      </c>
      <c r="L105" s="11">
        <v>4.15469527021276</v>
      </c>
      <c r="M105" s="13">
        <v>0</v>
      </c>
      <c r="N105" s="11">
        <v>0.10705211034502</v>
      </c>
      <c r="O105" s="11">
        <v>5.7765889237244898E-2</v>
      </c>
      <c r="P105" s="13">
        <v>0</v>
      </c>
      <c r="Q105" s="13">
        <v>0</v>
      </c>
      <c r="R105" s="13">
        <v>0</v>
      </c>
      <c r="S105" s="11">
        <v>0.53648845561126801</v>
      </c>
      <c r="T105" s="14">
        <v>14.293618345005401</v>
      </c>
      <c r="U105" s="13">
        <v>0</v>
      </c>
      <c r="V105" s="13">
        <v>0</v>
      </c>
      <c r="W105" s="13">
        <v>0</v>
      </c>
      <c r="X105" s="11">
        <v>3.27446972489722E-2</v>
      </c>
      <c r="Y105" s="13">
        <v>0</v>
      </c>
      <c r="Z105" s="11">
        <v>2.3035514441801999</v>
      </c>
      <c r="AA105" s="11">
        <v>0.31472406651671903</v>
      </c>
      <c r="AB105" s="13">
        <v>0</v>
      </c>
      <c r="AC105" s="13">
        <v>0</v>
      </c>
      <c r="AD105" s="13">
        <v>0</v>
      </c>
      <c r="AE105" s="11">
        <v>0.23167402859861599</v>
      </c>
      <c r="AF105" s="13">
        <v>0</v>
      </c>
    </row>
    <row r="106" spans="1:32" x14ac:dyDescent="0.25">
      <c r="A106" s="2">
        <v>101</v>
      </c>
      <c r="B106" s="2" t="s">
        <v>104</v>
      </c>
      <c r="D106" s="11">
        <v>0.168630119202303</v>
      </c>
      <c r="E106" s="11">
        <v>1.3063616649840399</v>
      </c>
      <c r="F106" s="11">
        <v>2.37533785115872</v>
      </c>
      <c r="G106" s="13">
        <v>0</v>
      </c>
      <c r="H106" s="11">
        <v>8.8375901473586496E-2</v>
      </c>
      <c r="I106" s="11">
        <v>4.6898818914656304E-3</v>
      </c>
      <c r="J106" s="11">
        <v>2.0696874415183601</v>
      </c>
      <c r="K106" s="13">
        <v>0</v>
      </c>
      <c r="L106" s="11">
        <v>1.28600856798803</v>
      </c>
      <c r="M106" s="11">
        <v>0.94708960551590304</v>
      </c>
      <c r="N106" s="11">
        <v>0.43529921212234701</v>
      </c>
      <c r="O106" s="11">
        <v>7.8748355160832395E-2</v>
      </c>
      <c r="P106" s="11">
        <v>0.17984721144709301</v>
      </c>
      <c r="Q106" s="11">
        <v>7.8809550605249204E-2</v>
      </c>
      <c r="R106" s="13">
        <v>0</v>
      </c>
      <c r="S106" s="13">
        <v>0</v>
      </c>
      <c r="T106" s="14">
        <v>65.157177263421005</v>
      </c>
      <c r="U106" s="11">
        <v>7.6826607784070203E-2</v>
      </c>
      <c r="V106" s="13">
        <v>0</v>
      </c>
      <c r="W106" s="13">
        <v>0</v>
      </c>
      <c r="X106" s="13">
        <v>0</v>
      </c>
      <c r="Y106" s="13">
        <v>0</v>
      </c>
      <c r="Z106" s="11">
        <v>1.8609837094828701</v>
      </c>
      <c r="AA106" s="11">
        <v>0.30427678462179197</v>
      </c>
      <c r="AB106" s="11">
        <v>0.101071726625521</v>
      </c>
      <c r="AC106" s="13">
        <v>0</v>
      </c>
      <c r="AD106" s="13">
        <v>0</v>
      </c>
      <c r="AE106" s="11">
        <v>0.254483365169414</v>
      </c>
      <c r="AF106" s="13">
        <v>0</v>
      </c>
    </row>
    <row r="107" spans="1:32" x14ac:dyDescent="0.25">
      <c r="A107" s="2">
        <v>102</v>
      </c>
      <c r="B107" s="2" t="s">
        <v>105</v>
      </c>
      <c r="D107" s="11">
        <v>0.72909050150448595</v>
      </c>
      <c r="E107" s="13">
        <v>0</v>
      </c>
      <c r="F107" s="11">
        <v>2.4248265812505401</v>
      </c>
      <c r="G107" s="13">
        <v>0</v>
      </c>
      <c r="H107" s="11">
        <v>1.40031159164938</v>
      </c>
      <c r="I107" s="11">
        <v>5.9513920070132897E-2</v>
      </c>
      <c r="J107" s="11">
        <v>1.44871062131225</v>
      </c>
      <c r="K107" s="13">
        <v>0</v>
      </c>
      <c r="L107" s="13">
        <v>0</v>
      </c>
      <c r="M107" s="11">
        <v>1.4213065601294499</v>
      </c>
      <c r="N107" s="11">
        <v>0.235833189362009</v>
      </c>
      <c r="O107" s="11">
        <v>4.7285354691365598E-2</v>
      </c>
      <c r="P107" s="11">
        <v>0.40023226711904097</v>
      </c>
      <c r="Q107" s="13">
        <v>0</v>
      </c>
      <c r="R107" s="11">
        <v>0.119104717918618</v>
      </c>
      <c r="S107" s="11">
        <v>0.14537413013234399</v>
      </c>
      <c r="T107" s="14">
        <v>84.887267192927098</v>
      </c>
      <c r="U107" s="11">
        <v>6.8733603622030903E-2</v>
      </c>
      <c r="V107" s="11">
        <v>6.0094665881389897E-2</v>
      </c>
      <c r="W107" s="13">
        <v>0</v>
      </c>
      <c r="X107" s="13">
        <v>0</v>
      </c>
      <c r="Y107" s="11">
        <v>0.167438588265026</v>
      </c>
      <c r="Z107" s="11">
        <v>2.7008702830587898</v>
      </c>
      <c r="AA107" s="13">
        <v>0</v>
      </c>
      <c r="AB107" s="11">
        <v>9.8349692649721002E-2</v>
      </c>
      <c r="AC107" s="11">
        <v>6.1788691574678097E-3</v>
      </c>
      <c r="AD107" s="13">
        <v>0</v>
      </c>
      <c r="AE107" s="11">
        <v>0.42900235508595702</v>
      </c>
      <c r="AF107" s="13">
        <v>0</v>
      </c>
    </row>
    <row r="108" spans="1:32" x14ac:dyDescent="0.25">
      <c r="A108" s="2">
        <v>103</v>
      </c>
      <c r="B108" s="2" t="s">
        <v>106</v>
      </c>
      <c r="D108" s="11">
        <v>2.7560718784653899E-2</v>
      </c>
      <c r="E108" s="11">
        <v>2.38061547643039</v>
      </c>
      <c r="F108" s="13">
        <v>0</v>
      </c>
      <c r="G108" s="13">
        <v>0</v>
      </c>
      <c r="H108" s="11">
        <v>0.184064750775363</v>
      </c>
      <c r="I108" s="11">
        <v>2.0535544774242499E-2</v>
      </c>
      <c r="J108" s="11">
        <v>1.44871062131225</v>
      </c>
      <c r="K108" s="13">
        <v>0</v>
      </c>
      <c r="L108" s="11">
        <v>0.64101331818384499</v>
      </c>
      <c r="M108" s="13">
        <v>0</v>
      </c>
      <c r="N108" s="11">
        <v>0.41036296699792901</v>
      </c>
      <c r="O108" s="11">
        <v>0.204990997388767</v>
      </c>
      <c r="P108" s="11">
        <v>0.11930970060384601</v>
      </c>
      <c r="Q108" s="11">
        <v>9.40009790733905E-2</v>
      </c>
      <c r="R108" s="13">
        <v>0</v>
      </c>
      <c r="S108" s="13">
        <v>0</v>
      </c>
      <c r="T108" s="14">
        <v>91.343877572709104</v>
      </c>
      <c r="U108" s="13">
        <v>0</v>
      </c>
      <c r="V108" s="11">
        <v>0.13255847580637101</v>
      </c>
      <c r="W108" s="13">
        <v>0</v>
      </c>
      <c r="X108" s="11">
        <v>7.7224455368093796E-4</v>
      </c>
      <c r="Y108" s="11">
        <v>0.109845123020565</v>
      </c>
      <c r="Z108" s="11">
        <v>1.17508769809614</v>
      </c>
      <c r="AA108" s="11">
        <v>0.52762909144412395</v>
      </c>
      <c r="AB108" s="11">
        <v>5.4755869430979702E-2</v>
      </c>
      <c r="AC108" s="11">
        <v>4.3101022306458903E-2</v>
      </c>
      <c r="AD108" s="11">
        <v>5.9264443704281203E-2</v>
      </c>
      <c r="AE108" s="11">
        <v>0.20123991257629101</v>
      </c>
      <c r="AF108" s="11">
        <v>5.0066550079523098E-2</v>
      </c>
    </row>
    <row r="109" spans="1:32" x14ac:dyDescent="0.25">
      <c r="A109" s="2">
        <v>104</v>
      </c>
      <c r="B109" s="2" t="s">
        <v>107</v>
      </c>
      <c r="D109" s="11">
        <v>0.14852879157572099</v>
      </c>
      <c r="E109" s="13">
        <v>0</v>
      </c>
      <c r="F109" s="13">
        <v>0</v>
      </c>
      <c r="G109" s="13">
        <v>279.07735811894503</v>
      </c>
      <c r="H109" s="11">
        <v>0.18118017958557101</v>
      </c>
      <c r="I109" s="11">
        <v>0.24069001771705401</v>
      </c>
      <c r="J109" s="11">
        <v>1.21911495880261</v>
      </c>
      <c r="K109" s="13">
        <v>0</v>
      </c>
      <c r="L109" s="13">
        <v>0</v>
      </c>
      <c r="M109" s="11">
        <v>0.94708960551590304</v>
      </c>
      <c r="N109" s="11">
        <v>0.11951262878275901</v>
      </c>
      <c r="O109" s="11">
        <v>1.5911679338940901E-2</v>
      </c>
      <c r="P109" s="11">
        <v>0.143472590509932</v>
      </c>
      <c r="Q109" s="11">
        <v>2.7016678852776001E-2</v>
      </c>
      <c r="R109" s="13">
        <v>0</v>
      </c>
      <c r="S109" s="13">
        <v>0</v>
      </c>
      <c r="T109" s="13">
        <v>161.850170351858</v>
      </c>
      <c r="U109" s="13">
        <v>0</v>
      </c>
      <c r="V109" s="13">
        <v>0</v>
      </c>
      <c r="W109" s="11">
        <v>0.52003401661550097</v>
      </c>
      <c r="X109" s="13">
        <v>0</v>
      </c>
      <c r="Y109" s="11">
        <v>8.4308727805331704E-2</v>
      </c>
      <c r="Z109" s="11">
        <v>0.72343158340865699</v>
      </c>
      <c r="AA109" s="11">
        <v>0.31099369883932698</v>
      </c>
      <c r="AB109" s="13">
        <v>0</v>
      </c>
      <c r="AC109" s="13">
        <v>0</v>
      </c>
      <c r="AD109" s="13">
        <v>0</v>
      </c>
      <c r="AE109" s="11">
        <v>0.50977692774765504</v>
      </c>
      <c r="AF109" s="11">
        <v>5.0066550079523098E-2</v>
      </c>
    </row>
    <row r="110" spans="1:32" x14ac:dyDescent="0.25">
      <c r="A110" s="2">
        <v>105</v>
      </c>
      <c r="B110" s="2" t="s">
        <v>108</v>
      </c>
      <c r="D110" s="11">
        <v>6.7980693538939804E-2</v>
      </c>
      <c r="E110" s="13">
        <v>0</v>
      </c>
      <c r="F110" s="13">
        <v>0</v>
      </c>
      <c r="G110" s="13">
        <v>0</v>
      </c>
      <c r="H110" s="11">
        <v>4.7310334527803699E-2</v>
      </c>
      <c r="I110" s="11">
        <v>6.7843876811505902E-2</v>
      </c>
      <c r="J110" s="13">
        <v>0</v>
      </c>
      <c r="K110" s="13">
        <v>0</v>
      </c>
      <c r="L110" s="13">
        <v>0</v>
      </c>
      <c r="M110" s="11">
        <v>1.4821523699699499</v>
      </c>
      <c r="N110" s="11">
        <v>0.24829796541954399</v>
      </c>
      <c r="O110" s="13">
        <v>0</v>
      </c>
      <c r="P110" s="11">
        <v>0.54847193480016199</v>
      </c>
      <c r="Q110" s="13">
        <v>0</v>
      </c>
      <c r="R110" s="13">
        <v>0</v>
      </c>
      <c r="S110" s="11">
        <v>0.122522540512929</v>
      </c>
      <c r="T110" s="13">
        <v>177.927558220186</v>
      </c>
      <c r="U110" s="13">
        <v>0</v>
      </c>
      <c r="V110" s="11">
        <v>9.6514820609774704E-2</v>
      </c>
      <c r="W110" s="11">
        <v>0.61392778601444298</v>
      </c>
      <c r="X110" s="11">
        <v>7.6189813779380796E-3</v>
      </c>
      <c r="Y110" s="11">
        <v>0.141821548140939</v>
      </c>
      <c r="Z110" s="11">
        <v>1.7927514898735499</v>
      </c>
      <c r="AA110" s="11">
        <v>0.51655144983016499</v>
      </c>
      <c r="AB110" s="11">
        <v>0.15274911240713901</v>
      </c>
      <c r="AC110" s="11">
        <v>3.4851165413686297E-2</v>
      </c>
      <c r="AD110" s="13">
        <v>0</v>
      </c>
      <c r="AE110" s="11">
        <v>0.42142521671667699</v>
      </c>
      <c r="AF110" s="13">
        <v>0</v>
      </c>
    </row>
    <row r="111" spans="1:32" x14ac:dyDescent="0.25">
      <c r="A111" s="2">
        <v>106</v>
      </c>
      <c r="B111" s="2" t="s">
        <v>109</v>
      </c>
      <c r="D111" s="11">
        <v>0.80894238873700997</v>
      </c>
      <c r="E111" s="11">
        <v>3.9784879081263602</v>
      </c>
      <c r="F111" s="11">
        <v>0.76643897737660005</v>
      </c>
      <c r="G111" s="13">
        <v>0</v>
      </c>
      <c r="H111" s="11">
        <v>0.39882619437604799</v>
      </c>
      <c r="I111" s="11">
        <v>0.21690040591117499</v>
      </c>
      <c r="J111" s="13">
        <v>0</v>
      </c>
      <c r="K111" s="13">
        <v>0</v>
      </c>
      <c r="L111" s="13">
        <v>0</v>
      </c>
      <c r="M111" s="13">
        <v>0</v>
      </c>
      <c r="N111" s="11">
        <v>0.223368718622493</v>
      </c>
      <c r="O111" s="13">
        <v>0</v>
      </c>
      <c r="P111" s="11">
        <v>0.265187502431392</v>
      </c>
      <c r="Q111" s="13">
        <v>0</v>
      </c>
      <c r="R111" s="13">
        <v>0</v>
      </c>
      <c r="S111" s="13">
        <v>0</v>
      </c>
      <c r="T111" s="14">
        <v>30.964096925994902</v>
      </c>
      <c r="U111" s="11">
        <v>7.4129310449593006E-2</v>
      </c>
      <c r="V111" s="11">
        <v>7.6338849355330404E-2</v>
      </c>
      <c r="W111" s="13">
        <v>0</v>
      </c>
      <c r="X111" s="11">
        <v>3.67905429280329E-3</v>
      </c>
      <c r="Y111" s="11">
        <v>0.20912152474776699</v>
      </c>
      <c r="Z111" s="11">
        <v>1.9606736901174899</v>
      </c>
      <c r="AA111" s="11">
        <v>5.3326727447899298E-2</v>
      </c>
      <c r="AB111" s="13">
        <v>0</v>
      </c>
      <c r="AC111" s="11">
        <v>2.60329469932154E-2</v>
      </c>
      <c r="AD111" s="13">
        <v>0</v>
      </c>
      <c r="AE111" s="11">
        <v>0.18855094036798101</v>
      </c>
      <c r="AF111" s="11">
        <v>5.0066550079523098E-2</v>
      </c>
    </row>
    <row r="112" spans="1:32" x14ac:dyDescent="0.25">
      <c r="A112" s="2">
        <v>107</v>
      </c>
      <c r="B112" s="2" t="s">
        <v>129</v>
      </c>
      <c r="D112" s="11">
        <v>0.26899877626646301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1">
        <v>0.72116331582465798</v>
      </c>
      <c r="K112" s="13">
        <v>0</v>
      </c>
      <c r="L112" s="13">
        <v>0</v>
      </c>
      <c r="M112" s="11">
        <v>0.86946608892965505</v>
      </c>
      <c r="N112" s="11">
        <v>0.269073233973325</v>
      </c>
      <c r="O112" s="11">
        <v>8.5747741737165595E-2</v>
      </c>
      <c r="P112" s="11">
        <v>0.72230184786346996</v>
      </c>
      <c r="Q112" s="11">
        <v>5.8352365256335803E-2</v>
      </c>
      <c r="R112" s="13">
        <v>0</v>
      </c>
      <c r="S112" s="13">
        <v>0</v>
      </c>
      <c r="T112" s="14">
        <v>87.190789328992395</v>
      </c>
      <c r="U112" s="11">
        <v>6.4995932022018903E-3</v>
      </c>
      <c r="V112" s="11">
        <v>7.2287410474135796E-2</v>
      </c>
      <c r="W112" s="11">
        <v>1.1627470830061299</v>
      </c>
      <c r="X112" s="13">
        <v>0</v>
      </c>
      <c r="Y112" s="11">
        <v>0.11943217857210101</v>
      </c>
      <c r="Z112" s="13">
        <v>0</v>
      </c>
      <c r="AA112" s="13">
        <v>0</v>
      </c>
      <c r="AB112" s="11">
        <v>6.0210169097183103E-2</v>
      </c>
      <c r="AC112" s="11">
        <v>2.2513166753336401E-2</v>
      </c>
      <c r="AD112" s="13">
        <v>0</v>
      </c>
      <c r="AE112" s="11">
        <v>0.30006554178906197</v>
      </c>
      <c r="AF112" s="11">
        <v>1.14027819219201E-2</v>
      </c>
    </row>
    <row r="113" spans="1:32" x14ac:dyDescent="0.25">
      <c r="A113" s="2">
        <v>108</v>
      </c>
      <c r="B113" s="2" t="s">
        <v>110</v>
      </c>
      <c r="D113" s="11">
        <v>0.188720934522289</v>
      </c>
      <c r="E113" s="11">
        <v>3.9784879081263602</v>
      </c>
      <c r="F113" s="13">
        <v>0</v>
      </c>
      <c r="G113" s="13">
        <v>0</v>
      </c>
      <c r="H113" s="11">
        <v>0.108776496687</v>
      </c>
      <c r="I113" s="11">
        <v>0.13750202098099901</v>
      </c>
      <c r="J113" s="13">
        <v>0</v>
      </c>
      <c r="K113" s="13">
        <v>0</v>
      </c>
      <c r="L113" s="13">
        <v>0</v>
      </c>
      <c r="M113" s="11">
        <v>0.90870836422404</v>
      </c>
      <c r="N113" s="11">
        <v>0.17351422330535701</v>
      </c>
      <c r="O113" s="13">
        <v>0</v>
      </c>
      <c r="P113" s="11">
        <v>0.265187502431392</v>
      </c>
      <c r="Q113" s="13">
        <v>0</v>
      </c>
      <c r="R113" s="11">
        <v>0.92300286168867596</v>
      </c>
      <c r="S113" s="11">
        <v>0.23598380658618101</v>
      </c>
      <c r="T113" s="13">
        <v>212.36602105920301</v>
      </c>
      <c r="U113" s="13">
        <v>0</v>
      </c>
      <c r="V113" s="13">
        <v>0</v>
      </c>
      <c r="W113" s="13">
        <v>0</v>
      </c>
      <c r="X113" s="13">
        <v>0</v>
      </c>
      <c r="Y113" s="11">
        <v>0.13542196994049599</v>
      </c>
      <c r="Z113" s="11">
        <v>1.7580597012914001</v>
      </c>
      <c r="AA113" s="11">
        <v>0.15029632381185301</v>
      </c>
      <c r="AB113" s="13">
        <v>0</v>
      </c>
      <c r="AC113" s="13">
        <v>0</v>
      </c>
      <c r="AD113" s="11">
        <v>4.07564794373073E-2</v>
      </c>
      <c r="AE113" s="11">
        <v>0.90259928481872698</v>
      </c>
      <c r="AF113" s="11">
        <v>9.6645077158832998E-2</v>
      </c>
    </row>
    <row r="114" spans="1:32" x14ac:dyDescent="0.25">
      <c r="A114" s="2">
        <v>109</v>
      </c>
      <c r="B114" s="2" t="s">
        <v>111</v>
      </c>
      <c r="D114" s="11">
        <v>0.24894060209411001</v>
      </c>
      <c r="E114" s="11">
        <v>2.1409789470474601</v>
      </c>
      <c r="F114" s="13">
        <v>0</v>
      </c>
      <c r="G114" s="13">
        <v>470.66799087372999</v>
      </c>
      <c r="H114" s="11">
        <v>1.15853735546912E-2</v>
      </c>
      <c r="I114" s="11">
        <v>0.19318777163620701</v>
      </c>
      <c r="J114" s="11">
        <v>4.2703932450754696</v>
      </c>
      <c r="K114" s="13">
        <v>0</v>
      </c>
      <c r="L114" s="13">
        <v>0</v>
      </c>
      <c r="M114" s="11">
        <v>2.0590833554194301</v>
      </c>
      <c r="N114" s="11">
        <v>9.87454463136309E-2</v>
      </c>
      <c r="O114" s="11">
        <v>0.21904220617932299</v>
      </c>
      <c r="P114" s="11">
        <v>0.83444909127255096</v>
      </c>
      <c r="Q114" s="13">
        <v>0</v>
      </c>
      <c r="R114" s="13">
        <v>0</v>
      </c>
      <c r="S114" s="11">
        <v>8.8032215201983899E-2</v>
      </c>
      <c r="T114" s="13">
        <v>278.97016299788601</v>
      </c>
      <c r="U114" s="13">
        <v>0</v>
      </c>
      <c r="V114" s="11">
        <v>0.15246327202318199</v>
      </c>
      <c r="W114" s="13">
        <v>0</v>
      </c>
      <c r="X114" s="11">
        <v>6.1309546044084999E-2</v>
      </c>
      <c r="Y114" s="11">
        <v>0.18666906143591899</v>
      </c>
      <c r="Z114" s="11">
        <v>0.78082024199268196</v>
      </c>
      <c r="AA114" s="11">
        <v>0.125270012517366</v>
      </c>
      <c r="AB114" s="11">
        <v>9.0182020171845401E-2</v>
      </c>
      <c r="AC114" s="11">
        <v>3.1320976603036801E-2</v>
      </c>
      <c r="AD114" s="13">
        <v>0</v>
      </c>
      <c r="AE114" s="11">
        <v>0.61063606975221696</v>
      </c>
      <c r="AF114" s="13">
        <v>0</v>
      </c>
    </row>
    <row r="115" spans="1:32" x14ac:dyDescent="0.25">
      <c r="A115" s="2">
        <v>110</v>
      </c>
      <c r="B115" s="2" t="s">
        <v>112</v>
      </c>
      <c r="D115" s="11">
        <v>0.62922127726200905</v>
      </c>
      <c r="E115" s="13">
        <v>0</v>
      </c>
      <c r="F115" s="13">
        <v>0</v>
      </c>
      <c r="G115" s="14">
        <v>24.053057613579199</v>
      </c>
      <c r="H115" s="11">
        <v>2.9544869122687899E-2</v>
      </c>
      <c r="I115" s="11">
        <v>0.14603140929178601</v>
      </c>
      <c r="J115" s="11">
        <v>0.88238431666962402</v>
      </c>
      <c r="K115" s="13">
        <v>0</v>
      </c>
      <c r="L115" s="11">
        <v>1.28600856798803</v>
      </c>
      <c r="M115" s="11">
        <v>0.33703378178646298</v>
      </c>
      <c r="N115" s="11">
        <v>0.24414300701900399</v>
      </c>
      <c r="O115" s="13">
        <v>0</v>
      </c>
      <c r="P115" s="11">
        <v>0.33873009307829299</v>
      </c>
      <c r="Q115" s="13">
        <v>0</v>
      </c>
      <c r="R115" s="13">
        <v>0</v>
      </c>
      <c r="S115" s="13">
        <v>0</v>
      </c>
      <c r="T115" s="14">
        <v>13.284115220745299</v>
      </c>
      <c r="U115" s="13">
        <v>0</v>
      </c>
      <c r="V115" s="11">
        <v>7.2287410474135796E-2</v>
      </c>
      <c r="W115" s="13">
        <v>0</v>
      </c>
      <c r="X115" s="11">
        <v>5.5165252784961399E-2</v>
      </c>
      <c r="Y115" s="11">
        <v>0.221958970693408</v>
      </c>
      <c r="Z115" s="11">
        <v>2.0891545332903698</v>
      </c>
      <c r="AA115" s="11">
        <v>5.2553793884745501E-2</v>
      </c>
      <c r="AB115" s="11">
        <v>0.122839521667634</v>
      </c>
      <c r="AC115" s="11">
        <v>4.3101022306458903E-2</v>
      </c>
      <c r="AD115" s="13">
        <v>0</v>
      </c>
      <c r="AE115" s="11">
        <v>9.9555001223289294E-2</v>
      </c>
      <c r="AF115" s="13">
        <v>0</v>
      </c>
    </row>
    <row r="116" spans="1:32" x14ac:dyDescent="0.25">
      <c r="A116" s="2">
        <v>111</v>
      </c>
      <c r="B116" s="2" t="s">
        <v>115</v>
      </c>
      <c r="D116" s="11">
        <v>0.42926060849937198</v>
      </c>
      <c r="E116" s="13">
        <v>0</v>
      </c>
      <c r="F116" s="13">
        <v>0</v>
      </c>
      <c r="G116" s="13">
        <v>0</v>
      </c>
      <c r="H116" s="13">
        <v>0</v>
      </c>
      <c r="I116" s="11">
        <v>0.212583057270847</v>
      </c>
      <c r="J116" s="11">
        <v>1.39370209248565</v>
      </c>
      <c r="K116" s="13">
        <v>0</v>
      </c>
      <c r="L116" s="13">
        <v>0</v>
      </c>
      <c r="M116" s="11">
        <v>0.45646715224849499</v>
      </c>
      <c r="N116" s="11">
        <v>4.8913025980047702E-2</v>
      </c>
      <c r="O116" s="13">
        <v>0</v>
      </c>
      <c r="P116" s="11">
        <v>0.48660798370776198</v>
      </c>
      <c r="Q116" s="13">
        <v>0</v>
      </c>
      <c r="R116" s="13">
        <v>0</v>
      </c>
      <c r="S116" s="11">
        <v>0.15676482877425399</v>
      </c>
      <c r="T116" s="14">
        <v>19.1871419551345</v>
      </c>
      <c r="U116" s="11">
        <v>3.90245881732161E-2</v>
      </c>
      <c r="V116" s="11">
        <v>0.108564159459915</v>
      </c>
      <c r="W116" s="11">
        <v>0.39318594751603803</v>
      </c>
      <c r="X116" s="11">
        <v>5.6188548584863197E-2</v>
      </c>
      <c r="Y116" s="11">
        <v>8.7498210759768505E-2</v>
      </c>
      <c r="Z116" s="11">
        <v>1.7927514898735499</v>
      </c>
      <c r="AA116" s="13">
        <v>0</v>
      </c>
      <c r="AB116" s="11">
        <v>0.13099891789932</v>
      </c>
      <c r="AC116" s="11">
        <v>2.6620035559355801E-2</v>
      </c>
      <c r="AD116" s="13">
        <v>0</v>
      </c>
      <c r="AE116" s="11">
        <v>1.3420010915318801</v>
      </c>
      <c r="AF116" s="11">
        <v>7.9257326452478294E-2</v>
      </c>
    </row>
    <row r="117" spans="1:32" x14ac:dyDescent="0.25">
      <c r="A117" s="2">
        <v>112</v>
      </c>
      <c r="B117" s="2" t="s">
        <v>113</v>
      </c>
      <c r="D117" s="11">
        <v>0.28905040051794501</v>
      </c>
      <c r="E117" s="11">
        <v>3.0330525667283599</v>
      </c>
      <c r="F117" s="11">
        <v>0.34155711638154301</v>
      </c>
      <c r="G117" s="13">
        <v>0</v>
      </c>
      <c r="H117" s="11">
        <v>0.25596225131087202</v>
      </c>
      <c r="I117" s="11">
        <v>0.29282873744508098</v>
      </c>
      <c r="J117" s="11">
        <v>2.7650091266953898</v>
      </c>
      <c r="K117" s="11">
        <v>0.541800986490377</v>
      </c>
      <c r="L117" s="13">
        <v>0</v>
      </c>
      <c r="M117" s="13">
        <v>0</v>
      </c>
      <c r="N117" s="11">
        <v>0.235833189362009</v>
      </c>
      <c r="O117" s="13">
        <v>0</v>
      </c>
      <c r="P117" s="11">
        <v>0.240747672248082</v>
      </c>
      <c r="Q117" s="13">
        <v>0</v>
      </c>
      <c r="R117" s="13">
        <v>0</v>
      </c>
      <c r="S117" s="11">
        <v>0.45912854181854901</v>
      </c>
      <c r="T117" s="14">
        <v>21.4569632592323</v>
      </c>
      <c r="U117" s="13">
        <v>0</v>
      </c>
      <c r="V117" s="11">
        <v>0.18812111413242999</v>
      </c>
      <c r="W117" s="13">
        <v>0</v>
      </c>
      <c r="X117" s="11">
        <v>3.5790040375579701E-2</v>
      </c>
      <c r="Y117" s="11">
        <v>0.205912985991588</v>
      </c>
      <c r="Z117" s="11">
        <v>2.56314530890362</v>
      </c>
      <c r="AA117" s="13">
        <v>0</v>
      </c>
      <c r="AB117" s="13">
        <v>0</v>
      </c>
      <c r="AC117" s="11">
        <v>9.995710533903569E-4</v>
      </c>
      <c r="AD117" s="11">
        <v>0.105010163794867</v>
      </c>
      <c r="AE117" s="11">
        <v>0.34054718485767299</v>
      </c>
      <c r="AF117" s="11">
        <v>2.1602274120642402E-3</v>
      </c>
    </row>
    <row r="118" spans="1:32" x14ac:dyDescent="0.25">
      <c r="A118" s="2">
        <v>113</v>
      </c>
      <c r="B118" s="2" t="s">
        <v>114</v>
      </c>
      <c r="D118" s="13">
        <v>0</v>
      </c>
      <c r="E118" s="11">
        <v>5.5781236540905397</v>
      </c>
      <c r="F118" s="13">
        <v>0</v>
      </c>
      <c r="G118" s="13">
        <v>0</v>
      </c>
      <c r="H118" s="13">
        <v>0</v>
      </c>
      <c r="I118" s="11">
        <v>0.103550944224891</v>
      </c>
      <c r="J118" s="11">
        <v>2.5100515588630001</v>
      </c>
      <c r="K118" s="13">
        <v>0</v>
      </c>
      <c r="L118" s="13">
        <v>0</v>
      </c>
      <c r="M118" s="13">
        <v>0</v>
      </c>
      <c r="N118" s="11">
        <v>0.185977300298038</v>
      </c>
      <c r="O118" s="13">
        <v>0</v>
      </c>
      <c r="P118" s="11">
        <v>0.240747672248082</v>
      </c>
      <c r="Q118" s="13">
        <v>0</v>
      </c>
      <c r="R118" s="11">
        <v>0.26193980720571802</v>
      </c>
      <c r="S118" s="11">
        <v>4.1453616795282998E-2</v>
      </c>
      <c r="T118" s="14">
        <v>45.554481845718698</v>
      </c>
      <c r="U118" s="13">
        <v>0</v>
      </c>
      <c r="V118" s="11">
        <v>9.6514820609774704E-2</v>
      </c>
      <c r="W118" s="11">
        <v>2.3783954917323099E-2</v>
      </c>
      <c r="X118" s="11">
        <v>4.0874989723052597E-2</v>
      </c>
      <c r="Y118" s="11">
        <v>0.11304020449628301</v>
      </c>
      <c r="Z118" s="11">
        <v>3.1165897969515299</v>
      </c>
      <c r="AA118" s="13">
        <v>0</v>
      </c>
      <c r="AB118" s="11">
        <v>0.109236356207334</v>
      </c>
      <c r="AC118" s="11">
        <v>5.0218807538696397E-3</v>
      </c>
      <c r="AD118" s="11">
        <v>1.7207532425926899E-2</v>
      </c>
      <c r="AE118" s="11">
        <v>0.107197970760704</v>
      </c>
      <c r="AF118" s="13">
        <v>0</v>
      </c>
    </row>
    <row r="119" spans="1:32" x14ac:dyDescent="0.25">
      <c r="A119" s="2">
        <v>114</v>
      </c>
      <c r="B119" s="2" t="s">
        <v>116</v>
      </c>
      <c r="D119" s="11">
        <v>6.7980693538939804E-2</v>
      </c>
      <c r="E119" s="11">
        <v>5.4796956146834104</v>
      </c>
      <c r="F119" s="11">
        <v>2.4248265812505401</v>
      </c>
      <c r="G119" s="13">
        <v>164.528020195148</v>
      </c>
      <c r="H119" s="11">
        <v>0.111685364982243</v>
      </c>
      <c r="I119" s="11">
        <v>9.72188024419708E-2</v>
      </c>
      <c r="J119" s="11">
        <v>1.75363168783495</v>
      </c>
      <c r="K119" s="11">
        <v>1.91233900276331</v>
      </c>
      <c r="L119" s="11">
        <v>2.4061059458798701</v>
      </c>
      <c r="M119" s="11">
        <v>1.2628413869380399</v>
      </c>
      <c r="N119" s="13">
        <v>0</v>
      </c>
      <c r="O119" s="13">
        <v>0</v>
      </c>
      <c r="P119" s="11">
        <v>0.51133807488697702</v>
      </c>
      <c r="Q119" s="13">
        <v>0</v>
      </c>
      <c r="R119" s="13">
        <v>0</v>
      </c>
      <c r="S119" s="11">
        <v>0.41477702036019598</v>
      </c>
      <c r="T119" s="13">
        <v>167.97708032392001</v>
      </c>
      <c r="U119" s="11">
        <v>4.1728186696677202E-2</v>
      </c>
      <c r="V119" s="11">
        <v>1.0358853831443899E-2</v>
      </c>
      <c r="W119" s="13">
        <v>0</v>
      </c>
      <c r="X119" s="13">
        <v>0</v>
      </c>
      <c r="Y119" s="11">
        <v>0.15142454927402699</v>
      </c>
      <c r="Z119" s="11">
        <v>2.3035514441801999</v>
      </c>
      <c r="AA119" s="11">
        <v>0.66316577197479698</v>
      </c>
      <c r="AB119" s="11">
        <v>7.3838848185141304E-2</v>
      </c>
      <c r="AC119" s="11">
        <v>9.0797421208103201E-3</v>
      </c>
      <c r="AD119" s="13">
        <v>0</v>
      </c>
      <c r="AE119" s="11">
        <v>0.32790000821687398</v>
      </c>
      <c r="AF119" s="11">
        <v>8.7961140105294905E-2</v>
      </c>
    </row>
    <row r="120" spans="1:32" x14ac:dyDescent="0.25">
      <c r="A120" s="2">
        <v>115</v>
      </c>
      <c r="B120" s="2" t="s">
        <v>117</v>
      </c>
      <c r="D120" s="11">
        <v>0.24894060209411001</v>
      </c>
      <c r="E120" s="11">
        <v>5.4796956146834104</v>
      </c>
      <c r="F120" s="13">
        <v>0</v>
      </c>
      <c r="G120" s="13">
        <v>0</v>
      </c>
      <c r="H120" s="13">
        <v>0</v>
      </c>
      <c r="I120" s="11">
        <v>8.8795009922609094E-2</v>
      </c>
      <c r="J120" s="11">
        <v>1.39370209248565</v>
      </c>
      <c r="K120" s="11">
        <v>4.5723243858580904</v>
      </c>
      <c r="L120" s="11">
        <v>1.6795792352004799</v>
      </c>
      <c r="M120" s="11">
        <v>1.2628413869380399</v>
      </c>
      <c r="N120" s="13">
        <v>0</v>
      </c>
      <c r="O120" s="13">
        <v>0</v>
      </c>
      <c r="P120" s="11">
        <v>0.49897036676970402</v>
      </c>
      <c r="Q120" s="13">
        <v>0</v>
      </c>
      <c r="R120" s="11">
        <v>2.15078427587747</v>
      </c>
      <c r="S120" s="11">
        <v>0.33686184359807297</v>
      </c>
      <c r="T120" s="14">
        <v>51.518939415195298</v>
      </c>
      <c r="U120" s="13">
        <v>0</v>
      </c>
      <c r="V120" s="11">
        <v>5.1929581606255902E-2</v>
      </c>
      <c r="W120" s="11">
        <v>0.86043725549160199</v>
      </c>
      <c r="X120" s="11">
        <v>1.25923411764751E-2</v>
      </c>
      <c r="Y120" s="11">
        <v>0.141821548140939</v>
      </c>
      <c r="Z120" s="13">
        <v>0</v>
      </c>
      <c r="AA120" s="13">
        <v>0</v>
      </c>
      <c r="AB120" s="11">
        <v>0.17177180303353501</v>
      </c>
      <c r="AC120" s="11">
        <v>2.1341032810127999E-2</v>
      </c>
      <c r="AD120" s="13">
        <v>0</v>
      </c>
      <c r="AE120" s="11">
        <v>0.48202018157069598</v>
      </c>
      <c r="AF120" s="11">
        <v>2.0449068367277001E-2</v>
      </c>
    </row>
    <row r="121" spans="1:32" x14ac:dyDescent="0.25">
      <c r="A121" s="2">
        <v>116</v>
      </c>
      <c r="B121" s="2" t="s">
        <v>118</v>
      </c>
      <c r="D121" s="11">
        <v>0.168630119202303</v>
      </c>
      <c r="E121" s="13">
        <v>0</v>
      </c>
      <c r="F121" s="13">
        <v>0</v>
      </c>
      <c r="G121" s="13">
        <v>0</v>
      </c>
      <c r="H121" s="11">
        <v>0.10586633267366199</v>
      </c>
      <c r="I121" s="11">
        <v>9.0898829175115298E-2</v>
      </c>
      <c r="J121" s="11">
        <v>1.8475889155165199</v>
      </c>
      <c r="K121" s="11">
        <v>3.9147213886208498</v>
      </c>
      <c r="L121" s="11">
        <v>0.93259342927135103</v>
      </c>
      <c r="M121" s="13">
        <v>0</v>
      </c>
      <c r="N121" s="11">
        <v>0.277383555542843</v>
      </c>
      <c r="O121" s="13">
        <v>0</v>
      </c>
      <c r="P121" s="11">
        <v>0.13138148477241901</v>
      </c>
      <c r="Q121" s="13">
        <v>0</v>
      </c>
      <c r="R121" s="11">
        <v>2.4681620324548201</v>
      </c>
      <c r="S121" s="13">
        <v>0</v>
      </c>
      <c r="T121" s="14">
        <v>44.383318366380998</v>
      </c>
      <c r="U121" s="13">
        <v>0</v>
      </c>
      <c r="V121" s="11">
        <v>2.7193127760190099E-2</v>
      </c>
      <c r="W121" s="11">
        <v>0.24735828519071201</v>
      </c>
      <c r="X121" s="11">
        <v>1.4591765432533099E-2</v>
      </c>
      <c r="Y121" s="11">
        <v>0.109845123020565</v>
      </c>
      <c r="Z121" s="13">
        <v>0</v>
      </c>
      <c r="AA121" s="11">
        <v>0.25792054399248199</v>
      </c>
      <c r="AB121" s="11">
        <v>5.4755869430979702E-2</v>
      </c>
      <c r="AC121" s="11">
        <v>2.0755193545210202E-2</v>
      </c>
      <c r="AD121" s="13">
        <v>0</v>
      </c>
      <c r="AE121" s="11">
        <v>0.368361008802569</v>
      </c>
      <c r="AF121" s="11">
        <v>0.16557353537439001</v>
      </c>
    </row>
    <row r="122" spans="1:32" x14ac:dyDescent="0.25">
      <c r="A122" s="2">
        <v>117</v>
      </c>
      <c r="B122" s="2" t="s">
        <v>119</v>
      </c>
      <c r="D122" s="11">
        <v>8.8144708598686394E-2</v>
      </c>
      <c r="E122" s="13">
        <v>0</v>
      </c>
      <c r="F122" s="11">
        <v>0.86209133791514803</v>
      </c>
      <c r="G122" s="13">
        <v>0</v>
      </c>
      <c r="H122" s="11">
        <v>4.7310334527803699E-2</v>
      </c>
      <c r="I122" s="11">
        <v>3.6800837531707598E-2</v>
      </c>
      <c r="J122" s="11">
        <v>1.33720550288921</v>
      </c>
      <c r="K122" s="13">
        <v>0</v>
      </c>
      <c r="L122" s="11">
        <v>2.4061059458798701</v>
      </c>
      <c r="M122" s="11">
        <v>0.51031918312841795</v>
      </c>
      <c r="N122" s="13">
        <v>0</v>
      </c>
      <c r="O122" s="13">
        <v>0</v>
      </c>
      <c r="P122" s="11">
        <v>7.2208186760630403E-4</v>
      </c>
      <c r="Q122" s="13">
        <v>0</v>
      </c>
      <c r="R122" s="11">
        <v>2.7000018338988498</v>
      </c>
      <c r="S122" s="11">
        <v>8.8032215201983899E-2</v>
      </c>
      <c r="T122" s="13">
        <v>103.733496997483</v>
      </c>
      <c r="U122" s="13">
        <v>0</v>
      </c>
      <c r="V122" s="11">
        <v>0.104551930965436</v>
      </c>
      <c r="W122" s="13">
        <v>0</v>
      </c>
      <c r="X122" s="11">
        <v>1.86037315026777E-2</v>
      </c>
      <c r="Y122" s="11">
        <v>1.7601797069094299E-2</v>
      </c>
      <c r="Z122" s="11">
        <v>1.0846620402854501</v>
      </c>
      <c r="AA122" s="11">
        <v>2.6891698302484598E-2</v>
      </c>
      <c r="AB122" s="13">
        <v>0</v>
      </c>
      <c r="AC122" s="11">
        <v>2.0169511663926401E-2</v>
      </c>
      <c r="AD122" s="13">
        <v>0</v>
      </c>
      <c r="AE122" s="13">
        <v>0</v>
      </c>
      <c r="AF122" s="13">
        <v>0</v>
      </c>
    </row>
    <row r="123" spans="1:32" x14ac:dyDescent="0.25">
      <c r="A123" s="2">
        <v>118</v>
      </c>
      <c r="B123" s="2" t="s">
        <v>120</v>
      </c>
      <c r="D123" s="11">
        <v>6.7980693538939804E-2</v>
      </c>
      <c r="E123" s="13">
        <v>0</v>
      </c>
      <c r="F123" s="13">
        <v>0</v>
      </c>
      <c r="G123" s="13">
        <v>164.528020195148</v>
      </c>
      <c r="H123" s="11">
        <v>9.4211944911337595E-2</v>
      </c>
      <c r="I123" s="13">
        <v>0</v>
      </c>
      <c r="J123" s="11">
        <v>2.3563196405424298</v>
      </c>
      <c r="K123" s="13">
        <v>0</v>
      </c>
      <c r="L123" s="13">
        <v>0</v>
      </c>
      <c r="M123" s="11">
        <v>0.74568490078515404</v>
      </c>
      <c r="N123" s="11">
        <v>0.31478141443886098</v>
      </c>
      <c r="O123" s="11">
        <v>9.6250989811944104E-2</v>
      </c>
      <c r="P123" s="11">
        <v>0.75965278162365601</v>
      </c>
      <c r="Q123" s="13">
        <v>0</v>
      </c>
      <c r="R123" s="13">
        <v>0</v>
      </c>
      <c r="S123" s="13">
        <v>0</v>
      </c>
      <c r="T123" s="14">
        <v>33.487166105020997</v>
      </c>
      <c r="U123" s="13">
        <v>0</v>
      </c>
      <c r="V123" s="11">
        <v>0.14451031759566799</v>
      </c>
      <c r="W123" s="11">
        <v>0.37716966669093299</v>
      </c>
      <c r="X123" s="11">
        <v>2.1622348244287399E-2</v>
      </c>
      <c r="Y123" s="11">
        <v>0.18987548432623799</v>
      </c>
      <c r="Z123" s="11">
        <v>0.83583525858436403</v>
      </c>
      <c r="AA123" s="13">
        <v>0</v>
      </c>
      <c r="AB123" s="11">
        <v>3.29177635398792E-2</v>
      </c>
      <c r="AC123" s="13">
        <v>0</v>
      </c>
      <c r="AD123" s="13">
        <v>0</v>
      </c>
      <c r="AE123" s="11">
        <v>0.28740837240842199</v>
      </c>
      <c r="AF123" s="13">
        <v>0</v>
      </c>
    </row>
    <row r="124" spans="1:32" x14ac:dyDescent="0.25">
      <c r="A124" s="2">
        <v>119</v>
      </c>
      <c r="B124" s="2" t="s">
        <v>121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1">
        <v>0.190131744575392</v>
      </c>
      <c r="O124" s="11">
        <v>0.13129216067118499</v>
      </c>
      <c r="P124" s="11">
        <v>0.19200198807473301</v>
      </c>
      <c r="Q124" s="13">
        <v>0</v>
      </c>
      <c r="R124" s="11">
        <v>1.90541310083106</v>
      </c>
      <c r="S124" s="11">
        <v>9.9561618789160394E-2</v>
      </c>
      <c r="T124" s="14">
        <v>68.200260356009906</v>
      </c>
      <c r="U124" s="13">
        <v>0</v>
      </c>
      <c r="V124" s="11">
        <v>9.6514820609774704E-2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1">
        <v>0.32790000821687398</v>
      </c>
      <c r="AF124" s="13">
        <v>0</v>
      </c>
    </row>
    <row r="125" spans="1:32" x14ac:dyDescent="0.25">
      <c r="A125" s="2">
        <v>120</v>
      </c>
      <c r="B125" s="2" t="s">
        <v>122</v>
      </c>
      <c r="D125" s="11">
        <v>0.60923944686887699</v>
      </c>
      <c r="E125" s="13">
        <v>0</v>
      </c>
      <c r="F125" s="11">
        <v>0.76643897737660005</v>
      </c>
      <c r="G125" s="13">
        <v>0</v>
      </c>
      <c r="H125" s="13">
        <v>0</v>
      </c>
      <c r="I125" s="11">
        <v>1.0553111406337801E-2</v>
      </c>
      <c r="J125" s="13">
        <v>0</v>
      </c>
      <c r="K125" s="13">
        <v>0</v>
      </c>
      <c r="L125" s="13">
        <v>0</v>
      </c>
      <c r="M125" s="13">
        <v>0</v>
      </c>
      <c r="N125" s="11">
        <v>5.7217320252175297E-2</v>
      </c>
      <c r="O125" s="13">
        <v>0</v>
      </c>
      <c r="P125" s="11">
        <v>0.265187502431392</v>
      </c>
      <c r="Q125" s="11">
        <v>0.104069679096291</v>
      </c>
      <c r="R125" s="13">
        <v>0</v>
      </c>
      <c r="S125" s="13">
        <v>0</v>
      </c>
      <c r="T125" s="13">
        <v>105.620107866567</v>
      </c>
      <c r="U125" s="13">
        <v>0</v>
      </c>
      <c r="V125" s="13">
        <v>0</v>
      </c>
      <c r="W125" s="11">
        <v>0.79926281954543399</v>
      </c>
      <c r="X125" s="13">
        <v>0</v>
      </c>
      <c r="Y125" s="13">
        <v>0</v>
      </c>
      <c r="Z125" s="11">
        <v>1.34477396445707</v>
      </c>
      <c r="AA125" s="11">
        <v>9.2505257221712101E-2</v>
      </c>
      <c r="AB125" s="11">
        <v>5.7483239625860501E-2</v>
      </c>
      <c r="AC125" s="13">
        <v>0</v>
      </c>
      <c r="AD125" s="13">
        <v>0</v>
      </c>
      <c r="AE125" s="11">
        <v>0.206314113624643</v>
      </c>
      <c r="AF125" s="13">
        <v>0</v>
      </c>
    </row>
    <row r="126" spans="1:32" x14ac:dyDescent="0.25">
      <c r="A126" s="2">
        <v>121</v>
      </c>
      <c r="B126" s="2" t="s">
        <v>123</v>
      </c>
      <c r="D126" s="11">
        <v>0.14852879157572099</v>
      </c>
      <c r="E126" s="11">
        <v>2.38061547643039</v>
      </c>
      <c r="F126" s="13">
        <v>0</v>
      </c>
      <c r="G126" s="13">
        <v>0</v>
      </c>
      <c r="H126" s="11">
        <v>0.232996670691999</v>
      </c>
      <c r="I126" s="11">
        <v>9.5110755469744304E-2</v>
      </c>
      <c r="J126" s="11">
        <v>2.11220740235626</v>
      </c>
      <c r="K126" s="13">
        <v>0</v>
      </c>
      <c r="L126" s="13">
        <v>0</v>
      </c>
      <c r="M126" s="11">
        <v>0.18879676098835399</v>
      </c>
      <c r="N126" s="11">
        <v>0.19844075594840299</v>
      </c>
      <c r="O126" s="13">
        <v>0</v>
      </c>
      <c r="P126" s="11">
        <v>4.7431412796789897E-2</v>
      </c>
      <c r="Q126" s="13">
        <v>0</v>
      </c>
      <c r="R126" s="13">
        <v>0</v>
      </c>
      <c r="S126" s="11">
        <v>0.23598380658618101</v>
      </c>
      <c r="T126" s="14">
        <v>78.793071815569803</v>
      </c>
      <c r="U126" s="13">
        <v>0</v>
      </c>
      <c r="V126" s="11">
        <v>6.4165730222946304E-2</v>
      </c>
      <c r="W126" s="11">
        <v>4.23638954827932E-2</v>
      </c>
      <c r="X126" s="13">
        <v>0</v>
      </c>
      <c r="Y126" s="11">
        <v>6.2007042172336803E-2</v>
      </c>
      <c r="Z126" s="11">
        <v>1.9277801963290999</v>
      </c>
      <c r="AA126" s="11">
        <v>0.47811164630120701</v>
      </c>
      <c r="AB126" s="13">
        <v>0</v>
      </c>
      <c r="AC126" s="11">
        <v>4.5461030264591702E-2</v>
      </c>
      <c r="AD126" s="13">
        <v>0</v>
      </c>
      <c r="AE126" s="11">
        <v>0.54256847661548202</v>
      </c>
      <c r="AF126" s="13">
        <v>0</v>
      </c>
    </row>
    <row r="127" spans="1:32" x14ac:dyDescent="0.25">
      <c r="A127" s="2">
        <v>122</v>
      </c>
      <c r="B127" s="2" t="s">
        <v>124</v>
      </c>
      <c r="D127" s="11">
        <v>0.188720934522289</v>
      </c>
      <c r="E127" s="11">
        <v>2.38061547643039</v>
      </c>
      <c r="F127" s="13">
        <v>0</v>
      </c>
      <c r="G127" s="13">
        <v>0</v>
      </c>
      <c r="H127" s="11">
        <v>5.6147919407748201E-2</v>
      </c>
      <c r="I127" s="11">
        <v>1.8524492211806302E-2</v>
      </c>
      <c r="J127" s="11">
        <v>1.9384613237350501</v>
      </c>
      <c r="K127" s="13">
        <v>0</v>
      </c>
      <c r="L127" s="13">
        <v>0</v>
      </c>
      <c r="M127" s="13">
        <v>0</v>
      </c>
      <c r="N127" s="11">
        <v>0.60571468141787399</v>
      </c>
      <c r="O127" s="13">
        <v>0</v>
      </c>
      <c r="P127" s="11">
        <v>0.51133807488697702</v>
      </c>
      <c r="Q127" s="11">
        <v>5.3193635134718101E-2</v>
      </c>
      <c r="R127" s="13">
        <v>0</v>
      </c>
      <c r="S127" s="11">
        <v>0.29213825616028399</v>
      </c>
      <c r="T127" s="13">
        <v>221.11825180625499</v>
      </c>
      <c r="U127" s="11">
        <v>1.04221894087202E-3</v>
      </c>
      <c r="V127" s="13">
        <v>0</v>
      </c>
      <c r="W127" s="11">
        <v>0.14725221965687599</v>
      </c>
      <c r="X127" s="11">
        <v>3.6806126075942601E-2</v>
      </c>
      <c r="Y127" s="11">
        <v>3.0249647767840501E-2</v>
      </c>
      <c r="Z127" s="11">
        <v>2.4497649128093499</v>
      </c>
      <c r="AA127" s="11">
        <v>0.16617803682450799</v>
      </c>
      <c r="AB127" s="11">
        <v>0.114678277128249</v>
      </c>
      <c r="AC127" s="11">
        <v>3.07329690512777E-2</v>
      </c>
      <c r="AD127" s="11">
        <v>4.07564794373073E-2</v>
      </c>
      <c r="AE127" s="11">
        <v>0.21899631754239901</v>
      </c>
      <c r="AF127" s="11">
        <v>3.8288566746361899E-2</v>
      </c>
    </row>
    <row r="128" spans="1:32" x14ac:dyDescent="0.25">
      <c r="A128" s="2">
        <v>123</v>
      </c>
      <c r="B128" s="2" t="s">
        <v>125</v>
      </c>
      <c r="D128" s="11">
        <v>1.7850048655481601</v>
      </c>
      <c r="E128" s="13">
        <v>0</v>
      </c>
      <c r="F128" s="13">
        <v>0</v>
      </c>
      <c r="G128" s="13">
        <v>0</v>
      </c>
      <c r="H128" s="11">
        <v>0.102954835886821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1">
        <v>3.5589733305242198E-2</v>
      </c>
      <c r="Q128" s="11">
        <v>0.16865624024553899</v>
      </c>
      <c r="R128" s="13">
        <v>0</v>
      </c>
      <c r="S128" s="11">
        <v>0.13396071507001001</v>
      </c>
      <c r="T128" s="13">
        <v>333.33159657282198</v>
      </c>
      <c r="U128" s="13">
        <v>0</v>
      </c>
      <c r="V128" s="11">
        <v>7.2287410474135796E-2</v>
      </c>
      <c r="W128" s="11">
        <v>0.31267254259625998</v>
      </c>
      <c r="X128" s="13">
        <v>0</v>
      </c>
      <c r="Y128" s="11">
        <v>4.6109606875814703E-2</v>
      </c>
      <c r="Z128" s="11">
        <v>0.28462333439540299</v>
      </c>
      <c r="AA128" s="13">
        <v>0</v>
      </c>
      <c r="AB128" s="13">
        <v>0</v>
      </c>
      <c r="AC128" s="11">
        <v>1.54903222980943E-2</v>
      </c>
      <c r="AD128" s="13">
        <v>0</v>
      </c>
      <c r="AE128" s="11">
        <v>0.502207844407487</v>
      </c>
      <c r="AF128" s="11">
        <v>6.4700295078645206E-2</v>
      </c>
    </row>
    <row r="129" spans="1:32" x14ac:dyDescent="0.25">
      <c r="A129" s="2">
        <v>124</v>
      </c>
      <c r="B129" s="2" t="s">
        <v>78</v>
      </c>
      <c r="D129" s="11">
        <v>0.389224470738183</v>
      </c>
      <c r="E129" s="11">
        <v>3.55435382757635</v>
      </c>
      <c r="F129" s="13">
        <v>0</v>
      </c>
      <c r="G129" s="13">
        <v>0</v>
      </c>
      <c r="H129" s="11">
        <v>4.7310334527803699E-2</v>
      </c>
      <c r="I129" s="11">
        <v>6.1593357764691103E-2</v>
      </c>
      <c r="J129" s="11">
        <v>1.5023598426128799</v>
      </c>
      <c r="K129" s="13">
        <v>0</v>
      </c>
      <c r="L129" s="13">
        <v>0</v>
      </c>
      <c r="M129" s="11">
        <v>0.61010394694096304</v>
      </c>
      <c r="N129" s="11">
        <v>0.33555893865458503</v>
      </c>
      <c r="O129" s="13">
        <v>0</v>
      </c>
      <c r="P129" s="11">
        <v>0.52371098376983305</v>
      </c>
      <c r="Q129" s="13">
        <v>0</v>
      </c>
      <c r="R129" s="13">
        <v>0</v>
      </c>
      <c r="S129" s="11">
        <v>0.21343067959599299</v>
      </c>
      <c r="T129" s="14">
        <v>40.8252110569046</v>
      </c>
      <c r="U129" s="13">
        <v>0</v>
      </c>
      <c r="V129" s="11">
        <v>0.100535543156415</v>
      </c>
      <c r="W129" s="13">
        <v>0</v>
      </c>
      <c r="X129" s="11">
        <v>2.97040339510924E-2</v>
      </c>
      <c r="Y129" s="11">
        <v>0.148223078285248</v>
      </c>
      <c r="Z129" s="11">
        <v>1.54069415516802</v>
      </c>
      <c r="AA129" s="11">
        <v>0.17523955199494201</v>
      </c>
      <c r="AB129" s="11">
        <v>1.3767111054660599E-2</v>
      </c>
      <c r="AC129" s="11">
        <v>2.71632951742582E-3</v>
      </c>
      <c r="AD129" s="13">
        <v>0</v>
      </c>
      <c r="AE129" s="11">
        <v>9.4457709397196707E-2</v>
      </c>
      <c r="AF129" s="11">
        <v>1.44320411853002E-2</v>
      </c>
    </row>
    <row r="130" spans="1:32" x14ac:dyDescent="0.25">
      <c r="A130" s="2">
        <v>125</v>
      </c>
      <c r="B130" s="2" t="s">
        <v>132</v>
      </c>
      <c r="D130" s="11">
        <v>8.8144708598686394E-2</v>
      </c>
      <c r="E130" s="11">
        <v>3.6782189251074802</v>
      </c>
      <c r="F130" s="11">
        <v>0.81422075471483202</v>
      </c>
      <c r="G130" s="13">
        <v>0</v>
      </c>
      <c r="H130" s="11">
        <v>9.4211944911337595E-2</v>
      </c>
      <c r="I130" s="11">
        <v>3.8851567134847102E-2</v>
      </c>
      <c r="J130" s="11">
        <v>1.21911495880261</v>
      </c>
      <c r="K130" s="11">
        <v>1.0086177437271799</v>
      </c>
      <c r="L130" s="13">
        <v>0</v>
      </c>
      <c r="M130" s="11">
        <v>0.51031918312841795</v>
      </c>
      <c r="N130" s="11">
        <v>0.14443533028505801</v>
      </c>
      <c r="O130" s="11">
        <v>7.17514180870511E-2</v>
      </c>
      <c r="P130" s="11">
        <v>0.42488075343325898</v>
      </c>
      <c r="Q130" s="13">
        <v>0</v>
      </c>
      <c r="R130" s="11">
        <v>2.3107491556294999</v>
      </c>
      <c r="S130" s="13">
        <v>0</v>
      </c>
      <c r="T130" s="13">
        <v>117.251284058526</v>
      </c>
      <c r="U130" s="11">
        <v>1.04221894087202E-3</v>
      </c>
      <c r="V130" s="13">
        <v>0</v>
      </c>
      <c r="W130" s="11">
        <v>0.13022047144464799</v>
      </c>
      <c r="X130" s="11">
        <v>6.1309546044084999E-2</v>
      </c>
      <c r="Y130" s="13">
        <v>0</v>
      </c>
      <c r="Z130" s="11">
        <v>0.59965367494794797</v>
      </c>
      <c r="AA130" s="13">
        <v>0</v>
      </c>
      <c r="AB130" s="11">
        <v>0.114678277128249</v>
      </c>
      <c r="AC130" s="11">
        <v>3.1320976603036801E-2</v>
      </c>
      <c r="AD130" s="13">
        <v>0</v>
      </c>
      <c r="AE130" s="13">
        <v>0</v>
      </c>
      <c r="AF130" s="13">
        <v>0</v>
      </c>
    </row>
    <row r="131" spans="1:32" x14ac:dyDescent="0.25">
      <c r="A131" s="2">
        <v>126</v>
      </c>
      <c r="B131" s="2" t="s">
        <v>79</v>
      </c>
      <c r="D131" s="11">
        <v>7.2583016458952904E-3</v>
      </c>
      <c r="E131" s="13">
        <v>0</v>
      </c>
      <c r="F131" s="13">
        <v>0</v>
      </c>
      <c r="G131" s="13">
        <v>0</v>
      </c>
      <c r="H131" s="11">
        <v>8.5455494601386003E-2</v>
      </c>
      <c r="I131" s="11">
        <v>2.66018650197095E-2</v>
      </c>
      <c r="J131" s="11">
        <v>2.2364864099207402</v>
      </c>
      <c r="K131" s="13">
        <v>0</v>
      </c>
      <c r="L131" s="11">
        <v>4.7039189800759704</v>
      </c>
      <c r="M131" s="11">
        <v>1.6857226788200801</v>
      </c>
      <c r="N131" s="11">
        <v>0.36880425927996902</v>
      </c>
      <c r="O131" s="11">
        <v>3.3326012809251702E-2</v>
      </c>
      <c r="P131" s="11">
        <v>4.7431412796789897E-2</v>
      </c>
      <c r="Q131" s="13">
        <v>0</v>
      </c>
      <c r="R131" s="11">
        <v>3.0764975208506198</v>
      </c>
      <c r="S131" s="11">
        <v>0.247239543304488</v>
      </c>
      <c r="T131" s="14">
        <v>44.298228768288503</v>
      </c>
      <c r="U131" s="13">
        <v>0</v>
      </c>
      <c r="V131" s="11">
        <v>0.239312982880721</v>
      </c>
      <c r="W131" s="11">
        <v>0.29642827306886199</v>
      </c>
      <c r="X131" s="11">
        <v>3.1730601731367103E-2</v>
      </c>
      <c r="Y131" s="11">
        <v>1.7601797069094299E-2</v>
      </c>
      <c r="Z131" s="11">
        <v>0.28462333439540299</v>
      </c>
      <c r="AA131" s="11">
        <v>1.50789772680057E-2</v>
      </c>
      <c r="AB131" s="13">
        <v>0</v>
      </c>
      <c r="AC131" s="11">
        <v>4.4443055362147601E-3</v>
      </c>
      <c r="AD131" s="11">
        <v>3.3120499619431698E-2</v>
      </c>
      <c r="AE131" s="11">
        <v>9.1908437785779395E-2</v>
      </c>
      <c r="AF131" s="13">
        <v>0</v>
      </c>
    </row>
    <row r="132" spans="1:32" x14ac:dyDescent="0.25">
      <c r="A132" s="2">
        <v>127</v>
      </c>
      <c r="B132" s="2" t="s">
        <v>80</v>
      </c>
      <c r="D132" s="11">
        <v>0.42926060849937198</v>
      </c>
      <c r="E132" s="11">
        <v>1.3063616649840399</v>
      </c>
      <c r="F132" s="13">
        <v>0</v>
      </c>
      <c r="G132" s="13">
        <v>0</v>
      </c>
      <c r="H132" s="13">
        <v>0</v>
      </c>
      <c r="I132" s="11">
        <v>4.6898818914656304E-3</v>
      </c>
      <c r="J132" s="11">
        <v>0.88238431666962402</v>
      </c>
      <c r="K132" s="13">
        <v>0</v>
      </c>
      <c r="L132" s="13">
        <v>0</v>
      </c>
      <c r="M132" s="11">
        <v>8.4354637116148004E-2</v>
      </c>
      <c r="N132" s="13">
        <v>0</v>
      </c>
      <c r="O132" s="11">
        <v>2.28713439490713E-2</v>
      </c>
      <c r="P132" s="11">
        <v>0.42488075343325898</v>
      </c>
      <c r="Q132" s="11">
        <v>2.1672550476846901E-2</v>
      </c>
      <c r="R132" s="11">
        <v>5.4207801804551696</v>
      </c>
      <c r="S132" s="11">
        <v>0.247239543304488</v>
      </c>
      <c r="T132" s="14">
        <v>83.783246664347502</v>
      </c>
      <c r="U132" s="11">
        <v>8.2220155151857599E-2</v>
      </c>
      <c r="V132" s="13">
        <v>0</v>
      </c>
      <c r="W132" s="13">
        <v>0</v>
      </c>
      <c r="X132" s="13">
        <v>0</v>
      </c>
      <c r="Y132" s="11">
        <v>7.1559244710053205E-2</v>
      </c>
      <c r="Z132" s="11">
        <v>0.93998401120879205</v>
      </c>
      <c r="AA132" s="11">
        <v>0.125270012517366</v>
      </c>
      <c r="AB132" s="11">
        <v>0.15818494911759401</v>
      </c>
      <c r="AC132" s="13">
        <v>0</v>
      </c>
      <c r="AD132" s="13">
        <v>0</v>
      </c>
      <c r="AE132" s="13">
        <v>0</v>
      </c>
      <c r="AF132" s="13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</sheetPr>
  <dimension ref="A1:P150"/>
  <sheetViews>
    <sheetView zoomScale="90" zoomScaleNormal="90" workbookViewId="0">
      <selection activeCell="O128" sqref="O128"/>
    </sheetView>
  </sheetViews>
  <sheetFormatPr defaultColWidth="9.140625" defaultRowHeight="15" x14ac:dyDescent="0.25"/>
  <cols>
    <col min="1" max="1" width="10.140625" style="2" customWidth="1"/>
    <col min="2" max="2" width="10" style="2" customWidth="1"/>
    <col min="3" max="3" width="6.42578125" style="2" customWidth="1"/>
    <col min="4" max="4" width="14.7109375" style="2" customWidth="1"/>
    <col min="5" max="5" width="10.5703125" style="2" customWidth="1"/>
    <col min="6" max="6" width="11.5703125" style="2" customWidth="1"/>
    <col min="7" max="7" width="8.85546875" style="2" customWidth="1"/>
    <col min="8" max="8" width="15.140625" style="2" customWidth="1"/>
    <col min="9" max="9" width="15" style="2" customWidth="1"/>
    <col min="10" max="10" width="13.7109375" style="2" customWidth="1"/>
    <col min="11" max="11" width="14.7109375" style="25" customWidth="1"/>
    <col min="12" max="12" width="9.140625" style="48"/>
    <col min="13" max="13" width="12.7109375" style="2" customWidth="1"/>
    <col min="14" max="14" width="14.85546875" style="2" customWidth="1"/>
    <col min="15" max="15" width="53.28515625" style="2" customWidth="1"/>
    <col min="16" max="16" width="19.7109375" style="2" customWidth="1"/>
    <col min="17" max="16384" width="9.140625" style="2"/>
  </cols>
  <sheetData>
    <row r="1" spans="1:16" ht="18.75" x14ac:dyDescent="0.3">
      <c r="A1" s="19" t="s">
        <v>168</v>
      </c>
      <c r="B1" s="20"/>
      <c r="C1" s="20"/>
      <c r="D1" s="20"/>
      <c r="E1" s="20" t="s">
        <v>169</v>
      </c>
      <c r="F1" s="21"/>
      <c r="G1" s="22"/>
      <c r="H1" s="23"/>
      <c r="I1" s="23"/>
      <c r="J1" s="24"/>
      <c r="L1" s="26"/>
    </row>
    <row r="2" spans="1:16" s="31" customFormat="1" ht="43.15" customHeight="1" x14ac:dyDescent="0.25">
      <c r="A2" s="27" t="s">
        <v>170</v>
      </c>
      <c r="B2" s="28" t="s">
        <v>171</v>
      </c>
      <c r="C2" s="27" t="s">
        <v>172</v>
      </c>
      <c r="D2" s="27" t="s">
        <v>173</v>
      </c>
      <c r="E2" s="27" t="s">
        <v>174</v>
      </c>
      <c r="F2" s="27" t="s">
        <v>175</v>
      </c>
      <c r="G2" s="28" t="s">
        <v>176</v>
      </c>
      <c r="H2" s="27" t="s">
        <v>177</v>
      </c>
      <c r="I2" s="27" t="s">
        <v>178</v>
      </c>
      <c r="J2" s="27" t="s">
        <v>173</v>
      </c>
      <c r="K2" s="29" t="s">
        <v>179</v>
      </c>
      <c r="L2" s="30" t="s">
        <v>180</v>
      </c>
    </row>
    <row r="3" spans="1:16" ht="15.75" thickBot="1" x14ac:dyDescent="0.3">
      <c r="A3" s="23">
        <v>1</v>
      </c>
      <c r="B3" s="3" t="s">
        <v>181</v>
      </c>
      <c r="C3" s="3" t="s">
        <v>182</v>
      </c>
      <c r="D3" s="3" t="s">
        <v>0</v>
      </c>
      <c r="E3" s="32">
        <v>42025</v>
      </c>
      <c r="F3" s="32" t="s">
        <v>183</v>
      </c>
      <c r="G3" s="3">
        <v>6</v>
      </c>
      <c r="H3" s="32">
        <v>42599</v>
      </c>
      <c r="I3" s="32">
        <v>42414</v>
      </c>
      <c r="J3" s="33" t="s">
        <v>0</v>
      </c>
      <c r="K3" s="34">
        <v>9.5062366334512394</v>
      </c>
      <c r="L3" s="35">
        <v>0.111</v>
      </c>
      <c r="N3" s="1"/>
      <c r="O3" s="1"/>
      <c r="P3" s="1"/>
    </row>
    <row r="4" spans="1:16" x14ac:dyDescent="0.25">
      <c r="A4" s="23"/>
      <c r="B4" s="3" t="s">
        <v>181</v>
      </c>
      <c r="C4" s="3" t="s">
        <v>182</v>
      </c>
      <c r="D4" s="3" t="s">
        <v>1</v>
      </c>
      <c r="E4" s="32">
        <v>42025</v>
      </c>
      <c r="F4" s="32" t="s">
        <v>184</v>
      </c>
      <c r="G4" s="3"/>
      <c r="H4" s="32">
        <v>42599</v>
      </c>
      <c r="I4" s="32">
        <v>42414</v>
      </c>
      <c r="J4" s="33" t="s">
        <v>1</v>
      </c>
      <c r="K4" s="34">
        <v>7.6889062622490201</v>
      </c>
      <c r="L4" s="35">
        <v>9.9000000000000005E-2</v>
      </c>
      <c r="N4" s="58" t="s">
        <v>304</v>
      </c>
      <c r="O4" s="59"/>
      <c r="P4" s="60" t="s">
        <v>305</v>
      </c>
    </row>
    <row r="5" spans="1:16" x14ac:dyDescent="0.25">
      <c r="A5" s="36">
        <v>2</v>
      </c>
      <c r="B5" s="37" t="s">
        <v>185</v>
      </c>
      <c r="C5" s="37" t="s">
        <v>182</v>
      </c>
      <c r="D5" s="37" t="s">
        <v>186</v>
      </c>
      <c r="E5" s="38">
        <v>42035</v>
      </c>
      <c r="F5" s="38" t="s">
        <v>184</v>
      </c>
      <c r="G5" s="37">
        <v>4</v>
      </c>
      <c r="H5" s="38">
        <v>42599</v>
      </c>
      <c r="I5" s="38">
        <v>42414</v>
      </c>
      <c r="J5" s="39" t="s">
        <v>186</v>
      </c>
      <c r="K5" s="40">
        <v>14.352450956657201</v>
      </c>
      <c r="L5" s="41">
        <v>0.14299999999999999</v>
      </c>
      <c r="N5" s="61" t="s">
        <v>185</v>
      </c>
      <c r="O5" s="62" t="s">
        <v>306</v>
      </c>
      <c r="P5" s="63" t="s">
        <v>307</v>
      </c>
    </row>
    <row r="6" spans="1:16" x14ac:dyDescent="0.25">
      <c r="A6" s="23">
        <v>3</v>
      </c>
      <c r="B6" s="3" t="s">
        <v>187</v>
      </c>
      <c r="C6" s="3" t="s">
        <v>182</v>
      </c>
      <c r="D6" s="3" t="s">
        <v>2</v>
      </c>
      <c r="E6" s="32">
        <v>42039</v>
      </c>
      <c r="F6" s="32" t="s">
        <v>183</v>
      </c>
      <c r="G6" s="3">
        <v>6</v>
      </c>
      <c r="H6" s="32">
        <v>42599</v>
      </c>
      <c r="I6" s="32">
        <v>42414</v>
      </c>
      <c r="J6" s="33" t="s">
        <v>2</v>
      </c>
      <c r="K6" s="34">
        <v>6.7802410766479104</v>
      </c>
      <c r="L6" s="35">
        <v>9.2999999999999999E-2</v>
      </c>
      <c r="N6" s="61" t="s">
        <v>189</v>
      </c>
      <c r="O6" s="62" t="s">
        <v>308</v>
      </c>
      <c r="P6" s="63" t="s">
        <v>307</v>
      </c>
    </row>
    <row r="7" spans="1:16" x14ac:dyDescent="0.25">
      <c r="A7" s="23"/>
      <c r="B7" s="3" t="s">
        <v>187</v>
      </c>
      <c r="C7" s="3" t="s">
        <v>182</v>
      </c>
      <c r="D7" s="3" t="s">
        <v>3</v>
      </c>
      <c r="E7" s="32">
        <v>42039</v>
      </c>
      <c r="F7" s="32" t="s">
        <v>184</v>
      </c>
      <c r="G7" s="3"/>
      <c r="H7" s="32">
        <v>42599</v>
      </c>
      <c r="I7" s="32">
        <v>42414</v>
      </c>
      <c r="J7" s="33" t="s">
        <v>188</v>
      </c>
      <c r="K7" s="34">
        <v>9.0519040406506797</v>
      </c>
      <c r="L7" s="35">
        <v>0.108</v>
      </c>
      <c r="N7" s="61" t="s">
        <v>309</v>
      </c>
      <c r="O7" s="62" t="s">
        <v>310</v>
      </c>
      <c r="P7" s="63"/>
    </row>
    <row r="8" spans="1:16" x14ac:dyDescent="0.25">
      <c r="A8" s="42">
        <v>4</v>
      </c>
      <c r="B8" s="43" t="s">
        <v>189</v>
      </c>
      <c r="C8" s="43" t="s">
        <v>182</v>
      </c>
      <c r="D8" s="43" t="s">
        <v>190</v>
      </c>
      <c r="E8" s="44">
        <v>42039</v>
      </c>
      <c r="F8" s="44" t="s">
        <v>183</v>
      </c>
      <c r="G8" s="43">
        <v>4</v>
      </c>
      <c r="H8" s="44">
        <v>42599</v>
      </c>
      <c r="I8" s="44">
        <v>42414</v>
      </c>
      <c r="J8" s="45" t="s">
        <v>190</v>
      </c>
      <c r="K8" s="46">
        <v>19.652997872663601</v>
      </c>
      <c r="L8" s="47">
        <v>0.17799999999999999</v>
      </c>
      <c r="N8" s="61" t="s">
        <v>311</v>
      </c>
      <c r="O8" s="62" t="s">
        <v>312</v>
      </c>
      <c r="P8" s="63"/>
    </row>
    <row r="9" spans="1:16" x14ac:dyDescent="0.25">
      <c r="A9" s="42"/>
      <c r="B9" s="43" t="s">
        <v>189</v>
      </c>
      <c r="C9" s="43" t="s">
        <v>182</v>
      </c>
      <c r="D9" s="43" t="s">
        <v>191</v>
      </c>
      <c r="E9" s="44">
        <v>42039</v>
      </c>
      <c r="F9" s="44" t="s">
        <v>184</v>
      </c>
      <c r="G9" s="43"/>
      <c r="H9" s="44">
        <v>42599</v>
      </c>
      <c r="I9" s="44">
        <v>42414</v>
      </c>
      <c r="J9" s="45" t="s">
        <v>191</v>
      </c>
      <c r="K9" s="46">
        <v>13.8981183638566</v>
      </c>
      <c r="L9" s="47">
        <v>0.14000000000000001</v>
      </c>
      <c r="N9" s="61" t="s">
        <v>313</v>
      </c>
      <c r="O9" s="62" t="s">
        <v>312</v>
      </c>
      <c r="P9" s="63"/>
    </row>
    <row r="10" spans="1:16" ht="15.75" thickBot="1" x14ac:dyDescent="0.3">
      <c r="A10" s="23">
        <v>5</v>
      </c>
      <c r="B10" s="3" t="s">
        <v>192</v>
      </c>
      <c r="C10" s="3" t="s">
        <v>182</v>
      </c>
      <c r="D10" s="3" t="s">
        <v>4</v>
      </c>
      <c r="E10" s="32">
        <v>42045</v>
      </c>
      <c r="F10" s="32" t="s">
        <v>184</v>
      </c>
      <c r="G10" s="3">
        <v>1</v>
      </c>
      <c r="H10" s="32">
        <v>42599</v>
      </c>
      <c r="I10" s="32">
        <v>42414</v>
      </c>
      <c r="J10" s="33" t="s">
        <v>4</v>
      </c>
      <c r="K10" s="34">
        <v>8.7490156454503101</v>
      </c>
      <c r="L10" s="35">
        <v>0.106</v>
      </c>
      <c r="N10" s="64" t="s">
        <v>296</v>
      </c>
      <c r="O10" s="65" t="s">
        <v>314</v>
      </c>
      <c r="P10" s="66"/>
    </row>
    <row r="11" spans="1:16" x14ac:dyDescent="0.25">
      <c r="A11" s="23">
        <v>6</v>
      </c>
      <c r="B11" s="3" t="s">
        <v>193</v>
      </c>
      <c r="C11" s="3" t="s">
        <v>182</v>
      </c>
      <c r="D11" s="3" t="s">
        <v>194</v>
      </c>
      <c r="E11" s="32">
        <v>42053</v>
      </c>
      <c r="F11" s="32" t="s">
        <v>183</v>
      </c>
      <c r="G11" s="3">
        <v>6</v>
      </c>
      <c r="H11" s="3"/>
      <c r="I11" s="32"/>
    </row>
    <row r="12" spans="1:16" x14ac:dyDescent="0.25">
      <c r="A12" s="23"/>
      <c r="B12" s="3" t="s">
        <v>193</v>
      </c>
      <c r="C12" s="3" t="s">
        <v>182</v>
      </c>
      <c r="D12" s="3" t="s">
        <v>5</v>
      </c>
      <c r="E12" s="32"/>
      <c r="F12" s="32"/>
      <c r="G12" s="3"/>
      <c r="H12" s="32">
        <v>42599</v>
      </c>
      <c r="I12" s="32">
        <v>42414</v>
      </c>
      <c r="J12" s="33" t="s">
        <v>5</v>
      </c>
      <c r="K12" s="34">
        <v>6.47735268144754</v>
      </c>
      <c r="L12" s="35">
        <v>9.0999999999999998E-2</v>
      </c>
    </row>
    <row r="13" spans="1:16" x14ac:dyDescent="0.25">
      <c r="A13" s="23">
        <v>7</v>
      </c>
      <c r="B13" s="3" t="s">
        <v>195</v>
      </c>
      <c r="C13" s="3" t="s">
        <v>182</v>
      </c>
      <c r="D13" s="3" t="s">
        <v>6</v>
      </c>
      <c r="E13" s="32">
        <v>42053</v>
      </c>
      <c r="F13" s="32" t="s">
        <v>184</v>
      </c>
      <c r="G13" s="3">
        <v>6</v>
      </c>
      <c r="H13" s="32">
        <v>42599</v>
      </c>
      <c r="I13" s="32">
        <v>42414</v>
      </c>
      <c r="J13" s="33" t="s">
        <v>6</v>
      </c>
      <c r="K13" s="34">
        <v>16.018337130259201</v>
      </c>
      <c r="L13" s="35">
        <v>0.154</v>
      </c>
    </row>
    <row r="14" spans="1:16" x14ac:dyDescent="0.25">
      <c r="A14" s="23">
        <v>8</v>
      </c>
      <c r="B14" s="3" t="s">
        <v>196</v>
      </c>
      <c r="C14" s="3" t="s">
        <v>182</v>
      </c>
      <c r="D14" s="3" t="s">
        <v>7</v>
      </c>
      <c r="E14" s="32">
        <v>42053</v>
      </c>
      <c r="F14" s="32" t="s">
        <v>183</v>
      </c>
      <c r="G14" s="3">
        <v>4</v>
      </c>
      <c r="H14" s="32">
        <v>42599</v>
      </c>
      <c r="I14" s="32">
        <v>42414</v>
      </c>
      <c r="J14" s="33" t="s">
        <v>7</v>
      </c>
      <c r="K14" s="34">
        <v>18.441444291862201</v>
      </c>
      <c r="L14" s="35">
        <v>0.17</v>
      </c>
    </row>
    <row r="15" spans="1:16" x14ac:dyDescent="0.25">
      <c r="A15" s="23"/>
      <c r="B15" s="3" t="s">
        <v>196</v>
      </c>
      <c r="C15" s="3" t="s">
        <v>182</v>
      </c>
      <c r="D15" s="3" t="s">
        <v>8</v>
      </c>
      <c r="E15" s="32">
        <v>42053</v>
      </c>
      <c r="F15" s="32" t="s">
        <v>184</v>
      </c>
      <c r="G15" s="3"/>
      <c r="H15" s="32">
        <v>42599</v>
      </c>
      <c r="I15" s="32">
        <v>42414</v>
      </c>
      <c r="J15" s="33" t="s">
        <v>8</v>
      </c>
      <c r="K15" s="34">
        <v>13.8981183638566</v>
      </c>
      <c r="L15" s="35">
        <v>0.14000000000000001</v>
      </c>
    </row>
    <row r="16" spans="1:16" x14ac:dyDescent="0.25">
      <c r="A16" s="23">
        <v>9</v>
      </c>
      <c r="B16" s="3" t="s">
        <v>197</v>
      </c>
      <c r="C16" s="3" t="s">
        <v>182</v>
      </c>
      <c r="D16" s="3" t="s">
        <v>9</v>
      </c>
      <c r="E16" s="32">
        <v>42059</v>
      </c>
      <c r="F16" s="32" t="s">
        <v>183</v>
      </c>
      <c r="G16" s="3">
        <v>6</v>
      </c>
      <c r="H16" s="32">
        <v>42599</v>
      </c>
      <c r="I16" s="32">
        <v>42414</v>
      </c>
      <c r="J16" s="33" t="s">
        <v>9</v>
      </c>
      <c r="K16" s="34">
        <v>5.5686874958464303</v>
      </c>
      <c r="L16" s="35">
        <v>8.5000000000000006E-2</v>
      </c>
    </row>
    <row r="17" spans="1:12" x14ac:dyDescent="0.25">
      <c r="A17" s="23">
        <v>10</v>
      </c>
      <c r="B17" s="3" t="s">
        <v>197</v>
      </c>
      <c r="C17" s="3" t="s">
        <v>182</v>
      </c>
      <c r="D17" s="3" t="s">
        <v>10</v>
      </c>
      <c r="E17" s="32">
        <v>42059</v>
      </c>
      <c r="F17" s="32" t="s">
        <v>184</v>
      </c>
      <c r="G17" s="3">
        <v>6</v>
      </c>
      <c r="H17" s="32">
        <v>42599</v>
      </c>
      <c r="I17" s="32">
        <v>42414</v>
      </c>
      <c r="J17" s="33" t="s">
        <v>10</v>
      </c>
      <c r="K17" s="34">
        <v>11.777899597454001</v>
      </c>
      <c r="L17" s="35">
        <v>0.126</v>
      </c>
    </row>
    <row r="18" spans="1:12" x14ac:dyDescent="0.25">
      <c r="A18" s="23">
        <v>11</v>
      </c>
      <c r="B18" s="3" t="s">
        <v>198</v>
      </c>
      <c r="C18" s="3" t="s">
        <v>182</v>
      </c>
      <c r="D18" s="3" t="s">
        <v>11</v>
      </c>
      <c r="E18" s="32">
        <v>42059</v>
      </c>
      <c r="F18" s="32" t="s">
        <v>184</v>
      </c>
      <c r="G18" s="3">
        <v>2</v>
      </c>
      <c r="H18" s="32">
        <v>42599</v>
      </c>
      <c r="I18" s="32">
        <v>42414</v>
      </c>
      <c r="J18" s="33" t="s">
        <v>11</v>
      </c>
      <c r="K18" s="34">
        <v>4.0542455198445797</v>
      </c>
      <c r="L18" s="35">
        <v>7.4999999999999997E-2</v>
      </c>
    </row>
    <row r="19" spans="1:12" x14ac:dyDescent="0.25">
      <c r="A19" s="23">
        <v>12</v>
      </c>
      <c r="B19" s="3" t="s">
        <v>199</v>
      </c>
      <c r="C19" s="3" t="s">
        <v>182</v>
      </c>
      <c r="D19" s="3" t="s">
        <v>12</v>
      </c>
      <c r="E19" s="32">
        <v>42060</v>
      </c>
      <c r="F19" s="32" t="s">
        <v>184</v>
      </c>
      <c r="G19" s="3">
        <v>2</v>
      </c>
      <c r="H19" s="32">
        <v>42599</v>
      </c>
      <c r="I19" s="32">
        <v>42414</v>
      </c>
      <c r="J19" s="33" t="s">
        <v>12</v>
      </c>
      <c r="K19" s="34">
        <v>11.0206786094531</v>
      </c>
      <c r="L19" s="35">
        <v>0.121</v>
      </c>
    </row>
    <row r="20" spans="1:12" x14ac:dyDescent="0.25">
      <c r="A20" s="23">
        <v>13</v>
      </c>
      <c r="B20" s="3" t="s">
        <v>200</v>
      </c>
      <c r="C20" s="3" t="s">
        <v>182</v>
      </c>
      <c r="D20" s="3" t="s">
        <v>13</v>
      </c>
      <c r="E20" s="32">
        <v>42079</v>
      </c>
      <c r="F20" s="32" t="s">
        <v>184</v>
      </c>
      <c r="G20" s="3">
        <v>2</v>
      </c>
      <c r="H20" s="32">
        <v>42599</v>
      </c>
      <c r="I20" s="32">
        <v>42414</v>
      </c>
      <c r="J20" s="33" t="s">
        <v>13</v>
      </c>
      <c r="K20" s="34">
        <v>13.5952299686562</v>
      </c>
      <c r="L20" s="35">
        <v>0.13800000000000001</v>
      </c>
    </row>
    <row r="21" spans="1:12" x14ac:dyDescent="0.25">
      <c r="A21" s="23">
        <v>14</v>
      </c>
      <c r="B21" s="3" t="s">
        <v>201</v>
      </c>
      <c r="C21" s="3" t="s">
        <v>182</v>
      </c>
      <c r="D21" s="3" t="s">
        <v>14</v>
      </c>
      <c r="E21" s="32">
        <v>42108</v>
      </c>
      <c r="F21" s="32" t="s">
        <v>184</v>
      </c>
      <c r="G21" s="3">
        <v>4</v>
      </c>
      <c r="H21" s="32">
        <v>42599</v>
      </c>
      <c r="I21" s="32">
        <v>42414</v>
      </c>
      <c r="J21" s="33" t="s">
        <v>14</v>
      </c>
      <c r="K21" s="34">
        <v>6.7802410766479104</v>
      </c>
      <c r="L21" s="35">
        <v>9.2999999999999999E-2</v>
      </c>
    </row>
    <row r="22" spans="1:12" x14ac:dyDescent="0.25">
      <c r="A22" s="23">
        <v>15</v>
      </c>
      <c r="B22" s="3" t="s">
        <v>202</v>
      </c>
      <c r="C22" s="3" t="s">
        <v>182</v>
      </c>
      <c r="D22" s="3" t="s">
        <v>15</v>
      </c>
      <c r="E22" s="32">
        <v>42108</v>
      </c>
      <c r="F22" s="32" t="s">
        <v>184</v>
      </c>
      <c r="G22" s="3">
        <v>2</v>
      </c>
      <c r="H22" s="32">
        <v>42599</v>
      </c>
      <c r="I22" s="32">
        <v>42414</v>
      </c>
      <c r="J22" s="33" t="s">
        <v>15</v>
      </c>
      <c r="K22" s="34">
        <v>23.136214417467901</v>
      </c>
      <c r="L22" s="35">
        <v>0.20100000000000001</v>
      </c>
    </row>
    <row r="23" spans="1:12" x14ac:dyDescent="0.25">
      <c r="A23" s="23">
        <v>16</v>
      </c>
      <c r="B23" s="3" t="s">
        <v>203</v>
      </c>
      <c r="C23" s="3" t="s">
        <v>182</v>
      </c>
      <c r="D23" s="3" t="s">
        <v>16</v>
      </c>
      <c r="E23" s="32">
        <v>42117</v>
      </c>
      <c r="F23" s="32" t="s">
        <v>184</v>
      </c>
      <c r="G23" s="3">
        <v>4</v>
      </c>
      <c r="H23" s="32">
        <v>42599</v>
      </c>
      <c r="I23" s="32">
        <v>42414</v>
      </c>
      <c r="J23" s="33" t="s">
        <v>16</v>
      </c>
      <c r="K23" s="34">
        <v>15.564004537458599</v>
      </c>
      <c r="L23" s="35">
        <v>0.151</v>
      </c>
    </row>
    <row r="24" spans="1:12" x14ac:dyDescent="0.25">
      <c r="A24" s="23">
        <v>17</v>
      </c>
      <c r="B24" s="3" t="s">
        <v>204</v>
      </c>
      <c r="C24" s="3" t="s">
        <v>182</v>
      </c>
      <c r="D24" s="3" t="s">
        <v>17</v>
      </c>
      <c r="E24" s="32">
        <v>42146</v>
      </c>
      <c r="F24" s="32" t="s">
        <v>184</v>
      </c>
      <c r="G24" s="3">
        <v>1</v>
      </c>
      <c r="H24" s="32">
        <v>42599</v>
      </c>
      <c r="I24" s="32">
        <v>42414</v>
      </c>
      <c r="J24" s="33" t="s">
        <v>17</v>
      </c>
      <c r="K24" s="34">
        <v>12.3836763878548</v>
      </c>
      <c r="L24" s="35">
        <v>0.13</v>
      </c>
    </row>
    <row r="25" spans="1:12" x14ac:dyDescent="0.25">
      <c r="A25" s="23">
        <v>18</v>
      </c>
      <c r="B25" s="3" t="s">
        <v>205</v>
      </c>
      <c r="C25" s="3" t="s">
        <v>182</v>
      </c>
      <c r="D25" s="3" t="s">
        <v>18</v>
      </c>
      <c r="E25" s="32">
        <v>42153</v>
      </c>
      <c r="F25" s="32" t="s">
        <v>184</v>
      </c>
      <c r="G25" s="3">
        <v>2</v>
      </c>
      <c r="H25" s="32">
        <v>42599</v>
      </c>
      <c r="I25" s="32">
        <v>42414</v>
      </c>
      <c r="J25" s="33" t="s">
        <v>18</v>
      </c>
      <c r="K25" s="34">
        <v>9.3547924358510492</v>
      </c>
      <c r="L25" s="35">
        <v>0.11</v>
      </c>
    </row>
    <row r="26" spans="1:12" x14ac:dyDescent="0.25">
      <c r="A26" s="23">
        <v>19</v>
      </c>
      <c r="B26" s="3" t="s">
        <v>206</v>
      </c>
      <c r="C26" s="3" t="s">
        <v>182</v>
      </c>
      <c r="D26" s="3" t="s">
        <v>19</v>
      </c>
      <c r="E26" s="32">
        <v>42172</v>
      </c>
      <c r="F26" s="32" t="s">
        <v>184</v>
      </c>
      <c r="G26" s="3">
        <v>2</v>
      </c>
      <c r="H26" s="32">
        <v>42599</v>
      </c>
      <c r="I26" s="32">
        <v>42414</v>
      </c>
      <c r="J26" s="33" t="s">
        <v>19</v>
      </c>
      <c r="K26" s="34">
        <v>9.2033482382508698</v>
      </c>
      <c r="L26" s="35">
        <v>0.109</v>
      </c>
    </row>
    <row r="27" spans="1:12" x14ac:dyDescent="0.25">
      <c r="A27" s="23">
        <v>20</v>
      </c>
      <c r="B27" s="3" t="s">
        <v>207</v>
      </c>
      <c r="C27" s="3" t="s">
        <v>182</v>
      </c>
      <c r="D27" s="3" t="s">
        <v>20</v>
      </c>
      <c r="E27" s="32">
        <v>42258</v>
      </c>
      <c r="F27" s="32" t="s">
        <v>184</v>
      </c>
      <c r="G27" s="3">
        <v>2</v>
      </c>
      <c r="H27" s="32">
        <v>42599</v>
      </c>
      <c r="I27" s="32">
        <v>42414</v>
      </c>
      <c r="J27" s="33" t="s">
        <v>20</v>
      </c>
      <c r="K27" s="34">
        <v>9.0519040406506797</v>
      </c>
      <c r="L27" s="35">
        <v>0.108</v>
      </c>
    </row>
    <row r="28" spans="1:12" x14ac:dyDescent="0.25">
      <c r="A28" s="23">
        <v>21</v>
      </c>
      <c r="B28" s="3" t="s">
        <v>208</v>
      </c>
      <c r="C28" s="3" t="s">
        <v>182</v>
      </c>
      <c r="D28" s="3" t="s">
        <v>21</v>
      </c>
      <c r="E28" s="32">
        <v>42452</v>
      </c>
      <c r="F28" s="3" t="s">
        <v>183</v>
      </c>
      <c r="G28" s="3">
        <v>3</v>
      </c>
      <c r="H28" s="32">
        <v>42599</v>
      </c>
      <c r="I28" s="32">
        <v>42414</v>
      </c>
      <c r="J28" s="33" t="s">
        <v>21</v>
      </c>
      <c r="K28" s="34">
        <v>12.5351205854549</v>
      </c>
      <c r="L28" s="35">
        <v>0.13100000000000001</v>
      </c>
    </row>
    <row r="29" spans="1:12" x14ac:dyDescent="0.25">
      <c r="A29" s="23"/>
      <c r="B29" s="3" t="s">
        <v>208</v>
      </c>
      <c r="C29" s="3" t="s">
        <v>182</v>
      </c>
      <c r="D29" s="3" t="s">
        <v>22</v>
      </c>
      <c r="E29" s="32">
        <v>42452</v>
      </c>
      <c r="F29" s="3" t="s">
        <v>184</v>
      </c>
      <c r="G29" s="3"/>
      <c r="H29" s="32">
        <v>42599</v>
      </c>
      <c r="I29" s="32">
        <v>42414</v>
      </c>
      <c r="J29" s="33" t="s">
        <v>22</v>
      </c>
      <c r="K29" s="34">
        <v>9.2033482382508698</v>
      </c>
      <c r="L29" s="35">
        <v>0.109</v>
      </c>
    </row>
    <row r="30" spans="1:12" x14ac:dyDescent="0.25">
      <c r="A30" s="23">
        <v>22</v>
      </c>
      <c r="B30" s="3" t="s">
        <v>209</v>
      </c>
      <c r="C30" s="3" t="s">
        <v>182</v>
      </c>
      <c r="D30" s="3" t="s">
        <v>23</v>
      </c>
      <c r="E30" s="32">
        <v>42459</v>
      </c>
      <c r="F30" s="3" t="s">
        <v>183</v>
      </c>
      <c r="G30" s="3">
        <v>4</v>
      </c>
      <c r="H30" s="32">
        <v>42599</v>
      </c>
      <c r="I30" s="32">
        <v>42414</v>
      </c>
      <c r="J30" s="33" t="s">
        <v>23</v>
      </c>
      <c r="K30" s="34">
        <v>16.1697813278594</v>
      </c>
      <c r="L30" s="35">
        <v>0.155</v>
      </c>
    </row>
    <row r="31" spans="1:12" x14ac:dyDescent="0.25">
      <c r="A31" s="23"/>
      <c r="B31" s="3" t="s">
        <v>209</v>
      </c>
      <c r="C31" s="3" t="s">
        <v>182</v>
      </c>
      <c r="D31" s="3" t="s">
        <v>24</v>
      </c>
      <c r="E31" s="32">
        <v>42459</v>
      </c>
      <c r="F31" s="3" t="s">
        <v>184</v>
      </c>
      <c r="G31" s="3"/>
      <c r="H31" s="32">
        <v>42599</v>
      </c>
      <c r="I31" s="32">
        <v>42414</v>
      </c>
      <c r="J31" s="33" t="s">
        <v>24</v>
      </c>
      <c r="K31" s="34">
        <v>19.955886267863999</v>
      </c>
      <c r="L31" s="35">
        <v>0.18</v>
      </c>
    </row>
    <row r="32" spans="1:12" x14ac:dyDescent="0.25">
      <c r="A32" s="23">
        <v>23</v>
      </c>
      <c r="B32" s="3" t="s">
        <v>210</v>
      </c>
      <c r="C32" s="3" t="s">
        <v>182</v>
      </c>
      <c r="D32" s="3" t="s">
        <v>25</v>
      </c>
      <c r="E32" s="32">
        <v>42508</v>
      </c>
      <c r="F32" s="3" t="s">
        <v>183</v>
      </c>
      <c r="G32" s="3">
        <v>2</v>
      </c>
      <c r="H32" s="32">
        <v>42599</v>
      </c>
      <c r="I32" s="32">
        <v>42414</v>
      </c>
      <c r="J32" s="33" t="s">
        <v>25</v>
      </c>
      <c r="K32" s="34">
        <v>8.2946830526497592</v>
      </c>
      <c r="L32" s="35">
        <v>0.10299999999999999</v>
      </c>
    </row>
    <row r="33" spans="1:12" x14ac:dyDescent="0.25">
      <c r="A33" s="23"/>
      <c r="B33" s="3" t="s">
        <v>210</v>
      </c>
      <c r="C33" s="3" t="s">
        <v>182</v>
      </c>
      <c r="D33" s="3" t="s">
        <v>26</v>
      </c>
      <c r="E33" s="32">
        <v>42508</v>
      </c>
      <c r="F33" s="3" t="s">
        <v>184</v>
      </c>
      <c r="G33" s="3"/>
      <c r="H33" s="32">
        <v>42599</v>
      </c>
      <c r="I33" s="32">
        <v>42414</v>
      </c>
      <c r="J33" s="33" t="s">
        <v>26</v>
      </c>
      <c r="K33" s="34">
        <v>8.1432388550495691</v>
      </c>
      <c r="L33" s="35">
        <v>0.10199999999999999</v>
      </c>
    </row>
    <row r="34" spans="1:12" x14ac:dyDescent="0.25">
      <c r="A34" s="23">
        <v>24</v>
      </c>
      <c r="B34" s="3" t="s">
        <v>211</v>
      </c>
      <c r="C34" s="3" t="s">
        <v>182</v>
      </c>
      <c r="D34" s="3" t="s">
        <v>27</v>
      </c>
      <c r="E34" s="32">
        <v>42508</v>
      </c>
      <c r="F34" s="3" t="s">
        <v>183</v>
      </c>
      <c r="G34" s="3">
        <v>4</v>
      </c>
      <c r="H34" s="32">
        <v>42599</v>
      </c>
      <c r="I34" s="32">
        <v>42414</v>
      </c>
      <c r="J34" s="33" t="s">
        <v>27</v>
      </c>
      <c r="K34" s="34">
        <v>14.201006759057</v>
      </c>
      <c r="L34" s="35">
        <v>0.14199999999999999</v>
      </c>
    </row>
    <row r="35" spans="1:12" x14ac:dyDescent="0.25">
      <c r="A35" s="23"/>
      <c r="B35" s="3" t="s">
        <v>211</v>
      </c>
      <c r="C35" s="3" t="s">
        <v>182</v>
      </c>
      <c r="D35" s="3" t="s">
        <v>28</v>
      </c>
      <c r="E35" s="32">
        <v>42508</v>
      </c>
      <c r="F35" s="3" t="s">
        <v>184</v>
      </c>
      <c r="G35" s="3"/>
      <c r="H35" s="32">
        <v>42599</v>
      </c>
      <c r="I35" s="32">
        <v>42414</v>
      </c>
      <c r="J35" s="33" t="s">
        <v>28</v>
      </c>
      <c r="K35" s="34">
        <v>18.441444291862201</v>
      </c>
      <c r="L35" s="35">
        <v>0.17</v>
      </c>
    </row>
    <row r="36" spans="1:12" x14ac:dyDescent="0.25">
      <c r="A36" s="23">
        <v>25</v>
      </c>
      <c r="B36" s="3" t="s">
        <v>212</v>
      </c>
      <c r="C36" s="3" t="s">
        <v>182</v>
      </c>
      <c r="D36" s="3" t="s">
        <v>29</v>
      </c>
      <c r="E36" s="32">
        <v>42514</v>
      </c>
      <c r="F36" s="3" t="s">
        <v>184</v>
      </c>
      <c r="G36" s="3">
        <v>6</v>
      </c>
      <c r="H36" s="32">
        <v>42599</v>
      </c>
      <c r="I36" s="32">
        <v>42414</v>
      </c>
      <c r="J36" s="33" t="s">
        <v>29</v>
      </c>
      <c r="K36" s="34">
        <v>7.53746206464883</v>
      </c>
      <c r="L36" s="35">
        <v>9.8000000000000004E-2</v>
      </c>
    </row>
    <row r="37" spans="1:12" x14ac:dyDescent="0.25">
      <c r="A37" s="23">
        <v>26</v>
      </c>
      <c r="B37" s="3" t="s">
        <v>213</v>
      </c>
      <c r="C37" s="3" t="s">
        <v>182</v>
      </c>
      <c r="D37" s="3" t="s">
        <v>30</v>
      </c>
      <c r="E37" s="32">
        <v>42515</v>
      </c>
      <c r="F37" s="3" t="s">
        <v>184</v>
      </c>
      <c r="G37" s="3">
        <v>5</v>
      </c>
      <c r="H37" s="32">
        <v>42599</v>
      </c>
      <c r="I37" s="32">
        <v>42414</v>
      </c>
      <c r="J37" s="33" t="s">
        <v>30</v>
      </c>
      <c r="K37" s="34">
        <v>5.2657991006460598</v>
      </c>
      <c r="L37" s="35">
        <v>8.3000000000000004E-2</v>
      </c>
    </row>
    <row r="38" spans="1:12" x14ac:dyDescent="0.25">
      <c r="A38" s="23">
        <v>27</v>
      </c>
      <c r="B38" s="3" t="s">
        <v>214</v>
      </c>
      <c r="C38" s="3" t="s">
        <v>182</v>
      </c>
      <c r="D38" s="3" t="s">
        <v>31</v>
      </c>
      <c r="E38" s="32">
        <v>42515</v>
      </c>
      <c r="F38" s="3" t="s">
        <v>184</v>
      </c>
      <c r="G38" s="3">
        <v>2</v>
      </c>
      <c r="H38" s="32">
        <v>42604</v>
      </c>
      <c r="I38" s="32">
        <v>42414</v>
      </c>
      <c r="J38" s="33" t="s">
        <v>31</v>
      </c>
      <c r="K38" s="34">
        <v>18.5928884894623</v>
      </c>
      <c r="L38" s="35">
        <v>0.17100000000000001</v>
      </c>
    </row>
    <row r="39" spans="1:12" x14ac:dyDescent="0.25">
      <c r="A39" s="23">
        <v>28</v>
      </c>
      <c r="B39" s="3" t="s">
        <v>215</v>
      </c>
      <c r="C39" s="3" t="s">
        <v>182</v>
      </c>
      <c r="D39" s="3" t="s">
        <v>32</v>
      </c>
      <c r="E39" s="32">
        <v>42515</v>
      </c>
      <c r="F39" s="3" t="s">
        <v>184</v>
      </c>
      <c r="G39" s="3">
        <v>2</v>
      </c>
      <c r="H39" s="32">
        <v>42599</v>
      </c>
      <c r="I39" s="32">
        <v>42414</v>
      </c>
      <c r="J39" s="33" t="s">
        <v>32</v>
      </c>
      <c r="K39" s="34">
        <v>22.530437627067201</v>
      </c>
      <c r="L39" s="35">
        <v>0.19700000000000001</v>
      </c>
    </row>
    <row r="40" spans="1:12" x14ac:dyDescent="0.25">
      <c r="A40" s="23">
        <v>29</v>
      </c>
      <c r="B40" s="3" t="s">
        <v>216</v>
      </c>
      <c r="C40" s="3" t="s">
        <v>182</v>
      </c>
      <c r="D40" s="3" t="s">
        <v>33</v>
      </c>
      <c r="E40" s="32">
        <v>42515</v>
      </c>
      <c r="F40" s="3" t="s">
        <v>183</v>
      </c>
      <c r="G40" s="3">
        <v>2</v>
      </c>
      <c r="H40" s="32">
        <v>42599</v>
      </c>
      <c r="I40" s="32">
        <v>42414</v>
      </c>
      <c r="J40" s="33" t="s">
        <v>33</v>
      </c>
      <c r="K40" s="34">
        <v>16.1697813278594</v>
      </c>
      <c r="L40" s="35">
        <v>0.155</v>
      </c>
    </row>
    <row r="41" spans="1:12" x14ac:dyDescent="0.25">
      <c r="A41" s="23"/>
      <c r="B41" s="3" t="s">
        <v>216</v>
      </c>
      <c r="C41" s="3" t="s">
        <v>182</v>
      </c>
      <c r="D41" s="3" t="s">
        <v>34</v>
      </c>
      <c r="E41" s="32">
        <v>42515</v>
      </c>
      <c r="F41" s="3" t="s">
        <v>184</v>
      </c>
      <c r="G41" s="3"/>
      <c r="H41" s="32">
        <v>42599</v>
      </c>
      <c r="I41" s="32">
        <v>42414</v>
      </c>
      <c r="J41" s="33" t="s">
        <v>34</v>
      </c>
      <c r="K41" s="34">
        <v>12.232232190254599</v>
      </c>
      <c r="L41" s="35">
        <v>0.129</v>
      </c>
    </row>
    <row r="42" spans="1:12" x14ac:dyDescent="0.25">
      <c r="A42" s="23">
        <v>30</v>
      </c>
      <c r="B42" s="3" t="s">
        <v>217</v>
      </c>
      <c r="C42" s="3" t="s">
        <v>182</v>
      </c>
      <c r="D42" s="3" t="s">
        <v>35</v>
      </c>
      <c r="E42" s="32">
        <v>42520</v>
      </c>
      <c r="F42" s="3" t="s">
        <v>184</v>
      </c>
      <c r="G42" s="3">
        <v>6</v>
      </c>
      <c r="H42" s="32">
        <v>42599</v>
      </c>
      <c r="I42" s="32">
        <v>42414</v>
      </c>
      <c r="J42" s="33" t="s">
        <v>35</v>
      </c>
      <c r="K42" s="34">
        <v>9.2033482382508698</v>
      </c>
      <c r="L42" s="35">
        <v>0.109</v>
      </c>
    </row>
    <row r="43" spans="1:12" x14ac:dyDescent="0.25">
      <c r="A43" s="23">
        <v>31</v>
      </c>
      <c r="B43" s="3" t="s">
        <v>218</v>
      </c>
      <c r="C43" s="3" t="s">
        <v>182</v>
      </c>
      <c r="D43" s="3" t="s">
        <v>36</v>
      </c>
      <c r="E43" s="32">
        <v>42521</v>
      </c>
      <c r="F43" s="3" t="s">
        <v>219</v>
      </c>
      <c r="G43" s="3">
        <v>5</v>
      </c>
      <c r="H43" s="32">
        <v>42599</v>
      </c>
      <c r="I43" s="32">
        <v>42414</v>
      </c>
      <c r="J43" s="33" t="s">
        <v>36</v>
      </c>
      <c r="K43" s="34">
        <v>11.0206786094531</v>
      </c>
      <c r="L43" s="35">
        <v>0.121</v>
      </c>
    </row>
    <row r="44" spans="1:12" x14ac:dyDescent="0.25">
      <c r="A44" s="23"/>
      <c r="B44" s="3" t="s">
        <v>218</v>
      </c>
      <c r="C44" s="3" t="s">
        <v>182</v>
      </c>
      <c r="D44" s="3" t="s">
        <v>37</v>
      </c>
      <c r="E44" s="32">
        <v>42521</v>
      </c>
      <c r="F44" s="3" t="s">
        <v>184</v>
      </c>
      <c r="G44" s="3"/>
      <c r="H44" s="32">
        <v>42599</v>
      </c>
      <c r="I44" s="32">
        <v>42414</v>
      </c>
      <c r="J44" s="33" t="s">
        <v>37</v>
      </c>
      <c r="K44" s="34">
        <v>11.0206786094531</v>
      </c>
      <c r="L44" s="35">
        <v>0.121</v>
      </c>
    </row>
    <row r="45" spans="1:12" x14ac:dyDescent="0.25">
      <c r="A45" s="23">
        <v>32</v>
      </c>
      <c r="B45" s="3" t="s">
        <v>220</v>
      </c>
      <c r="C45" s="3" t="s">
        <v>182</v>
      </c>
      <c r="D45" s="3" t="s">
        <v>38</v>
      </c>
      <c r="E45" s="32">
        <v>42529</v>
      </c>
      <c r="F45" s="3" t="s">
        <v>184</v>
      </c>
      <c r="G45" s="3">
        <v>6</v>
      </c>
      <c r="H45" s="32">
        <v>42599</v>
      </c>
      <c r="I45" s="32">
        <v>42414</v>
      </c>
      <c r="J45" s="33" t="s">
        <v>38</v>
      </c>
      <c r="K45" s="34">
        <v>12.9894531782555</v>
      </c>
      <c r="L45" s="35">
        <v>0.13400000000000001</v>
      </c>
    </row>
    <row r="46" spans="1:12" x14ac:dyDescent="0.25">
      <c r="A46" s="23">
        <v>33</v>
      </c>
      <c r="B46" s="3" t="s">
        <v>221</v>
      </c>
      <c r="C46" s="3" t="s">
        <v>182</v>
      </c>
      <c r="D46" s="3" t="s">
        <v>39</v>
      </c>
      <c r="E46" s="32">
        <v>42529</v>
      </c>
      <c r="F46" s="3" t="s">
        <v>183</v>
      </c>
      <c r="G46" s="3">
        <v>4</v>
      </c>
      <c r="H46" s="32">
        <v>42599</v>
      </c>
      <c r="I46" s="32">
        <v>42414</v>
      </c>
      <c r="J46" s="33" t="s">
        <v>39</v>
      </c>
      <c r="K46" s="34">
        <v>28.285317135874202</v>
      </c>
      <c r="L46" s="35">
        <v>0.23499999999999999</v>
      </c>
    </row>
    <row r="47" spans="1:12" x14ac:dyDescent="0.25">
      <c r="A47" s="23"/>
      <c r="B47" s="3" t="s">
        <v>221</v>
      </c>
      <c r="C47" s="3" t="s">
        <v>182</v>
      </c>
      <c r="D47" s="3" t="s">
        <v>40</v>
      </c>
      <c r="E47" s="32">
        <v>42529</v>
      </c>
      <c r="F47" s="3" t="s">
        <v>184</v>
      </c>
      <c r="G47" s="3"/>
      <c r="H47" s="32">
        <v>42599</v>
      </c>
      <c r="I47" s="32">
        <v>42414</v>
      </c>
      <c r="J47" s="33" t="s">
        <v>40</v>
      </c>
      <c r="K47" s="34">
        <v>25.1049889862703</v>
      </c>
      <c r="L47" s="35">
        <v>0.214</v>
      </c>
    </row>
    <row r="48" spans="1:12" x14ac:dyDescent="0.25">
      <c r="A48" s="23">
        <v>34</v>
      </c>
      <c r="B48" s="3" t="s">
        <v>222</v>
      </c>
      <c r="C48" s="3" t="s">
        <v>182</v>
      </c>
      <c r="D48" s="3" t="s">
        <v>41</v>
      </c>
      <c r="E48" s="32">
        <v>42536</v>
      </c>
      <c r="F48" s="3" t="s">
        <v>183</v>
      </c>
      <c r="G48" s="3">
        <v>4</v>
      </c>
      <c r="H48" s="32">
        <v>42599</v>
      </c>
      <c r="I48" s="32">
        <v>42414</v>
      </c>
      <c r="J48" s="33" t="s">
        <v>41</v>
      </c>
      <c r="K48" s="34">
        <v>22.833326022267499</v>
      </c>
      <c r="L48" s="35">
        <v>0.19900000000000001</v>
      </c>
    </row>
    <row r="49" spans="1:12" x14ac:dyDescent="0.25">
      <c r="A49" s="23"/>
      <c r="B49" s="3" t="s">
        <v>222</v>
      </c>
      <c r="C49" s="3" t="s">
        <v>182</v>
      </c>
      <c r="D49" s="3" t="s">
        <v>42</v>
      </c>
      <c r="E49" s="32">
        <v>42536</v>
      </c>
      <c r="F49" s="3" t="s">
        <v>184</v>
      </c>
      <c r="G49" s="3"/>
      <c r="H49" s="32">
        <v>42599</v>
      </c>
      <c r="I49" s="32">
        <v>42414</v>
      </c>
      <c r="J49" s="33" t="s">
        <v>42</v>
      </c>
      <c r="K49" s="34">
        <v>7.9917946574493897</v>
      </c>
      <c r="L49" s="35">
        <v>0.10100000000000001</v>
      </c>
    </row>
    <row r="50" spans="1:12" x14ac:dyDescent="0.25">
      <c r="A50" s="23">
        <v>35</v>
      </c>
      <c r="B50" s="3" t="s">
        <v>223</v>
      </c>
      <c r="C50" s="3" t="s">
        <v>182</v>
      </c>
      <c r="D50" s="3" t="s">
        <v>43</v>
      </c>
      <c r="E50" s="32">
        <v>42536</v>
      </c>
      <c r="F50" s="3" t="s">
        <v>183</v>
      </c>
      <c r="G50" s="3">
        <v>3</v>
      </c>
      <c r="H50" s="32">
        <v>42604</v>
      </c>
      <c r="I50" s="32">
        <v>42414</v>
      </c>
      <c r="J50" s="33" t="s">
        <v>43</v>
      </c>
      <c r="K50" s="34">
        <v>19.652997872663601</v>
      </c>
      <c r="L50" s="35">
        <v>0.17799999999999999</v>
      </c>
    </row>
    <row r="51" spans="1:12" x14ac:dyDescent="0.25">
      <c r="A51" s="23"/>
      <c r="B51" s="3" t="s">
        <v>223</v>
      </c>
      <c r="C51" s="3" t="s">
        <v>182</v>
      </c>
      <c r="D51" s="3" t="s">
        <v>44</v>
      </c>
      <c r="E51" s="32">
        <v>42536</v>
      </c>
      <c r="F51" s="3" t="s">
        <v>184</v>
      </c>
      <c r="G51" s="3"/>
      <c r="H51" s="32">
        <v>42604</v>
      </c>
      <c r="I51" s="32">
        <v>42414</v>
      </c>
      <c r="J51" s="33" t="s">
        <v>44</v>
      </c>
      <c r="K51" s="34">
        <v>5.1143549030458697</v>
      </c>
      <c r="L51" s="35">
        <v>8.2000000000000003E-2</v>
      </c>
    </row>
    <row r="52" spans="1:12" x14ac:dyDescent="0.25">
      <c r="A52" s="23">
        <v>36</v>
      </c>
      <c r="B52" s="3" t="s">
        <v>224</v>
      </c>
      <c r="C52" s="3" t="s">
        <v>182</v>
      </c>
      <c r="D52" s="3" t="s">
        <v>45</v>
      </c>
      <c r="E52" s="32">
        <v>42536</v>
      </c>
      <c r="F52" s="3" t="s">
        <v>184</v>
      </c>
      <c r="G52" s="3">
        <v>3</v>
      </c>
      <c r="H52" s="32">
        <v>42599</v>
      </c>
      <c r="I52" s="32">
        <v>42414</v>
      </c>
      <c r="J52" s="33" t="s">
        <v>45</v>
      </c>
      <c r="K52" s="34">
        <v>18.290000094261998</v>
      </c>
      <c r="L52" s="35">
        <v>0.16900000000000001</v>
      </c>
    </row>
    <row r="53" spans="1:12" x14ac:dyDescent="0.25">
      <c r="A53" s="23">
        <v>37</v>
      </c>
      <c r="B53" s="3" t="s">
        <v>225</v>
      </c>
      <c r="C53" s="3" t="s">
        <v>182</v>
      </c>
      <c r="D53" s="3" t="s">
        <v>46</v>
      </c>
      <c r="E53" s="32">
        <v>42542</v>
      </c>
      <c r="F53" s="3" t="s">
        <v>184</v>
      </c>
      <c r="G53" s="3">
        <v>2</v>
      </c>
      <c r="H53" s="32">
        <v>42599</v>
      </c>
      <c r="I53" s="32">
        <v>42414</v>
      </c>
      <c r="J53" s="33" t="s">
        <v>46</v>
      </c>
      <c r="K53" s="34">
        <v>27.679540345473399</v>
      </c>
      <c r="L53" s="35">
        <v>0.23100000000000001</v>
      </c>
    </row>
    <row r="54" spans="1:12" x14ac:dyDescent="0.25">
      <c r="A54" s="23">
        <v>38</v>
      </c>
      <c r="B54" s="3" t="s">
        <v>226</v>
      </c>
      <c r="C54" s="3" t="s">
        <v>182</v>
      </c>
      <c r="D54" s="3" t="s">
        <v>47</v>
      </c>
      <c r="E54" s="32">
        <v>42563</v>
      </c>
      <c r="F54" s="3" t="s">
        <v>183</v>
      </c>
      <c r="G54" s="3">
        <v>2</v>
      </c>
      <c r="H54" s="32">
        <v>42604</v>
      </c>
      <c r="I54" s="32">
        <v>42414</v>
      </c>
      <c r="J54" s="33" t="s">
        <v>47</v>
      </c>
      <c r="K54" s="34">
        <v>34.4945292374818</v>
      </c>
      <c r="L54" s="35">
        <v>0.27600000000000002</v>
      </c>
    </row>
    <row r="55" spans="1:12" x14ac:dyDescent="0.25">
      <c r="A55" s="23"/>
      <c r="B55" s="3" t="s">
        <v>226</v>
      </c>
      <c r="C55" s="3" t="s">
        <v>182</v>
      </c>
      <c r="D55" s="3" t="s">
        <v>48</v>
      </c>
      <c r="E55" s="32">
        <v>42563</v>
      </c>
      <c r="F55" s="3" t="s">
        <v>184</v>
      </c>
      <c r="G55" s="3"/>
      <c r="H55" s="32">
        <v>42604</v>
      </c>
      <c r="I55" s="32">
        <v>42414</v>
      </c>
      <c r="J55" s="33" t="s">
        <v>48</v>
      </c>
      <c r="K55" s="34">
        <v>34.797417632682098</v>
      </c>
      <c r="L55" s="35">
        <v>0.27800000000000002</v>
      </c>
    </row>
    <row r="56" spans="1:12" x14ac:dyDescent="0.25">
      <c r="A56" s="23">
        <v>39</v>
      </c>
      <c r="B56" s="3" t="s">
        <v>227</v>
      </c>
      <c r="C56" s="3" t="s">
        <v>182</v>
      </c>
      <c r="D56" s="3" t="s">
        <v>49</v>
      </c>
      <c r="E56" s="32">
        <v>42564</v>
      </c>
      <c r="F56" s="3" t="s">
        <v>228</v>
      </c>
      <c r="G56" s="3">
        <v>3</v>
      </c>
      <c r="H56" s="32">
        <v>42604</v>
      </c>
      <c r="I56" s="32">
        <v>42414</v>
      </c>
      <c r="J56" s="33" t="s">
        <v>49</v>
      </c>
      <c r="K56" s="34">
        <v>12.3836763878548</v>
      </c>
      <c r="L56" s="35">
        <v>0.13</v>
      </c>
    </row>
    <row r="57" spans="1:12" x14ac:dyDescent="0.25">
      <c r="A57" s="23">
        <v>40</v>
      </c>
      <c r="B57" s="3" t="s">
        <v>229</v>
      </c>
      <c r="C57" s="3" t="s">
        <v>182</v>
      </c>
      <c r="D57" s="3" t="s">
        <v>50</v>
      </c>
      <c r="E57" s="32">
        <v>42564</v>
      </c>
      <c r="F57" s="3" t="s">
        <v>183</v>
      </c>
      <c r="G57" s="3">
        <v>4</v>
      </c>
      <c r="H57" s="32">
        <v>42604</v>
      </c>
      <c r="I57" s="32">
        <v>42414</v>
      </c>
      <c r="J57" s="33" t="s">
        <v>50</v>
      </c>
      <c r="K57" s="34">
        <v>61.148708015114302</v>
      </c>
      <c r="L57" s="35">
        <v>0.45200000000000001</v>
      </c>
    </row>
    <row r="58" spans="1:12" x14ac:dyDescent="0.25">
      <c r="A58" s="23"/>
      <c r="B58" s="3" t="s">
        <v>229</v>
      </c>
      <c r="C58" s="3" t="s">
        <v>182</v>
      </c>
      <c r="D58" s="3" t="s">
        <v>51</v>
      </c>
      <c r="E58" s="32">
        <v>42564</v>
      </c>
      <c r="F58" s="3" t="s">
        <v>184</v>
      </c>
      <c r="G58" s="3"/>
      <c r="H58" s="32">
        <v>42604</v>
      </c>
      <c r="I58" s="32">
        <v>42414</v>
      </c>
      <c r="J58" s="33" t="s">
        <v>51</v>
      </c>
      <c r="K58" s="34">
        <v>16.321225525459599</v>
      </c>
      <c r="L58" s="35">
        <v>0.156</v>
      </c>
    </row>
    <row r="59" spans="1:12" x14ac:dyDescent="0.25">
      <c r="A59" s="23">
        <v>41</v>
      </c>
      <c r="B59" s="3" t="s">
        <v>230</v>
      </c>
      <c r="C59" s="3" t="s">
        <v>182</v>
      </c>
      <c r="D59" s="3" t="s">
        <v>52</v>
      </c>
      <c r="E59" s="32">
        <v>42564</v>
      </c>
      <c r="F59" s="3" t="s">
        <v>183</v>
      </c>
      <c r="G59" s="3">
        <v>5</v>
      </c>
      <c r="H59" s="32">
        <v>42604</v>
      </c>
      <c r="I59" s="32">
        <v>42414</v>
      </c>
      <c r="J59" s="33" t="s">
        <v>52</v>
      </c>
      <c r="K59" s="34">
        <v>7.9917946574493897</v>
      </c>
      <c r="L59" s="35">
        <v>0.10100000000000001</v>
      </c>
    </row>
    <row r="60" spans="1:12" x14ac:dyDescent="0.25">
      <c r="A60" s="23"/>
      <c r="B60" s="3" t="s">
        <v>230</v>
      </c>
      <c r="C60" s="3" t="s">
        <v>182</v>
      </c>
      <c r="D60" s="3" t="s">
        <v>53</v>
      </c>
      <c r="E60" s="32">
        <v>42564</v>
      </c>
      <c r="F60" s="3" t="s">
        <v>184</v>
      </c>
      <c r="G60" s="3"/>
      <c r="H60" s="32">
        <v>42604</v>
      </c>
      <c r="I60" s="32">
        <v>42414</v>
      </c>
      <c r="J60" s="33" t="s">
        <v>53</v>
      </c>
      <c r="K60" s="34">
        <v>11.9293437950542</v>
      </c>
      <c r="L60" s="35">
        <v>0.127</v>
      </c>
    </row>
    <row r="61" spans="1:12" x14ac:dyDescent="0.25">
      <c r="A61" s="23">
        <v>42</v>
      </c>
      <c r="B61" s="3" t="s">
        <v>231</v>
      </c>
      <c r="C61" s="3" t="s">
        <v>182</v>
      </c>
      <c r="D61" s="3" t="s">
        <v>54</v>
      </c>
      <c r="E61" s="32">
        <v>42571</v>
      </c>
      <c r="F61" s="3" t="s">
        <v>183</v>
      </c>
      <c r="G61" s="3">
        <v>2</v>
      </c>
      <c r="H61" s="32">
        <v>42604</v>
      </c>
      <c r="I61" s="32">
        <v>42414</v>
      </c>
      <c r="J61" s="33" t="s">
        <v>54</v>
      </c>
      <c r="K61" s="34">
        <v>11.0206786094531</v>
      </c>
      <c r="L61" s="35">
        <v>0.121</v>
      </c>
    </row>
    <row r="62" spans="1:12" x14ac:dyDescent="0.25">
      <c r="A62" s="23"/>
      <c r="B62" s="3" t="s">
        <v>231</v>
      </c>
      <c r="C62" s="3" t="s">
        <v>182</v>
      </c>
      <c r="D62" s="3" t="s">
        <v>55</v>
      </c>
      <c r="E62" s="32">
        <v>42571</v>
      </c>
      <c r="F62" s="3" t="s">
        <v>184</v>
      </c>
      <c r="G62" s="3"/>
      <c r="H62" s="32">
        <v>42604</v>
      </c>
      <c r="I62" s="32">
        <v>42414</v>
      </c>
      <c r="J62" s="33" t="s">
        <v>55</v>
      </c>
      <c r="K62" s="34">
        <v>13.140897375855699</v>
      </c>
      <c r="L62" s="35">
        <v>0.13500000000000001</v>
      </c>
    </row>
    <row r="63" spans="1:12" x14ac:dyDescent="0.25">
      <c r="A63" s="23">
        <v>43</v>
      </c>
      <c r="B63" s="3" t="s">
        <v>232</v>
      </c>
      <c r="C63" s="3" t="s">
        <v>182</v>
      </c>
      <c r="D63" s="3" t="s">
        <v>56</v>
      </c>
      <c r="E63" s="32">
        <v>42578</v>
      </c>
      <c r="F63" s="3" t="s">
        <v>184</v>
      </c>
      <c r="G63" s="3">
        <v>3</v>
      </c>
      <c r="H63" s="32">
        <v>42604</v>
      </c>
      <c r="I63" s="32">
        <v>42414</v>
      </c>
      <c r="J63" s="33" t="s">
        <v>56</v>
      </c>
      <c r="K63" s="34">
        <v>27.679540345473399</v>
      </c>
      <c r="L63" s="35">
        <v>0.23100000000000001</v>
      </c>
    </row>
    <row r="64" spans="1:12" x14ac:dyDescent="0.25">
      <c r="A64" s="23">
        <v>44</v>
      </c>
      <c r="B64" s="3" t="s">
        <v>233</v>
      </c>
      <c r="C64" s="3" t="s">
        <v>182</v>
      </c>
      <c r="D64" s="3" t="s">
        <v>57</v>
      </c>
      <c r="E64" s="32">
        <v>42578</v>
      </c>
      <c r="F64" s="3" t="s">
        <v>183</v>
      </c>
      <c r="G64" s="3">
        <v>2</v>
      </c>
      <c r="H64" s="32">
        <v>42604</v>
      </c>
      <c r="I64" s="32">
        <v>42414</v>
      </c>
      <c r="J64" s="33" t="s">
        <v>57</v>
      </c>
      <c r="K64" s="34">
        <v>21.318884046265701</v>
      </c>
      <c r="L64" s="35">
        <v>0.189</v>
      </c>
    </row>
    <row r="65" spans="1:12" x14ac:dyDescent="0.25">
      <c r="A65" s="23"/>
      <c r="B65" s="3" t="s">
        <v>233</v>
      </c>
      <c r="C65" s="3" t="s">
        <v>182</v>
      </c>
      <c r="D65" s="3" t="s">
        <v>58</v>
      </c>
      <c r="E65" s="32">
        <v>42578</v>
      </c>
      <c r="F65" s="3" t="s">
        <v>184</v>
      </c>
      <c r="G65" s="3"/>
      <c r="H65" s="32">
        <v>42604</v>
      </c>
      <c r="I65" s="32">
        <v>42414</v>
      </c>
      <c r="J65" s="33" t="s">
        <v>58</v>
      </c>
      <c r="K65" s="34">
        <v>16.1697813278594</v>
      </c>
      <c r="L65" s="35">
        <v>0.155</v>
      </c>
    </row>
    <row r="66" spans="1:12" x14ac:dyDescent="0.25">
      <c r="A66" s="23">
        <v>45</v>
      </c>
      <c r="B66" s="3" t="s">
        <v>234</v>
      </c>
      <c r="C66" s="3" t="s">
        <v>182</v>
      </c>
      <c r="D66" s="3" t="s">
        <v>59</v>
      </c>
      <c r="E66" s="32">
        <v>42578</v>
      </c>
      <c r="F66" s="3" t="s">
        <v>228</v>
      </c>
      <c r="G66" s="3">
        <v>6</v>
      </c>
      <c r="H66" s="32">
        <v>42604</v>
      </c>
      <c r="I66" s="32">
        <v>42414</v>
      </c>
      <c r="J66" s="33" t="s">
        <v>59</v>
      </c>
      <c r="K66" s="34">
        <v>21.0159956510653</v>
      </c>
      <c r="L66" s="35">
        <v>0.187</v>
      </c>
    </row>
    <row r="67" spans="1:12" x14ac:dyDescent="0.25">
      <c r="A67" s="23">
        <v>46</v>
      </c>
      <c r="B67" s="3" t="s">
        <v>235</v>
      </c>
      <c r="C67" s="3" t="s">
        <v>182</v>
      </c>
      <c r="D67" s="3" t="s">
        <v>60</v>
      </c>
      <c r="E67" s="32">
        <v>42578</v>
      </c>
      <c r="F67" s="3" t="s">
        <v>184</v>
      </c>
      <c r="G67" s="3">
        <v>6</v>
      </c>
      <c r="H67" s="32">
        <v>42604</v>
      </c>
      <c r="I67" s="32">
        <v>42414</v>
      </c>
      <c r="J67" s="33" t="s">
        <v>60</v>
      </c>
      <c r="K67" s="34">
        <v>18.138555896661799</v>
      </c>
      <c r="L67" s="35">
        <v>0.16800000000000001</v>
      </c>
    </row>
    <row r="68" spans="1:12" x14ac:dyDescent="0.25">
      <c r="A68" s="23">
        <v>47</v>
      </c>
      <c r="B68" s="3" t="s">
        <v>236</v>
      </c>
      <c r="C68" s="3" t="s">
        <v>182</v>
      </c>
      <c r="D68" s="3" t="s">
        <v>61</v>
      </c>
      <c r="E68" s="32">
        <v>42578</v>
      </c>
      <c r="F68" s="3" t="s">
        <v>184</v>
      </c>
      <c r="G68" s="3">
        <v>6</v>
      </c>
      <c r="H68" s="32">
        <v>42604</v>
      </c>
      <c r="I68" s="32">
        <v>42414</v>
      </c>
      <c r="J68" s="33" t="s">
        <v>61</v>
      </c>
      <c r="K68" s="34">
        <v>12.9894531782555</v>
      </c>
      <c r="L68" s="35">
        <v>0.13400000000000001</v>
      </c>
    </row>
    <row r="69" spans="1:12" x14ac:dyDescent="0.25">
      <c r="A69" s="23">
        <v>48</v>
      </c>
      <c r="B69" s="3" t="s">
        <v>237</v>
      </c>
      <c r="C69" s="3" t="s">
        <v>182</v>
      </c>
      <c r="D69" s="3" t="s">
        <v>62</v>
      </c>
      <c r="E69" s="32">
        <v>42583</v>
      </c>
      <c r="F69" s="3" t="s">
        <v>183</v>
      </c>
      <c r="G69" s="3">
        <v>6</v>
      </c>
      <c r="H69" s="32">
        <v>42604</v>
      </c>
      <c r="I69" s="32">
        <v>42414</v>
      </c>
      <c r="J69" s="33" t="s">
        <v>62</v>
      </c>
      <c r="K69" s="34">
        <v>25.256433183870499</v>
      </c>
      <c r="L69" s="35">
        <v>0.215</v>
      </c>
    </row>
    <row r="70" spans="1:12" x14ac:dyDescent="0.25">
      <c r="A70" s="23"/>
      <c r="B70" s="3" t="s">
        <v>237</v>
      </c>
      <c r="C70" s="3" t="s">
        <v>182</v>
      </c>
      <c r="D70" s="3" t="s">
        <v>63</v>
      </c>
      <c r="E70" s="32">
        <v>42583</v>
      </c>
      <c r="F70" s="3" t="s">
        <v>184</v>
      </c>
      <c r="G70" s="3"/>
      <c r="H70" s="32">
        <v>42604</v>
      </c>
      <c r="I70" s="32">
        <v>42414</v>
      </c>
      <c r="J70" s="33" t="s">
        <v>63</v>
      </c>
      <c r="K70" s="34">
        <v>17.078446513460499</v>
      </c>
      <c r="L70" s="35">
        <v>0.161</v>
      </c>
    </row>
    <row r="71" spans="1:12" x14ac:dyDescent="0.25">
      <c r="A71" s="23">
        <v>49</v>
      </c>
      <c r="B71" s="3" t="s">
        <v>238</v>
      </c>
      <c r="C71" s="3" t="s">
        <v>182</v>
      </c>
      <c r="D71" s="3" t="s">
        <v>64</v>
      </c>
      <c r="E71" s="32">
        <v>42585</v>
      </c>
      <c r="F71" s="3" t="s">
        <v>183</v>
      </c>
      <c r="G71" s="3">
        <v>2</v>
      </c>
      <c r="H71" s="32">
        <v>42604</v>
      </c>
      <c r="I71" s="32">
        <v>42414</v>
      </c>
      <c r="J71" s="33" t="s">
        <v>64</v>
      </c>
      <c r="K71" s="34">
        <v>27.830984543073601</v>
      </c>
      <c r="L71" s="35">
        <v>0.23200000000000001</v>
      </c>
    </row>
    <row r="72" spans="1:12" x14ac:dyDescent="0.25">
      <c r="A72" s="23"/>
      <c r="B72" s="3" t="s">
        <v>238</v>
      </c>
      <c r="C72" s="3" t="s">
        <v>182</v>
      </c>
      <c r="D72" s="3" t="s">
        <v>65</v>
      </c>
      <c r="E72" s="32">
        <v>42585</v>
      </c>
      <c r="F72" s="3" t="s">
        <v>184</v>
      </c>
      <c r="G72" s="3"/>
      <c r="H72" s="32">
        <v>42604</v>
      </c>
      <c r="I72" s="32">
        <v>42414</v>
      </c>
      <c r="J72" s="33" t="s">
        <v>65</v>
      </c>
      <c r="K72" s="34">
        <v>9.6576808310514206</v>
      </c>
      <c r="L72" s="35">
        <v>0.112</v>
      </c>
    </row>
    <row r="73" spans="1:12" x14ac:dyDescent="0.25">
      <c r="A73" s="23">
        <v>50</v>
      </c>
      <c r="B73" s="3" t="s">
        <v>239</v>
      </c>
      <c r="C73" s="3" t="s">
        <v>182</v>
      </c>
      <c r="D73" s="3" t="s">
        <v>66</v>
      </c>
      <c r="E73" s="32">
        <v>42585</v>
      </c>
      <c r="F73" s="3" t="s">
        <v>184</v>
      </c>
      <c r="G73" s="3">
        <v>4</v>
      </c>
      <c r="H73" s="32">
        <v>42604</v>
      </c>
      <c r="I73" s="32">
        <v>42414</v>
      </c>
      <c r="J73" s="33" t="s">
        <v>66</v>
      </c>
      <c r="K73" s="34">
        <v>12.5351205854549</v>
      </c>
      <c r="L73" s="35">
        <v>0.13100000000000001</v>
      </c>
    </row>
    <row r="74" spans="1:12" x14ac:dyDescent="0.25">
      <c r="A74" s="23">
        <v>51</v>
      </c>
      <c r="B74" s="3" t="s">
        <v>240</v>
      </c>
      <c r="C74" s="3" t="s">
        <v>182</v>
      </c>
      <c r="D74" s="3" t="s">
        <v>67</v>
      </c>
      <c r="E74" s="32">
        <v>42585</v>
      </c>
      <c r="F74" s="3" t="s">
        <v>184</v>
      </c>
      <c r="G74" s="3">
        <v>6</v>
      </c>
      <c r="H74" s="32">
        <v>42604</v>
      </c>
      <c r="I74" s="32">
        <v>42414</v>
      </c>
      <c r="J74" s="2" t="s">
        <v>67</v>
      </c>
      <c r="K74" s="25">
        <v>9.2509649687224194</v>
      </c>
      <c r="L74" s="49">
        <v>0.105</v>
      </c>
    </row>
    <row r="75" spans="1:12" x14ac:dyDescent="0.25">
      <c r="A75" s="23">
        <v>52</v>
      </c>
      <c r="B75" s="3" t="s">
        <v>241</v>
      </c>
      <c r="C75" s="3" t="s">
        <v>182</v>
      </c>
      <c r="D75" s="3" t="s">
        <v>68</v>
      </c>
      <c r="E75" s="32">
        <v>42599</v>
      </c>
      <c r="F75" s="3" t="s">
        <v>183</v>
      </c>
      <c r="G75" s="3">
        <v>6</v>
      </c>
      <c r="H75" s="32">
        <v>42625</v>
      </c>
      <c r="I75" s="32">
        <v>42414</v>
      </c>
      <c r="J75" s="2" t="s">
        <v>68</v>
      </c>
      <c r="K75" s="25">
        <v>28.379409616386098</v>
      </c>
      <c r="L75" s="49">
        <v>0.22600000000000001</v>
      </c>
    </row>
    <row r="76" spans="1:12" x14ac:dyDescent="0.25">
      <c r="A76" s="23"/>
      <c r="B76" s="3" t="s">
        <v>241</v>
      </c>
      <c r="C76" s="3" t="s">
        <v>182</v>
      </c>
      <c r="D76" s="3" t="s">
        <v>69</v>
      </c>
      <c r="E76" s="32">
        <v>42599</v>
      </c>
      <c r="F76" s="3" t="s">
        <v>184</v>
      </c>
      <c r="G76" s="3"/>
      <c r="H76" s="32">
        <v>42625</v>
      </c>
      <c r="I76" s="32">
        <v>42414</v>
      </c>
      <c r="J76" s="2" t="s">
        <v>69</v>
      </c>
      <c r="K76" s="25">
        <v>9.2509649687224194</v>
      </c>
      <c r="L76" s="49">
        <v>0.105</v>
      </c>
    </row>
    <row r="77" spans="1:12" x14ac:dyDescent="0.25">
      <c r="A77" s="23">
        <v>53</v>
      </c>
      <c r="B77" s="3" t="s">
        <v>242</v>
      </c>
      <c r="C77" s="3" t="s">
        <v>182</v>
      </c>
      <c r="D77" s="3" t="s">
        <v>243</v>
      </c>
      <c r="E77" s="32">
        <v>42599</v>
      </c>
      <c r="F77" s="3" t="s">
        <v>184</v>
      </c>
      <c r="G77" s="3">
        <v>6</v>
      </c>
      <c r="H77" s="32">
        <v>42625</v>
      </c>
      <c r="I77" s="32">
        <v>42414</v>
      </c>
      <c r="J77" s="2" t="s">
        <v>77</v>
      </c>
      <c r="K77" s="25">
        <v>9.0928786493202391</v>
      </c>
      <c r="L77" s="49">
        <v>0.104</v>
      </c>
    </row>
    <row r="78" spans="1:12" x14ac:dyDescent="0.25">
      <c r="A78" s="23">
        <v>54</v>
      </c>
      <c r="B78" s="3" t="s">
        <v>244</v>
      </c>
      <c r="C78" s="3" t="s">
        <v>182</v>
      </c>
      <c r="D78" s="3" t="s">
        <v>70</v>
      </c>
      <c r="E78" s="32">
        <v>42599</v>
      </c>
      <c r="F78" s="3" t="s">
        <v>183</v>
      </c>
      <c r="G78" s="3">
        <v>2</v>
      </c>
      <c r="H78" s="32">
        <v>42625</v>
      </c>
      <c r="I78" s="32">
        <v>42414</v>
      </c>
      <c r="J78" s="2" t="s">
        <v>70</v>
      </c>
      <c r="K78" s="25">
        <v>9.8833102463311295</v>
      </c>
      <c r="L78" s="49">
        <v>0.109</v>
      </c>
    </row>
    <row r="79" spans="1:12" x14ac:dyDescent="0.25">
      <c r="A79" s="23"/>
      <c r="B79" s="3" t="s">
        <v>244</v>
      </c>
      <c r="C79" s="3" t="s">
        <v>182</v>
      </c>
      <c r="D79" s="3" t="s">
        <v>71</v>
      </c>
      <c r="E79" s="32">
        <v>42599</v>
      </c>
      <c r="F79" s="3" t="s">
        <v>184</v>
      </c>
      <c r="G79" s="3"/>
      <c r="H79" s="32">
        <v>42625</v>
      </c>
      <c r="I79" s="32">
        <v>42414</v>
      </c>
      <c r="J79" s="2" t="s">
        <v>71</v>
      </c>
      <c r="K79" s="25">
        <v>11.3060871209507</v>
      </c>
      <c r="L79" s="49">
        <v>0.11799999999999999</v>
      </c>
    </row>
    <row r="80" spans="1:12" x14ac:dyDescent="0.25">
      <c r="A80" s="23">
        <v>55</v>
      </c>
      <c r="B80" s="3" t="s">
        <v>245</v>
      </c>
      <c r="C80" s="3" t="s">
        <v>182</v>
      </c>
      <c r="D80" s="3" t="s">
        <v>72</v>
      </c>
      <c r="E80" s="32">
        <v>42606</v>
      </c>
      <c r="F80" s="3" t="s">
        <v>183</v>
      </c>
      <c r="G80" s="3">
        <v>4</v>
      </c>
      <c r="H80" s="32">
        <v>42625</v>
      </c>
      <c r="I80" s="32">
        <v>42414</v>
      </c>
      <c r="J80" s="2" t="s">
        <v>72</v>
      </c>
      <c r="K80" s="25">
        <v>11.4641734403529</v>
      </c>
      <c r="L80" s="49">
        <v>0.11899999999999999</v>
      </c>
    </row>
    <row r="81" spans="1:12" x14ac:dyDescent="0.25">
      <c r="A81" s="23"/>
      <c r="B81" s="3" t="s">
        <v>245</v>
      </c>
      <c r="C81" s="3" t="s">
        <v>182</v>
      </c>
      <c r="D81" s="3" t="s">
        <v>73</v>
      </c>
      <c r="E81" s="32">
        <v>42606</v>
      </c>
      <c r="F81" s="3" t="s">
        <v>184</v>
      </c>
      <c r="G81" s="3"/>
      <c r="H81" s="32">
        <v>42625</v>
      </c>
      <c r="I81" s="32">
        <v>42414</v>
      </c>
      <c r="J81" s="2" t="s">
        <v>73</v>
      </c>
      <c r="K81" s="25">
        <v>15.2582451060052</v>
      </c>
      <c r="L81" s="49">
        <v>0.14299999999999999</v>
      </c>
    </row>
    <row r="82" spans="1:12" x14ac:dyDescent="0.25">
      <c r="A82" s="23">
        <v>56</v>
      </c>
      <c r="B82" s="3" t="s">
        <v>246</v>
      </c>
      <c r="C82" s="3" t="s">
        <v>182</v>
      </c>
      <c r="D82" s="3" t="s">
        <v>74</v>
      </c>
      <c r="E82" s="32">
        <v>42611</v>
      </c>
      <c r="F82" s="3" t="s">
        <v>183</v>
      </c>
      <c r="G82" s="3">
        <v>2</v>
      </c>
      <c r="H82" s="32">
        <v>42625</v>
      </c>
      <c r="I82" s="32">
        <v>42414</v>
      </c>
      <c r="J82" s="2" t="s">
        <v>74</v>
      </c>
      <c r="K82" s="25">
        <v>9.0928786493202391</v>
      </c>
      <c r="L82" s="49">
        <v>0.104</v>
      </c>
    </row>
    <row r="83" spans="1:12" x14ac:dyDescent="0.25">
      <c r="A83" s="23"/>
      <c r="B83" s="3" t="s">
        <v>246</v>
      </c>
      <c r="C83" s="3" t="s">
        <v>182</v>
      </c>
      <c r="D83" s="3" t="s">
        <v>75</v>
      </c>
      <c r="E83" s="32">
        <v>42611</v>
      </c>
      <c r="F83" s="3" t="s">
        <v>184</v>
      </c>
      <c r="G83" s="3"/>
      <c r="H83" s="32">
        <v>42625</v>
      </c>
      <c r="I83" s="32">
        <v>42414</v>
      </c>
      <c r="J83" s="2" t="s">
        <v>75</v>
      </c>
      <c r="K83" s="25">
        <v>11.938432398559501</v>
      </c>
      <c r="L83" s="49">
        <v>0.122</v>
      </c>
    </row>
    <row r="84" spans="1:12" x14ac:dyDescent="0.25">
      <c r="A84" s="23"/>
      <c r="B84" s="3"/>
      <c r="C84" s="3"/>
      <c r="D84" s="3"/>
      <c r="E84" s="3"/>
      <c r="F84" s="3"/>
      <c r="G84" s="3"/>
      <c r="H84" s="3"/>
      <c r="I84" s="3"/>
    </row>
    <row r="86" spans="1:12" ht="18.75" x14ac:dyDescent="0.3">
      <c r="A86" s="50"/>
      <c r="B86" s="50" t="s">
        <v>247</v>
      </c>
      <c r="C86" s="50"/>
      <c r="D86" s="50"/>
      <c r="E86" s="50"/>
      <c r="F86" s="50"/>
      <c r="G86" s="3"/>
      <c r="H86" s="51"/>
      <c r="I86" s="51"/>
    </row>
    <row r="87" spans="1:12" ht="45" x14ac:dyDescent="0.25">
      <c r="A87" s="23" t="s">
        <v>170</v>
      </c>
      <c r="B87" s="23" t="s">
        <v>171</v>
      </c>
      <c r="E87" s="52" t="s">
        <v>174</v>
      </c>
      <c r="F87" s="52" t="s">
        <v>175</v>
      </c>
      <c r="G87" s="23" t="s">
        <v>176</v>
      </c>
      <c r="H87" s="23" t="s">
        <v>248</v>
      </c>
      <c r="I87" s="52" t="s">
        <v>178</v>
      </c>
      <c r="J87" s="52" t="s">
        <v>249</v>
      </c>
      <c r="K87" s="53" t="s">
        <v>250</v>
      </c>
      <c r="L87" s="54" t="s">
        <v>251</v>
      </c>
    </row>
    <row r="88" spans="1:12" x14ac:dyDescent="0.25">
      <c r="A88" s="23">
        <v>1</v>
      </c>
      <c r="B88" s="3" t="s">
        <v>78</v>
      </c>
      <c r="E88" s="32">
        <v>42035</v>
      </c>
      <c r="F88" s="32" t="s">
        <v>184</v>
      </c>
      <c r="G88" s="3">
        <v>2</v>
      </c>
      <c r="H88" s="32">
        <v>42604</v>
      </c>
      <c r="I88" s="32">
        <v>42414</v>
      </c>
      <c r="J88" s="3" t="s">
        <v>252</v>
      </c>
      <c r="K88" s="25">
        <v>9.0928786493202391</v>
      </c>
      <c r="L88" s="48">
        <v>0.104</v>
      </c>
    </row>
    <row r="89" spans="1:12" x14ac:dyDescent="0.25">
      <c r="A89" s="23">
        <v>2</v>
      </c>
      <c r="B89" s="3" t="s">
        <v>132</v>
      </c>
      <c r="E89" s="32">
        <v>42048</v>
      </c>
      <c r="F89" s="32" t="s">
        <v>184</v>
      </c>
      <c r="G89" s="3">
        <v>1</v>
      </c>
      <c r="H89" s="32">
        <v>42604</v>
      </c>
      <c r="I89" s="32">
        <v>42414</v>
      </c>
      <c r="J89" s="3" t="s">
        <v>253</v>
      </c>
      <c r="K89" s="25">
        <v>8.3024470523093505</v>
      </c>
      <c r="L89" s="48">
        <v>9.9000000000000005E-2</v>
      </c>
    </row>
    <row r="90" spans="1:12" x14ac:dyDescent="0.25">
      <c r="A90" s="23">
        <v>3</v>
      </c>
      <c r="B90" s="3" t="s">
        <v>79</v>
      </c>
      <c r="E90" s="32">
        <v>42048</v>
      </c>
      <c r="F90" s="32" t="s">
        <v>184</v>
      </c>
      <c r="G90" s="3">
        <v>1</v>
      </c>
      <c r="H90" s="32">
        <v>42604</v>
      </c>
      <c r="I90" s="32">
        <v>42414</v>
      </c>
      <c r="J90" s="3" t="s">
        <v>254</v>
      </c>
      <c r="K90" s="25">
        <v>12.7288639955704</v>
      </c>
      <c r="L90" s="48">
        <v>0.127</v>
      </c>
    </row>
    <row r="91" spans="1:12" x14ac:dyDescent="0.25">
      <c r="A91" s="23">
        <v>4</v>
      </c>
      <c r="B91" s="3" t="s">
        <v>80</v>
      </c>
      <c r="E91" s="32">
        <v>42048</v>
      </c>
      <c r="F91" s="32" t="s">
        <v>184</v>
      </c>
      <c r="G91" s="3">
        <v>1</v>
      </c>
      <c r="H91" s="32">
        <v>42604</v>
      </c>
      <c r="I91" s="32">
        <v>42414</v>
      </c>
      <c r="J91" s="3" t="s">
        <v>255</v>
      </c>
      <c r="K91" s="25">
        <v>9.72522392692896</v>
      </c>
      <c r="L91" s="48">
        <v>0.108</v>
      </c>
    </row>
    <row r="92" spans="1:12" x14ac:dyDescent="0.25">
      <c r="A92" s="23">
        <v>5</v>
      </c>
      <c r="B92" s="3" t="s">
        <v>81</v>
      </c>
      <c r="E92" s="32">
        <v>42520</v>
      </c>
      <c r="F92" s="3" t="s">
        <v>184</v>
      </c>
      <c r="G92" s="3">
        <v>6</v>
      </c>
      <c r="H92" s="32">
        <v>42598</v>
      </c>
      <c r="I92" s="32">
        <v>42414</v>
      </c>
      <c r="J92" s="2" t="s">
        <v>256</v>
      </c>
      <c r="K92" s="25">
        <v>9.72522392692896</v>
      </c>
      <c r="L92" s="49">
        <v>0.108</v>
      </c>
    </row>
    <row r="93" spans="1:12" x14ac:dyDescent="0.25">
      <c r="A93" s="23">
        <v>6</v>
      </c>
      <c r="B93" s="3" t="s">
        <v>82</v>
      </c>
      <c r="E93" s="32">
        <v>42520</v>
      </c>
      <c r="F93" s="3" t="s">
        <v>184</v>
      </c>
      <c r="G93" s="3">
        <v>4</v>
      </c>
      <c r="H93" s="32">
        <v>42598</v>
      </c>
      <c r="I93" s="32">
        <v>42414</v>
      </c>
      <c r="J93" s="2" t="s">
        <v>257</v>
      </c>
      <c r="K93" s="25">
        <v>12.096518717961599</v>
      </c>
      <c r="L93" s="48">
        <v>0.123</v>
      </c>
    </row>
    <row r="94" spans="1:12" x14ac:dyDescent="0.25">
      <c r="A94" s="23">
        <v>7</v>
      </c>
      <c r="B94" s="3" t="s">
        <v>83</v>
      </c>
      <c r="E94" s="32">
        <v>42520</v>
      </c>
      <c r="F94" s="3" t="s">
        <v>184</v>
      </c>
      <c r="G94" s="3">
        <v>3</v>
      </c>
      <c r="H94" s="32">
        <v>42598</v>
      </c>
      <c r="I94" s="32">
        <v>42414</v>
      </c>
      <c r="J94" s="2" t="s">
        <v>258</v>
      </c>
      <c r="K94" s="25">
        <v>8.9347923299180607</v>
      </c>
      <c r="L94" s="48">
        <v>0.10299999999999999</v>
      </c>
    </row>
    <row r="95" spans="1:12" x14ac:dyDescent="0.25">
      <c r="A95" s="23">
        <v>8</v>
      </c>
      <c r="B95" s="3" t="s">
        <v>84</v>
      </c>
      <c r="E95" s="32">
        <v>42520</v>
      </c>
      <c r="F95" s="3" t="s">
        <v>184</v>
      </c>
      <c r="G95" s="3">
        <v>3</v>
      </c>
      <c r="H95" s="32">
        <v>42598</v>
      </c>
      <c r="I95" s="32">
        <v>42414</v>
      </c>
      <c r="J95" s="55" t="s">
        <v>259</v>
      </c>
      <c r="K95" s="25">
        <v>11.4641734403529</v>
      </c>
      <c r="L95" s="48">
        <v>0.11899999999999999</v>
      </c>
    </row>
    <row r="96" spans="1:12" x14ac:dyDescent="0.25">
      <c r="A96" s="23">
        <v>9</v>
      </c>
      <c r="B96" s="3" t="s">
        <v>85</v>
      </c>
      <c r="E96" s="32">
        <v>42520</v>
      </c>
      <c r="F96" s="3" t="s">
        <v>184</v>
      </c>
      <c r="G96" s="3">
        <v>2</v>
      </c>
      <c r="H96" s="32">
        <v>42598</v>
      </c>
      <c r="I96" s="32">
        <v>42414</v>
      </c>
      <c r="J96" s="3" t="s">
        <v>260</v>
      </c>
      <c r="K96" s="25">
        <v>12.412691356766</v>
      </c>
      <c r="L96" s="48">
        <v>0.125</v>
      </c>
    </row>
    <row r="97" spans="1:12" x14ac:dyDescent="0.25">
      <c r="A97" s="23"/>
      <c r="B97" s="3"/>
      <c r="E97" s="32"/>
      <c r="F97" s="3"/>
      <c r="G97" s="3"/>
      <c r="H97" s="3"/>
      <c r="I97" s="3"/>
    </row>
    <row r="98" spans="1:12" x14ac:dyDescent="0.25">
      <c r="A98" s="23">
        <v>10</v>
      </c>
      <c r="B98" s="3" t="s">
        <v>86</v>
      </c>
      <c r="E98" s="32">
        <v>42528</v>
      </c>
      <c r="F98" s="3" t="s">
        <v>184</v>
      </c>
      <c r="G98" s="3">
        <v>2</v>
      </c>
      <c r="H98" s="32">
        <v>42598</v>
      </c>
      <c r="I98" s="32">
        <v>42414</v>
      </c>
      <c r="J98" s="3" t="s">
        <v>261</v>
      </c>
      <c r="K98" s="25">
        <v>13.361209273179099</v>
      </c>
      <c r="L98" s="48">
        <v>0.13100000000000001</v>
      </c>
    </row>
    <row r="99" spans="1:12" x14ac:dyDescent="0.25">
      <c r="A99" s="23">
        <v>11</v>
      </c>
      <c r="B99" s="3" t="s">
        <v>87</v>
      </c>
      <c r="E99" s="32">
        <v>42528</v>
      </c>
      <c r="F99" s="3" t="s">
        <v>184</v>
      </c>
      <c r="G99" s="3">
        <v>2</v>
      </c>
      <c r="H99" s="32">
        <v>42598</v>
      </c>
      <c r="I99" s="32">
        <v>42414</v>
      </c>
      <c r="J99" s="3" t="s">
        <v>262</v>
      </c>
      <c r="K99" s="25">
        <v>14.7839861477987</v>
      </c>
      <c r="L99" s="48">
        <v>0.14000000000000001</v>
      </c>
    </row>
    <row r="100" spans="1:12" x14ac:dyDescent="0.25">
      <c r="A100" s="23">
        <v>12</v>
      </c>
      <c r="B100" s="3" t="s">
        <v>88</v>
      </c>
      <c r="E100" s="32">
        <v>42541</v>
      </c>
      <c r="F100" s="3" t="s">
        <v>184</v>
      </c>
      <c r="G100" s="3">
        <v>4</v>
      </c>
      <c r="H100" s="32">
        <v>42598</v>
      </c>
      <c r="I100" s="32">
        <v>42414</v>
      </c>
      <c r="J100" s="3" t="s">
        <v>263</v>
      </c>
      <c r="K100" s="25">
        <v>14.309727189592101</v>
      </c>
      <c r="L100" s="48">
        <v>0.13700000000000001</v>
      </c>
    </row>
    <row r="101" spans="1:12" x14ac:dyDescent="0.25">
      <c r="A101" s="23">
        <v>13</v>
      </c>
      <c r="B101" s="3" t="s">
        <v>89</v>
      </c>
      <c r="E101" s="32">
        <v>42541</v>
      </c>
      <c r="F101" s="3" t="s">
        <v>184</v>
      </c>
      <c r="G101" s="3">
        <v>2</v>
      </c>
      <c r="H101" s="32">
        <v>42598</v>
      </c>
      <c r="I101" s="32">
        <v>42414</v>
      </c>
      <c r="J101" s="3" t="s">
        <v>264</v>
      </c>
      <c r="K101" s="25">
        <v>9.2509649687224194</v>
      </c>
      <c r="L101" s="48">
        <v>0.105</v>
      </c>
    </row>
    <row r="102" spans="1:12" x14ac:dyDescent="0.25">
      <c r="A102" s="23">
        <v>14</v>
      </c>
      <c r="B102" s="3" t="s">
        <v>90</v>
      </c>
      <c r="E102" s="32">
        <v>42542</v>
      </c>
      <c r="F102" s="3" t="s">
        <v>184</v>
      </c>
      <c r="G102" s="3">
        <v>4</v>
      </c>
      <c r="H102" s="32">
        <v>42598</v>
      </c>
      <c r="I102" s="32">
        <v>42414</v>
      </c>
      <c r="J102" s="3" t="s">
        <v>265</v>
      </c>
      <c r="K102" s="25">
        <v>17.1552809388314</v>
      </c>
      <c r="L102" s="48">
        <v>0.155</v>
      </c>
    </row>
    <row r="103" spans="1:12" x14ac:dyDescent="0.25">
      <c r="A103" s="23">
        <v>15</v>
      </c>
      <c r="B103" s="3" t="s">
        <v>91</v>
      </c>
      <c r="E103" s="32">
        <v>42542</v>
      </c>
      <c r="F103" s="3" t="s">
        <v>184</v>
      </c>
      <c r="G103" s="3">
        <v>2</v>
      </c>
      <c r="H103" s="32">
        <v>42598</v>
      </c>
      <c r="I103" s="32">
        <v>42414</v>
      </c>
      <c r="J103" s="3" t="s">
        <v>266</v>
      </c>
      <c r="K103" s="25">
        <v>16.681021980624799</v>
      </c>
      <c r="L103" s="48">
        <v>0.152</v>
      </c>
    </row>
    <row r="104" spans="1:12" x14ac:dyDescent="0.25">
      <c r="A104" s="23">
        <v>16</v>
      </c>
      <c r="B104" s="3" t="s">
        <v>92</v>
      </c>
      <c r="E104" s="32">
        <v>42548</v>
      </c>
      <c r="F104" s="3" t="s">
        <v>184</v>
      </c>
      <c r="G104" s="3">
        <v>2</v>
      </c>
      <c r="H104" s="32">
        <v>42598</v>
      </c>
      <c r="I104" s="32">
        <v>42414</v>
      </c>
      <c r="J104" s="3" t="s">
        <v>267</v>
      </c>
      <c r="K104" s="25">
        <v>9.0928786493202391</v>
      </c>
      <c r="L104" s="48">
        <v>0.104</v>
      </c>
    </row>
    <row r="105" spans="1:12" x14ac:dyDescent="0.25">
      <c r="A105" s="23">
        <v>17</v>
      </c>
      <c r="B105" s="3" t="s">
        <v>93</v>
      </c>
      <c r="E105" s="32">
        <v>42548</v>
      </c>
      <c r="F105" s="3" t="s">
        <v>184</v>
      </c>
      <c r="G105" s="3">
        <v>2</v>
      </c>
      <c r="H105" s="32">
        <v>42598</v>
      </c>
      <c r="I105" s="32">
        <v>42414</v>
      </c>
      <c r="J105" s="3" t="s">
        <v>268</v>
      </c>
      <c r="K105" s="25">
        <v>7.5120154552984504</v>
      </c>
      <c r="L105" s="48">
        <v>9.4E-2</v>
      </c>
    </row>
    <row r="106" spans="1:12" x14ac:dyDescent="0.25">
      <c r="A106" s="23">
        <v>18</v>
      </c>
      <c r="B106" s="3" t="s">
        <v>94</v>
      </c>
      <c r="E106" s="32">
        <v>42548</v>
      </c>
      <c r="F106" s="3" t="s">
        <v>184</v>
      </c>
      <c r="G106" s="3">
        <v>4</v>
      </c>
      <c r="H106" s="32">
        <v>42598</v>
      </c>
      <c r="I106" s="32">
        <v>42414</v>
      </c>
      <c r="J106" s="3" t="s">
        <v>269</v>
      </c>
      <c r="K106" s="25">
        <v>8.9347923299180607</v>
      </c>
      <c r="L106" s="48">
        <v>0.10299999999999999</v>
      </c>
    </row>
    <row r="107" spans="1:12" x14ac:dyDescent="0.25">
      <c r="A107" s="23">
        <v>19</v>
      </c>
      <c r="B107" s="3" t="s">
        <v>95</v>
      </c>
      <c r="E107" s="32">
        <v>42556</v>
      </c>
      <c r="F107" s="3" t="s">
        <v>184</v>
      </c>
      <c r="G107" s="3">
        <v>4</v>
      </c>
      <c r="H107" s="32">
        <v>42598</v>
      </c>
      <c r="I107" s="32">
        <v>42414</v>
      </c>
      <c r="J107" s="3" t="s">
        <v>270</v>
      </c>
      <c r="K107" s="25">
        <v>7.9862744135049901</v>
      </c>
      <c r="L107" s="48">
        <v>9.7000000000000003E-2</v>
      </c>
    </row>
    <row r="108" spans="1:12" x14ac:dyDescent="0.25">
      <c r="A108" s="23">
        <v>20</v>
      </c>
      <c r="B108" s="3" t="s">
        <v>96</v>
      </c>
      <c r="E108" s="32">
        <v>42556</v>
      </c>
      <c r="F108" s="3" t="s">
        <v>184</v>
      </c>
      <c r="G108" s="3">
        <v>2</v>
      </c>
      <c r="H108" s="32">
        <v>42598</v>
      </c>
      <c r="I108" s="32">
        <v>42414</v>
      </c>
      <c r="J108" s="3" t="s">
        <v>271</v>
      </c>
      <c r="K108" s="25">
        <v>9.5671376075267798</v>
      </c>
      <c r="L108" s="48">
        <v>0.107</v>
      </c>
    </row>
    <row r="109" spans="1:12" x14ac:dyDescent="0.25">
      <c r="A109" s="23">
        <v>21</v>
      </c>
      <c r="B109" s="55" t="s">
        <v>97</v>
      </c>
      <c r="E109" s="32">
        <v>42556</v>
      </c>
      <c r="F109" s="3" t="s">
        <v>184</v>
      </c>
      <c r="G109" s="3">
        <v>2</v>
      </c>
      <c r="H109" s="32">
        <v>42598</v>
      </c>
      <c r="I109" s="32">
        <v>42414</v>
      </c>
      <c r="J109" s="3" t="s">
        <v>272</v>
      </c>
      <c r="K109" s="25">
        <v>16.839108300027</v>
      </c>
      <c r="L109" s="48">
        <v>0.153</v>
      </c>
    </row>
    <row r="110" spans="1:12" x14ac:dyDescent="0.25">
      <c r="A110" s="23">
        <v>22</v>
      </c>
      <c r="B110" s="3" t="s">
        <v>98</v>
      </c>
      <c r="E110" s="32">
        <v>42556</v>
      </c>
      <c r="F110" s="3" t="s">
        <v>184</v>
      </c>
      <c r="G110" s="3">
        <v>6</v>
      </c>
      <c r="H110" s="32">
        <v>42598</v>
      </c>
      <c r="I110" s="32">
        <v>42414</v>
      </c>
      <c r="J110" s="3" t="s">
        <v>273</v>
      </c>
      <c r="K110" s="25">
        <v>20.475093646277099</v>
      </c>
      <c r="L110" s="48">
        <v>0.17599999999999999</v>
      </c>
    </row>
    <row r="111" spans="1:12" x14ac:dyDescent="0.25">
      <c r="A111" s="23">
        <v>23</v>
      </c>
      <c r="B111" s="3" t="s">
        <v>99</v>
      </c>
      <c r="E111" s="32">
        <v>42556</v>
      </c>
      <c r="F111" s="3" t="s">
        <v>184</v>
      </c>
      <c r="G111" s="3">
        <v>6</v>
      </c>
      <c r="H111" s="32">
        <v>42598</v>
      </c>
      <c r="I111" s="32">
        <v>42414</v>
      </c>
      <c r="J111" s="3" t="s">
        <v>274</v>
      </c>
      <c r="K111" s="25">
        <v>12.254605037363801</v>
      </c>
      <c r="L111" s="48">
        <v>0.124</v>
      </c>
    </row>
    <row r="112" spans="1:12" x14ac:dyDescent="0.25">
      <c r="A112" s="23">
        <v>24</v>
      </c>
      <c r="B112" s="3" t="s">
        <v>100</v>
      </c>
      <c r="E112" s="32">
        <v>42556</v>
      </c>
      <c r="F112" s="3" t="s">
        <v>184</v>
      </c>
      <c r="G112" s="3">
        <v>5</v>
      </c>
      <c r="H112" s="32">
        <v>42598</v>
      </c>
      <c r="I112" s="32">
        <v>42414</v>
      </c>
      <c r="J112" s="3" t="s">
        <v>275</v>
      </c>
      <c r="K112" s="25">
        <v>13.993554550787801</v>
      </c>
      <c r="L112" s="48">
        <v>0.13500000000000001</v>
      </c>
    </row>
    <row r="113" spans="1:12" x14ac:dyDescent="0.25">
      <c r="A113" s="23">
        <v>25</v>
      </c>
      <c r="B113" s="3" t="s">
        <v>101</v>
      </c>
      <c r="E113" s="32">
        <v>42556</v>
      </c>
      <c r="F113" s="3" t="s">
        <v>184</v>
      </c>
      <c r="G113" s="3">
        <v>3</v>
      </c>
      <c r="H113" s="32">
        <v>42598</v>
      </c>
      <c r="I113" s="32">
        <v>42414</v>
      </c>
      <c r="J113" s="3" t="s">
        <v>276</v>
      </c>
      <c r="K113" s="25">
        <v>23.636820034320699</v>
      </c>
      <c r="L113" s="48">
        <v>0.19600000000000001</v>
      </c>
    </row>
    <row r="114" spans="1:12" x14ac:dyDescent="0.25">
      <c r="A114" s="23">
        <v>26</v>
      </c>
      <c r="B114" s="3" t="s">
        <v>102</v>
      </c>
      <c r="E114" s="32">
        <v>42563</v>
      </c>
      <c r="F114" s="3" t="s">
        <v>184</v>
      </c>
      <c r="G114" s="3">
        <v>6</v>
      </c>
      <c r="H114" s="32">
        <v>42598</v>
      </c>
      <c r="I114" s="32">
        <v>42414</v>
      </c>
      <c r="J114" s="3" t="s">
        <v>277</v>
      </c>
      <c r="K114" s="25">
        <v>14.6258998283965</v>
      </c>
      <c r="L114" s="48">
        <v>0.13900000000000001</v>
      </c>
    </row>
    <row r="115" spans="1:12" x14ac:dyDescent="0.25">
      <c r="A115" s="23">
        <v>27</v>
      </c>
      <c r="B115" s="3" t="s">
        <v>103</v>
      </c>
      <c r="E115" s="32">
        <v>42563</v>
      </c>
      <c r="F115" s="3" t="s">
        <v>184</v>
      </c>
      <c r="G115" s="3">
        <v>6</v>
      </c>
      <c r="H115" s="32">
        <v>42598</v>
      </c>
      <c r="I115" s="32">
        <v>42414</v>
      </c>
      <c r="J115" s="3" t="s">
        <v>278</v>
      </c>
      <c r="K115" s="25">
        <v>4.9826343448635901</v>
      </c>
      <c r="L115" s="48">
        <v>7.8E-2</v>
      </c>
    </row>
    <row r="116" spans="1:12" x14ac:dyDescent="0.25">
      <c r="A116" s="23">
        <v>28</v>
      </c>
      <c r="B116" s="3" t="s">
        <v>104</v>
      </c>
      <c r="E116" s="32">
        <v>42563</v>
      </c>
      <c r="F116" s="3" t="s">
        <v>184</v>
      </c>
      <c r="G116" s="3">
        <v>6</v>
      </c>
      <c r="H116" s="32">
        <v>42598</v>
      </c>
      <c r="I116" s="32">
        <v>42414</v>
      </c>
      <c r="J116" s="3" t="s">
        <v>279</v>
      </c>
      <c r="K116" s="25">
        <v>9.5671376075267798</v>
      </c>
      <c r="L116" s="48">
        <v>0.107</v>
      </c>
    </row>
    <row r="117" spans="1:12" x14ac:dyDescent="0.25">
      <c r="A117" s="23">
        <v>29</v>
      </c>
      <c r="B117" s="3" t="s">
        <v>105</v>
      </c>
      <c r="E117" s="32">
        <v>42563</v>
      </c>
      <c r="F117" s="3" t="s">
        <v>184</v>
      </c>
      <c r="G117" s="3">
        <v>6</v>
      </c>
      <c r="H117" s="32">
        <v>42598</v>
      </c>
      <c r="I117" s="32">
        <v>42414</v>
      </c>
      <c r="J117" s="3" t="s">
        <v>280</v>
      </c>
      <c r="K117" s="25">
        <v>19.368489410461901</v>
      </c>
      <c r="L117" s="48">
        <v>0.16900000000000001</v>
      </c>
    </row>
    <row r="118" spans="1:12" x14ac:dyDescent="0.25">
      <c r="A118" s="23">
        <v>30</v>
      </c>
      <c r="B118" s="3" t="s">
        <v>106</v>
      </c>
      <c r="E118" s="32">
        <v>42563</v>
      </c>
      <c r="F118" s="3" t="s">
        <v>184</v>
      </c>
      <c r="G118" s="3">
        <v>6</v>
      </c>
      <c r="H118" s="32">
        <v>42598</v>
      </c>
      <c r="I118" s="32">
        <v>42414</v>
      </c>
      <c r="J118" s="3" t="s">
        <v>281</v>
      </c>
      <c r="K118" s="25">
        <v>9.4090512881245996</v>
      </c>
      <c r="L118" s="48">
        <v>0.106</v>
      </c>
    </row>
    <row r="119" spans="1:12" x14ac:dyDescent="0.25">
      <c r="A119" s="23">
        <v>31</v>
      </c>
      <c r="B119" s="3" t="s">
        <v>107</v>
      </c>
      <c r="E119" s="32">
        <v>42563</v>
      </c>
      <c r="F119" s="3" t="s">
        <v>184</v>
      </c>
      <c r="G119" s="3">
        <v>5</v>
      </c>
      <c r="H119" s="32">
        <v>42598</v>
      </c>
      <c r="I119" s="32">
        <v>42414</v>
      </c>
      <c r="J119" s="3" t="s">
        <v>282</v>
      </c>
      <c r="K119" s="25">
        <v>32.805826559647102</v>
      </c>
      <c r="L119" s="48">
        <v>0.254</v>
      </c>
    </row>
    <row r="120" spans="1:12" x14ac:dyDescent="0.25">
      <c r="A120" s="23">
        <v>32</v>
      </c>
      <c r="B120" s="3" t="s">
        <v>283</v>
      </c>
      <c r="E120" s="32">
        <v>42563</v>
      </c>
      <c r="F120" s="3" t="s">
        <v>184</v>
      </c>
      <c r="G120" s="3">
        <v>2</v>
      </c>
      <c r="H120" s="32">
        <v>42598</v>
      </c>
      <c r="I120" s="32">
        <v>42414</v>
      </c>
      <c r="J120" s="3" t="s">
        <v>284</v>
      </c>
      <c r="K120" s="25">
        <v>11.938432398559501</v>
      </c>
      <c r="L120" s="48">
        <v>0.122</v>
      </c>
    </row>
    <row r="121" spans="1:12" x14ac:dyDescent="0.25">
      <c r="A121" s="23"/>
      <c r="B121" s="3" t="s">
        <v>285</v>
      </c>
      <c r="E121" s="32">
        <v>42598</v>
      </c>
      <c r="F121" s="3"/>
      <c r="G121" s="3"/>
      <c r="H121" s="32">
        <v>42625</v>
      </c>
      <c r="I121" s="32">
        <v>42414</v>
      </c>
      <c r="J121" s="3" t="s">
        <v>109</v>
      </c>
      <c r="K121" s="25">
        <v>8.6186196911137003</v>
      </c>
      <c r="L121" s="48">
        <v>0.10100000000000001</v>
      </c>
    </row>
    <row r="122" spans="1:12" x14ac:dyDescent="0.25">
      <c r="A122" s="23">
        <v>33</v>
      </c>
      <c r="B122" s="3" t="s">
        <v>286</v>
      </c>
      <c r="E122" s="32">
        <v>42598</v>
      </c>
      <c r="F122" s="3" t="s">
        <v>184</v>
      </c>
      <c r="G122" s="3">
        <v>2</v>
      </c>
      <c r="H122" s="32">
        <v>42625</v>
      </c>
      <c r="I122" s="32">
        <v>42414</v>
      </c>
      <c r="J122" s="3" t="s">
        <v>129</v>
      </c>
      <c r="K122" s="25">
        <v>10.5156555239399</v>
      </c>
      <c r="L122" s="48">
        <v>0.113</v>
      </c>
    </row>
    <row r="123" spans="1:12" x14ac:dyDescent="0.25">
      <c r="A123" s="23">
        <v>34</v>
      </c>
      <c r="B123" s="3" t="s">
        <v>287</v>
      </c>
      <c r="E123" s="32">
        <v>42598</v>
      </c>
      <c r="F123" s="3" t="s">
        <v>184</v>
      </c>
      <c r="G123" s="3">
        <v>2</v>
      </c>
      <c r="H123" s="32">
        <v>42625</v>
      </c>
      <c r="I123" s="32">
        <v>42414</v>
      </c>
      <c r="J123" s="3" t="s">
        <v>110</v>
      </c>
      <c r="K123" s="25">
        <v>16.364849341820499</v>
      </c>
      <c r="L123" s="48">
        <v>0.15</v>
      </c>
    </row>
    <row r="124" spans="1:12" x14ac:dyDescent="0.25">
      <c r="A124" s="23">
        <v>35</v>
      </c>
      <c r="B124" s="3" t="s">
        <v>288</v>
      </c>
      <c r="E124" s="32">
        <v>42598</v>
      </c>
      <c r="F124" s="3" t="s">
        <v>184</v>
      </c>
      <c r="G124" s="3">
        <v>2</v>
      </c>
      <c r="H124" s="32">
        <v>42625</v>
      </c>
      <c r="I124" s="32">
        <v>42414</v>
      </c>
      <c r="J124" s="3" t="s">
        <v>111</v>
      </c>
      <c r="K124" s="25">
        <v>13.677381911983399</v>
      </c>
      <c r="L124" s="48">
        <v>0.13300000000000001</v>
      </c>
    </row>
    <row r="125" spans="1:12" x14ac:dyDescent="0.25">
      <c r="A125" s="23">
        <v>36</v>
      </c>
      <c r="B125" s="3" t="s">
        <v>289</v>
      </c>
      <c r="E125" s="32">
        <v>42608</v>
      </c>
      <c r="F125" s="3" t="s">
        <v>184</v>
      </c>
      <c r="G125" s="3">
        <v>4</v>
      </c>
      <c r="H125" s="32">
        <v>42625</v>
      </c>
      <c r="I125" s="32">
        <v>42414</v>
      </c>
      <c r="J125" s="3" t="s">
        <v>112</v>
      </c>
      <c r="K125" s="25">
        <v>7.9862744135049901</v>
      </c>
      <c r="L125" s="48">
        <v>9.7000000000000003E-2</v>
      </c>
    </row>
    <row r="126" spans="1:12" x14ac:dyDescent="0.25">
      <c r="A126" s="23">
        <v>37</v>
      </c>
      <c r="B126" s="3" t="s">
        <v>290</v>
      </c>
      <c r="E126" s="32">
        <v>42608</v>
      </c>
      <c r="F126" s="3" t="s">
        <v>184</v>
      </c>
      <c r="G126" s="3">
        <v>4</v>
      </c>
      <c r="H126" s="32">
        <v>42625</v>
      </c>
      <c r="I126" s="32">
        <v>42414</v>
      </c>
      <c r="J126" s="3" t="s">
        <v>115</v>
      </c>
      <c r="K126" s="25">
        <v>8.7767060105158805</v>
      </c>
      <c r="L126" s="48">
        <v>0.10199999999999999</v>
      </c>
    </row>
    <row r="127" spans="1:12" x14ac:dyDescent="0.25">
      <c r="A127" s="23">
        <v>38</v>
      </c>
      <c r="B127" s="3" t="s">
        <v>291</v>
      </c>
      <c r="E127" s="32">
        <v>42609</v>
      </c>
      <c r="F127" s="3" t="s">
        <v>184</v>
      </c>
      <c r="G127" s="3">
        <v>2</v>
      </c>
      <c r="H127" s="32">
        <v>42625</v>
      </c>
      <c r="I127" s="32">
        <v>42414</v>
      </c>
      <c r="J127" s="3" t="s">
        <v>113</v>
      </c>
      <c r="K127" s="25">
        <v>4.9826343448635901</v>
      </c>
      <c r="L127" s="48">
        <v>7.8E-2</v>
      </c>
    </row>
    <row r="128" spans="1:12" x14ac:dyDescent="0.25">
      <c r="A128" s="23">
        <v>39</v>
      </c>
      <c r="B128" s="3" t="s">
        <v>292</v>
      </c>
      <c r="E128" s="32">
        <v>42609</v>
      </c>
      <c r="F128" s="3" t="s">
        <v>184</v>
      </c>
      <c r="G128" s="3">
        <v>4</v>
      </c>
      <c r="H128" s="32">
        <v>42625</v>
      </c>
      <c r="I128" s="32">
        <v>42414</v>
      </c>
      <c r="J128" s="3" t="s">
        <v>114</v>
      </c>
      <c r="K128" s="25">
        <v>6.2473249000810203</v>
      </c>
      <c r="L128" s="48">
        <v>8.5999999999999993E-2</v>
      </c>
    </row>
    <row r="129" spans="1:12" x14ac:dyDescent="0.25">
      <c r="A129" s="23">
        <v>40</v>
      </c>
      <c r="B129" s="3" t="s">
        <v>293</v>
      </c>
      <c r="E129" s="32">
        <v>42609</v>
      </c>
      <c r="F129" s="3" t="s">
        <v>184</v>
      </c>
      <c r="G129" s="3">
        <v>4</v>
      </c>
      <c r="H129" s="32">
        <v>42625</v>
      </c>
      <c r="I129" s="32">
        <v>42414</v>
      </c>
      <c r="J129" s="3" t="s">
        <v>116</v>
      </c>
      <c r="K129" s="25">
        <v>32.963912879049303</v>
      </c>
      <c r="L129" s="48">
        <v>0.255</v>
      </c>
    </row>
    <row r="130" spans="1:12" x14ac:dyDescent="0.25">
      <c r="A130" s="23">
        <v>41</v>
      </c>
      <c r="B130" s="3" t="s">
        <v>294</v>
      </c>
      <c r="E130" s="32">
        <v>42609</v>
      </c>
      <c r="F130" s="3" t="s">
        <v>184</v>
      </c>
      <c r="G130" s="3">
        <v>4</v>
      </c>
      <c r="H130" s="32">
        <v>42625</v>
      </c>
      <c r="I130" s="32">
        <v>42414</v>
      </c>
      <c r="J130" s="3" t="s">
        <v>117</v>
      </c>
      <c r="K130" s="25">
        <v>7.9862744135049901</v>
      </c>
      <c r="L130" s="48">
        <v>9.7000000000000003E-2</v>
      </c>
    </row>
    <row r="131" spans="1:12" x14ac:dyDescent="0.25">
      <c r="A131" s="23">
        <v>42</v>
      </c>
      <c r="B131" s="3" t="s">
        <v>295</v>
      </c>
      <c r="E131" s="32">
        <v>42609</v>
      </c>
      <c r="F131" s="3" t="s">
        <v>184</v>
      </c>
      <c r="G131" s="3">
        <v>4</v>
      </c>
      <c r="H131" s="32">
        <v>42625</v>
      </c>
      <c r="I131" s="32">
        <v>42414</v>
      </c>
      <c r="J131" s="3" t="s">
        <v>118</v>
      </c>
      <c r="K131" s="25">
        <v>8.4605333717115307</v>
      </c>
      <c r="L131" s="48">
        <v>0.1</v>
      </c>
    </row>
    <row r="132" spans="1:12" x14ac:dyDescent="0.25">
      <c r="A132" s="23">
        <v>43</v>
      </c>
      <c r="B132" s="3" t="s">
        <v>296</v>
      </c>
      <c r="E132" s="32">
        <v>42609</v>
      </c>
      <c r="F132" s="3" t="s">
        <v>184</v>
      </c>
      <c r="G132" s="3">
        <v>2</v>
      </c>
      <c r="H132" s="3"/>
      <c r="I132" s="32"/>
    </row>
    <row r="133" spans="1:12" x14ac:dyDescent="0.25">
      <c r="A133" s="23">
        <v>44</v>
      </c>
      <c r="B133" s="3" t="s">
        <v>297</v>
      </c>
      <c r="E133" s="32">
        <v>42611</v>
      </c>
      <c r="F133" s="3" t="s">
        <v>184</v>
      </c>
      <c r="G133" s="3">
        <v>2</v>
      </c>
      <c r="H133" s="32">
        <v>42625</v>
      </c>
      <c r="I133" s="32">
        <v>42414</v>
      </c>
      <c r="J133" s="3" t="s">
        <v>119</v>
      </c>
      <c r="K133" s="25">
        <v>12.254605037363801</v>
      </c>
      <c r="L133" s="48">
        <v>0.124</v>
      </c>
    </row>
    <row r="134" spans="1:12" x14ac:dyDescent="0.25">
      <c r="A134" s="23">
        <v>45</v>
      </c>
      <c r="B134" s="3" t="s">
        <v>298</v>
      </c>
      <c r="E134" s="32">
        <v>42612</v>
      </c>
      <c r="F134" s="3" t="s">
        <v>184</v>
      </c>
      <c r="G134" s="3">
        <v>6</v>
      </c>
      <c r="H134" s="32">
        <v>42625</v>
      </c>
      <c r="I134" s="32">
        <v>42414</v>
      </c>
      <c r="J134" s="3" t="s">
        <v>120</v>
      </c>
      <c r="K134" s="25">
        <v>3.8760301090483402</v>
      </c>
      <c r="L134" s="48">
        <v>7.0999999999999994E-2</v>
      </c>
    </row>
    <row r="135" spans="1:12" x14ac:dyDescent="0.25">
      <c r="A135" s="23">
        <v>46</v>
      </c>
      <c r="B135" s="3" t="s">
        <v>299</v>
      </c>
      <c r="E135" s="32">
        <v>42612</v>
      </c>
      <c r="F135" s="3" t="s">
        <v>184</v>
      </c>
      <c r="G135" s="3">
        <v>4</v>
      </c>
      <c r="H135" s="32">
        <v>42625</v>
      </c>
      <c r="I135" s="32">
        <v>42414</v>
      </c>
      <c r="J135" s="3" t="s">
        <v>121</v>
      </c>
      <c r="K135" s="25">
        <v>14.309727189592101</v>
      </c>
      <c r="L135" s="48">
        <v>0.13700000000000001</v>
      </c>
    </row>
    <row r="136" spans="1:12" x14ac:dyDescent="0.25">
      <c r="A136" s="23">
        <v>47</v>
      </c>
      <c r="B136" s="3" t="s">
        <v>300</v>
      </c>
      <c r="E136" s="32">
        <v>42612</v>
      </c>
      <c r="F136" s="3" t="s">
        <v>184</v>
      </c>
      <c r="G136" s="3">
        <v>2</v>
      </c>
      <c r="H136" s="32">
        <v>42625</v>
      </c>
      <c r="I136" s="32">
        <v>42414</v>
      </c>
      <c r="J136" s="3" t="s">
        <v>122</v>
      </c>
      <c r="K136" s="25">
        <v>12.412691356766</v>
      </c>
      <c r="L136" s="48">
        <v>0.125</v>
      </c>
    </row>
    <row r="137" spans="1:12" x14ac:dyDescent="0.25">
      <c r="A137" s="23">
        <v>48</v>
      </c>
      <c r="B137" s="3" t="s">
        <v>301</v>
      </c>
      <c r="E137" s="32">
        <v>42612</v>
      </c>
      <c r="F137" s="3" t="s">
        <v>184</v>
      </c>
      <c r="G137" s="3">
        <v>2</v>
      </c>
      <c r="H137" s="32">
        <v>42625</v>
      </c>
      <c r="I137" s="32">
        <v>42414</v>
      </c>
      <c r="J137" s="3" t="s">
        <v>123</v>
      </c>
      <c r="K137" s="25">
        <v>17.945712535842301</v>
      </c>
      <c r="L137" s="48">
        <v>0.16</v>
      </c>
    </row>
    <row r="138" spans="1:12" x14ac:dyDescent="0.25">
      <c r="A138" s="23">
        <v>49</v>
      </c>
      <c r="B138" s="3" t="s">
        <v>302</v>
      </c>
      <c r="E138" s="32">
        <v>42612</v>
      </c>
      <c r="F138" s="3" t="s">
        <v>184</v>
      </c>
      <c r="G138" s="3">
        <v>2</v>
      </c>
      <c r="H138" s="32">
        <v>42625</v>
      </c>
      <c r="I138" s="32">
        <v>42414</v>
      </c>
      <c r="J138" s="3" t="s">
        <v>124</v>
      </c>
      <c r="K138" s="25">
        <v>15.100158786603</v>
      </c>
      <c r="L138" s="48">
        <v>0.14199999999999999</v>
      </c>
    </row>
    <row r="139" spans="1:12" x14ac:dyDescent="0.25">
      <c r="A139" s="23">
        <v>50</v>
      </c>
      <c r="B139" s="3" t="s">
        <v>303</v>
      </c>
      <c r="E139" s="32">
        <v>42612</v>
      </c>
      <c r="F139" s="3" t="s">
        <v>184</v>
      </c>
      <c r="G139" s="3">
        <v>2</v>
      </c>
      <c r="H139" s="32">
        <v>42625</v>
      </c>
      <c r="I139" s="32">
        <v>42414</v>
      </c>
      <c r="J139" s="3" t="s">
        <v>125</v>
      </c>
      <c r="K139" s="25">
        <v>15.2582451060052</v>
      </c>
      <c r="L139" s="48">
        <v>0.14299999999999999</v>
      </c>
    </row>
    <row r="140" spans="1:12" x14ac:dyDescent="0.25">
      <c r="A140" s="23"/>
      <c r="B140" s="3"/>
      <c r="E140" s="3"/>
      <c r="F140" s="3"/>
      <c r="H140" s="3"/>
      <c r="I140" s="3"/>
    </row>
    <row r="141" spans="1:12" x14ac:dyDescent="0.25">
      <c r="A141" s="23"/>
      <c r="B141" s="3"/>
      <c r="E141" s="3"/>
      <c r="F141" s="3"/>
      <c r="H141" s="3"/>
      <c r="I141" s="3"/>
    </row>
    <row r="142" spans="1:12" x14ac:dyDescent="0.25">
      <c r="A142" s="23"/>
      <c r="B142" s="3"/>
      <c r="E142" s="3"/>
      <c r="F142" s="3"/>
      <c r="H142" s="3"/>
      <c r="I142" s="3"/>
    </row>
    <row r="143" spans="1:12" x14ac:dyDescent="0.25">
      <c r="A143" s="23"/>
      <c r="B143" s="23"/>
      <c r="E143" s="23"/>
      <c r="F143" s="23"/>
      <c r="H143" s="23"/>
      <c r="I143" s="23"/>
    </row>
    <row r="144" spans="1:12" x14ac:dyDescent="0.25">
      <c r="A144" s="23"/>
      <c r="B144" s="23"/>
      <c r="E144" s="23"/>
      <c r="F144" s="23"/>
      <c r="H144" s="23"/>
      <c r="I144" s="23"/>
      <c r="J144" s="23"/>
      <c r="K144" s="56"/>
      <c r="L144" s="49"/>
    </row>
    <row r="145" spans="1:12" x14ac:dyDescent="0.25">
      <c r="A145" s="23"/>
      <c r="B145" s="23"/>
      <c r="E145" s="23"/>
      <c r="F145" s="23"/>
      <c r="H145" s="23"/>
      <c r="I145" s="23"/>
      <c r="J145" s="23"/>
      <c r="K145" s="56"/>
      <c r="L145" s="49"/>
    </row>
    <row r="146" spans="1:12" x14ac:dyDescent="0.25">
      <c r="A146" s="23"/>
      <c r="B146" s="23"/>
      <c r="E146" s="23"/>
      <c r="F146" s="23"/>
      <c r="G146" s="23"/>
      <c r="H146" s="23"/>
      <c r="I146" s="23"/>
      <c r="J146" s="23"/>
      <c r="K146" s="56"/>
      <c r="L146" s="49"/>
    </row>
    <row r="147" spans="1:12" x14ac:dyDescent="0.25">
      <c r="A147" s="23"/>
      <c r="B147" s="23"/>
      <c r="E147" s="23"/>
      <c r="F147" s="23"/>
      <c r="G147" s="23"/>
      <c r="H147" s="23"/>
      <c r="I147" s="23"/>
      <c r="J147" s="23"/>
      <c r="K147" s="56"/>
      <c r="L147" s="49"/>
    </row>
    <row r="148" spans="1:12" x14ac:dyDescent="0.25">
      <c r="A148" s="23"/>
      <c r="B148" s="23"/>
      <c r="E148" s="23"/>
      <c r="F148" s="23"/>
      <c r="G148" s="23"/>
      <c r="H148" s="23"/>
      <c r="I148" s="23"/>
      <c r="J148" s="23"/>
      <c r="K148" s="56"/>
      <c r="L148" s="49"/>
    </row>
    <row r="149" spans="1:12" x14ac:dyDescent="0.25">
      <c r="A149" s="23"/>
      <c r="B149" s="3"/>
      <c r="E149" s="3"/>
      <c r="F149" s="3"/>
      <c r="G149" s="3"/>
      <c r="H149" s="3"/>
      <c r="I149" s="3"/>
      <c r="J149" s="3"/>
      <c r="K149" s="57"/>
      <c r="L149" s="49"/>
    </row>
    <row r="150" spans="1:12" x14ac:dyDescent="0.25">
      <c r="A150" s="23"/>
      <c r="B150" s="3"/>
      <c r="E150" s="3"/>
      <c r="F150" s="3"/>
      <c r="G150" s="3"/>
      <c r="H150" s="3"/>
      <c r="I150" s="3"/>
      <c r="J150" s="3"/>
      <c r="K150" s="57"/>
      <c r="L150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V146"/>
  <sheetViews>
    <sheetView zoomScale="80" zoomScaleNormal="80" workbookViewId="0">
      <pane ySplit="3" topLeftCell="A4" activePane="bottomLeft" state="frozen"/>
      <selection pane="bottomLeft" activeCell="F36" sqref="F36"/>
    </sheetView>
  </sheetViews>
  <sheetFormatPr defaultRowHeight="15" x14ac:dyDescent="0.25"/>
  <cols>
    <col min="1" max="1" width="5.7109375" customWidth="1"/>
    <col min="2" max="2" width="13.28515625" style="1" customWidth="1"/>
    <col min="3" max="3" width="11.42578125" style="1" customWidth="1"/>
    <col min="4" max="4" width="7.28515625" style="1" customWidth="1"/>
    <col min="5" max="5" width="9.85546875" style="1" customWidth="1"/>
    <col min="6" max="6" width="11.28515625" style="2" customWidth="1"/>
    <col min="7" max="7" width="6" style="1" customWidth="1"/>
    <col min="8" max="9" width="10.85546875" customWidth="1"/>
    <col min="10" max="10" width="9.85546875" customWidth="1"/>
    <col min="11" max="11" width="10.85546875" style="161" customWidth="1"/>
    <col min="12" max="19" width="9.85546875" style="69" customWidth="1"/>
    <col min="20" max="20" width="12" style="69" customWidth="1"/>
    <col min="21" max="21" width="9.85546875" style="2" customWidth="1"/>
    <col min="22" max="25" width="9.85546875" style="69" customWidth="1"/>
    <col min="26" max="26" width="11.42578125" style="69" customWidth="1"/>
    <col min="27" max="30" width="9.85546875" style="70" customWidth="1"/>
    <col min="31" max="31" width="8" style="69" customWidth="1"/>
    <col min="32" max="32" width="9.28515625" style="69" bestFit="1" customWidth="1"/>
    <col min="33" max="34" width="9.85546875" style="70" customWidth="1"/>
    <col min="35" max="35" width="10.7109375" style="69" customWidth="1"/>
    <col min="36" max="36" width="9.85546875" style="69" customWidth="1"/>
    <col min="37" max="37" width="9.85546875" style="70" customWidth="1"/>
    <col min="38" max="39" width="9.85546875" style="69" customWidth="1"/>
    <col min="40" max="40" width="9.85546875" style="70" customWidth="1"/>
    <col min="41" max="41" width="6" style="180" customWidth="1"/>
    <col min="42" max="42" width="13.28515625" style="1" customWidth="1"/>
    <col min="43" max="43" width="7.28515625" style="1" customWidth="1"/>
    <col min="44" max="44" width="11.28515625" style="2" customWidth="1"/>
    <col min="45" max="45" width="6" style="1" customWidth="1"/>
    <col min="46" max="51" width="8.85546875" style="193"/>
    <col min="52" max="52" width="9" style="193" bestFit="1" customWidth="1"/>
    <col min="53" max="53" width="8.85546875" style="193"/>
    <col min="54" max="54" width="11.140625" customWidth="1"/>
    <col min="56" max="56" width="8.85546875" style="193"/>
    <col min="57" max="59" width="9" style="193" bestFit="1" customWidth="1"/>
    <col min="60" max="60" width="9.42578125" style="193" bestFit="1" customWidth="1"/>
    <col min="61" max="68" width="9" style="193" bestFit="1" customWidth="1"/>
    <col min="69" max="69" width="10.42578125" style="193" bestFit="1" customWidth="1"/>
    <col min="70" max="74" width="9" style="193" bestFit="1" customWidth="1"/>
  </cols>
  <sheetData>
    <row r="1" spans="1:74" ht="18.75" x14ac:dyDescent="0.3">
      <c r="L1" s="536" t="s">
        <v>374</v>
      </c>
      <c r="M1" s="536"/>
      <c r="N1" s="536"/>
      <c r="O1" s="536"/>
      <c r="P1" s="536"/>
      <c r="Q1" s="536"/>
      <c r="R1" s="536"/>
      <c r="S1" s="536"/>
      <c r="T1" s="536"/>
      <c r="U1" s="536"/>
      <c r="V1" s="536"/>
      <c r="W1" s="536"/>
      <c r="X1" s="536"/>
      <c r="Y1" s="536"/>
      <c r="Z1" s="536"/>
      <c r="AA1" s="536"/>
      <c r="AB1" s="536"/>
      <c r="AC1" s="536"/>
      <c r="AD1" s="536"/>
      <c r="AE1" s="536"/>
      <c r="AF1" s="536"/>
      <c r="AG1" s="536"/>
      <c r="AH1" s="536"/>
      <c r="AI1" s="536"/>
      <c r="AJ1" s="536"/>
      <c r="AK1" s="536"/>
      <c r="AL1" s="536"/>
      <c r="AM1" s="536"/>
      <c r="AN1" s="536"/>
      <c r="AT1" s="540" t="s">
        <v>380</v>
      </c>
      <c r="AU1" s="540"/>
      <c r="AV1" s="540"/>
      <c r="AW1" s="540"/>
      <c r="AX1" s="540"/>
      <c r="AY1" s="540"/>
      <c r="AZ1" s="540"/>
      <c r="BA1" s="540"/>
      <c r="BB1" s="540"/>
      <c r="BC1" s="540"/>
      <c r="BD1" s="540"/>
      <c r="BE1" s="540"/>
      <c r="BF1" s="540"/>
      <c r="BG1" s="540"/>
      <c r="BH1" s="540"/>
      <c r="BI1" s="540"/>
      <c r="BJ1" s="540"/>
      <c r="BK1" s="540"/>
      <c r="BL1" s="540"/>
      <c r="BM1" s="540"/>
      <c r="BN1" s="540"/>
      <c r="BO1" s="540"/>
      <c r="BP1" s="540"/>
      <c r="BQ1" s="540"/>
      <c r="BR1" s="540"/>
      <c r="BS1" s="540"/>
      <c r="BT1" s="540"/>
      <c r="BU1" s="540"/>
      <c r="BV1" s="540"/>
    </row>
    <row r="2" spans="1:74" ht="18.75" x14ac:dyDescent="0.3">
      <c r="L2" s="537" t="s">
        <v>375</v>
      </c>
      <c r="M2" s="537"/>
      <c r="N2" s="537"/>
      <c r="O2" s="537"/>
      <c r="P2" s="537"/>
      <c r="Q2" s="537"/>
      <c r="R2" s="537"/>
      <c r="S2" s="534" t="s">
        <v>376</v>
      </c>
      <c r="T2" s="534"/>
      <c r="U2" s="534"/>
      <c r="V2" s="534"/>
      <c r="W2" s="534"/>
      <c r="X2" s="534"/>
      <c r="Y2" s="534"/>
      <c r="Z2" s="534"/>
      <c r="AA2" s="538" t="s">
        <v>377</v>
      </c>
      <c r="AB2" s="538"/>
      <c r="AC2" s="538"/>
      <c r="AD2" s="538"/>
      <c r="AE2" s="539"/>
      <c r="AF2" s="539"/>
      <c r="AG2" s="539"/>
      <c r="AH2" s="539"/>
      <c r="AI2" s="539"/>
      <c r="AJ2" s="539"/>
      <c r="AK2" s="539"/>
      <c r="AL2" s="539"/>
      <c r="AM2" s="539"/>
      <c r="AN2" s="539"/>
      <c r="AT2" s="533" t="s">
        <v>375</v>
      </c>
      <c r="AU2" s="533"/>
      <c r="AV2" s="533"/>
      <c r="AW2" s="533"/>
      <c r="AX2" s="533"/>
      <c r="AY2" s="533"/>
      <c r="AZ2" s="533"/>
      <c r="BA2" s="534" t="s">
        <v>376</v>
      </c>
      <c r="BB2" s="534"/>
      <c r="BC2" s="534"/>
      <c r="BD2" s="534"/>
      <c r="BE2" s="534"/>
      <c r="BF2" s="534"/>
      <c r="BG2" s="534"/>
      <c r="BH2" s="534"/>
      <c r="BI2" s="535" t="s">
        <v>377</v>
      </c>
      <c r="BJ2" s="535"/>
      <c r="BK2" s="535"/>
      <c r="BL2" s="535"/>
      <c r="BM2" s="539"/>
      <c r="BN2" s="539"/>
      <c r="BO2" s="539"/>
      <c r="BP2" s="539"/>
      <c r="BQ2" s="539"/>
      <c r="BR2" s="539"/>
      <c r="BS2" s="539"/>
      <c r="BT2" s="539"/>
      <c r="BU2" s="539"/>
      <c r="BV2" s="539"/>
    </row>
    <row r="3" spans="1:74" s="74" customFormat="1" ht="42.6" customHeight="1" thickBot="1" x14ac:dyDescent="0.3">
      <c r="A3" s="74" t="s">
        <v>161</v>
      </c>
      <c r="B3" s="73" t="s">
        <v>315</v>
      </c>
      <c r="C3" s="73" t="s">
        <v>379</v>
      </c>
      <c r="D3" s="27" t="s">
        <v>172</v>
      </c>
      <c r="E3" s="27" t="s">
        <v>174</v>
      </c>
      <c r="F3" s="27" t="s">
        <v>320</v>
      </c>
      <c r="G3" s="27" t="s">
        <v>349</v>
      </c>
      <c r="H3" s="27" t="s">
        <v>316</v>
      </c>
      <c r="I3" s="27" t="s">
        <v>317</v>
      </c>
      <c r="J3" s="30" t="s">
        <v>180</v>
      </c>
      <c r="K3" s="162" t="s">
        <v>378</v>
      </c>
      <c r="L3" s="119" t="s">
        <v>138</v>
      </c>
      <c r="M3" s="119" t="s">
        <v>139</v>
      </c>
      <c r="N3" s="119" t="s">
        <v>140</v>
      </c>
      <c r="O3" s="119" t="s">
        <v>141</v>
      </c>
      <c r="P3" s="119" t="s">
        <v>142</v>
      </c>
      <c r="Q3" s="119" t="s">
        <v>143</v>
      </c>
      <c r="R3" s="160" t="s">
        <v>137</v>
      </c>
      <c r="S3" s="115" t="s">
        <v>146</v>
      </c>
      <c r="T3" s="115" t="s">
        <v>147</v>
      </c>
      <c r="U3" s="116" t="s">
        <v>149</v>
      </c>
      <c r="V3" s="115" t="s">
        <v>150</v>
      </c>
      <c r="W3" s="115" t="s">
        <v>151</v>
      </c>
      <c r="X3" s="115" t="s">
        <v>144</v>
      </c>
      <c r="Y3" s="115" t="s">
        <v>145</v>
      </c>
      <c r="Z3" s="115" t="s">
        <v>133</v>
      </c>
      <c r="AA3" s="117" t="s">
        <v>156</v>
      </c>
      <c r="AB3" s="117" t="s">
        <v>157</v>
      </c>
      <c r="AC3" s="118" t="s">
        <v>136</v>
      </c>
      <c r="AD3" s="118" t="s">
        <v>155</v>
      </c>
      <c r="AE3" s="75" t="s">
        <v>134</v>
      </c>
      <c r="AF3" s="75" t="s">
        <v>135</v>
      </c>
      <c r="AG3" s="75" t="s">
        <v>158</v>
      </c>
      <c r="AH3" s="75" t="s">
        <v>159</v>
      </c>
      <c r="AI3" s="120" t="s">
        <v>373</v>
      </c>
      <c r="AJ3" s="75" t="s">
        <v>153</v>
      </c>
      <c r="AK3" s="75" t="s">
        <v>154</v>
      </c>
      <c r="AL3" s="75" t="s">
        <v>148</v>
      </c>
      <c r="AM3" s="75" t="s">
        <v>152</v>
      </c>
      <c r="AN3" s="174" t="s">
        <v>160</v>
      </c>
      <c r="AO3" s="181"/>
      <c r="AP3" s="73" t="s">
        <v>315</v>
      </c>
      <c r="AQ3" s="27" t="s">
        <v>172</v>
      </c>
      <c r="AR3" s="27" t="s">
        <v>320</v>
      </c>
      <c r="AS3" s="27" t="s">
        <v>349</v>
      </c>
      <c r="AT3" s="208" t="s">
        <v>138</v>
      </c>
      <c r="AU3" s="209" t="s">
        <v>139</v>
      </c>
      <c r="AV3" s="209" t="s">
        <v>140</v>
      </c>
      <c r="AW3" s="209" t="s">
        <v>141</v>
      </c>
      <c r="AX3" s="209" t="s">
        <v>142</v>
      </c>
      <c r="AY3" s="209" t="s">
        <v>143</v>
      </c>
      <c r="AZ3" s="220" t="s">
        <v>137</v>
      </c>
      <c r="BA3" s="186" t="s">
        <v>146</v>
      </c>
      <c r="BB3" s="116" t="s">
        <v>147</v>
      </c>
      <c r="BC3" s="116" t="s">
        <v>149</v>
      </c>
      <c r="BD3" s="186" t="s">
        <v>150</v>
      </c>
      <c r="BE3" s="186" t="s">
        <v>151</v>
      </c>
      <c r="BF3" s="186" t="s">
        <v>144</v>
      </c>
      <c r="BG3" s="186" t="s">
        <v>145</v>
      </c>
      <c r="BH3" s="186" t="s">
        <v>133</v>
      </c>
      <c r="BI3" s="194" t="s">
        <v>156</v>
      </c>
      <c r="BJ3" s="194" t="s">
        <v>157</v>
      </c>
      <c r="BK3" s="195" t="s">
        <v>136</v>
      </c>
      <c r="BL3" s="195" t="s">
        <v>155</v>
      </c>
      <c r="BM3" s="196" t="s">
        <v>134</v>
      </c>
      <c r="BN3" s="196" t="s">
        <v>135</v>
      </c>
      <c r="BO3" s="196" t="s">
        <v>158</v>
      </c>
      <c r="BP3" s="196" t="s">
        <v>159</v>
      </c>
      <c r="BQ3" s="219" t="s">
        <v>373</v>
      </c>
      <c r="BR3" s="196" t="s">
        <v>153</v>
      </c>
      <c r="BS3" s="196" t="s">
        <v>154</v>
      </c>
      <c r="BT3" s="196" t="s">
        <v>148</v>
      </c>
      <c r="BU3" s="196" t="s">
        <v>152</v>
      </c>
      <c r="BV3" s="196" t="s">
        <v>160</v>
      </c>
    </row>
    <row r="4" spans="1:74" s="129" customFormat="1" ht="15.75" thickTop="1" x14ac:dyDescent="0.25">
      <c r="A4" s="121">
        <v>5</v>
      </c>
      <c r="B4" s="122" t="s">
        <v>4</v>
      </c>
      <c r="C4" s="123" t="s">
        <v>192</v>
      </c>
      <c r="D4" s="121" t="s">
        <v>182</v>
      </c>
      <c r="E4" s="124">
        <v>42045</v>
      </c>
      <c r="F4" s="123" t="s">
        <v>319</v>
      </c>
      <c r="G4" s="121">
        <v>1</v>
      </c>
      <c r="H4" s="124">
        <v>42599</v>
      </c>
      <c r="I4" s="124">
        <v>42414</v>
      </c>
      <c r="J4" s="125">
        <v>0.106</v>
      </c>
      <c r="K4" s="163">
        <v>8.7490156454503101</v>
      </c>
      <c r="L4" s="126">
        <v>0</v>
      </c>
      <c r="M4" s="127">
        <v>3.1516436918341602</v>
      </c>
      <c r="N4" s="126">
        <v>0</v>
      </c>
      <c r="O4" s="126">
        <v>0</v>
      </c>
      <c r="P4" s="126">
        <v>0</v>
      </c>
      <c r="Q4" s="127">
        <v>0.42287002243504501</v>
      </c>
      <c r="R4" s="127">
        <v>0.371282947714623</v>
      </c>
      <c r="S4" s="127">
        <v>8.9473263422704896E-2</v>
      </c>
      <c r="T4" s="127" t="s">
        <v>167</v>
      </c>
      <c r="U4" s="128">
        <v>105.70575377805299</v>
      </c>
      <c r="V4" s="127">
        <v>0.107582953371755</v>
      </c>
      <c r="W4" s="126">
        <v>0</v>
      </c>
      <c r="X4" s="127">
        <v>1.4215161351095E-3</v>
      </c>
      <c r="Y4" s="127">
        <v>5.8471210509330902</v>
      </c>
      <c r="Z4" s="127">
        <v>0.190918220888703</v>
      </c>
      <c r="AA4" s="127">
        <v>5.5519056972322699E-2</v>
      </c>
      <c r="AB4" s="126">
        <v>0</v>
      </c>
      <c r="AC4" s="127">
        <v>1.64044415038513E-2</v>
      </c>
      <c r="AD4" s="126">
        <v>0</v>
      </c>
      <c r="AE4" s="127">
        <v>2.6760025475386802</v>
      </c>
      <c r="AF4" s="126">
        <v>0</v>
      </c>
      <c r="AG4" s="127">
        <v>1.7463952340279601E-2</v>
      </c>
      <c r="AH4" s="127">
        <v>4.9040324662654004E-3</v>
      </c>
      <c r="AI4" s="126">
        <v>0</v>
      </c>
      <c r="AJ4" s="126">
        <v>0</v>
      </c>
      <c r="AK4" s="126">
        <v>0</v>
      </c>
      <c r="AL4" s="126">
        <v>0</v>
      </c>
      <c r="AM4" s="127">
        <v>0.612260594050962</v>
      </c>
      <c r="AN4" s="175">
        <v>0</v>
      </c>
      <c r="AO4" s="182"/>
      <c r="AP4" s="122" t="s">
        <v>4</v>
      </c>
      <c r="AQ4" s="121" t="s">
        <v>182</v>
      </c>
      <c r="AR4" s="123" t="s">
        <v>319</v>
      </c>
      <c r="AS4" s="121">
        <v>1</v>
      </c>
      <c r="AT4" s="210">
        <f t="shared" ref="AT4:AT28" si="0">L4/K4</f>
        <v>0</v>
      </c>
      <c r="AU4" s="211">
        <f t="shared" ref="AU4:AU28" si="1">M4/K4</f>
        <v>0.36022837534564106</v>
      </c>
      <c r="AV4" s="212">
        <f t="shared" ref="AV4:AV28" si="2">N4/K4</f>
        <v>0</v>
      </c>
      <c r="AW4" s="212">
        <f t="shared" ref="AW4:AW28" si="3">O4/K4</f>
        <v>0</v>
      </c>
      <c r="AX4" s="212">
        <f t="shared" ref="AX4:AX28" si="4">P4/K4</f>
        <v>0</v>
      </c>
      <c r="AY4" s="211">
        <f t="shared" ref="AY4:AY28" si="5">Q4/K4</f>
        <v>4.8333439963037121E-2</v>
      </c>
      <c r="AZ4" s="214">
        <f t="shared" ref="AZ4:AZ18" si="6">R4/K4</f>
        <v>4.2437110957470818E-2</v>
      </c>
      <c r="BA4" s="187">
        <f t="shared" ref="BA4:BA28" si="7">S4/K4</f>
        <v>1.0226666295794436E-2</v>
      </c>
      <c r="BB4" s="167" t="s">
        <v>167</v>
      </c>
      <c r="BC4" s="168">
        <f t="shared" ref="BC4:BC28" si="8">U4/K4</f>
        <v>12.082016773283796</v>
      </c>
      <c r="BD4" s="187">
        <f t="shared" ref="BD4:BD28" si="9">V4/K4</f>
        <v>1.2296578007344246E-2</v>
      </c>
      <c r="BE4" s="197">
        <f t="shared" ref="BE4:BE28" si="10">W4/K4</f>
        <v>0</v>
      </c>
      <c r="BF4" s="187">
        <f t="shared" ref="BF4:BF28" si="11">X4/K4</f>
        <v>1.6247726518225182E-4</v>
      </c>
      <c r="BG4" s="187">
        <f t="shared" ref="BG4:BG28" si="12">Y4/K4</f>
        <v>0.66831758998782087</v>
      </c>
      <c r="BH4" s="187">
        <f t="shared" ref="BH4:BH28" si="13">Z4/K4</f>
        <v>2.1821680132436943E-2</v>
      </c>
      <c r="BI4" s="198">
        <f t="shared" ref="BI4:BI28" si="14">AA4/K4</f>
        <v>6.3457489644785222E-3</v>
      </c>
      <c r="BJ4" s="199">
        <f t="shared" ref="BJ4:BJ28" si="15">AB4/K4</f>
        <v>0</v>
      </c>
      <c r="BK4" s="198">
        <f t="shared" ref="BK4:BK28" si="16">AC4/K4</f>
        <v>1.8750042483215799E-3</v>
      </c>
      <c r="BL4" s="199">
        <f t="shared" ref="BL4:BL28" si="17">AD4/K4</f>
        <v>0</v>
      </c>
      <c r="BM4" s="200">
        <f t="shared" ref="BM4:BM28" si="18">AE4/K4</f>
        <v>0.30586327147903353</v>
      </c>
      <c r="BN4" s="201">
        <f t="shared" ref="BN4:BN28" si="19">AF4/K4</f>
        <v>0</v>
      </c>
      <c r="BO4" s="200">
        <f t="shared" ref="BO4:BO28" si="20">AG4/K4</f>
        <v>1.9961048245880392E-3</v>
      </c>
      <c r="BP4" s="200">
        <f t="shared" ref="BP4:BP28" si="21">AH4/K4</f>
        <v>5.6052391091740818E-4</v>
      </c>
      <c r="BQ4" s="201">
        <f t="shared" ref="BQ4:BQ28" si="22">AI4/K4</f>
        <v>0</v>
      </c>
      <c r="BR4" s="201">
        <f t="shared" ref="BR4:BR28" si="23">AJ4/K4</f>
        <v>0</v>
      </c>
      <c r="BS4" s="201">
        <f t="shared" ref="BS4:BS28" si="24">AK4/K4</f>
        <v>0</v>
      </c>
      <c r="BT4" s="201">
        <f t="shared" ref="BT4:BT28" si="25">AL4/K4</f>
        <v>0</v>
      </c>
      <c r="BU4" s="200">
        <f t="shared" ref="BU4:BU28" si="26">AM4/K4</f>
        <v>6.9980511964148978E-2</v>
      </c>
      <c r="BV4" s="201">
        <f t="shared" ref="BV4:BV28" si="27">AN4/K4</f>
        <v>0</v>
      </c>
    </row>
    <row r="5" spans="1:74" s="138" customFormat="1" x14ac:dyDescent="0.25">
      <c r="A5" s="130">
        <v>18</v>
      </c>
      <c r="B5" s="131" t="s">
        <v>17</v>
      </c>
      <c r="C5" s="132" t="s">
        <v>204</v>
      </c>
      <c r="D5" s="130" t="s">
        <v>182</v>
      </c>
      <c r="E5" s="133">
        <v>42146</v>
      </c>
      <c r="F5" s="132" t="s">
        <v>319</v>
      </c>
      <c r="G5" s="130">
        <v>1</v>
      </c>
      <c r="H5" s="133">
        <v>42599</v>
      </c>
      <c r="I5" s="133">
        <v>42414</v>
      </c>
      <c r="J5" s="134">
        <v>0.13</v>
      </c>
      <c r="K5" s="164">
        <v>12.3836763878548</v>
      </c>
      <c r="L5" s="135">
        <v>0</v>
      </c>
      <c r="M5" s="136">
        <v>1.45869933484654</v>
      </c>
      <c r="N5" s="135">
        <v>0</v>
      </c>
      <c r="O5" s="136">
        <v>2.4021556200440699</v>
      </c>
      <c r="P5" s="135">
        <v>0</v>
      </c>
      <c r="Q5" s="136">
        <v>0.33167524654080999</v>
      </c>
      <c r="R5" s="136">
        <v>6.6701313650986804E-2</v>
      </c>
      <c r="S5" s="135">
        <v>0</v>
      </c>
      <c r="T5" s="136" t="s">
        <v>167</v>
      </c>
      <c r="U5" s="137">
        <v>22.8525329859681</v>
      </c>
      <c r="V5" s="136">
        <v>8.1033833110704404E-2</v>
      </c>
      <c r="W5" s="135">
        <v>0</v>
      </c>
      <c r="X5" s="135">
        <v>0</v>
      </c>
      <c r="Y5" s="136">
        <v>4.1535313668165301</v>
      </c>
      <c r="Z5" s="136">
        <v>0.17782454048268501</v>
      </c>
      <c r="AA5" s="136">
        <v>9.1831385787637304E-2</v>
      </c>
      <c r="AB5" s="135">
        <v>0</v>
      </c>
      <c r="AC5" s="136">
        <v>0.12154314756616</v>
      </c>
      <c r="AD5" s="136">
        <v>2.0336875933806899</v>
      </c>
      <c r="AE5" s="136">
        <v>5.2251699126755504</v>
      </c>
      <c r="AF5" s="135">
        <v>0</v>
      </c>
      <c r="AG5" s="135">
        <v>0</v>
      </c>
      <c r="AH5" s="135">
        <v>0</v>
      </c>
      <c r="AI5" s="136">
        <v>308.52267539622</v>
      </c>
      <c r="AJ5" s="135">
        <v>0</v>
      </c>
      <c r="AK5" s="135">
        <v>0</v>
      </c>
      <c r="AL5" s="135">
        <v>0</v>
      </c>
      <c r="AM5" s="135">
        <v>0</v>
      </c>
      <c r="AN5" s="176">
        <v>0</v>
      </c>
      <c r="AO5" s="183"/>
      <c r="AP5" s="131" t="s">
        <v>17</v>
      </c>
      <c r="AQ5" s="130" t="s">
        <v>182</v>
      </c>
      <c r="AR5" s="132" t="s">
        <v>319</v>
      </c>
      <c r="AS5" s="130">
        <v>1</v>
      </c>
      <c r="AT5" s="213">
        <f t="shared" si="0"/>
        <v>0</v>
      </c>
      <c r="AU5" s="214">
        <f t="shared" si="1"/>
        <v>0.11779210705773518</v>
      </c>
      <c r="AV5" s="215">
        <f t="shared" si="2"/>
        <v>0</v>
      </c>
      <c r="AW5" s="214">
        <f t="shared" si="3"/>
        <v>0.19397758345816971</v>
      </c>
      <c r="AX5" s="215">
        <f t="shared" si="4"/>
        <v>0</v>
      </c>
      <c r="AY5" s="214">
        <f t="shared" si="5"/>
        <v>2.678326178372184E-2</v>
      </c>
      <c r="AZ5" s="214">
        <f t="shared" si="6"/>
        <v>5.3862287386969854E-3</v>
      </c>
      <c r="BA5" s="189">
        <f t="shared" si="7"/>
        <v>0</v>
      </c>
      <c r="BB5" s="170" t="s">
        <v>167</v>
      </c>
      <c r="BC5" s="171">
        <f t="shared" si="8"/>
        <v>1.8453754983762782</v>
      </c>
      <c r="BD5" s="188">
        <f t="shared" si="9"/>
        <v>6.5436006701675231E-3</v>
      </c>
      <c r="BE5" s="189">
        <f t="shared" si="10"/>
        <v>0</v>
      </c>
      <c r="BF5" s="189">
        <f t="shared" si="11"/>
        <v>0</v>
      </c>
      <c r="BG5" s="188">
        <f t="shared" si="12"/>
        <v>0.33540373930394979</v>
      </c>
      <c r="BH5" s="188">
        <f t="shared" si="13"/>
        <v>1.4359592007514434E-2</v>
      </c>
      <c r="BI5" s="202">
        <f t="shared" si="14"/>
        <v>7.415518858172058E-3</v>
      </c>
      <c r="BJ5" s="203">
        <f t="shared" si="15"/>
        <v>0</v>
      </c>
      <c r="BK5" s="202">
        <f t="shared" si="16"/>
        <v>9.8147871245539454E-3</v>
      </c>
      <c r="BL5" s="202">
        <f t="shared" si="17"/>
        <v>0.16422325080904199</v>
      </c>
      <c r="BM5" s="204">
        <f t="shared" si="18"/>
        <v>0.42194012093210848</v>
      </c>
      <c r="BN5" s="205">
        <f t="shared" si="19"/>
        <v>0</v>
      </c>
      <c r="BO5" s="205">
        <f t="shared" si="20"/>
        <v>0</v>
      </c>
      <c r="BP5" s="205">
        <f t="shared" si="21"/>
        <v>0</v>
      </c>
      <c r="BQ5" s="204">
        <f t="shared" si="22"/>
        <v>24.913657764733045</v>
      </c>
      <c r="BR5" s="205">
        <f t="shared" si="23"/>
        <v>0</v>
      </c>
      <c r="BS5" s="205">
        <f t="shared" si="24"/>
        <v>0</v>
      </c>
      <c r="BT5" s="205">
        <f t="shared" si="25"/>
        <v>0</v>
      </c>
      <c r="BU5" s="205">
        <f t="shared" si="26"/>
        <v>0</v>
      </c>
      <c r="BV5" s="205">
        <f t="shared" si="27"/>
        <v>0</v>
      </c>
    </row>
    <row r="6" spans="1:74" s="138" customFormat="1" x14ac:dyDescent="0.25">
      <c r="A6" s="130">
        <v>12</v>
      </c>
      <c r="B6" s="131" t="s">
        <v>11</v>
      </c>
      <c r="C6" s="132" t="s">
        <v>198</v>
      </c>
      <c r="D6" s="130" t="s">
        <v>182</v>
      </c>
      <c r="E6" s="133">
        <v>42059</v>
      </c>
      <c r="F6" s="132" t="s">
        <v>319</v>
      </c>
      <c r="G6" s="130">
        <v>2</v>
      </c>
      <c r="H6" s="133">
        <v>42599</v>
      </c>
      <c r="I6" s="133">
        <v>42414</v>
      </c>
      <c r="J6" s="134">
        <v>7.4999999999999997E-2</v>
      </c>
      <c r="K6" s="164">
        <v>4.0542455198445797</v>
      </c>
      <c r="L6" s="135">
        <v>0</v>
      </c>
      <c r="M6" s="135">
        <v>0</v>
      </c>
      <c r="N6" s="135">
        <v>0</v>
      </c>
      <c r="O6" s="135">
        <v>0</v>
      </c>
      <c r="P6" s="135">
        <v>0</v>
      </c>
      <c r="Q6" s="136">
        <v>0.183160132497242</v>
      </c>
      <c r="R6" s="136">
        <v>1.8823326734479898E-2</v>
      </c>
      <c r="S6" s="135">
        <v>0</v>
      </c>
      <c r="T6" s="136" t="s">
        <v>167</v>
      </c>
      <c r="U6" s="137">
        <v>11.9706943789972</v>
      </c>
      <c r="V6" s="136">
        <v>8.7659129107045999E-2</v>
      </c>
      <c r="W6" s="135">
        <v>0</v>
      </c>
      <c r="X6" s="135">
        <v>0</v>
      </c>
      <c r="Y6" s="136">
        <v>4.2793725670448</v>
      </c>
      <c r="Z6" s="136">
        <v>0.28272439129853499</v>
      </c>
      <c r="AA6" s="136">
        <v>0.83129573709127103</v>
      </c>
      <c r="AB6" s="136">
        <v>2.3928988498740901E-2</v>
      </c>
      <c r="AC6" s="136">
        <v>0.38250611294402798</v>
      </c>
      <c r="AD6" s="136">
        <v>1.40525552928829</v>
      </c>
      <c r="AE6" s="135">
        <v>0</v>
      </c>
      <c r="AF6" s="135">
        <v>0</v>
      </c>
      <c r="AG6" s="135">
        <v>0</v>
      </c>
      <c r="AH6" s="136">
        <v>1.4571360669129899E-2</v>
      </c>
      <c r="AI6" s="135">
        <v>0</v>
      </c>
      <c r="AJ6" s="136">
        <v>4.9951969362237699E-3</v>
      </c>
      <c r="AK6" s="135">
        <v>0</v>
      </c>
      <c r="AL6" s="135">
        <v>0</v>
      </c>
      <c r="AM6" s="135">
        <v>0</v>
      </c>
      <c r="AN6" s="176">
        <v>0</v>
      </c>
      <c r="AO6" s="183"/>
      <c r="AP6" s="131" t="s">
        <v>11</v>
      </c>
      <c r="AQ6" s="130" t="s">
        <v>182</v>
      </c>
      <c r="AR6" s="132" t="s">
        <v>319</v>
      </c>
      <c r="AS6" s="130">
        <v>2</v>
      </c>
      <c r="AT6" s="213">
        <f t="shared" si="0"/>
        <v>0</v>
      </c>
      <c r="AU6" s="215">
        <f t="shared" si="1"/>
        <v>0</v>
      </c>
      <c r="AV6" s="215">
        <f t="shared" si="2"/>
        <v>0</v>
      </c>
      <c r="AW6" s="215">
        <f t="shared" si="3"/>
        <v>0</v>
      </c>
      <c r="AX6" s="215">
        <f t="shared" si="4"/>
        <v>0</v>
      </c>
      <c r="AY6" s="214">
        <f t="shared" si="5"/>
        <v>4.5177365702376966E-2</v>
      </c>
      <c r="AZ6" s="214">
        <f t="shared" si="6"/>
        <v>4.642867986742326E-3</v>
      </c>
      <c r="BA6" s="189">
        <f t="shared" si="7"/>
        <v>0</v>
      </c>
      <c r="BB6" s="170" t="s">
        <v>167</v>
      </c>
      <c r="BC6" s="171">
        <f t="shared" si="8"/>
        <v>2.9526318325822798</v>
      </c>
      <c r="BD6" s="188">
        <f t="shared" si="9"/>
        <v>2.1621564031575086E-2</v>
      </c>
      <c r="BE6" s="189">
        <f t="shared" si="10"/>
        <v>0</v>
      </c>
      <c r="BF6" s="189">
        <f t="shared" si="11"/>
        <v>0</v>
      </c>
      <c r="BG6" s="188">
        <f t="shared" si="12"/>
        <v>1.0555287157865196</v>
      </c>
      <c r="BH6" s="188">
        <f t="shared" si="13"/>
        <v>6.9735389708064172E-2</v>
      </c>
      <c r="BI6" s="202">
        <f t="shared" si="14"/>
        <v>0.20504326465239306</v>
      </c>
      <c r="BJ6" s="202">
        <f t="shared" si="15"/>
        <v>5.9022050790003026E-3</v>
      </c>
      <c r="BK6" s="202">
        <f t="shared" si="16"/>
        <v>9.4347052015412089E-2</v>
      </c>
      <c r="BL6" s="202">
        <f t="shared" si="17"/>
        <v>0.34661332729108146</v>
      </c>
      <c r="BM6" s="205">
        <f t="shared" si="18"/>
        <v>0</v>
      </c>
      <c r="BN6" s="205">
        <f t="shared" si="19"/>
        <v>0</v>
      </c>
      <c r="BO6" s="205">
        <f t="shared" si="20"/>
        <v>0</v>
      </c>
      <c r="BP6" s="204">
        <f t="shared" si="21"/>
        <v>3.5940992221133402E-3</v>
      </c>
      <c r="BQ6" s="205">
        <f t="shared" si="22"/>
        <v>0</v>
      </c>
      <c r="BR6" s="204">
        <f t="shared" si="23"/>
        <v>1.2320903881556887E-3</v>
      </c>
      <c r="BS6" s="205">
        <f t="shared" si="24"/>
        <v>0</v>
      </c>
      <c r="BT6" s="205">
        <f t="shared" si="25"/>
        <v>0</v>
      </c>
      <c r="BU6" s="205">
        <f t="shared" si="26"/>
        <v>0</v>
      </c>
      <c r="BV6" s="205">
        <f t="shared" si="27"/>
        <v>0</v>
      </c>
    </row>
    <row r="7" spans="1:74" s="138" customFormat="1" x14ac:dyDescent="0.25">
      <c r="A7" s="130">
        <v>13</v>
      </c>
      <c r="B7" s="131" t="s">
        <v>12</v>
      </c>
      <c r="C7" s="132" t="s">
        <v>199</v>
      </c>
      <c r="D7" s="130" t="s">
        <v>182</v>
      </c>
      <c r="E7" s="133">
        <v>42060</v>
      </c>
      <c r="F7" s="132" t="s">
        <v>319</v>
      </c>
      <c r="G7" s="130">
        <v>2</v>
      </c>
      <c r="H7" s="133">
        <v>42599</v>
      </c>
      <c r="I7" s="133">
        <v>42414</v>
      </c>
      <c r="J7" s="134">
        <v>0.121</v>
      </c>
      <c r="K7" s="164">
        <v>11.0206786094531</v>
      </c>
      <c r="L7" s="135">
        <v>0</v>
      </c>
      <c r="M7" s="136">
        <v>1.4917532019404101</v>
      </c>
      <c r="N7" s="135">
        <v>0</v>
      </c>
      <c r="O7" s="135">
        <v>0</v>
      </c>
      <c r="P7" s="136">
        <v>0.208047082597345</v>
      </c>
      <c r="Q7" s="136">
        <v>7.2740147077726094E-2</v>
      </c>
      <c r="R7" s="136">
        <v>6.4407802935009001E-2</v>
      </c>
      <c r="S7" s="136">
        <v>3.6889696386762601E-2</v>
      </c>
      <c r="T7" s="136" t="s">
        <v>167</v>
      </c>
      <c r="U7" s="137">
        <v>70.448829861394202</v>
      </c>
      <c r="V7" s="136">
        <v>0.120900590361238</v>
      </c>
      <c r="W7" s="136">
        <v>4.1017833867551201E-2</v>
      </c>
      <c r="X7" s="135">
        <v>0</v>
      </c>
      <c r="Y7" s="135">
        <v>0</v>
      </c>
      <c r="Z7" s="136">
        <v>8.6386340980013507E-2</v>
      </c>
      <c r="AA7" s="136">
        <v>9.9481063809843201E-2</v>
      </c>
      <c r="AB7" s="135">
        <v>0</v>
      </c>
      <c r="AC7" s="135">
        <v>0</v>
      </c>
      <c r="AD7" s="136">
        <v>0.25717083991284501</v>
      </c>
      <c r="AE7" s="136">
        <v>3.9034328379101599</v>
      </c>
      <c r="AF7" s="135">
        <v>0</v>
      </c>
      <c r="AG7" s="135">
        <v>0</v>
      </c>
      <c r="AH7" s="135">
        <v>0</v>
      </c>
      <c r="AI7" s="135">
        <v>0</v>
      </c>
      <c r="AJ7" s="135">
        <v>0</v>
      </c>
      <c r="AK7" s="135">
        <v>0</v>
      </c>
      <c r="AL7" s="136">
        <v>0.19075091588705001</v>
      </c>
      <c r="AM7" s="136">
        <v>9.4621576121509995E-2</v>
      </c>
      <c r="AN7" s="176">
        <v>0</v>
      </c>
      <c r="AO7" s="183"/>
      <c r="AP7" s="131" t="s">
        <v>12</v>
      </c>
      <c r="AQ7" s="130" t="s">
        <v>182</v>
      </c>
      <c r="AR7" s="132" t="s">
        <v>319</v>
      </c>
      <c r="AS7" s="130">
        <v>2</v>
      </c>
      <c r="AT7" s="213">
        <f t="shared" si="0"/>
        <v>0</v>
      </c>
      <c r="AU7" s="214">
        <f t="shared" si="1"/>
        <v>0.13535946875910559</v>
      </c>
      <c r="AV7" s="215">
        <f t="shared" si="2"/>
        <v>0</v>
      </c>
      <c r="AW7" s="215">
        <f t="shared" si="3"/>
        <v>0</v>
      </c>
      <c r="AX7" s="214">
        <f t="shared" si="4"/>
        <v>1.887788311138032E-2</v>
      </c>
      <c r="AY7" s="214">
        <f t="shared" si="5"/>
        <v>6.6003328520380308E-3</v>
      </c>
      <c r="AZ7" s="214">
        <f t="shared" si="6"/>
        <v>5.8442683266130774E-3</v>
      </c>
      <c r="BA7" s="188">
        <f t="shared" si="7"/>
        <v>3.3473162310640367E-3</v>
      </c>
      <c r="BB7" s="170" t="s">
        <v>167</v>
      </c>
      <c r="BC7" s="171">
        <f t="shared" si="8"/>
        <v>6.392422132786451</v>
      </c>
      <c r="BD7" s="188">
        <f t="shared" si="9"/>
        <v>1.0970339907883193E-2</v>
      </c>
      <c r="BE7" s="188">
        <f t="shared" si="10"/>
        <v>3.7218972915486108E-3</v>
      </c>
      <c r="BF7" s="189">
        <f t="shared" si="11"/>
        <v>0</v>
      </c>
      <c r="BG7" s="189">
        <f t="shared" si="12"/>
        <v>0</v>
      </c>
      <c r="BH7" s="188">
        <f t="shared" si="13"/>
        <v>7.8385682081242025E-3</v>
      </c>
      <c r="BI7" s="202">
        <f t="shared" si="14"/>
        <v>9.0267638985962531E-3</v>
      </c>
      <c r="BJ7" s="203">
        <f t="shared" si="15"/>
        <v>0</v>
      </c>
      <c r="BK7" s="203">
        <f t="shared" si="16"/>
        <v>0</v>
      </c>
      <c r="BL7" s="202">
        <f t="shared" si="17"/>
        <v>2.3335299850977789E-2</v>
      </c>
      <c r="BM7" s="204">
        <f t="shared" si="18"/>
        <v>0.35419169510686488</v>
      </c>
      <c r="BN7" s="205">
        <f t="shared" si="19"/>
        <v>0</v>
      </c>
      <c r="BO7" s="205">
        <f t="shared" si="20"/>
        <v>0</v>
      </c>
      <c r="BP7" s="205">
        <f t="shared" si="21"/>
        <v>0</v>
      </c>
      <c r="BQ7" s="205">
        <f t="shared" si="22"/>
        <v>0</v>
      </c>
      <c r="BR7" s="205">
        <f t="shared" si="23"/>
        <v>0</v>
      </c>
      <c r="BS7" s="205">
        <f t="shared" si="24"/>
        <v>0</v>
      </c>
      <c r="BT7" s="204">
        <f t="shared" si="25"/>
        <v>1.7308454646652292E-2</v>
      </c>
      <c r="BU7" s="204">
        <f t="shared" si="26"/>
        <v>8.585821207084959E-3</v>
      </c>
      <c r="BV7" s="205">
        <f t="shared" si="27"/>
        <v>0</v>
      </c>
    </row>
    <row r="8" spans="1:74" s="138" customFormat="1" x14ac:dyDescent="0.25">
      <c r="A8" s="130">
        <v>14</v>
      </c>
      <c r="B8" s="131" t="s">
        <v>13</v>
      </c>
      <c r="C8" s="132" t="s">
        <v>200</v>
      </c>
      <c r="D8" s="130" t="s">
        <v>182</v>
      </c>
      <c r="E8" s="133">
        <v>42079</v>
      </c>
      <c r="F8" s="132" t="s">
        <v>319</v>
      </c>
      <c r="G8" s="130">
        <v>2</v>
      </c>
      <c r="H8" s="133">
        <v>42599</v>
      </c>
      <c r="I8" s="133">
        <v>42414</v>
      </c>
      <c r="J8" s="134">
        <v>0.13800000000000001</v>
      </c>
      <c r="K8" s="164">
        <v>13.5952299686562</v>
      </c>
      <c r="L8" s="136">
        <v>3.0770240436698601E-3</v>
      </c>
      <c r="M8" s="135">
        <v>0</v>
      </c>
      <c r="N8" s="135">
        <v>0</v>
      </c>
      <c r="O8" s="136">
        <v>2.2800348972556401</v>
      </c>
      <c r="P8" s="136">
        <v>1.11430516324283</v>
      </c>
      <c r="Q8" s="136">
        <v>0.24078785886198101</v>
      </c>
      <c r="R8" s="136">
        <v>0.112742140176136</v>
      </c>
      <c r="S8" s="136">
        <v>0.102660857074148</v>
      </c>
      <c r="T8" s="136" t="s">
        <v>167</v>
      </c>
      <c r="U8" s="137">
        <v>111.415049257576</v>
      </c>
      <c r="V8" s="136">
        <v>0.14760706684972599</v>
      </c>
      <c r="W8" s="136">
        <v>0.18322518101640201</v>
      </c>
      <c r="X8" s="136">
        <v>0.13460985443453499</v>
      </c>
      <c r="Y8" s="136">
        <v>4.5284825219092202</v>
      </c>
      <c r="Z8" s="135">
        <v>0</v>
      </c>
      <c r="AA8" s="136">
        <v>0.39141960752513599</v>
      </c>
      <c r="AB8" s="135">
        <v>0</v>
      </c>
      <c r="AC8" s="136">
        <v>9.5445649419276204E-2</v>
      </c>
      <c r="AD8" s="136">
        <v>3.6891646064126902</v>
      </c>
      <c r="AE8" s="135">
        <v>0</v>
      </c>
      <c r="AF8" s="135">
        <v>0</v>
      </c>
      <c r="AG8" s="135">
        <v>0</v>
      </c>
      <c r="AH8" s="135">
        <v>0</v>
      </c>
      <c r="AI8" s="135">
        <v>0</v>
      </c>
      <c r="AJ8" s="135">
        <v>0</v>
      </c>
      <c r="AK8" s="135">
        <v>0</v>
      </c>
      <c r="AL8" s="136">
        <v>0.59480965758904303</v>
      </c>
      <c r="AM8" s="135">
        <v>0</v>
      </c>
      <c r="AN8" s="176">
        <v>0</v>
      </c>
      <c r="AO8" s="183"/>
      <c r="AP8" s="131" t="s">
        <v>13</v>
      </c>
      <c r="AQ8" s="130" t="s">
        <v>182</v>
      </c>
      <c r="AR8" s="132" t="s">
        <v>319</v>
      </c>
      <c r="AS8" s="130">
        <v>2</v>
      </c>
      <c r="AT8" s="216">
        <f t="shared" si="0"/>
        <v>2.2633115076125512E-4</v>
      </c>
      <c r="AU8" s="215">
        <f t="shared" si="1"/>
        <v>0</v>
      </c>
      <c r="AV8" s="215">
        <f t="shared" si="2"/>
        <v>0</v>
      </c>
      <c r="AW8" s="214">
        <f t="shared" si="3"/>
        <v>0.16770844645601876</v>
      </c>
      <c r="AX8" s="214">
        <f t="shared" si="4"/>
        <v>8.1962950668128476E-2</v>
      </c>
      <c r="AY8" s="214">
        <f t="shared" si="5"/>
        <v>1.7711201606527976E-2</v>
      </c>
      <c r="AZ8" s="214">
        <f t="shared" si="6"/>
        <v>8.2927718351262156E-3</v>
      </c>
      <c r="BA8" s="188">
        <f t="shared" si="7"/>
        <v>7.5512409360365797E-3</v>
      </c>
      <c r="BB8" s="170" t="s">
        <v>167</v>
      </c>
      <c r="BC8" s="171">
        <f t="shared" si="8"/>
        <v>8.1951573834678317</v>
      </c>
      <c r="BD8" s="188">
        <f t="shared" si="9"/>
        <v>1.0857268850180103E-2</v>
      </c>
      <c r="BE8" s="188">
        <f t="shared" si="10"/>
        <v>1.347716672971532E-2</v>
      </c>
      <c r="BF8" s="188">
        <f t="shared" si="11"/>
        <v>9.901256157113781E-3</v>
      </c>
      <c r="BG8" s="188">
        <f t="shared" si="12"/>
        <v>0.33309348443164521</v>
      </c>
      <c r="BH8" s="189">
        <f t="shared" si="13"/>
        <v>0</v>
      </c>
      <c r="BI8" s="202">
        <f t="shared" si="14"/>
        <v>2.8790951563714171E-2</v>
      </c>
      <c r="BJ8" s="203">
        <f t="shared" si="15"/>
        <v>0</v>
      </c>
      <c r="BK8" s="202">
        <f t="shared" si="16"/>
        <v>7.0205248193172254E-3</v>
      </c>
      <c r="BL8" s="202">
        <f t="shared" si="17"/>
        <v>0.27135727861301784</v>
      </c>
      <c r="BM8" s="205">
        <f t="shared" si="18"/>
        <v>0</v>
      </c>
      <c r="BN8" s="205">
        <f t="shared" si="19"/>
        <v>0</v>
      </c>
      <c r="BO8" s="205">
        <f t="shared" si="20"/>
        <v>0</v>
      </c>
      <c r="BP8" s="205">
        <f t="shared" si="21"/>
        <v>0</v>
      </c>
      <c r="BQ8" s="205">
        <f t="shared" si="22"/>
        <v>0</v>
      </c>
      <c r="BR8" s="205">
        <f t="shared" si="23"/>
        <v>0</v>
      </c>
      <c r="BS8" s="205">
        <f t="shared" si="24"/>
        <v>0</v>
      </c>
      <c r="BT8" s="204">
        <f t="shared" si="25"/>
        <v>4.3751349477748926E-2</v>
      </c>
      <c r="BU8" s="205">
        <f t="shared" si="26"/>
        <v>0</v>
      </c>
      <c r="BV8" s="205">
        <f t="shared" si="27"/>
        <v>0</v>
      </c>
    </row>
    <row r="9" spans="1:74" s="138" customFormat="1" x14ac:dyDescent="0.25">
      <c r="A9" s="130">
        <v>16</v>
      </c>
      <c r="B9" s="131" t="s">
        <v>15</v>
      </c>
      <c r="C9" s="132" t="s">
        <v>202</v>
      </c>
      <c r="D9" s="130" t="s">
        <v>182</v>
      </c>
      <c r="E9" s="133">
        <v>42108</v>
      </c>
      <c r="F9" s="132" t="s">
        <v>319</v>
      </c>
      <c r="G9" s="130">
        <v>2</v>
      </c>
      <c r="H9" s="133">
        <v>42599</v>
      </c>
      <c r="I9" s="133">
        <v>42414</v>
      </c>
      <c r="J9" s="134">
        <v>0.20100000000000001</v>
      </c>
      <c r="K9" s="164">
        <v>23.136214417467901</v>
      </c>
      <c r="L9" s="136">
        <v>0.456923048809174</v>
      </c>
      <c r="M9" s="136">
        <v>8.61541358165962E-2</v>
      </c>
      <c r="N9" s="136">
        <v>32.808488964169896</v>
      </c>
      <c r="O9" s="136">
        <v>2.5790172638061701</v>
      </c>
      <c r="P9" s="136">
        <v>1.0460153720879899</v>
      </c>
      <c r="Q9" s="136">
        <v>2.7525857077648701</v>
      </c>
      <c r="R9" s="136">
        <v>0.65591646091535305</v>
      </c>
      <c r="S9" s="135">
        <v>0</v>
      </c>
      <c r="T9" s="136" t="s">
        <v>167</v>
      </c>
      <c r="U9" s="137">
        <v>6.6724866597712698</v>
      </c>
      <c r="V9" s="136">
        <v>0.107582953371755</v>
      </c>
      <c r="W9" s="135">
        <v>0</v>
      </c>
      <c r="X9" s="136">
        <v>6.3059106496657205E-2</v>
      </c>
      <c r="Y9" s="136">
        <v>7.9758207236217498</v>
      </c>
      <c r="Z9" s="136">
        <v>465.52359000160499</v>
      </c>
      <c r="AA9" s="136">
        <v>0.16008407657143001</v>
      </c>
      <c r="AB9" s="136">
        <v>2.9528724439182599E-2</v>
      </c>
      <c r="AC9" s="136">
        <v>17.094414441261499</v>
      </c>
      <c r="AD9" s="136">
        <v>0.56334095097959702</v>
      </c>
      <c r="AE9" s="136">
        <v>2.1145674991773999</v>
      </c>
      <c r="AF9" s="136">
        <v>1.0696951769065399</v>
      </c>
      <c r="AG9" s="136">
        <v>2.7693792420069299E-3</v>
      </c>
      <c r="AH9" s="135">
        <v>0</v>
      </c>
      <c r="AI9" s="135">
        <v>0</v>
      </c>
      <c r="AJ9" s="135">
        <v>0</v>
      </c>
      <c r="AK9" s="135">
        <v>0</v>
      </c>
      <c r="AL9" s="135">
        <v>0</v>
      </c>
      <c r="AM9" s="136">
        <v>0.68325324202508797</v>
      </c>
      <c r="AN9" s="176">
        <v>0</v>
      </c>
      <c r="AO9" s="183"/>
      <c r="AP9" s="131" t="s">
        <v>15</v>
      </c>
      <c r="AQ9" s="130" t="s">
        <v>182</v>
      </c>
      <c r="AR9" s="132" t="s">
        <v>319</v>
      </c>
      <c r="AS9" s="130">
        <v>2</v>
      </c>
      <c r="AT9" s="216">
        <f t="shared" si="0"/>
        <v>1.974925718462377E-2</v>
      </c>
      <c r="AU9" s="214">
        <f t="shared" si="1"/>
        <v>3.7237784134447512E-3</v>
      </c>
      <c r="AV9" s="214">
        <f t="shared" si="2"/>
        <v>1.4180577847428404</v>
      </c>
      <c r="AW9" s="214">
        <f t="shared" si="3"/>
        <v>0.1114710132466185</v>
      </c>
      <c r="AX9" s="214">
        <f t="shared" si="4"/>
        <v>4.5211172113716475E-2</v>
      </c>
      <c r="AY9" s="214">
        <f t="shared" si="5"/>
        <v>0.11897303759800311</v>
      </c>
      <c r="AZ9" s="214">
        <f t="shared" si="6"/>
        <v>2.8350206696741816E-2</v>
      </c>
      <c r="BA9" s="189">
        <f t="shared" si="7"/>
        <v>0</v>
      </c>
      <c r="BB9" s="170" t="s">
        <v>167</v>
      </c>
      <c r="BC9" s="171">
        <f t="shared" si="8"/>
        <v>0.28840010467457999</v>
      </c>
      <c r="BD9" s="188">
        <f t="shared" si="9"/>
        <v>4.6499808235927129E-3</v>
      </c>
      <c r="BE9" s="189">
        <f t="shared" si="10"/>
        <v>0</v>
      </c>
      <c r="BF9" s="188">
        <f t="shared" si="11"/>
        <v>2.7255585273728887E-3</v>
      </c>
      <c r="BG9" s="188">
        <f t="shared" si="12"/>
        <v>0.34473317802587378</v>
      </c>
      <c r="BH9" s="188">
        <f t="shared" si="13"/>
        <v>20.120992207356682</v>
      </c>
      <c r="BI9" s="202">
        <f t="shared" si="14"/>
        <v>6.9191992122343976E-3</v>
      </c>
      <c r="BJ9" s="202">
        <f t="shared" si="15"/>
        <v>1.2762988752770348E-3</v>
      </c>
      <c r="BK9" s="202">
        <f t="shared" si="16"/>
        <v>0.73885961345323514</v>
      </c>
      <c r="BL9" s="202">
        <f t="shared" si="17"/>
        <v>2.4348881835840577E-2</v>
      </c>
      <c r="BM9" s="204">
        <f t="shared" si="18"/>
        <v>9.1396434223089504E-2</v>
      </c>
      <c r="BN9" s="204">
        <f t="shared" si="19"/>
        <v>4.6234667331701305E-2</v>
      </c>
      <c r="BO9" s="204">
        <f t="shared" si="20"/>
        <v>1.1969889248242969E-4</v>
      </c>
      <c r="BP9" s="205">
        <f t="shared" si="21"/>
        <v>0</v>
      </c>
      <c r="BQ9" s="205">
        <f t="shared" si="22"/>
        <v>0</v>
      </c>
      <c r="BR9" s="205">
        <f t="shared" si="23"/>
        <v>0</v>
      </c>
      <c r="BS9" s="205">
        <f t="shared" si="24"/>
        <v>0</v>
      </c>
      <c r="BT9" s="205">
        <f t="shared" si="25"/>
        <v>0</v>
      </c>
      <c r="BU9" s="204">
        <f t="shared" si="26"/>
        <v>2.9531764777786206E-2</v>
      </c>
      <c r="BV9" s="205">
        <f t="shared" si="27"/>
        <v>0</v>
      </c>
    </row>
    <row r="10" spans="1:74" s="138" customFormat="1" x14ac:dyDescent="0.25">
      <c r="A10" s="130">
        <v>19</v>
      </c>
      <c r="B10" s="131" t="s">
        <v>18</v>
      </c>
      <c r="C10" s="132" t="s">
        <v>205</v>
      </c>
      <c r="D10" s="130" t="s">
        <v>182</v>
      </c>
      <c r="E10" s="133">
        <v>42153</v>
      </c>
      <c r="F10" s="132" t="s">
        <v>319</v>
      </c>
      <c r="G10" s="130">
        <v>2</v>
      </c>
      <c r="H10" s="133">
        <v>42599</v>
      </c>
      <c r="I10" s="133">
        <v>42414</v>
      </c>
      <c r="J10" s="134">
        <v>0.11</v>
      </c>
      <c r="K10" s="164">
        <v>9.3547924358510492</v>
      </c>
      <c r="L10" s="135">
        <v>0</v>
      </c>
      <c r="M10" s="136">
        <v>0.76059552295071398</v>
      </c>
      <c r="N10" s="135">
        <v>0</v>
      </c>
      <c r="O10" s="136">
        <v>0.54179406972037503</v>
      </c>
      <c r="P10" s="135">
        <v>0</v>
      </c>
      <c r="Q10" s="135">
        <v>0</v>
      </c>
      <c r="R10" s="136">
        <v>4.3816211807456602E-2</v>
      </c>
      <c r="S10" s="136">
        <v>0.15551909203358599</v>
      </c>
      <c r="T10" s="136" t="s">
        <v>167</v>
      </c>
      <c r="U10" s="137">
        <v>133.11021941566599</v>
      </c>
      <c r="V10" s="136">
        <v>7.2214263633967199E-2</v>
      </c>
      <c r="W10" s="135">
        <v>0</v>
      </c>
      <c r="X10" s="135">
        <v>0</v>
      </c>
      <c r="Y10" s="136">
        <v>4.1535313668165301</v>
      </c>
      <c r="Z10" s="136">
        <v>9.9419861895296696E-2</v>
      </c>
      <c r="AA10" s="136">
        <v>2.6892109770912501E-2</v>
      </c>
      <c r="AB10" s="136">
        <v>3.7898689904521797E-2</v>
      </c>
      <c r="AC10" s="135">
        <v>0</v>
      </c>
      <c r="AD10" s="135">
        <v>0</v>
      </c>
      <c r="AE10" s="135">
        <v>0</v>
      </c>
      <c r="AF10" s="135">
        <v>0</v>
      </c>
      <c r="AG10" s="135">
        <v>0</v>
      </c>
      <c r="AH10" s="136">
        <v>2.0712690744358098E-2</v>
      </c>
      <c r="AI10" s="135">
        <v>0</v>
      </c>
      <c r="AJ10" s="135">
        <v>0</v>
      </c>
      <c r="AK10" s="135">
        <v>0</v>
      </c>
      <c r="AL10" s="135">
        <v>0</v>
      </c>
      <c r="AM10" s="136">
        <v>2.94255404029077E-2</v>
      </c>
      <c r="AN10" s="176">
        <v>0</v>
      </c>
      <c r="AO10" s="183"/>
      <c r="AP10" s="131" t="s">
        <v>18</v>
      </c>
      <c r="AQ10" s="130" t="s">
        <v>182</v>
      </c>
      <c r="AR10" s="132" t="s">
        <v>319</v>
      </c>
      <c r="AS10" s="130">
        <v>2</v>
      </c>
      <c r="AT10" s="213">
        <f t="shared" si="0"/>
        <v>0</v>
      </c>
      <c r="AU10" s="214">
        <f t="shared" si="1"/>
        <v>8.130544083862605E-2</v>
      </c>
      <c r="AV10" s="215">
        <f t="shared" si="2"/>
        <v>0</v>
      </c>
      <c r="AW10" s="214">
        <f t="shared" si="3"/>
        <v>5.7916204280922187E-2</v>
      </c>
      <c r="AX10" s="215">
        <f t="shared" si="4"/>
        <v>0</v>
      </c>
      <c r="AY10" s="215">
        <f t="shared" si="5"/>
        <v>0</v>
      </c>
      <c r="AZ10" s="214">
        <f t="shared" si="6"/>
        <v>4.6838251204309525E-3</v>
      </c>
      <c r="BA10" s="188">
        <f t="shared" si="7"/>
        <v>1.6624536899138339E-2</v>
      </c>
      <c r="BB10" s="170" t="s">
        <v>167</v>
      </c>
      <c r="BC10" s="171">
        <f t="shared" si="8"/>
        <v>14.229093839168259</v>
      </c>
      <c r="BD10" s="188">
        <f t="shared" si="9"/>
        <v>7.719493952342036E-3</v>
      </c>
      <c r="BE10" s="189">
        <f t="shared" si="10"/>
        <v>0</v>
      </c>
      <c r="BF10" s="189">
        <f t="shared" si="11"/>
        <v>0</v>
      </c>
      <c r="BG10" s="188">
        <f t="shared" si="12"/>
        <v>0.44400037684413507</v>
      </c>
      <c r="BH10" s="188">
        <f t="shared" si="13"/>
        <v>1.0627692979513126E-2</v>
      </c>
      <c r="BI10" s="202">
        <f t="shared" si="14"/>
        <v>2.874688022777707E-3</v>
      </c>
      <c r="BJ10" s="202">
        <f t="shared" si="15"/>
        <v>4.0512593052604677E-3</v>
      </c>
      <c r="BK10" s="203">
        <f t="shared" si="16"/>
        <v>0</v>
      </c>
      <c r="BL10" s="203">
        <f t="shared" si="17"/>
        <v>0</v>
      </c>
      <c r="BM10" s="205">
        <f t="shared" si="18"/>
        <v>0</v>
      </c>
      <c r="BN10" s="205">
        <f t="shared" si="19"/>
        <v>0</v>
      </c>
      <c r="BO10" s="205">
        <f t="shared" si="20"/>
        <v>0</v>
      </c>
      <c r="BP10" s="204">
        <f t="shared" si="21"/>
        <v>2.2141261697030661E-3</v>
      </c>
      <c r="BQ10" s="205">
        <f t="shared" si="22"/>
        <v>0</v>
      </c>
      <c r="BR10" s="205">
        <f t="shared" si="23"/>
        <v>0</v>
      </c>
      <c r="BS10" s="205">
        <f t="shared" si="24"/>
        <v>0</v>
      </c>
      <c r="BT10" s="205">
        <f t="shared" si="25"/>
        <v>0</v>
      </c>
      <c r="BU10" s="204">
        <f t="shared" si="26"/>
        <v>3.1455043609666922E-3</v>
      </c>
      <c r="BV10" s="205">
        <f t="shared" si="27"/>
        <v>0</v>
      </c>
    </row>
    <row r="11" spans="1:74" s="138" customFormat="1" x14ac:dyDescent="0.25">
      <c r="A11" s="130">
        <v>20</v>
      </c>
      <c r="B11" s="131" t="s">
        <v>19</v>
      </c>
      <c r="C11" s="132" t="s">
        <v>206</v>
      </c>
      <c r="D11" s="130" t="s">
        <v>182</v>
      </c>
      <c r="E11" s="133">
        <v>42172</v>
      </c>
      <c r="F11" s="132" t="s">
        <v>319</v>
      </c>
      <c r="G11" s="130">
        <v>2</v>
      </c>
      <c r="H11" s="133">
        <v>42599</v>
      </c>
      <c r="I11" s="133">
        <v>42414</v>
      </c>
      <c r="J11" s="134">
        <v>0.109</v>
      </c>
      <c r="K11" s="164">
        <v>9.2033482382508698</v>
      </c>
      <c r="L11" s="136">
        <v>0.13047834897608401</v>
      </c>
      <c r="M11" s="136">
        <v>0.66207347592149302</v>
      </c>
      <c r="N11" s="135">
        <v>0</v>
      </c>
      <c r="O11" s="136">
        <v>1.27772312461167</v>
      </c>
      <c r="P11" s="136">
        <v>0.784780155946606</v>
      </c>
      <c r="Q11" s="135">
        <v>0</v>
      </c>
      <c r="R11" s="136">
        <v>0.13585776947716499</v>
      </c>
      <c r="S11" s="135">
        <v>0</v>
      </c>
      <c r="T11" s="136" t="s">
        <v>167</v>
      </c>
      <c r="U11" s="137">
        <v>43.519779602415603</v>
      </c>
      <c r="V11" s="136">
        <v>0.13869516492712</v>
      </c>
      <c r="W11" s="135">
        <v>0</v>
      </c>
      <c r="X11" s="135">
        <v>0</v>
      </c>
      <c r="Y11" s="136">
        <v>4.2793725670448</v>
      </c>
      <c r="Z11" s="136">
        <v>0.125520114291964</v>
      </c>
      <c r="AA11" s="136">
        <v>7.2077152349384804E-2</v>
      </c>
      <c r="AB11" s="136">
        <v>2.9528724439182599E-2</v>
      </c>
      <c r="AC11" s="136">
        <v>0.390211410471131</v>
      </c>
      <c r="AD11" s="135">
        <v>0</v>
      </c>
      <c r="AE11" s="135">
        <v>0</v>
      </c>
      <c r="AF11" s="135">
        <v>0</v>
      </c>
      <c r="AG11" s="136">
        <v>6.2718703733835E-3</v>
      </c>
      <c r="AH11" s="135">
        <v>0</v>
      </c>
      <c r="AI11" s="135">
        <v>0</v>
      </c>
      <c r="AJ11" s="135">
        <v>0</v>
      </c>
      <c r="AK11" s="135">
        <v>0</v>
      </c>
      <c r="AL11" s="136">
        <v>7.2675744381239301E-3</v>
      </c>
      <c r="AM11" s="136">
        <v>0.59800660421084695</v>
      </c>
      <c r="AN11" s="176">
        <v>0</v>
      </c>
      <c r="AO11" s="183"/>
      <c r="AP11" s="131" t="s">
        <v>19</v>
      </c>
      <c r="AQ11" s="130" t="s">
        <v>182</v>
      </c>
      <c r="AR11" s="132" t="s">
        <v>319</v>
      </c>
      <c r="AS11" s="130">
        <v>2</v>
      </c>
      <c r="AT11" s="216">
        <f t="shared" si="0"/>
        <v>1.4177269576064841E-2</v>
      </c>
      <c r="AU11" s="214">
        <f t="shared" si="1"/>
        <v>7.1938327093805862E-2</v>
      </c>
      <c r="AV11" s="215">
        <f t="shared" si="2"/>
        <v>0</v>
      </c>
      <c r="AW11" s="214">
        <f t="shared" si="3"/>
        <v>0.13883242180288355</v>
      </c>
      <c r="AX11" s="214">
        <f t="shared" si="4"/>
        <v>8.5271157369109438E-2</v>
      </c>
      <c r="AY11" s="215">
        <f t="shared" si="5"/>
        <v>0</v>
      </c>
      <c r="AZ11" s="214">
        <f t="shared" si="6"/>
        <v>1.4761776470927634E-2</v>
      </c>
      <c r="BA11" s="189">
        <f t="shared" si="7"/>
        <v>0</v>
      </c>
      <c r="BB11" s="170" t="s">
        <v>167</v>
      </c>
      <c r="BC11" s="171">
        <f t="shared" si="8"/>
        <v>4.728689871968454</v>
      </c>
      <c r="BD11" s="188">
        <f t="shared" si="9"/>
        <v>1.5070076817334419E-2</v>
      </c>
      <c r="BE11" s="189">
        <f t="shared" si="10"/>
        <v>0</v>
      </c>
      <c r="BF11" s="189">
        <f t="shared" si="11"/>
        <v>0</v>
      </c>
      <c r="BG11" s="188">
        <f t="shared" si="12"/>
        <v>0.46497996775335654</v>
      </c>
      <c r="BH11" s="188">
        <f t="shared" si="13"/>
        <v>1.3638527092811556E-2</v>
      </c>
      <c r="BI11" s="202">
        <f t="shared" si="14"/>
        <v>7.8316228489343064E-3</v>
      </c>
      <c r="BJ11" s="202">
        <f t="shared" si="15"/>
        <v>3.2084762713265147E-3</v>
      </c>
      <c r="BK11" s="202">
        <f t="shared" si="16"/>
        <v>4.2398853153175056E-2</v>
      </c>
      <c r="BL11" s="203">
        <f t="shared" si="17"/>
        <v>0</v>
      </c>
      <c r="BM11" s="205">
        <f t="shared" si="18"/>
        <v>0</v>
      </c>
      <c r="BN11" s="205">
        <f t="shared" si="19"/>
        <v>0</v>
      </c>
      <c r="BO11" s="204">
        <f t="shared" si="20"/>
        <v>6.8147702455899817E-4</v>
      </c>
      <c r="BP11" s="205">
        <f t="shared" si="21"/>
        <v>0</v>
      </c>
      <c r="BQ11" s="205">
        <f t="shared" si="22"/>
        <v>0</v>
      </c>
      <c r="BR11" s="205">
        <f t="shared" si="23"/>
        <v>0</v>
      </c>
      <c r="BS11" s="205">
        <f t="shared" si="24"/>
        <v>0</v>
      </c>
      <c r="BT11" s="204">
        <f t="shared" si="25"/>
        <v>7.8966635293865179E-4</v>
      </c>
      <c r="BU11" s="204">
        <f t="shared" si="26"/>
        <v>6.4977070162945433E-2</v>
      </c>
      <c r="BV11" s="205">
        <f t="shared" si="27"/>
        <v>0</v>
      </c>
    </row>
    <row r="12" spans="1:74" s="138" customFormat="1" x14ac:dyDescent="0.25">
      <c r="A12" s="130">
        <v>21</v>
      </c>
      <c r="B12" s="131" t="s">
        <v>20</v>
      </c>
      <c r="C12" s="132" t="s">
        <v>207</v>
      </c>
      <c r="D12" s="130" t="s">
        <v>182</v>
      </c>
      <c r="E12" s="133">
        <v>42258</v>
      </c>
      <c r="F12" s="132" t="s">
        <v>319</v>
      </c>
      <c r="G12" s="130">
        <v>2</v>
      </c>
      <c r="H12" s="133">
        <v>42599</v>
      </c>
      <c r="I12" s="133">
        <v>42414</v>
      </c>
      <c r="J12" s="134">
        <v>0.108</v>
      </c>
      <c r="K12" s="164">
        <v>9.0519040406506797</v>
      </c>
      <c r="L12" s="135">
        <v>0</v>
      </c>
      <c r="M12" s="136">
        <v>1.5566914088013499</v>
      </c>
      <c r="N12" s="136">
        <v>2.2392936428410302</v>
      </c>
      <c r="O12" s="136">
        <v>0.38886959513566399</v>
      </c>
      <c r="P12" s="136">
        <v>0.56528513472626596</v>
      </c>
      <c r="Q12" s="136">
        <v>0.18726981749663599</v>
      </c>
      <c r="R12" s="136">
        <v>0.101205509229627</v>
      </c>
      <c r="S12" s="136">
        <v>0.158827499180242</v>
      </c>
      <c r="T12" s="136" t="s">
        <v>167</v>
      </c>
      <c r="U12" s="137">
        <v>59.773758684868596</v>
      </c>
      <c r="V12" s="136">
        <v>8.7659129107045999E-2</v>
      </c>
      <c r="W12" s="135">
        <v>0</v>
      </c>
      <c r="X12" s="135">
        <v>0</v>
      </c>
      <c r="Y12" s="136">
        <v>5.67178304086503</v>
      </c>
      <c r="Z12" s="136">
        <v>1.0351704269575901</v>
      </c>
      <c r="AA12" s="136">
        <v>0.20924676481394999</v>
      </c>
      <c r="AB12" s="135">
        <v>0</v>
      </c>
      <c r="AC12" s="136">
        <v>0.183912659649977</v>
      </c>
      <c r="AD12" s="135">
        <v>0</v>
      </c>
      <c r="AE12" s="136">
        <v>2.4658416225148301</v>
      </c>
      <c r="AF12" s="135">
        <v>0</v>
      </c>
      <c r="AG12" s="135">
        <v>0</v>
      </c>
      <c r="AH12" s="135">
        <v>0</v>
      </c>
      <c r="AI12" s="135">
        <v>0</v>
      </c>
      <c r="AJ12" s="136">
        <v>2.4182933207940399E-3</v>
      </c>
      <c r="AK12" s="135">
        <v>0</v>
      </c>
      <c r="AL12" s="136">
        <v>0.460760701417882</v>
      </c>
      <c r="AM12" s="136">
        <v>0.48321941249301498</v>
      </c>
      <c r="AN12" s="177">
        <v>4.1336598508831299E-2</v>
      </c>
      <c r="AO12" s="183"/>
      <c r="AP12" s="131" t="s">
        <v>20</v>
      </c>
      <c r="AQ12" s="130" t="s">
        <v>182</v>
      </c>
      <c r="AR12" s="132" t="s">
        <v>319</v>
      </c>
      <c r="AS12" s="130">
        <v>2</v>
      </c>
      <c r="AT12" s="213">
        <f t="shared" si="0"/>
        <v>0</v>
      </c>
      <c r="AU12" s="214">
        <f t="shared" si="1"/>
        <v>0.17197391861540878</v>
      </c>
      <c r="AV12" s="214">
        <f t="shared" si="2"/>
        <v>0.24738371427544018</v>
      </c>
      <c r="AW12" s="214">
        <f t="shared" si="3"/>
        <v>4.295997763446361E-2</v>
      </c>
      <c r="AX12" s="214">
        <f t="shared" si="4"/>
        <v>6.2449307039453707E-2</v>
      </c>
      <c r="AY12" s="214">
        <f t="shared" si="5"/>
        <v>2.0688444846038649E-2</v>
      </c>
      <c r="AZ12" s="214">
        <f t="shared" si="6"/>
        <v>1.1180576901293799E-2</v>
      </c>
      <c r="BA12" s="188">
        <f t="shared" si="7"/>
        <v>1.7546308319992418E-2</v>
      </c>
      <c r="BB12" s="170" t="s">
        <v>167</v>
      </c>
      <c r="BC12" s="171">
        <f t="shared" si="8"/>
        <v>6.6034459066770959</v>
      </c>
      <c r="BD12" s="188">
        <f t="shared" si="9"/>
        <v>9.6840541739486655E-3</v>
      </c>
      <c r="BE12" s="189">
        <f t="shared" si="10"/>
        <v>0</v>
      </c>
      <c r="BF12" s="189">
        <f t="shared" si="11"/>
        <v>0</v>
      </c>
      <c r="BG12" s="188">
        <f t="shared" si="12"/>
        <v>0.62658453021529426</v>
      </c>
      <c r="BH12" s="188">
        <f t="shared" si="13"/>
        <v>0.11435941237432504</v>
      </c>
      <c r="BI12" s="202">
        <f t="shared" si="14"/>
        <v>2.3116326009893128E-2</v>
      </c>
      <c r="BJ12" s="203">
        <f t="shared" si="15"/>
        <v>0</v>
      </c>
      <c r="BK12" s="202">
        <f t="shared" si="16"/>
        <v>2.0317566207513262E-2</v>
      </c>
      <c r="BL12" s="203">
        <f t="shared" si="17"/>
        <v>0</v>
      </c>
      <c r="BM12" s="204">
        <f t="shared" si="18"/>
        <v>0.27241137460595277</v>
      </c>
      <c r="BN12" s="205">
        <f t="shared" si="19"/>
        <v>0</v>
      </c>
      <c r="BO12" s="205">
        <f t="shared" si="20"/>
        <v>0</v>
      </c>
      <c r="BP12" s="205">
        <f t="shared" si="21"/>
        <v>0</v>
      </c>
      <c r="BQ12" s="205">
        <f t="shared" si="22"/>
        <v>0</v>
      </c>
      <c r="BR12" s="204">
        <f t="shared" si="23"/>
        <v>2.671585237684651E-4</v>
      </c>
      <c r="BS12" s="205">
        <f t="shared" si="24"/>
        <v>0</v>
      </c>
      <c r="BT12" s="204">
        <f t="shared" si="25"/>
        <v>5.0902075336711268E-2</v>
      </c>
      <c r="BU12" s="204">
        <f t="shared" si="26"/>
        <v>5.3383178867446285E-2</v>
      </c>
      <c r="BV12" s="204">
        <f t="shared" si="27"/>
        <v>4.5666191690936098E-3</v>
      </c>
    </row>
    <row r="13" spans="1:74" s="138" customFormat="1" x14ac:dyDescent="0.25">
      <c r="A13" s="130">
        <v>27</v>
      </c>
      <c r="B13" s="131" t="s">
        <v>26</v>
      </c>
      <c r="C13" s="132" t="s">
        <v>210</v>
      </c>
      <c r="D13" s="130" t="s">
        <v>182</v>
      </c>
      <c r="E13" s="133">
        <v>42508</v>
      </c>
      <c r="F13" s="132" t="s">
        <v>319</v>
      </c>
      <c r="G13" s="130">
        <v>2</v>
      </c>
      <c r="H13" s="133">
        <v>42599</v>
      </c>
      <c r="I13" s="133">
        <v>42414</v>
      </c>
      <c r="J13" s="134">
        <v>0.10199999999999999</v>
      </c>
      <c r="K13" s="164">
        <v>8.1432388550495691</v>
      </c>
      <c r="L13" s="136">
        <v>1.6743481748858601E-2</v>
      </c>
      <c r="M13" s="135">
        <v>0</v>
      </c>
      <c r="N13" s="135">
        <v>0</v>
      </c>
      <c r="O13" s="136">
        <v>1.0019588028628501</v>
      </c>
      <c r="P13" s="135">
        <v>0</v>
      </c>
      <c r="Q13" s="136">
        <v>4.3496351723113199E-3</v>
      </c>
      <c r="R13" s="136">
        <v>0</v>
      </c>
      <c r="S13" s="136">
        <v>5.0003410134451698E-2</v>
      </c>
      <c r="T13" s="136" t="s">
        <v>167</v>
      </c>
      <c r="U13" s="137">
        <v>24.454897769590101</v>
      </c>
      <c r="V13" s="136">
        <v>2.8448393351317599E-2</v>
      </c>
      <c r="W13" s="135">
        <v>0</v>
      </c>
      <c r="X13" s="135">
        <v>0</v>
      </c>
      <c r="Y13" s="135">
        <v>0</v>
      </c>
      <c r="Z13" s="136">
        <v>0.29585775152983801</v>
      </c>
      <c r="AA13" s="136">
        <v>0.254603555379179</v>
      </c>
      <c r="AB13" s="135">
        <v>0</v>
      </c>
      <c r="AC13" s="136">
        <v>0.116329810598054</v>
      </c>
      <c r="AD13" s="136">
        <v>2.5494804129777</v>
      </c>
      <c r="AE13" s="136">
        <v>3.3113028921578</v>
      </c>
      <c r="AF13" s="135">
        <v>0</v>
      </c>
      <c r="AG13" s="135">
        <v>0</v>
      </c>
      <c r="AH13" s="136">
        <v>3.2616043283365898E-2</v>
      </c>
      <c r="AI13" s="135">
        <v>0</v>
      </c>
      <c r="AJ13" s="135">
        <v>0</v>
      </c>
      <c r="AK13" s="135">
        <v>0</v>
      </c>
      <c r="AL13" s="136">
        <v>4.4599938140323703E-2</v>
      </c>
      <c r="AM13" s="136">
        <v>0.20294096591820501</v>
      </c>
      <c r="AN13" s="177">
        <v>4.4101595773738997E-2</v>
      </c>
      <c r="AO13" s="183"/>
      <c r="AP13" s="131" t="s">
        <v>26</v>
      </c>
      <c r="AQ13" s="130" t="s">
        <v>182</v>
      </c>
      <c r="AR13" s="132" t="s">
        <v>319</v>
      </c>
      <c r="AS13" s="130">
        <v>2</v>
      </c>
      <c r="AT13" s="216">
        <f t="shared" si="0"/>
        <v>2.0561206722403921E-3</v>
      </c>
      <c r="AU13" s="215">
        <f t="shared" si="1"/>
        <v>0</v>
      </c>
      <c r="AV13" s="215">
        <f t="shared" si="2"/>
        <v>0</v>
      </c>
      <c r="AW13" s="214">
        <f t="shared" si="3"/>
        <v>0.12304180445862054</v>
      </c>
      <c r="AX13" s="215">
        <f t="shared" si="4"/>
        <v>0</v>
      </c>
      <c r="AY13" s="214">
        <f t="shared" si="5"/>
        <v>5.3414068403681168E-4</v>
      </c>
      <c r="AZ13" s="215">
        <f t="shared" si="6"/>
        <v>0</v>
      </c>
      <c r="BA13" s="188">
        <f t="shared" si="7"/>
        <v>6.1404818186617371E-3</v>
      </c>
      <c r="BB13" s="170" t="s">
        <v>167</v>
      </c>
      <c r="BC13" s="171">
        <f t="shared" si="8"/>
        <v>3.0030922836588267</v>
      </c>
      <c r="BD13" s="188">
        <f t="shared" si="9"/>
        <v>3.4934985768809834E-3</v>
      </c>
      <c r="BE13" s="189">
        <f t="shared" si="10"/>
        <v>0</v>
      </c>
      <c r="BF13" s="189">
        <f t="shared" si="11"/>
        <v>0</v>
      </c>
      <c r="BG13" s="189">
        <f t="shared" si="12"/>
        <v>0</v>
      </c>
      <c r="BH13" s="188">
        <f t="shared" si="13"/>
        <v>3.6331704963606534E-2</v>
      </c>
      <c r="BI13" s="202">
        <f t="shared" si="14"/>
        <v>3.1265637654887282E-2</v>
      </c>
      <c r="BJ13" s="203">
        <f t="shared" si="15"/>
        <v>0</v>
      </c>
      <c r="BK13" s="202">
        <f t="shared" si="16"/>
        <v>1.4285447432985298E-2</v>
      </c>
      <c r="BL13" s="202">
        <f t="shared" si="17"/>
        <v>0.31307940960085973</v>
      </c>
      <c r="BM13" s="204">
        <f t="shared" si="18"/>
        <v>0.40663217070005048</v>
      </c>
      <c r="BN13" s="205">
        <f t="shared" si="19"/>
        <v>0</v>
      </c>
      <c r="BO13" s="205">
        <f t="shared" si="20"/>
        <v>0</v>
      </c>
      <c r="BP13" s="204">
        <f t="shared" si="21"/>
        <v>4.0052912439306511E-3</v>
      </c>
      <c r="BQ13" s="205">
        <f t="shared" si="22"/>
        <v>0</v>
      </c>
      <c r="BR13" s="205">
        <f t="shared" si="23"/>
        <v>0</v>
      </c>
      <c r="BS13" s="205">
        <f t="shared" si="24"/>
        <v>0</v>
      </c>
      <c r="BT13" s="204">
        <f t="shared" si="25"/>
        <v>5.476928644020748E-3</v>
      </c>
      <c r="BU13" s="204">
        <f t="shared" si="26"/>
        <v>2.4921406522708425E-2</v>
      </c>
      <c r="BV13" s="204">
        <f t="shared" si="27"/>
        <v>5.4157315729959077E-3</v>
      </c>
    </row>
    <row r="14" spans="1:74" s="138" customFormat="1" x14ac:dyDescent="0.25">
      <c r="A14" s="130">
        <v>32</v>
      </c>
      <c r="B14" s="131" t="s">
        <v>31</v>
      </c>
      <c r="C14" s="132" t="s">
        <v>214</v>
      </c>
      <c r="D14" s="130" t="s">
        <v>182</v>
      </c>
      <c r="E14" s="133">
        <v>42515</v>
      </c>
      <c r="F14" s="132" t="s">
        <v>319</v>
      </c>
      <c r="G14" s="130">
        <v>2</v>
      </c>
      <c r="H14" s="133">
        <v>42604</v>
      </c>
      <c r="I14" s="133">
        <v>42414</v>
      </c>
      <c r="J14" s="134">
        <v>0.17100000000000001</v>
      </c>
      <c r="K14" s="164">
        <v>18.5928884894623</v>
      </c>
      <c r="L14" s="136">
        <v>2.85759190326552E-2</v>
      </c>
      <c r="M14" s="136">
        <v>0.89656221732046204</v>
      </c>
      <c r="N14" s="135">
        <v>0</v>
      </c>
      <c r="O14" s="136">
        <v>0.54179406972037503</v>
      </c>
      <c r="P14" s="135">
        <v>0</v>
      </c>
      <c r="Q14" s="135">
        <v>0</v>
      </c>
      <c r="R14" s="136">
        <v>0.16597991669739101</v>
      </c>
      <c r="S14" s="136">
        <v>1.07824693607692E-2</v>
      </c>
      <c r="T14" s="136" t="s">
        <v>167</v>
      </c>
      <c r="U14" s="137">
        <v>175.94622270278299</v>
      </c>
      <c r="V14" s="136">
        <v>0.129792795268628</v>
      </c>
      <c r="W14" s="135">
        <v>0</v>
      </c>
      <c r="X14" s="136">
        <v>0.16998416181803799</v>
      </c>
      <c r="Y14" s="135">
        <v>0</v>
      </c>
      <c r="Z14" s="136">
        <v>5.9467549779103104</v>
      </c>
      <c r="AA14" s="136">
        <v>0.60837894304287199</v>
      </c>
      <c r="AB14" s="135">
        <v>0</v>
      </c>
      <c r="AC14" s="136">
        <v>0.83212598836971996</v>
      </c>
      <c r="AD14" s="135">
        <v>0</v>
      </c>
      <c r="AE14" s="136">
        <v>4.6665677881291199</v>
      </c>
      <c r="AF14" s="135">
        <v>0</v>
      </c>
      <c r="AG14" s="135">
        <v>0</v>
      </c>
      <c r="AH14" s="135">
        <v>0</v>
      </c>
      <c r="AI14" s="135">
        <v>0</v>
      </c>
      <c r="AJ14" s="135">
        <v>0</v>
      </c>
      <c r="AK14" s="136">
        <v>3.0223571144610901E-2</v>
      </c>
      <c r="AL14" s="135">
        <v>0</v>
      </c>
      <c r="AM14" s="136">
        <v>0.352132554859587</v>
      </c>
      <c r="AN14" s="176">
        <v>0</v>
      </c>
      <c r="AO14" s="183"/>
      <c r="AP14" s="131" t="s">
        <v>31</v>
      </c>
      <c r="AQ14" s="130" t="s">
        <v>182</v>
      </c>
      <c r="AR14" s="132" t="s">
        <v>319</v>
      </c>
      <c r="AS14" s="130">
        <v>2</v>
      </c>
      <c r="AT14" s="216">
        <f t="shared" si="0"/>
        <v>1.5369273606331195E-3</v>
      </c>
      <c r="AU14" s="214">
        <f t="shared" si="1"/>
        <v>4.8220706418402787E-2</v>
      </c>
      <c r="AV14" s="215">
        <f t="shared" si="2"/>
        <v>0</v>
      </c>
      <c r="AW14" s="214">
        <f t="shared" si="3"/>
        <v>2.913985473679585E-2</v>
      </c>
      <c r="AX14" s="215">
        <f t="shared" si="4"/>
        <v>0</v>
      </c>
      <c r="AY14" s="215">
        <f t="shared" si="5"/>
        <v>0</v>
      </c>
      <c r="AZ14" s="214">
        <f t="shared" si="6"/>
        <v>8.9270646027625952E-3</v>
      </c>
      <c r="BA14" s="188">
        <f t="shared" si="7"/>
        <v>5.7992438167314719E-4</v>
      </c>
      <c r="BB14" s="170" t="s">
        <v>167</v>
      </c>
      <c r="BC14" s="171">
        <f t="shared" si="8"/>
        <v>9.4630924507777383</v>
      </c>
      <c r="BD14" s="188">
        <f t="shared" si="9"/>
        <v>6.9807762974639104E-3</v>
      </c>
      <c r="BE14" s="189">
        <f t="shared" si="10"/>
        <v>0</v>
      </c>
      <c r="BF14" s="188">
        <f t="shared" si="11"/>
        <v>9.1424289407414112E-3</v>
      </c>
      <c r="BG14" s="189">
        <f t="shared" si="12"/>
        <v>0</v>
      </c>
      <c r="BH14" s="188">
        <f t="shared" si="13"/>
        <v>0.31984029707275935</v>
      </c>
      <c r="BI14" s="202">
        <f t="shared" si="14"/>
        <v>3.2721055869703981E-2</v>
      </c>
      <c r="BJ14" s="203">
        <f t="shared" si="15"/>
        <v>0</v>
      </c>
      <c r="BK14" s="202">
        <f t="shared" si="16"/>
        <v>4.4755067984263736E-2</v>
      </c>
      <c r="BL14" s="203">
        <f t="shared" si="17"/>
        <v>0</v>
      </c>
      <c r="BM14" s="204">
        <f t="shared" si="18"/>
        <v>0.25098670337177265</v>
      </c>
      <c r="BN14" s="205">
        <f t="shared" si="19"/>
        <v>0</v>
      </c>
      <c r="BO14" s="205">
        <f t="shared" si="20"/>
        <v>0</v>
      </c>
      <c r="BP14" s="205">
        <f t="shared" si="21"/>
        <v>0</v>
      </c>
      <c r="BQ14" s="205">
        <f t="shared" si="22"/>
        <v>0</v>
      </c>
      <c r="BR14" s="205">
        <f t="shared" si="23"/>
        <v>0</v>
      </c>
      <c r="BS14" s="204">
        <f t="shared" si="24"/>
        <v>1.6255446893977986E-3</v>
      </c>
      <c r="BT14" s="205">
        <f t="shared" si="25"/>
        <v>0</v>
      </c>
      <c r="BU14" s="204">
        <f t="shared" si="26"/>
        <v>1.893909894953447E-2</v>
      </c>
      <c r="BV14" s="205">
        <f t="shared" si="27"/>
        <v>0</v>
      </c>
    </row>
    <row r="15" spans="1:74" s="138" customFormat="1" x14ac:dyDescent="0.25">
      <c r="A15" s="130">
        <v>33</v>
      </c>
      <c r="B15" s="131" t="s">
        <v>32</v>
      </c>
      <c r="C15" s="132" t="s">
        <v>215</v>
      </c>
      <c r="D15" s="130" t="s">
        <v>182</v>
      </c>
      <c r="E15" s="133">
        <v>42515</v>
      </c>
      <c r="F15" s="132" t="s">
        <v>319</v>
      </c>
      <c r="G15" s="130">
        <v>2</v>
      </c>
      <c r="H15" s="133">
        <v>42599</v>
      </c>
      <c r="I15" s="133">
        <v>42414</v>
      </c>
      <c r="J15" s="134">
        <v>0.19700000000000001</v>
      </c>
      <c r="K15" s="164">
        <v>22.530437627067201</v>
      </c>
      <c r="L15" s="136">
        <v>0.21720727252019001</v>
      </c>
      <c r="M15" s="136">
        <v>2.1145124173849998</v>
      </c>
      <c r="N15" s="135">
        <v>0</v>
      </c>
      <c r="O15" s="136">
        <v>2.9673326252130501</v>
      </c>
      <c r="P15" s="135">
        <v>0</v>
      </c>
      <c r="Q15" s="136">
        <v>1.62450307329828E-2</v>
      </c>
      <c r="R15" s="136">
        <v>0.24972012855617901</v>
      </c>
      <c r="S15" s="135">
        <v>0</v>
      </c>
      <c r="T15" s="136" t="s">
        <v>167</v>
      </c>
      <c r="U15" s="137">
        <v>47.578522134184801</v>
      </c>
      <c r="V15" s="136">
        <v>0.15206641584769301</v>
      </c>
      <c r="W15" s="135">
        <v>0</v>
      </c>
      <c r="X15" s="135">
        <v>0</v>
      </c>
      <c r="Y15" s="136">
        <v>2.1964604511814501</v>
      </c>
      <c r="Z15" s="136">
        <v>0.28272439129853499</v>
      </c>
      <c r="AA15" s="136">
        <v>0.742237336930758</v>
      </c>
      <c r="AB15" s="136">
        <v>4.06820638198147E-2</v>
      </c>
      <c r="AC15" s="136">
        <v>0.74557703799711506</v>
      </c>
      <c r="AD15" s="135">
        <v>0</v>
      </c>
      <c r="AE15" s="135">
        <v>0</v>
      </c>
      <c r="AF15" s="135">
        <v>0</v>
      </c>
      <c r="AG15" s="135">
        <v>0</v>
      </c>
      <c r="AH15" s="136">
        <v>4.41879778608322E-2</v>
      </c>
      <c r="AI15" s="135">
        <v>0</v>
      </c>
      <c r="AJ15" s="136">
        <v>1.46632377854532E-2</v>
      </c>
      <c r="AK15" s="135">
        <v>0</v>
      </c>
      <c r="AL15" s="136">
        <v>0.344143676096759</v>
      </c>
      <c r="AM15" s="136">
        <v>1.20830577307373E-2</v>
      </c>
      <c r="AN15" s="176">
        <v>0</v>
      </c>
      <c r="AO15" s="183"/>
      <c r="AP15" s="131" t="s">
        <v>32</v>
      </c>
      <c r="AQ15" s="130" t="s">
        <v>182</v>
      </c>
      <c r="AR15" s="132" t="s">
        <v>319</v>
      </c>
      <c r="AS15" s="130">
        <v>2</v>
      </c>
      <c r="AT15" s="216">
        <f t="shared" si="0"/>
        <v>9.6406148924176038E-3</v>
      </c>
      <c r="AU15" s="214">
        <f t="shared" si="1"/>
        <v>9.3851369085024158E-2</v>
      </c>
      <c r="AV15" s="215">
        <f t="shared" si="2"/>
        <v>0</v>
      </c>
      <c r="AW15" s="214">
        <f t="shared" si="3"/>
        <v>0.13170328398984185</v>
      </c>
      <c r="AX15" s="215">
        <f t="shared" si="4"/>
        <v>0</v>
      </c>
      <c r="AY15" s="214">
        <f t="shared" si="5"/>
        <v>7.2102597392367763E-4</v>
      </c>
      <c r="AZ15" s="214">
        <f t="shared" si="6"/>
        <v>1.108367856362341E-2</v>
      </c>
      <c r="BA15" s="189">
        <f t="shared" si="7"/>
        <v>0</v>
      </c>
      <c r="BB15" s="170" t="s">
        <v>167</v>
      </c>
      <c r="BC15" s="171">
        <f t="shared" si="8"/>
        <v>2.111744251120351</v>
      </c>
      <c r="BD15" s="188">
        <f t="shared" si="9"/>
        <v>6.749376925772905E-3</v>
      </c>
      <c r="BE15" s="189">
        <f t="shared" si="10"/>
        <v>0</v>
      </c>
      <c r="BF15" s="189">
        <f t="shared" si="11"/>
        <v>0</v>
      </c>
      <c r="BG15" s="188">
        <f t="shared" si="12"/>
        <v>9.7488583556970376E-2</v>
      </c>
      <c r="BH15" s="188">
        <f t="shared" si="13"/>
        <v>1.2548553027611003E-2</v>
      </c>
      <c r="BI15" s="202">
        <f t="shared" si="14"/>
        <v>3.2943760312896128E-2</v>
      </c>
      <c r="BJ15" s="202">
        <f t="shared" si="15"/>
        <v>1.8056490731871463E-3</v>
      </c>
      <c r="BK15" s="202">
        <f t="shared" si="16"/>
        <v>3.3091990947455345E-2</v>
      </c>
      <c r="BL15" s="203">
        <f t="shared" si="17"/>
        <v>0</v>
      </c>
      <c r="BM15" s="205">
        <f t="shared" si="18"/>
        <v>0</v>
      </c>
      <c r="BN15" s="205">
        <f t="shared" si="19"/>
        <v>0</v>
      </c>
      <c r="BO15" s="205">
        <f t="shared" si="20"/>
        <v>0</v>
      </c>
      <c r="BP15" s="204">
        <f t="shared" si="21"/>
        <v>1.9612569712248494E-3</v>
      </c>
      <c r="BQ15" s="205">
        <f t="shared" si="22"/>
        <v>0</v>
      </c>
      <c r="BR15" s="204">
        <f t="shared" si="23"/>
        <v>6.508190399212375E-4</v>
      </c>
      <c r="BS15" s="205">
        <f t="shared" si="24"/>
        <v>0</v>
      </c>
      <c r="BT15" s="204">
        <f t="shared" si="25"/>
        <v>1.5274611252260721E-2</v>
      </c>
      <c r="BU15" s="204">
        <f t="shared" si="26"/>
        <v>5.3629929124062727E-4</v>
      </c>
      <c r="BV15" s="205">
        <f t="shared" si="27"/>
        <v>0</v>
      </c>
    </row>
    <row r="16" spans="1:74" s="138" customFormat="1" x14ac:dyDescent="0.25">
      <c r="A16" s="130">
        <v>35</v>
      </c>
      <c r="B16" s="131" t="s">
        <v>34</v>
      </c>
      <c r="C16" s="132" t="s">
        <v>216</v>
      </c>
      <c r="D16" s="130" t="s">
        <v>182</v>
      </c>
      <c r="E16" s="133">
        <v>42515</v>
      </c>
      <c r="F16" s="132" t="s">
        <v>319</v>
      </c>
      <c r="G16" s="130">
        <v>2</v>
      </c>
      <c r="H16" s="133">
        <v>42599</v>
      </c>
      <c r="I16" s="133">
        <v>42414</v>
      </c>
      <c r="J16" s="134">
        <v>0.129</v>
      </c>
      <c r="K16" s="164">
        <v>12.232232190254599</v>
      </c>
      <c r="L16" s="136">
        <v>6.8341697506670698E-2</v>
      </c>
      <c r="M16" s="136">
        <v>1.8325345613061199</v>
      </c>
      <c r="N16" s="135">
        <v>0</v>
      </c>
      <c r="O16" s="136">
        <v>1.1898912714879899</v>
      </c>
      <c r="P16" s="135">
        <v>0</v>
      </c>
      <c r="Q16" s="135">
        <v>0</v>
      </c>
      <c r="R16" s="135">
        <v>0</v>
      </c>
      <c r="S16" s="136">
        <v>2.3809458549619002E-2</v>
      </c>
      <c r="T16" s="136" t="s">
        <v>167</v>
      </c>
      <c r="U16" s="137">
        <v>289.34574378480602</v>
      </c>
      <c r="V16" s="136">
        <v>0.132017460989382</v>
      </c>
      <c r="W16" s="135">
        <v>0</v>
      </c>
      <c r="X16" s="136">
        <v>4.2880682308413902E-2</v>
      </c>
      <c r="Y16" s="135">
        <v>0</v>
      </c>
      <c r="Z16" s="136">
        <v>7.3366055013736095E-2</v>
      </c>
      <c r="AA16" s="136">
        <v>0.214995006522612</v>
      </c>
      <c r="AB16" s="135">
        <v>0</v>
      </c>
      <c r="AC16" s="136">
        <v>0.30791451036531797</v>
      </c>
      <c r="AD16" s="136">
        <v>2.88324501772524</v>
      </c>
      <c r="AE16" s="136">
        <v>1.69070932298071</v>
      </c>
      <c r="AF16" s="135">
        <v>0</v>
      </c>
      <c r="AG16" s="136">
        <v>1.07167504573358E-2</v>
      </c>
      <c r="AH16" s="135">
        <v>0</v>
      </c>
      <c r="AI16" s="135">
        <v>0</v>
      </c>
      <c r="AJ16" s="136">
        <v>2.4182933207940399E-3</v>
      </c>
      <c r="AK16" s="135">
        <v>0</v>
      </c>
      <c r="AL16" s="136">
        <v>0.25406596763313299</v>
      </c>
      <c r="AM16" s="135">
        <v>0</v>
      </c>
      <c r="AN16" s="177">
        <v>7.8642796667238706E-3</v>
      </c>
      <c r="AO16" s="183"/>
      <c r="AP16" s="131" t="s">
        <v>34</v>
      </c>
      <c r="AQ16" s="130" t="s">
        <v>182</v>
      </c>
      <c r="AR16" s="132" t="s">
        <v>319</v>
      </c>
      <c r="AS16" s="130">
        <v>2</v>
      </c>
      <c r="AT16" s="216">
        <f t="shared" si="0"/>
        <v>5.5870176794974857E-3</v>
      </c>
      <c r="AU16" s="214">
        <f t="shared" si="1"/>
        <v>0.14981195032956432</v>
      </c>
      <c r="AV16" s="215">
        <f t="shared" si="2"/>
        <v>0</v>
      </c>
      <c r="AW16" s="214">
        <f t="shared" si="3"/>
        <v>9.7275072364631412E-2</v>
      </c>
      <c r="AX16" s="215">
        <f t="shared" si="4"/>
        <v>0</v>
      </c>
      <c r="AY16" s="215">
        <f t="shared" si="5"/>
        <v>0</v>
      </c>
      <c r="AZ16" s="215">
        <f t="shared" si="6"/>
        <v>0</v>
      </c>
      <c r="BA16" s="188">
        <f t="shared" si="7"/>
        <v>1.9464524691239888E-3</v>
      </c>
      <c r="BB16" s="170" t="s">
        <v>167</v>
      </c>
      <c r="BC16" s="171">
        <f t="shared" si="8"/>
        <v>23.65436980629973</v>
      </c>
      <c r="BD16" s="188">
        <f t="shared" si="9"/>
        <v>1.0792589523812351E-2</v>
      </c>
      <c r="BE16" s="189">
        <f t="shared" si="10"/>
        <v>0</v>
      </c>
      <c r="BF16" s="188">
        <f t="shared" si="11"/>
        <v>3.5055484266049886E-3</v>
      </c>
      <c r="BG16" s="189">
        <f t="shared" si="12"/>
        <v>0</v>
      </c>
      <c r="BH16" s="188">
        <f t="shared" si="13"/>
        <v>5.9977650744879353E-3</v>
      </c>
      <c r="BI16" s="202">
        <f t="shared" si="14"/>
        <v>1.7576105749030679E-2</v>
      </c>
      <c r="BJ16" s="203">
        <f t="shared" si="15"/>
        <v>0</v>
      </c>
      <c r="BK16" s="202">
        <f t="shared" si="16"/>
        <v>2.5172389272551006E-2</v>
      </c>
      <c r="BL16" s="202">
        <f t="shared" si="17"/>
        <v>0.23570882017938777</v>
      </c>
      <c r="BM16" s="204">
        <f t="shared" si="18"/>
        <v>0.13821756296677359</v>
      </c>
      <c r="BN16" s="205">
        <f t="shared" si="19"/>
        <v>0</v>
      </c>
      <c r="BO16" s="204">
        <f t="shared" si="20"/>
        <v>8.7610750766109707E-4</v>
      </c>
      <c r="BP16" s="205">
        <f t="shared" si="21"/>
        <v>0</v>
      </c>
      <c r="BQ16" s="205">
        <f t="shared" si="22"/>
        <v>0</v>
      </c>
      <c r="BR16" s="204">
        <f t="shared" si="23"/>
        <v>1.9769844809851554E-4</v>
      </c>
      <c r="BS16" s="205">
        <f t="shared" si="24"/>
        <v>0</v>
      </c>
      <c r="BT16" s="204">
        <f t="shared" si="25"/>
        <v>2.0770204790221933E-2</v>
      </c>
      <c r="BU16" s="205">
        <f t="shared" si="26"/>
        <v>0</v>
      </c>
      <c r="BV16" s="204">
        <f t="shared" si="27"/>
        <v>6.4291451833209401E-4</v>
      </c>
    </row>
    <row r="17" spans="1:74" s="138" customFormat="1" x14ac:dyDescent="0.25">
      <c r="A17" s="130">
        <v>47</v>
      </c>
      <c r="B17" s="131" t="s">
        <v>46</v>
      </c>
      <c r="C17" s="132" t="s">
        <v>225</v>
      </c>
      <c r="D17" s="130" t="s">
        <v>182</v>
      </c>
      <c r="E17" s="133">
        <v>42542</v>
      </c>
      <c r="F17" s="132" t="s">
        <v>319</v>
      </c>
      <c r="G17" s="130">
        <v>2</v>
      </c>
      <c r="H17" s="133">
        <v>42599</v>
      </c>
      <c r="I17" s="133">
        <v>42414</v>
      </c>
      <c r="J17" s="134">
        <v>0.23100000000000001</v>
      </c>
      <c r="K17" s="164">
        <v>27.679540345473399</v>
      </c>
      <c r="L17" s="136">
        <v>0.16269195673745701</v>
      </c>
      <c r="M17" s="136">
        <v>0.66207347592149302</v>
      </c>
      <c r="N17" s="136">
        <v>4.1798423031787104</v>
      </c>
      <c r="O17" s="136">
        <v>3.5736203909275299</v>
      </c>
      <c r="P17" s="135">
        <v>0</v>
      </c>
      <c r="Q17" s="136">
        <v>0.133939285196497</v>
      </c>
      <c r="R17" s="136">
        <v>0.317441708393426</v>
      </c>
      <c r="S17" s="136">
        <v>5.0003410134451698E-2</v>
      </c>
      <c r="T17" s="136" t="s">
        <v>167</v>
      </c>
      <c r="U17" s="137">
        <v>107.458096148761</v>
      </c>
      <c r="V17" s="136">
        <v>7.4417555443494598E-2</v>
      </c>
      <c r="W17" s="135">
        <v>0</v>
      </c>
      <c r="X17" s="136">
        <v>9.9768426314168594E-3</v>
      </c>
      <c r="Y17" s="135">
        <v>0</v>
      </c>
      <c r="Z17" s="136">
        <v>15.3517214842156</v>
      </c>
      <c r="AA17" s="136">
        <v>3.1799383981806599</v>
      </c>
      <c r="AB17" s="135">
        <v>0</v>
      </c>
      <c r="AC17" s="136">
        <v>1.3291418853402801</v>
      </c>
      <c r="AD17" s="135">
        <v>0</v>
      </c>
      <c r="AE17" s="136">
        <v>2.42300616646753</v>
      </c>
      <c r="AF17" s="136">
        <v>1.9667381949354901</v>
      </c>
      <c r="AG17" s="136">
        <v>1.0535095415007199E-3</v>
      </c>
      <c r="AH17" s="135">
        <v>0</v>
      </c>
      <c r="AI17" s="135">
        <v>0</v>
      </c>
      <c r="AJ17" s="136">
        <v>2.54011896499729E-2</v>
      </c>
      <c r="AK17" s="135">
        <v>0</v>
      </c>
      <c r="AL17" s="135">
        <v>0</v>
      </c>
      <c r="AM17" s="136">
        <v>9.4621576121509995E-2</v>
      </c>
      <c r="AN17" s="176">
        <v>0</v>
      </c>
      <c r="AO17" s="183"/>
      <c r="AP17" s="131" t="s">
        <v>46</v>
      </c>
      <c r="AQ17" s="130" t="s">
        <v>182</v>
      </c>
      <c r="AR17" s="132" t="s">
        <v>319</v>
      </c>
      <c r="AS17" s="130">
        <v>2</v>
      </c>
      <c r="AT17" s="216">
        <f t="shared" si="0"/>
        <v>5.8776971982507286E-3</v>
      </c>
      <c r="AU17" s="214">
        <f t="shared" si="1"/>
        <v>2.391923665126057E-2</v>
      </c>
      <c r="AV17" s="214">
        <f t="shared" si="2"/>
        <v>0.15100837120159277</v>
      </c>
      <c r="AW17" s="214">
        <f t="shared" si="3"/>
        <v>0.12910692686094211</v>
      </c>
      <c r="AX17" s="215">
        <f t="shared" si="4"/>
        <v>0</v>
      </c>
      <c r="AY17" s="214">
        <f t="shared" si="5"/>
        <v>4.8389273638498442E-3</v>
      </c>
      <c r="AZ17" s="214">
        <f t="shared" si="6"/>
        <v>1.1468460257337299E-2</v>
      </c>
      <c r="BA17" s="188">
        <f t="shared" si="7"/>
        <v>1.806511578962295E-3</v>
      </c>
      <c r="BB17" s="170" t="s">
        <v>167</v>
      </c>
      <c r="BC17" s="171">
        <f t="shared" si="8"/>
        <v>3.8822211209997302</v>
      </c>
      <c r="BD17" s="188">
        <f t="shared" si="9"/>
        <v>2.6885401460672938E-3</v>
      </c>
      <c r="BE17" s="189">
        <f t="shared" si="10"/>
        <v>0</v>
      </c>
      <c r="BF17" s="188">
        <f t="shared" si="11"/>
        <v>3.6044105165382317E-4</v>
      </c>
      <c r="BG17" s="189">
        <f t="shared" si="12"/>
        <v>0</v>
      </c>
      <c r="BH17" s="188">
        <f t="shared" si="13"/>
        <v>0.55462342555577004</v>
      </c>
      <c r="BI17" s="202">
        <f t="shared" si="14"/>
        <v>0.11488407533113874</v>
      </c>
      <c r="BJ17" s="203">
        <f t="shared" si="15"/>
        <v>0</v>
      </c>
      <c r="BK17" s="202">
        <f t="shared" si="16"/>
        <v>4.801892909893074E-2</v>
      </c>
      <c r="BL17" s="203">
        <f t="shared" si="17"/>
        <v>0</v>
      </c>
      <c r="BM17" s="204">
        <f t="shared" si="18"/>
        <v>8.7537803598815134E-2</v>
      </c>
      <c r="BN17" s="204">
        <f t="shared" si="19"/>
        <v>7.1053860374423544E-2</v>
      </c>
      <c r="BO17" s="204">
        <f t="shared" si="20"/>
        <v>3.8060947846375875E-5</v>
      </c>
      <c r="BP17" s="205">
        <f t="shared" si="21"/>
        <v>0</v>
      </c>
      <c r="BQ17" s="205">
        <f t="shared" si="22"/>
        <v>0</v>
      </c>
      <c r="BR17" s="204">
        <f t="shared" si="23"/>
        <v>9.1768827563377183E-4</v>
      </c>
      <c r="BS17" s="205">
        <f t="shared" si="24"/>
        <v>0</v>
      </c>
      <c r="BT17" s="205">
        <f t="shared" si="25"/>
        <v>0</v>
      </c>
      <c r="BU17" s="204">
        <f t="shared" si="26"/>
        <v>3.41846630906875E-3</v>
      </c>
      <c r="BV17" s="205">
        <f t="shared" si="27"/>
        <v>0</v>
      </c>
    </row>
    <row r="18" spans="1:74" s="138" customFormat="1" x14ac:dyDescent="0.25">
      <c r="A18" s="130">
        <v>49</v>
      </c>
      <c r="B18" s="131" t="s">
        <v>48</v>
      </c>
      <c r="C18" s="132" t="s">
        <v>226</v>
      </c>
      <c r="D18" s="130" t="s">
        <v>182</v>
      </c>
      <c r="E18" s="133">
        <v>42563</v>
      </c>
      <c r="F18" s="132" t="s">
        <v>319</v>
      </c>
      <c r="G18" s="130">
        <v>2</v>
      </c>
      <c r="H18" s="133">
        <v>42604</v>
      </c>
      <c r="I18" s="133">
        <v>42414</v>
      </c>
      <c r="J18" s="134">
        <v>0.27800000000000002</v>
      </c>
      <c r="K18" s="164">
        <v>34.797417632682098</v>
      </c>
      <c r="L18" s="136">
        <v>7.0338524608012098E-2</v>
      </c>
      <c r="M18" s="136">
        <v>2.0321867122224799</v>
      </c>
      <c r="N18" s="135">
        <v>0</v>
      </c>
      <c r="O18" s="136">
        <v>2.5790172638061701</v>
      </c>
      <c r="P18" s="135">
        <v>0</v>
      </c>
      <c r="Q18" s="136">
        <v>4.3496351723113199E-3</v>
      </c>
      <c r="R18" s="136">
        <v>0.26138150633478202</v>
      </c>
      <c r="S18" s="135">
        <v>0</v>
      </c>
      <c r="T18" s="136" t="s">
        <v>167</v>
      </c>
      <c r="U18" s="137">
        <v>103.859265607994</v>
      </c>
      <c r="V18" s="136">
        <v>2.19553245172012E-2</v>
      </c>
      <c r="W18" s="135">
        <v>0</v>
      </c>
      <c r="X18" s="136">
        <v>0.110900301142588</v>
      </c>
      <c r="Y18" s="136">
        <v>1.8978176987161499</v>
      </c>
      <c r="Z18" s="136">
        <v>4.7375548763148298E-2</v>
      </c>
      <c r="AA18" s="136">
        <v>0.24246376265216699</v>
      </c>
      <c r="AB18" s="135">
        <v>0</v>
      </c>
      <c r="AC18" s="136">
        <v>0.62061797180537404</v>
      </c>
      <c r="AD18" s="136">
        <v>2.2306705294509999</v>
      </c>
      <c r="AE18" s="136">
        <v>3.1959093773577298</v>
      </c>
      <c r="AF18" s="135">
        <v>0</v>
      </c>
      <c r="AG18" s="136">
        <v>3.6384470656234502E-3</v>
      </c>
      <c r="AH18" s="135">
        <v>0</v>
      </c>
      <c r="AI18" s="135">
        <v>0</v>
      </c>
      <c r="AJ18" s="135">
        <v>0</v>
      </c>
      <c r="AK18" s="136">
        <v>1.12969169785189E-2</v>
      </c>
      <c r="AL18" s="136">
        <v>0.32615760377597602</v>
      </c>
      <c r="AM18" s="135">
        <v>0</v>
      </c>
      <c r="AN18" s="177">
        <v>2.1652861143710901E-3</v>
      </c>
      <c r="AO18" s="183"/>
      <c r="AP18" s="131" t="s">
        <v>48</v>
      </c>
      <c r="AQ18" s="130" t="s">
        <v>182</v>
      </c>
      <c r="AR18" s="132" t="s">
        <v>319</v>
      </c>
      <c r="AS18" s="130">
        <v>2</v>
      </c>
      <c r="AT18" s="216">
        <f t="shared" si="0"/>
        <v>2.0213719693368687E-3</v>
      </c>
      <c r="AU18" s="214">
        <f t="shared" si="1"/>
        <v>5.8400503556730286E-2</v>
      </c>
      <c r="AV18" s="215">
        <f t="shared" si="2"/>
        <v>0</v>
      </c>
      <c r="AW18" s="214">
        <f t="shared" si="3"/>
        <v>7.4115191277410494E-2</v>
      </c>
      <c r="AX18" s="215">
        <f t="shared" si="4"/>
        <v>0</v>
      </c>
      <c r="AY18" s="214">
        <f t="shared" si="5"/>
        <v>1.2499879210077063E-4</v>
      </c>
      <c r="AZ18" s="214">
        <f t="shared" si="6"/>
        <v>7.5115202252620545E-3</v>
      </c>
      <c r="BA18" s="189">
        <f t="shared" si="7"/>
        <v>0</v>
      </c>
      <c r="BB18" s="170" t="s">
        <v>167</v>
      </c>
      <c r="BC18" s="171">
        <f t="shared" si="8"/>
        <v>2.9846831366718516</v>
      </c>
      <c r="BD18" s="188">
        <f t="shared" si="9"/>
        <v>6.3094694982711969E-4</v>
      </c>
      <c r="BE18" s="189">
        <f t="shared" si="10"/>
        <v>0</v>
      </c>
      <c r="BF18" s="188">
        <f t="shared" si="11"/>
        <v>3.1870267590899987E-3</v>
      </c>
      <c r="BG18" s="188">
        <f t="shared" si="12"/>
        <v>5.4539038463983593E-2</v>
      </c>
      <c r="BH18" s="188">
        <f t="shared" si="13"/>
        <v>1.3614673727585086E-3</v>
      </c>
      <c r="BI18" s="202">
        <f t="shared" si="14"/>
        <v>6.9678665587081523E-3</v>
      </c>
      <c r="BJ18" s="203">
        <f t="shared" si="15"/>
        <v>0</v>
      </c>
      <c r="BK18" s="202">
        <f t="shared" si="16"/>
        <v>1.7835173240628152E-2</v>
      </c>
      <c r="BL18" s="202">
        <f t="shared" si="17"/>
        <v>6.4104484792455715E-2</v>
      </c>
      <c r="BM18" s="204">
        <f t="shared" si="18"/>
        <v>9.1843291680245215E-2</v>
      </c>
      <c r="BN18" s="205">
        <f t="shared" si="19"/>
        <v>0</v>
      </c>
      <c r="BO18" s="204">
        <f t="shared" si="20"/>
        <v>1.0456083563529101E-4</v>
      </c>
      <c r="BP18" s="205">
        <f t="shared" si="21"/>
        <v>0</v>
      </c>
      <c r="BQ18" s="205">
        <f t="shared" si="22"/>
        <v>0</v>
      </c>
      <c r="BR18" s="205">
        <f t="shared" si="23"/>
        <v>0</v>
      </c>
      <c r="BS18" s="204">
        <f t="shared" si="24"/>
        <v>3.2464814193305881E-4</v>
      </c>
      <c r="BT18" s="204">
        <f t="shared" si="25"/>
        <v>9.3730404715333063E-3</v>
      </c>
      <c r="BU18" s="205">
        <f t="shared" si="26"/>
        <v>0</v>
      </c>
      <c r="BV18" s="204">
        <f t="shared" si="27"/>
        <v>6.2225482857021858E-5</v>
      </c>
    </row>
    <row r="19" spans="1:74" s="138" customFormat="1" x14ac:dyDescent="0.25">
      <c r="A19" s="130">
        <v>56</v>
      </c>
      <c r="B19" s="131" t="s">
        <v>55</v>
      </c>
      <c r="C19" s="132" t="s">
        <v>231</v>
      </c>
      <c r="D19" s="130" t="s">
        <v>182</v>
      </c>
      <c r="E19" s="133">
        <v>42571</v>
      </c>
      <c r="F19" s="132" t="s">
        <v>319</v>
      </c>
      <c r="G19" s="130">
        <v>2</v>
      </c>
      <c r="H19" s="133">
        <v>42604</v>
      </c>
      <c r="I19" s="133">
        <v>42414</v>
      </c>
      <c r="J19" s="134">
        <v>0.13500000000000001</v>
      </c>
      <c r="K19" s="164">
        <v>13.140897375855699</v>
      </c>
      <c r="L19" s="136">
        <v>0.56715558379090403</v>
      </c>
      <c r="M19" s="135">
        <v>0</v>
      </c>
      <c r="N19" s="136">
        <v>3.6225789145285701</v>
      </c>
      <c r="O19" s="136">
        <v>3.02043642653424</v>
      </c>
      <c r="P19" s="135">
        <v>0</v>
      </c>
      <c r="Q19" s="136">
        <v>0.65182450202203202</v>
      </c>
      <c r="R19" s="136">
        <v>0.30107701614212001</v>
      </c>
      <c r="S19" s="136">
        <v>5.3285920042841599E-2</v>
      </c>
      <c r="T19" s="136" t="s">
        <v>167</v>
      </c>
      <c r="U19" s="137">
        <v>14.3459186004297</v>
      </c>
      <c r="V19" s="136">
        <v>9.6505756093602402E-2</v>
      </c>
      <c r="W19" s="136">
        <v>1.9683096027329299E-2</v>
      </c>
      <c r="X19" s="135">
        <v>0</v>
      </c>
      <c r="Y19" s="135">
        <v>0</v>
      </c>
      <c r="Z19" s="136">
        <v>1.3666550622504201</v>
      </c>
      <c r="AA19" s="136">
        <v>0.41380831219019298</v>
      </c>
      <c r="AB19" s="135">
        <v>0</v>
      </c>
      <c r="AC19" s="136">
        <v>1.0886016235909799</v>
      </c>
      <c r="AD19" s="136">
        <v>2.1825725621890002</v>
      </c>
      <c r="AE19" s="135">
        <v>0</v>
      </c>
      <c r="AF19" s="135">
        <v>0</v>
      </c>
      <c r="AG19" s="135">
        <v>0</v>
      </c>
      <c r="AH19" s="135">
        <v>0</v>
      </c>
      <c r="AI19" s="135">
        <v>0</v>
      </c>
      <c r="AJ19" s="135">
        <v>0</v>
      </c>
      <c r="AK19" s="135">
        <v>0</v>
      </c>
      <c r="AL19" s="135">
        <v>0</v>
      </c>
      <c r="AM19" s="136">
        <v>7.8676162791197393E-2</v>
      </c>
      <c r="AN19" s="176">
        <v>0</v>
      </c>
      <c r="AO19" s="183"/>
      <c r="AP19" s="131" t="s">
        <v>55</v>
      </c>
      <c r="AQ19" s="130" t="s">
        <v>182</v>
      </c>
      <c r="AR19" s="132" t="s">
        <v>319</v>
      </c>
      <c r="AS19" s="130">
        <v>2</v>
      </c>
      <c r="AT19" s="216">
        <f t="shared" si="0"/>
        <v>4.3159577886435811E-2</v>
      </c>
      <c r="AU19" s="215">
        <f t="shared" si="1"/>
        <v>0</v>
      </c>
      <c r="AV19" s="214">
        <f t="shared" si="2"/>
        <v>0.27567211058085578</v>
      </c>
      <c r="AW19" s="214">
        <f t="shared" si="3"/>
        <v>0.22985008863122314</v>
      </c>
      <c r="AX19" s="215">
        <f t="shared" si="4"/>
        <v>0</v>
      </c>
      <c r="AY19" s="214">
        <f t="shared" si="5"/>
        <v>4.960273894381486E-2</v>
      </c>
      <c r="AZ19" s="214">
        <f>R19/K19</f>
        <v>2.2911450225256379E-2</v>
      </c>
      <c r="BA19" s="188">
        <f t="shared" si="7"/>
        <v>4.0549681287935452E-3</v>
      </c>
      <c r="BB19" s="170" t="s">
        <v>167</v>
      </c>
      <c r="BC19" s="171">
        <f t="shared" si="8"/>
        <v>1.0917000711677449</v>
      </c>
      <c r="BD19" s="188">
        <f t="shared" si="9"/>
        <v>7.3439243404271855E-3</v>
      </c>
      <c r="BE19" s="188">
        <f t="shared" si="10"/>
        <v>1.4978502201450751E-3</v>
      </c>
      <c r="BF19" s="189">
        <f t="shared" si="11"/>
        <v>0</v>
      </c>
      <c r="BG19" s="189">
        <f t="shared" si="12"/>
        <v>0</v>
      </c>
      <c r="BH19" s="188">
        <f t="shared" si="13"/>
        <v>0.10400013204284135</v>
      </c>
      <c r="BI19" s="202">
        <f t="shared" si="14"/>
        <v>3.1490110633578164E-2</v>
      </c>
      <c r="BJ19" s="203">
        <f t="shared" si="15"/>
        <v>0</v>
      </c>
      <c r="BK19" s="202">
        <f t="shared" si="16"/>
        <v>8.2840737010176455E-2</v>
      </c>
      <c r="BL19" s="202">
        <f t="shared" si="17"/>
        <v>0.16609006978466545</v>
      </c>
      <c r="BM19" s="205">
        <f t="shared" si="18"/>
        <v>0</v>
      </c>
      <c r="BN19" s="205">
        <f t="shared" si="19"/>
        <v>0</v>
      </c>
      <c r="BO19" s="205">
        <f t="shared" si="20"/>
        <v>0</v>
      </c>
      <c r="BP19" s="205">
        <f t="shared" si="21"/>
        <v>0</v>
      </c>
      <c r="BQ19" s="205">
        <f t="shared" si="22"/>
        <v>0</v>
      </c>
      <c r="BR19" s="205">
        <f t="shared" si="23"/>
        <v>0</v>
      </c>
      <c r="BS19" s="205">
        <f t="shared" si="24"/>
        <v>0</v>
      </c>
      <c r="BT19" s="205">
        <f t="shared" si="25"/>
        <v>0</v>
      </c>
      <c r="BU19" s="204">
        <f t="shared" si="26"/>
        <v>5.9871225336370314E-3</v>
      </c>
      <c r="BV19" s="205">
        <f t="shared" si="27"/>
        <v>0</v>
      </c>
    </row>
    <row r="20" spans="1:74" s="138" customFormat="1" x14ac:dyDescent="0.25">
      <c r="A20" s="130">
        <v>59</v>
      </c>
      <c r="B20" s="131" t="s">
        <v>58</v>
      </c>
      <c r="C20" s="132" t="s">
        <v>233</v>
      </c>
      <c r="D20" s="130" t="s">
        <v>182</v>
      </c>
      <c r="E20" s="133">
        <v>42578</v>
      </c>
      <c r="F20" s="132" t="s">
        <v>319</v>
      </c>
      <c r="G20" s="130">
        <v>2</v>
      </c>
      <c r="H20" s="133">
        <v>42604</v>
      </c>
      <c r="I20" s="133">
        <v>42414</v>
      </c>
      <c r="J20" s="134">
        <v>0.155</v>
      </c>
      <c r="K20" s="164">
        <v>16.1697813278594</v>
      </c>
      <c r="L20" s="136">
        <v>0.136512297587814</v>
      </c>
      <c r="M20" s="135">
        <v>0</v>
      </c>
      <c r="N20" s="135">
        <v>0</v>
      </c>
      <c r="O20" s="136">
        <v>0.79129348473323702</v>
      </c>
      <c r="P20" s="135">
        <v>0</v>
      </c>
      <c r="Q20" s="135">
        <v>0</v>
      </c>
      <c r="R20" s="136">
        <v>0.121981995482391</v>
      </c>
      <c r="S20" s="136">
        <v>4.3443053127767001E-2</v>
      </c>
      <c r="T20" s="136" t="s">
        <v>167</v>
      </c>
      <c r="U20" s="137">
        <v>269.39309571656599</v>
      </c>
      <c r="V20" s="136">
        <v>8.9869447907899594E-2</v>
      </c>
      <c r="W20" s="135">
        <v>0</v>
      </c>
      <c r="X20" s="136">
        <v>9.9768426314168594E-3</v>
      </c>
      <c r="Y20" s="135">
        <v>0</v>
      </c>
      <c r="Z20" s="136">
        <v>0.25647016047966298</v>
      </c>
      <c r="AA20" s="136">
        <v>0.48291118416863898</v>
      </c>
      <c r="AB20" s="135">
        <v>0</v>
      </c>
      <c r="AC20" s="136">
        <v>0.98966753519154405</v>
      </c>
      <c r="AD20" s="135">
        <v>0</v>
      </c>
      <c r="AE20" s="136">
        <v>1.8835138613623901</v>
      </c>
      <c r="AF20" s="135">
        <v>0</v>
      </c>
      <c r="AG20" s="135">
        <v>0</v>
      </c>
      <c r="AH20" s="135">
        <v>0</v>
      </c>
      <c r="AI20" s="135">
        <v>0</v>
      </c>
      <c r="AJ20" s="135">
        <v>0</v>
      </c>
      <c r="AK20" s="135">
        <v>0</v>
      </c>
      <c r="AL20" s="136">
        <v>0.22696160742761301</v>
      </c>
      <c r="AM20" s="135">
        <v>0</v>
      </c>
      <c r="AN20" s="176">
        <v>0</v>
      </c>
      <c r="AO20" s="183"/>
      <c r="AP20" s="131" t="s">
        <v>58</v>
      </c>
      <c r="AQ20" s="130" t="s">
        <v>182</v>
      </c>
      <c r="AR20" s="132" t="s">
        <v>319</v>
      </c>
      <c r="AS20" s="130">
        <v>2</v>
      </c>
      <c r="AT20" s="216">
        <f t="shared" si="0"/>
        <v>8.4424331300394818E-3</v>
      </c>
      <c r="AU20" s="215">
        <f t="shared" si="1"/>
        <v>0</v>
      </c>
      <c r="AV20" s="215">
        <f t="shared" si="2"/>
        <v>0</v>
      </c>
      <c r="AW20" s="214">
        <f t="shared" si="3"/>
        <v>4.8936560655269579E-2</v>
      </c>
      <c r="AX20" s="215">
        <f t="shared" si="4"/>
        <v>0</v>
      </c>
      <c r="AY20" s="215">
        <f t="shared" si="5"/>
        <v>0</v>
      </c>
      <c r="AZ20" s="214">
        <f t="shared" ref="AZ20:AZ28" si="28">R20/K20</f>
        <v>7.5438246819222324E-3</v>
      </c>
      <c r="BA20" s="188">
        <f t="shared" si="7"/>
        <v>2.6866815479389115E-3</v>
      </c>
      <c r="BB20" s="170" t="s">
        <v>167</v>
      </c>
      <c r="BC20" s="171">
        <f t="shared" si="8"/>
        <v>16.660280696092073</v>
      </c>
      <c r="BD20" s="188">
        <f t="shared" si="9"/>
        <v>5.557864147059356E-3</v>
      </c>
      <c r="BE20" s="189">
        <f t="shared" si="10"/>
        <v>0</v>
      </c>
      <c r="BF20" s="188">
        <f t="shared" si="11"/>
        <v>6.1700541455235751E-4</v>
      </c>
      <c r="BG20" s="189">
        <f t="shared" si="12"/>
        <v>0</v>
      </c>
      <c r="BH20" s="188">
        <f t="shared" si="13"/>
        <v>1.5861077851299255E-2</v>
      </c>
      <c r="BI20" s="202">
        <f t="shared" si="14"/>
        <v>2.9865041114477957E-2</v>
      </c>
      <c r="BJ20" s="203">
        <f t="shared" si="15"/>
        <v>0</v>
      </c>
      <c r="BK20" s="202">
        <f t="shared" si="16"/>
        <v>6.1204756893429114E-2</v>
      </c>
      <c r="BL20" s="203">
        <f t="shared" si="17"/>
        <v>0</v>
      </c>
      <c r="BM20" s="204">
        <f t="shared" si="18"/>
        <v>0.11648357038182253</v>
      </c>
      <c r="BN20" s="205">
        <f t="shared" si="19"/>
        <v>0</v>
      </c>
      <c r="BO20" s="205">
        <f t="shared" si="20"/>
        <v>0</v>
      </c>
      <c r="BP20" s="205">
        <f t="shared" si="21"/>
        <v>0</v>
      </c>
      <c r="BQ20" s="205">
        <f t="shared" si="22"/>
        <v>0</v>
      </c>
      <c r="BR20" s="205">
        <f t="shared" si="23"/>
        <v>0</v>
      </c>
      <c r="BS20" s="205">
        <f t="shared" si="24"/>
        <v>0</v>
      </c>
      <c r="BT20" s="204">
        <f t="shared" si="25"/>
        <v>1.4036158116533961E-2</v>
      </c>
      <c r="BU20" s="205">
        <f t="shared" si="26"/>
        <v>0</v>
      </c>
      <c r="BV20" s="205">
        <f t="shared" si="27"/>
        <v>0</v>
      </c>
    </row>
    <row r="21" spans="1:74" s="138" customFormat="1" x14ac:dyDescent="0.25">
      <c r="A21" s="130">
        <v>66</v>
      </c>
      <c r="B21" s="131" t="s">
        <v>65</v>
      </c>
      <c r="C21" s="132" t="s">
        <v>238</v>
      </c>
      <c r="D21" s="130" t="s">
        <v>182</v>
      </c>
      <c r="E21" s="133">
        <v>42585</v>
      </c>
      <c r="F21" s="132" t="s">
        <v>319</v>
      </c>
      <c r="G21" s="130">
        <v>2</v>
      </c>
      <c r="H21" s="133">
        <v>42604</v>
      </c>
      <c r="I21" s="133">
        <v>42414</v>
      </c>
      <c r="J21" s="134">
        <v>0.112</v>
      </c>
      <c r="K21" s="164">
        <v>9.6576808310514206</v>
      </c>
      <c r="L21" s="136">
        <v>0.164707808210452</v>
      </c>
      <c r="M21" s="136">
        <v>0.36711384836343303</v>
      </c>
      <c r="N21" s="136">
        <v>8.8864963611379295</v>
      </c>
      <c r="O21" s="136">
        <v>1.6746502540780399</v>
      </c>
      <c r="P21" s="135">
        <v>0</v>
      </c>
      <c r="Q21" s="136">
        <v>1.4996467269756999</v>
      </c>
      <c r="R21" s="136">
        <v>0.31978039282223802</v>
      </c>
      <c r="S21" s="136">
        <v>4.67224194615216E-2</v>
      </c>
      <c r="T21" s="136" t="s">
        <v>167</v>
      </c>
      <c r="U21" s="137">
        <v>46.133743367230899</v>
      </c>
      <c r="V21" s="136">
        <v>4.58736532540793E-2</v>
      </c>
      <c r="W21" s="135">
        <v>0</v>
      </c>
      <c r="X21" s="135">
        <v>0</v>
      </c>
      <c r="Y21" s="136">
        <v>1.5077995629987799</v>
      </c>
      <c r="Z21" s="136">
        <v>2.7905044590166099</v>
      </c>
      <c r="AA21" s="136">
        <v>0.64487934120609602</v>
      </c>
      <c r="AB21" s="135">
        <v>0</v>
      </c>
      <c r="AC21" s="136">
        <v>10.5342196171457</v>
      </c>
      <c r="AD21" s="135">
        <v>0</v>
      </c>
      <c r="AE21" s="135">
        <v>0</v>
      </c>
      <c r="AF21" s="135">
        <v>0</v>
      </c>
      <c r="AG21" s="136">
        <v>7.1561906396643499E-3</v>
      </c>
      <c r="AH21" s="136">
        <v>4.7042373941366698E-2</v>
      </c>
      <c r="AI21" s="135">
        <v>0</v>
      </c>
      <c r="AJ21" s="135">
        <v>0</v>
      </c>
      <c r="AK21" s="135">
        <v>0</v>
      </c>
      <c r="AL21" s="135">
        <v>0</v>
      </c>
      <c r="AM21" s="136">
        <v>0.45428837629132202</v>
      </c>
      <c r="AN21" s="177">
        <v>0.101764493148845</v>
      </c>
      <c r="AO21" s="183"/>
      <c r="AP21" s="131" t="s">
        <v>65</v>
      </c>
      <c r="AQ21" s="130" t="s">
        <v>182</v>
      </c>
      <c r="AR21" s="132" t="s">
        <v>319</v>
      </c>
      <c r="AS21" s="130">
        <v>2</v>
      </c>
      <c r="AT21" s="216">
        <f t="shared" si="0"/>
        <v>1.705459220404993E-2</v>
      </c>
      <c r="AU21" s="214">
        <f t="shared" si="1"/>
        <v>3.8012630028431554E-2</v>
      </c>
      <c r="AV21" s="214">
        <f t="shared" si="2"/>
        <v>0.92014806831946905</v>
      </c>
      <c r="AW21" s="214">
        <f t="shared" si="3"/>
        <v>0.17340086956422257</v>
      </c>
      <c r="AX21" s="215">
        <f t="shared" si="4"/>
        <v>0</v>
      </c>
      <c r="AY21" s="214">
        <f t="shared" si="5"/>
        <v>0.15528021201053038</v>
      </c>
      <c r="AZ21" s="214">
        <f t="shared" si="28"/>
        <v>3.3111509731619894E-2</v>
      </c>
      <c r="BA21" s="188">
        <f t="shared" si="7"/>
        <v>4.8378508545550043E-3</v>
      </c>
      <c r="BB21" s="170" t="s">
        <v>167</v>
      </c>
      <c r="BC21" s="171">
        <f t="shared" si="8"/>
        <v>4.7768966664234203</v>
      </c>
      <c r="BD21" s="188">
        <f t="shared" si="9"/>
        <v>4.7499657585065467E-3</v>
      </c>
      <c r="BE21" s="189">
        <f t="shared" si="10"/>
        <v>0</v>
      </c>
      <c r="BF21" s="189">
        <f t="shared" si="11"/>
        <v>0</v>
      </c>
      <c r="BG21" s="188">
        <f t="shared" si="12"/>
        <v>0.15612439356567839</v>
      </c>
      <c r="BH21" s="188">
        <f t="shared" si="13"/>
        <v>0.28894146615868344</v>
      </c>
      <c r="BI21" s="202">
        <f t="shared" si="14"/>
        <v>6.677372678673299E-2</v>
      </c>
      <c r="BJ21" s="203">
        <f t="shared" si="15"/>
        <v>0</v>
      </c>
      <c r="BK21" s="202">
        <f t="shared" si="16"/>
        <v>1.0907607945870428</v>
      </c>
      <c r="BL21" s="203">
        <f t="shared" si="17"/>
        <v>0</v>
      </c>
      <c r="BM21" s="205">
        <f t="shared" si="18"/>
        <v>0</v>
      </c>
      <c r="BN21" s="205">
        <f t="shared" si="19"/>
        <v>0</v>
      </c>
      <c r="BO21" s="204">
        <f t="shared" si="20"/>
        <v>7.4098437967174606E-4</v>
      </c>
      <c r="BP21" s="204">
        <f t="shared" si="21"/>
        <v>4.8709803900451789E-3</v>
      </c>
      <c r="BQ21" s="205">
        <f t="shared" si="22"/>
        <v>0</v>
      </c>
      <c r="BR21" s="205">
        <f t="shared" si="23"/>
        <v>0</v>
      </c>
      <c r="BS21" s="205">
        <f t="shared" si="24"/>
        <v>0</v>
      </c>
      <c r="BT21" s="205">
        <f t="shared" si="25"/>
        <v>0</v>
      </c>
      <c r="BU21" s="204">
        <f t="shared" si="26"/>
        <v>4.7039075347229523E-2</v>
      </c>
      <c r="BV21" s="204">
        <f t="shared" si="27"/>
        <v>1.0537156376264924E-2</v>
      </c>
    </row>
    <row r="22" spans="1:74" s="138" customFormat="1" x14ac:dyDescent="0.25">
      <c r="A22" s="130">
        <v>73</v>
      </c>
      <c r="B22" s="131" t="s">
        <v>71</v>
      </c>
      <c r="C22" s="132" t="s">
        <v>244</v>
      </c>
      <c r="D22" s="130" t="s">
        <v>182</v>
      </c>
      <c r="E22" s="133">
        <v>42599</v>
      </c>
      <c r="F22" s="132" t="s">
        <v>319</v>
      </c>
      <c r="G22" s="130">
        <v>2</v>
      </c>
      <c r="H22" s="133">
        <v>42625</v>
      </c>
      <c r="I22" s="133">
        <v>42414</v>
      </c>
      <c r="J22" s="139">
        <v>0.11799999999999999</v>
      </c>
      <c r="K22" s="165">
        <v>11.3060871209507</v>
      </c>
      <c r="L22" s="136">
        <v>0.136512297587814</v>
      </c>
      <c r="M22" s="136">
        <v>1.17733404935243</v>
      </c>
      <c r="N22" s="135">
        <v>0</v>
      </c>
      <c r="O22" s="135">
        <v>0</v>
      </c>
      <c r="P22" s="135">
        <v>0</v>
      </c>
      <c r="Q22" s="136">
        <v>0.11349150791981601</v>
      </c>
      <c r="R22" s="136">
        <v>0</v>
      </c>
      <c r="S22" s="136">
        <v>4.0165431970380201E-2</v>
      </c>
      <c r="T22" s="136" t="s">
        <v>167</v>
      </c>
      <c r="U22" s="137">
        <v>111.256617850678</v>
      </c>
      <c r="V22" s="136">
        <v>5.0249333182193601E-2</v>
      </c>
      <c r="W22" s="135">
        <v>0</v>
      </c>
      <c r="X22" s="135">
        <v>0</v>
      </c>
      <c r="Y22" s="136">
        <v>3.2445253230880802</v>
      </c>
      <c r="Z22" s="136">
        <v>0.20401793809074401</v>
      </c>
      <c r="AA22" s="135">
        <v>0</v>
      </c>
      <c r="AB22" s="135">
        <v>0</v>
      </c>
      <c r="AC22" s="136">
        <v>4.8217093326906303E-2</v>
      </c>
      <c r="AD22" s="136">
        <v>2.1825725621890002</v>
      </c>
      <c r="AE22" s="135">
        <v>0</v>
      </c>
      <c r="AF22" s="135">
        <v>0</v>
      </c>
      <c r="AG22" s="136">
        <v>1.0535095415007199E-3</v>
      </c>
      <c r="AH22" s="136">
        <v>0.102114205215096</v>
      </c>
      <c r="AI22" s="135">
        <v>0</v>
      </c>
      <c r="AJ22" s="136">
        <v>7.36680102440279E-4</v>
      </c>
      <c r="AK22" s="136">
        <v>5.7323230673508398E-2</v>
      </c>
      <c r="AL22" s="135">
        <v>0</v>
      </c>
      <c r="AM22" s="136">
        <v>0.33740861144919898</v>
      </c>
      <c r="AN22" s="176">
        <v>0</v>
      </c>
      <c r="AO22" s="183"/>
      <c r="AP22" s="131" t="s">
        <v>71</v>
      </c>
      <c r="AQ22" s="130" t="s">
        <v>182</v>
      </c>
      <c r="AR22" s="132" t="s">
        <v>319</v>
      </c>
      <c r="AS22" s="130">
        <v>2</v>
      </c>
      <c r="AT22" s="216">
        <f t="shared" si="0"/>
        <v>1.2074230114046302E-2</v>
      </c>
      <c r="AU22" s="214">
        <f t="shared" si="1"/>
        <v>0.10413275934967596</v>
      </c>
      <c r="AV22" s="215">
        <f t="shared" si="2"/>
        <v>0</v>
      </c>
      <c r="AW22" s="215">
        <f t="shared" si="3"/>
        <v>0</v>
      </c>
      <c r="AX22" s="215">
        <f t="shared" si="4"/>
        <v>0</v>
      </c>
      <c r="AY22" s="214">
        <f t="shared" si="5"/>
        <v>1.0038088925523226E-2</v>
      </c>
      <c r="AZ22" s="215">
        <f t="shared" si="28"/>
        <v>0</v>
      </c>
      <c r="BA22" s="188">
        <f t="shared" si="7"/>
        <v>3.5525493073507108E-3</v>
      </c>
      <c r="BB22" s="170" t="s">
        <v>167</v>
      </c>
      <c r="BC22" s="171">
        <f t="shared" si="8"/>
        <v>9.840417525574729</v>
      </c>
      <c r="BD22" s="188">
        <f t="shared" si="9"/>
        <v>4.4444494938553295E-3</v>
      </c>
      <c r="BE22" s="189">
        <f t="shared" si="10"/>
        <v>0</v>
      </c>
      <c r="BF22" s="189">
        <f t="shared" si="11"/>
        <v>0</v>
      </c>
      <c r="BG22" s="188">
        <f t="shared" si="12"/>
        <v>0.28697154801468189</v>
      </c>
      <c r="BH22" s="188">
        <f t="shared" si="13"/>
        <v>1.804496426643391E-2</v>
      </c>
      <c r="BI22" s="203">
        <f t="shared" si="14"/>
        <v>0</v>
      </c>
      <c r="BJ22" s="203">
        <f t="shared" si="15"/>
        <v>0</v>
      </c>
      <c r="BK22" s="202">
        <f t="shared" si="16"/>
        <v>4.2647020857956956E-3</v>
      </c>
      <c r="BL22" s="202">
        <f t="shared" si="17"/>
        <v>0.19304402476649882</v>
      </c>
      <c r="BM22" s="205">
        <f t="shared" si="18"/>
        <v>0</v>
      </c>
      <c r="BN22" s="205">
        <f t="shared" si="19"/>
        <v>0</v>
      </c>
      <c r="BO22" s="204">
        <f t="shared" si="20"/>
        <v>9.3180737971540849E-5</v>
      </c>
      <c r="BP22" s="204">
        <f t="shared" si="21"/>
        <v>9.031790054569248E-3</v>
      </c>
      <c r="BQ22" s="205">
        <f t="shared" si="22"/>
        <v>0</v>
      </c>
      <c r="BR22" s="204">
        <f t="shared" si="23"/>
        <v>6.5157829986572173E-5</v>
      </c>
      <c r="BS22" s="204">
        <f t="shared" si="24"/>
        <v>5.0701210825879637E-3</v>
      </c>
      <c r="BT22" s="205">
        <f t="shared" si="25"/>
        <v>0</v>
      </c>
      <c r="BU22" s="204">
        <f t="shared" si="26"/>
        <v>2.9843093179776167E-2</v>
      </c>
      <c r="BV22" s="205">
        <f t="shared" si="27"/>
        <v>0</v>
      </c>
    </row>
    <row r="23" spans="1:74" s="138" customFormat="1" x14ac:dyDescent="0.25">
      <c r="A23" s="130">
        <v>77</v>
      </c>
      <c r="B23" s="131" t="s">
        <v>75</v>
      </c>
      <c r="C23" s="132" t="s">
        <v>246</v>
      </c>
      <c r="D23" s="130" t="s">
        <v>182</v>
      </c>
      <c r="E23" s="133">
        <v>42611</v>
      </c>
      <c r="F23" s="132" t="s">
        <v>319</v>
      </c>
      <c r="G23" s="130">
        <v>2</v>
      </c>
      <c r="H23" s="133">
        <v>42625</v>
      </c>
      <c r="I23" s="133">
        <v>42414</v>
      </c>
      <c r="J23" s="139">
        <v>0.122</v>
      </c>
      <c r="K23" s="165">
        <v>11.938432398559501</v>
      </c>
      <c r="L23" s="136">
        <v>4.7085076817939497E-2</v>
      </c>
      <c r="M23" s="136">
        <v>1.8010189970963699</v>
      </c>
      <c r="N23" s="136">
        <v>0.359510580762675</v>
      </c>
      <c r="O23" s="136">
        <v>3.4986474483830201</v>
      </c>
      <c r="P23" s="136">
        <v>1.1282282330839899</v>
      </c>
      <c r="Q23" s="136">
        <v>0.36880425927996902</v>
      </c>
      <c r="R23" s="136">
        <v>5.9088428055458601E-2</v>
      </c>
      <c r="S23" s="136">
        <v>8.9643291099608998E-3</v>
      </c>
      <c r="T23" s="136">
        <v>0.25296245836882397</v>
      </c>
      <c r="U23" s="137">
        <v>66.164376414566902</v>
      </c>
      <c r="V23" s="136">
        <v>0.133402533657907</v>
      </c>
      <c r="W23" s="135">
        <v>0</v>
      </c>
      <c r="X23" s="136">
        <v>0.109088273507637</v>
      </c>
      <c r="Y23" s="135">
        <v>0</v>
      </c>
      <c r="Z23" s="136">
        <v>0.20880237152301201</v>
      </c>
      <c r="AA23" s="136">
        <v>1.11049844957186E-2</v>
      </c>
      <c r="AB23" s="135">
        <v>0</v>
      </c>
      <c r="AC23" s="136">
        <v>0.51734532396889898</v>
      </c>
      <c r="AD23" s="135">
        <v>0</v>
      </c>
      <c r="AE23" s="135">
        <v>0</v>
      </c>
      <c r="AF23" s="135">
        <v>0</v>
      </c>
      <c r="AG23" s="135">
        <v>0</v>
      </c>
      <c r="AH23" s="135">
        <v>0</v>
      </c>
      <c r="AI23" s="135">
        <v>0</v>
      </c>
      <c r="AJ23" s="135">
        <v>0</v>
      </c>
      <c r="AK23" s="135">
        <v>0</v>
      </c>
      <c r="AL23" s="136">
        <v>0.55853746753236</v>
      </c>
      <c r="AM23" s="136">
        <v>4.1189964590307299E-3</v>
      </c>
      <c r="AN23" s="176">
        <v>0</v>
      </c>
      <c r="AO23" s="183"/>
      <c r="AP23" s="131" t="s">
        <v>75</v>
      </c>
      <c r="AQ23" s="130" t="s">
        <v>182</v>
      </c>
      <c r="AR23" s="132" t="s">
        <v>319</v>
      </c>
      <c r="AS23" s="130">
        <v>2</v>
      </c>
      <c r="AT23" s="216">
        <f t="shared" si="0"/>
        <v>3.9439915766177822E-3</v>
      </c>
      <c r="AU23" s="214">
        <f t="shared" si="1"/>
        <v>0.15085891823734598</v>
      </c>
      <c r="AV23" s="214">
        <f t="shared" si="2"/>
        <v>3.0113717510018633E-2</v>
      </c>
      <c r="AW23" s="214">
        <f t="shared" si="3"/>
        <v>0.29305752477227826</v>
      </c>
      <c r="AX23" s="214">
        <f t="shared" si="4"/>
        <v>9.4503884213485406E-2</v>
      </c>
      <c r="AY23" s="214">
        <f t="shared" si="5"/>
        <v>3.0892184749856205E-2</v>
      </c>
      <c r="AZ23" s="214">
        <f t="shared" si="28"/>
        <v>4.9494293792364443E-3</v>
      </c>
      <c r="BA23" s="188">
        <f t="shared" si="7"/>
        <v>7.5087991544371788E-4</v>
      </c>
      <c r="BB23" s="170">
        <f>T23/K23</f>
        <v>2.1188917432689622E-2</v>
      </c>
      <c r="BC23" s="171">
        <f t="shared" si="8"/>
        <v>5.5421326859086069</v>
      </c>
      <c r="BD23" s="188">
        <f t="shared" si="9"/>
        <v>1.1174208573145954E-2</v>
      </c>
      <c r="BE23" s="189">
        <f t="shared" si="10"/>
        <v>0</v>
      </c>
      <c r="BF23" s="188">
        <f t="shared" si="11"/>
        <v>9.1375709863549311E-3</v>
      </c>
      <c r="BG23" s="189">
        <f t="shared" si="12"/>
        <v>0</v>
      </c>
      <c r="BH23" s="188">
        <f t="shared" si="13"/>
        <v>1.7489932057428766E-2</v>
      </c>
      <c r="BI23" s="202">
        <f t="shared" si="14"/>
        <v>9.3018782742854372E-4</v>
      </c>
      <c r="BJ23" s="203">
        <f t="shared" si="15"/>
        <v>0</v>
      </c>
      <c r="BK23" s="202">
        <f t="shared" si="16"/>
        <v>4.3334443476123564E-2</v>
      </c>
      <c r="BL23" s="203">
        <f t="shared" si="17"/>
        <v>0</v>
      </c>
      <c r="BM23" s="205">
        <f t="shared" si="18"/>
        <v>0</v>
      </c>
      <c r="BN23" s="205">
        <f t="shared" si="19"/>
        <v>0</v>
      </c>
      <c r="BO23" s="205">
        <f t="shared" si="20"/>
        <v>0</v>
      </c>
      <c r="BP23" s="205">
        <f t="shared" si="21"/>
        <v>0</v>
      </c>
      <c r="BQ23" s="205">
        <f t="shared" si="22"/>
        <v>0</v>
      </c>
      <c r="BR23" s="205">
        <f t="shared" si="23"/>
        <v>0</v>
      </c>
      <c r="BS23" s="205">
        <f t="shared" si="24"/>
        <v>0</v>
      </c>
      <c r="BT23" s="204">
        <f t="shared" si="25"/>
        <v>4.678482474799233E-2</v>
      </c>
      <c r="BU23" s="204">
        <f t="shared" si="26"/>
        <v>3.4501987543420951E-4</v>
      </c>
      <c r="BV23" s="205">
        <f t="shared" si="27"/>
        <v>0</v>
      </c>
    </row>
    <row r="24" spans="1:74" s="138" customFormat="1" x14ac:dyDescent="0.25">
      <c r="A24" s="130">
        <v>23</v>
      </c>
      <c r="B24" s="131" t="s">
        <v>22</v>
      </c>
      <c r="C24" s="132" t="s">
        <v>208</v>
      </c>
      <c r="D24" s="130" t="s">
        <v>182</v>
      </c>
      <c r="E24" s="133">
        <v>42452</v>
      </c>
      <c r="F24" s="132" t="s">
        <v>319</v>
      </c>
      <c r="G24" s="130">
        <v>3</v>
      </c>
      <c r="H24" s="133">
        <v>42599</v>
      </c>
      <c r="I24" s="133">
        <v>42414</v>
      </c>
      <c r="J24" s="134">
        <v>0.109</v>
      </c>
      <c r="K24" s="164">
        <v>9.2033482382508698</v>
      </c>
      <c r="L24" s="136">
        <v>0.383594215450068</v>
      </c>
      <c r="M24" s="136">
        <v>2.1145124173849998</v>
      </c>
      <c r="N24" s="135">
        <v>0</v>
      </c>
      <c r="O24" s="136">
        <v>0</v>
      </c>
      <c r="P24" s="135">
        <v>0</v>
      </c>
      <c r="Q24" s="136">
        <v>0.11757772523011201</v>
      </c>
      <c r="R24" s="136">
        <v>6.2115293133785797E-2</v>
      </c>
      <c r="S24" s="136">
        <v>7.3008372499372295E-2</v>
      </c>
      <c r="T24" s="136" t="s">
        <v>167</v>
      </c>
      <c r="U24" s="137">
        <v>67.058349838957795</v>
      </c>
      <c r="V24" s="136">
        <v>0.12534537952736499</v>
      </c>
      <c r="W24" s="135">
        <v>0</v>
      </c>
      <c r="X24" s="136">
        <v>9.8999429711975701E-2</v>
      </c>
      <c r="Y24" s="135">
        <v>0</v>
      </c>
      <c r="Z24" s="136">
        <v>4.7375548763148298E-2</v>
      </c>
      <c r="AA24" s="136">
        <v>0.21946611694666701</v>
      </c>
      <c r="AB24" s="135">
        <v>0</v>
      </c>
      <c r="AC24" s="136">
        <v>0.49021912641837201</v>
      </c>
      <c r="AD24" s="135">
        <v>0</v>
      </c>
      <c r="AE24" s="136">
        <v>1.8360356141719001</v>
      </c>
      <c r="AF24" s="136">
        <v>0.52467275795867196</v>
      </c>
      <c r="AG24" s="136">
        <v>2.3371317252629999E-3</v>
      </c>
      <c r="AH24" s="136">
        <v>4.41879778608322E-2</v>
      </c>
      <c r="AI24" s="135">
        <v>0</v>
      </c>
      <c r="AJ24" s="135">
        <v>0</v>
      </c>
      <c r="AK24" s="136">
        <v>5.2706973812156096E-4</v>
      </c>
      <c r="AL24" s="136">
        <v>0.22696160742761301</v>
      </c>
      <c r="AM24" s="136">
        <v>0.36682107634190297</v>
      </c>
      <c r="AN24" s="177">
        <v>6.3397244802328404E-2</v>
      </c>
      <c r="AO24" s="183"/>
      <c r="AP24" s="131" t="s">
        <v>22</v>
      </c>
      <c r="AQ24" s="130" t="s">
        <v>182</v>
      </c>
      <c r="AR24" s="132" t="s">
        <v>319</v>
      </c>
      <c r="AS24" s="130">
        <v>3</v>
      </c>
      <c r="AT24" s="216">
        <f t="shared" si="0"/>
        <v>4.1679854496407875E-2</v>
      </c>
      <c r="AU24" s="214">
        <f t="shared" si="1"/>
        <v>0.2297546895592501</v>
      </c>
      <c r="AV24" s="215">
        <f t="shared" si="2"/>
        <v>0</v>
      </c>
      <c r="AW24" s="214">
        <f t="shared" si="3"/>
        <v>0</v>
      </c>
      <c r="AX24" s="215">
        <f t="shared" si="4"/>
        <v>0</v>
      </c>
      <c r="AY24" s="214">
        <f t="shared" si="5"/>
        <v>1.2775538009247174E-2</v>
      </c>
      <c r="AZ24" s="214">
        <f t="shared" si="28"/>
        <v>6.7492059982716722E-3</v>
      </c>
      <c r="BA24" s="188">
        <f t="shared" si="7"/>
        <v>7.9328056061092611E-3</v>
      </c>
      <c r="BB24" s="170" t="s">
        <v>167</v>
      </c>
      <c r="BC24" s="171">
        <f t="shared" si="8"/>
        <v>7.2862993014053856</v>
      </c>
      <c r="BD24" s="188">
        <f t="shared" si="9"/>
        <v>1.3619541093360533E-2</v>
      </c>
      <c r="BE24" s="189">
        <f t="shared" si="10"/>
        <v>0</v>
      </c>
      <c r="BF24" s="188">
        <f t="shared" si="11"/>
        <v>1.0756892725249188E-2</v>
      </c>
      <c r="BG24" s="189">
        <f t="shared" si="12"/>
        <v>0</v>
      </c>
      <c r="BH24" s="188">
        <f t="shared" si="13"/>
        <v>5.1476427422627001E-3</v>
      </c>
      <c r="BI24" s="202">
        <f t="shared" si="14"/>
        <v>2.3846334102030822E-2</v>
      </c>
      <c r="BJ24" s="203">
        <f t="shared" si="15"/>
        <v>0</v>
      </c>
      <c r="BK24" s="202">
        <f t="shared" si="16"/>
        <v>5.3265302336483134E-2</v>
      </c>
      <c r="BL24" s="203">
        <f t="shared" si="17"/>
        <v>0</v>
      </c>
      <c r="BM24" s="204">
        <f t="shared" si="18"/>
        <v>0.19949648395797803</v>
      </c>
      <c r="BN24" s="204">
        <f t="shared" si="19"/>
        <v>5.7008899845605317E-2</v>
      </c>
      <c r="BO24" s="204">
        <f t="shared" si="20"/>
        <v>2.5394363711561354E-4</v>
      </c>
      <c r="BP24" s="204">
        <f t="shared" si="21"/>
        <v>4.8012936940904334E-3</v>
      </c>
      <c r="BQ24" s="205">
        <f t="shared" si="22"/>
        <v>0</v>
      </c>
      <c r="BR24" s="205">
        <f t="shared" si="23"/>
        <v>0</v>
      </c>
      <c r="BS24" s="204">
        <f t="shared" si="24"/>
        <v>5.7269346381022359E-5</v>
      </c>
      <c r="BT24" s="204">
        <f t="shared" si="25"/>
        <v>2.4660764925129891E-2</v>
      </c>
      <c r="BU24" s="204">
        <f t="shared" si="26"/>
        <v>3.9857350482221748E-2</v>
      </c>
      <c r="BV24" s="204">
        <f t="shared" si="27"/>
        <v>6.8884978772005357E-3</v>
      </c>
    </row>
    <row r="25" spans="1:74" s="138" customFormat="1" x14ac:dyDescent="0.25">
      <c r="A25" s="130">
        <v>45</v>
      </c>
      <c r="B25" s="131" t="s">
        <v>44</v>
      </c>
      <c r="C25" s="132" t="s">
        <v>223</v>
      </c>
      <c r="D25" s="130" t="s">
        <v>182</v>
      </c>
      <c r="E25" s="133">
        <v>42536</v>
      </c>
      <c r="F25" s="132" t="s">
        <v>319</v>
      </c>
      <c r="G25" s="130">
        <v>3</v>
      </c>
      <c r="H25" s="133">
        <v>42604</v>
      </c>
      <c r="I25" s="133">
        <v>42414</v>
      </c>
      <c r="J25" s="134">
        <v>8.2000000000000003E-2</v>
      </c>
      <c r="K25" s="164">
        <v>5.1143549030458697</v>
      </c>
      <c r="L25" s="136">
        <v>3.6496578940291402E-2</v>
      </c>
      <c r="M25" s="136">
        <v>0</v>
      </c>
      <c r="N25" s="135">
        <v>0</v>
      </c>
      <c r="O25" s="135">
        <v>0</v>
      </c>
      <c r="P25" s="135">
        <v>0</v>
      </c>
      <c r="Q25" s="135">
        <v>0</v>
      </c>
      <c r="R25" s="136">
        <v>0.126605197680174</v>
      </c>
      <c r="S25" s="136">
        <v>3.03445744624391E-2</v>
      </c>
      <c r="T25" s="136" t="s">
        <v>167</v>
      </c>
      <c r="U25" s="137">
        <v>10.930299486136599</v>
      </c>
      <c r="V25" s="135">
        <v>0</v>
      </c>
      <c r="W25" s="135">
        <v>0</v>
      </c>
      <c r="X25" s="135">
        <v>0</v>
      </c>
      <c r="Y25" s="136">
        <v>0.53245833641456997</v>
      </c>
      <c r="Z25" s="136">
        <v>0.26959512869686503</v>
      </c>
      <c r="AA25" s="136">
        <v>0.11095819934355999</v>
      </c>
      <c r="AB25" s="135">
        <v>0</v>
      </c>
      <c r="AC25" s="136">
        <v>0.116329810598054</v>
      </c>
      <c r="AD25" s="135">
        <v>0</v>
      </c>
      <c r="AE25" s="135">
        <v>0</v>
      </c>
      <c r="AF25" s="135">
        <v>0</v>
      </c>
      <c r="AG25" s="135">
        <v>0</v>
      </c>
      <c r="AH25" s="135">
        <v>0</v>
      </c>
      <c r="AI25" s="135">
        <v>0</v>
      </c>
      <c r="AJ25" s="136">
        <v>7.6061579877704701E-3</v>
      </c>
      <c r="AK25" s="135">
        <v>0</v>
      </c>
      <c r="AL25" s="136">
        <v>0.172610556061846</v>
      </c>
      <c r="AM25" s="135">
        <v>0</v>
      </c>
      <c r="AN25" s="176">
        <v>0</v>
      </c>
      <c r="AO25" s="183"/>
      <c r="AP25" s="131" t="s">
        <v>44</v>
      </c>
      <c r="AQ25" s="130" t="s">
        <v>182</v>
      </c>
      <c r="AR25" s="132" t="s">
        <v>319</v>
      </c>
      <c r="AS25" s="130">
        <v>3</v>
      </c>
      <c r="AT25" s="216">
        <f t="shared" si="0"/>
        <v>7.1361060450763304E-3</v>
      </c>
      <c r="AU25" s="214">
        <f t="shared" si="1"/>
        <v>0</v>
      </c>
      <c r="AV25" s="215">
        <f t="shared" si="2"/>
        <v>0</v>
      </c>
      <c r="AW25" s="215">
        <f t="shared" si="3"/>
        <v>0</v>
      </c>
      <c r="AX25" s="215">
        <f t="shared" si="4"/>
        <v>0</v>
      </c>
      <c r="AY25" s="215">
        <f t="shared" si="5"/>
        <v>0</v>
      </c>
      <c r="AZ25" s="214">
        <f t="shared" si="28"/>
        <v>2.4754871353330189E-2</v>
      </c>
      <c r="BA25" s="188">
        <f t="shared" si="7"/>
        <v>5.9332164149123274E-3</v>
      </c>
      <c r="BB25" s="170" t="s">
        <v>167</v>
      </c>
      <c r="BC25" s="171">
        <f t="shared" si="8"/>
        <v>2.1371804838234878</v>
      </c>
      <c r="BD25" s="189">
        <f t="shared" si="9"/>
        <v>0</v>
      </c>
      <c r="BE25" s="189">
        <f t="shared" si="10"/>
        <v>0</v>
      </c>
      <c r="BF25" s="189">
        <f t="shared" si="11"/>
        <v>0</v>
      </c>
      <c r="BG25" s="188">
        <f t="shared" si="12"/>
        <v>0.10411055675808943</v>
      </c>
      <c r="BH25" s="188">
        <f t="shared" si="13"/>
        <v>5.2713418174461617E-2</v>
      </c>
      <c r="BI25" s="202">
        <f t="shared" si="14"/>
        <v>2.1695443794383238E-2</v>
      </c>
      <c r="BJ25" s="203">
        <f t="shared" si="15"/>
        <v>0</v>
      </c>
      <c r="BK25" s="202">
        <f t="shared" si="16"/>
        <v>2.2745744635119754E-2</v>
      </c>
      <c r="BL25" s="203">
        <f t="shared" si="17"/>
        <v>0</v>
      </c>
      <c r="BM25" s="205">
        <f t="shared" si="18"/>
        <v>0</v>
      </c>
      <c r="BN25" s="205">
        <f t="shared" si="19"/>
        <v>0</v>
      </c>
      <c r="BO25" s="205">
        <f t="shared" si="20"/>
        <v>0</v>
      </c>
      <c r="BP25" s="205">
        <f t="shared" si="21"/>
        <v>0</v>
      </c>
      <c r="BQ25" s="205">
        <f t="shared" si="22"/>
        <v>0</v>
      </c>
      <c r="BR25" s="204">
        <f t="shared" si="23"/>
        <v>1.4872174755100785E-3</v>
      </c>
      <c r="BS25" s="205">
        <f t="shared" si="24"/>
        <v>0</v>
      </c>
      <c r="BT25" s="204">
        <f t="shared" si="25"/>
        <v>3.3750210795705095E-2</v>
      </c>
      <c r="BU25" s="205">
        <f t="shared" si="26"/>
        <v>0</v>
      </c>
      <c r="BV25" s="205">
        <f t="shared" si="27"/>
        <v>0</v>
      </c>
    </row>
    <row r="26" spans="1:74" s="138" customFormat="1" x14ac:dyDescent="0.25">
      <c r="A26" s="130">
        <v>46</v>
      </c>
      <c r="B26" s="131" t="s">
        <v>45</v>
      </c>
      <c r="C26" s="132" t="s">
        <v>224</v>
      </c>
      <c r="D26" s="130" t="s">
        <v>182</v>
      </c>
      <c r="E26" s="133">
        <v>42536</v>
      </c>
      <c r="F26" s="132" t="s">
        <v>319</v>
      </c>
      <c r="G26" s="130">
        <v>3</v>
      </c>
      <c r="H26" s="133">
        <v>42599</v>
      </c>
      <c r="I26" s="133">
        <v>42414</v>
      </c>
      <c r="J26" s="134">
        <v>0.16900000000000001</v>
      </c>
      <c r="K26" s="164">
        <v>18.290000094261998</v>
      </c>
      <c r="L26" s="136">
        <v>0.180844163643756</v>
      </c>
      <c r="M26" s="136">
        <v>1.0620237386153399</v>
      </c>
      <c r="N26" s="135">
        <v>0</v>
      </c>
      <c r="O26" s="135">
        <v>0</v>
      </c>
      <c r="P26" s="136">
        <v>0.70144050528903801</v>
      </c>
      <c r="Q26" s="136">
        <v>0.158526436484935</v>
      </c>
      <c r="R26" s="136">
        <v>0.189197644809286</v>
      </c>
      <c r="S26" s="136">
        <v>0.125767213623518</v>
      </c>
      <c r="T26" s="136" t="s">
        <v>167</v>
      </c>
      <c r="U26" s="137">
        <v>45.191938002446399</v>
      </c>
      <c r="V26" s="136">
        <v>0.15652794368227599</v>
      </c>
      <c r="W26" s="136">
        <v>3.7481600653613001E-2</v>
      </c>
      <c r="X26" s="136">
        <v>3.0663431929174801E-2</v>
      </c>
      <c r="Y26" s="135">
        <v>0</v>
      </c>
      <c r="Z26" s="136">
        <v>3.4413904252068098E-2</v>
      </c>
      <c r="AA26" s="136">
        <v>0.103944035560946</v>
      </c>
      <c r="AB26" s="135">
        <v>0</v>
      </c>
      <c r="AC26" s="136">
        <v>0.23567784163184399</v>
      </c>
      <c r="AD26" s="136">
        <v>1.71061680584881</v>
      </c>
      <c r="AE26" s="136">
        <v>1.3311299829732199</v>
      </c>
      <c r="AF26" s="135">
        <v>0</v>
      </c>
      <c r="AG26" s="135">
        <v>0</v>
      </c>
      <c r="AH26" s="136">
        <v>4.41879778608322E-2</v>
      </c>
      <c r="AI26" s="135">
        <v>0</v>
      </c>
      <c r="AJ26" s="136">
        <v>1.46632377854532E-2</v>
      </c>
      <c r="AK26" s="136">
        <v>7.3603210283625695E-2</v>
      </c>
      <c r="AL26" s="136">
        <v>2.6037645682745001E-2</v>
      </c>
      <c r="AM26" s="135">
        <v>0</v>
      </c>
      <c r="AN26" s="177">
        <v>0.153523629081319</v>
      </c>
      <c r="AO26" s="183"/>
      <c r="AP26" s="131" t="s">
        <v>45</v>
      </c>
      <c r="AQ26" s="130" t="s">
        <v>182</v>
      </c>
      <c r="AR26" s="132" t="s">
        <v>319</v>
      </c>
      <c r="AS26" s="130">
        <v>3</v>
      </c>
      <c r="AT26" s="216">
        <f t="shared" si="0"/>
        <v>9.8875977425768868E-3</v>
      </c>
      <c r="AU26" s="214">
        <f t="shared" si="1"/>
        <v>5.8065813731106634E-2</v>
      </c>
      <c r="AV26" s="215">
        <f t="shared" si="2"/>
        <v>0</v>
      </c>
      <c r="AW26" s="215">
        <f t="shared" si="3"/>
        <v>0</v>
      </c>
      <c r="AX26" s="214">
        <f t="shared" si="4"/>
        <v>3.8351038910551805E-2</v>
      </c>
      <c r="AY26" s="214">
        <f t="shared" si="5"/>
        <v>8.6673830326916435E-3</v>
      </c>
      <c r="AZ26" s="214">
        <f t="shared" si="28"/>
        <v>1.0344321696785652E-2</v>
      </c>
      <c r="BA26" s="188">
        <f t="shared" si="7"/>
        <v>6.8762828308007572E-3</v>
      </c>
      <c r="BB26" s="170" t="s">
        <v>167</v>
      </c>
      <c r="BC26" s="171">
        <f t="shared" si="8"/>
        <v>2.4708549901333337</v>
      </c>
      <c r="BD26" s="188">
        <f t="shared" si="9"/>
        <v>8.5581160675544492E-3</v>
      </c>
      <c r="BE26" s="188">
        <f t="shared" si="10"/>
        <v>2.0492947217300374E-3</v>
      </c>
      <c r="BF26" s="188">
        <f t="shared" si="11"/>
        <v>1.6765134921346795E-3</v>
      </c>
      <c r="BG26" s="189">
        <f t="shared" si="12"/>
        <v>0</v>
      </c>
      <c r="BH26" s="188">
        <f t="shared" si="13"/>
        <v>1.8815693862606674E-3</v>
      </c>
      <c r="BI26" s="202">
        <f t="shared" si="14"/>
        <v>5.6831074371375039E-3</v>
      </c>
      <c r="BJ26" s="203">
        <f t="shared" si="15"/>
        <v>0</v>
      </c>
      <c r="BK26" s="202">
        <f t="shared" si="16"/>
        <v>1.2885611832543492E-2</v>
      </c>
      <c r="BL26" s="202">
        <f t="shared" si="17"/>
        <v>9.3527435595009686E-2</v>
      </c>
      <c r="BM26" s="204">
        <f t="shared" si="18"/>
        <v>7.2779112964074105E-2</v>
      </c>
      <c r="BN26" s="205">
        <f t="shared" si="19"/>
        <v>0</v>
      </c>
      <c r="BO26" s="205">
        <f t="shared" si="20"/>
        <v>0</v>
      </c>
      <c r="BP26" s="204">
        <f t="shared" si="21"/>
        <v>2.4159637852979019E-3</v>
      </c>
      <c r="BQ26" s="205">
        <f t="shared" si="22"/>
        <v>0</v>
      </c>
      <c r="BR26" s="204">
        <f t="shared" si="23"/>
        <v>8.0170791196733794E-4</v>
      </c>
      <c r="BS26" s="204">
        <f t="shared" si="24"/>
        <v>4.0242323621811652E-3</v>
      </c>
      <c r="BT26" s="204">
        <f t="shared" si="25"/>
        <v>1.423600084666682E-3</v>
      </c>
      <c r="BU26" s="205">
        <f t="shared" si="26"/>
        <v>0</v>
      </c>
      <c r="BV26" s="204">
        <f t="shared" si="27"/>
        <v>8.3938561120884287E-3</v>
      </c>
    </row>
    <row r="27" spans="1:74" s="138" customFormat="1" x14ac:dyDescent="0.25">
      <c r="A27" s="130">
        <v>50</v>
      </c>
      <c r="B27" s="131" t="s">
        <v>49</v>
      </c>
      <c r="C27" s="132" t="s">
        <v>227</v>
      </c>
      <c r="D27" s="130" t="s">
        <v>182</v>
      </c>
      <c r="E27" s="133">
        <v>42564</v>
      </c>
      <c r="F27" s="132" t="s">
        <v>319</v>
      </c>
      <c r="G27" s="130">
        <v>3</v>
      </c>
      <c r="H27" s="133">
        <v>42604</v>
      </c>
      <c r="I27" s="133">
        <v>42414</v>
      </c>
      <c r="J27" s="134">
        <v>0.13</v>
      </c>
      <c r="K27" s="164">
        <v>12.3836763878548</v>
      </c>
      <c r="L27" s="136">
        <v>5.0119819876134099E-3</v>
      </c>
      <c r="M27" s="136">
        <v>2.0043382164870098</v>
      </c>
      <c r="N27" s="135">
        <v>0</v>
      </c>
      <c r="O27" s="136">
        <v>3.4278381389797898</v>
      </c>
      <c r="P27" s="136">
        <v>1.14762383263764</v>
      </c>
      <c r="Q27" s="135">
        <v>0</v>
      </c>
      <c r="R27" s="136">
        <v>0.528643096650115</v>
      </c>
      <c r="S27" s="136">
        <v>7.95914793306369E-2</v>
      </c>
      <c r="T27" s="136" t="s">
        <v>167</v>
      </c>
      <c r="U27" s="137">
        <v>128.42290713174799</v>
      </c>
      <c r="V27" s="136">
        <v>0</v>
      </c>
      <c r="W27" s="136">
        <v>2.68299417492051E-2</v>
      </c>
      <c r="X27" s="136">
        <v>2.2452399404940902E-2</v>
      </c>
      <c r="Y27" s="136">
        <v>0.823711324711074</v>
      </c>
      <c r="Z27" s="136">
        <v>0.53280717613497097</v>
      </c>
      <c r="AA27" s="136">
        <v>0.47523184637468302</v>
      </c>
      <c r="AB27" s="135">
        <v>0</v>
      </c>
      <c r="AC27" s="136">
        <v>0.46460284202905799</v>
      </c>
      <c r="AD27" s="135">
        <v>0</v>
      </c>
      <c r="AE27" s="136">
        <v>2.8397418976801099</v>
      </c>
      <c r="AF27" s="135">
        <v>0</v>
      </c>
      <c r="AG27" s="136">
        <v>1.7463952340279601E-2</v>
      </c>
      <c r="AH27" s="135">
        <v>0</v>
      </c>
      <c r="AI27" s="135">
        <v>0</v>
      </c>
      <c r="AJ27" s="135">
        <v>0</v>
      </c>
      <c r="AK27" s="136">
        <v>2.21057906186778E-2</v>
      </c>
      <c r="AL27" s="135">
        <v>0</v>
      </c>
      <c r="AM27" s="136">
        <v>0.322647516572868</v>
      </c>
      <c r="AN27" s="176">
        <v>0</v>
      </c>
      <c r="AO27" s="183"/>
      <c r="AP27" s="131" t="s">
        <v>49</v>
      </c>
      <c r="AQ27" s="130" t="s">
        <v>182</v>
      </c>
      <c r="AR27" s="132" t="s">
        <v>319</v>
      </c>
      <c r="AS27" s="130">
        <v>3</v>
      </c>
      <c r="AT27" s="216">
        <f t="shared" si="0"/>
        <v>4.0472488384215807E-4</v>
      </c>
      <c r="AU27" s="214">
        <f t="shared" si="1"/>
        <v>0.16185324565270051</v>
      </c>
      <c r="AV27" s="215">
        <f t="shared" si="2"/>
        <v>0</v>
      </c>
      <c r="AW27" s="214">
        <f t="shared" si="3"/>
        <v>0.27680294862530619</v>
      </c>
      <c r="AX27" s="214">
        <f t="shared" si="4"/>
        <v>9.2672304790131929E-2</v>
      </c>
      <c r="AY27" s="215">
        <f t="shared" si="5"/>
        <v>0</v>
      </c>
      <c r="AZ27" s="214">
        <f t="shared" si="28"/>
        <v>4.2688704072449589E-2</v>
      </c>
      <c r="BA27" s="188">
        <f t="shared" si="7"/>
        <v>6.427128490590699E-3</v>
      </c>
      <c r="BB27" s="170" t="s">
        <v>167</v>
      </c>
      <c r="BC27" s="171">
        <f t="shared" si="8"/>
        <v>10.370337782542332</v>
      </c>
      <c r="BD27" s="188">
        <f t="shared" si="9"/>
        <v>0</v>
      </c>
      <c r="BE27" s="188">
        <f t="shared" si="10"/>
        <v>2.166557079569551E-3</v>
      </c>
      <c r="BF27" s="188">
        <f t="shared" si="11"/>
        <v>1.8130641258488414E-3</v>
      </c>
      <c r="BG27" s="188">
        <f t="shared" si="12"/>
        <v>6.6515895515399839E-2</v>
      </c>
      <c r="BH27" s="188">
        <f t="shared" si="13"/>
        <v>4.3024959587729353E-2</v>
      </c>
      <c r="BI27" s="202">
        <f t="shared" si="14"/>
        <v>3.8375667410104737E-2</v>
      </c>
      <c r="BJ27" s="203">
        <f t="shared" si="15"/>
        <v>0</v>
      </c>
      <c r="BK27" s="202">
        <f t="shared" si="16"/>
        <v>3.7517359746634997E-2</v>
      </c>
      <c r="BL27" s="203">
        <f t="shared" si="17"/>
        <v>0</v>
      </c>
      <c r="BM27" s="204">
        <f t="shared" si="18"/>
        <v>0.22931331607350189</v>
      </c>
      <c r="BN27" s="205">
        <f t="shared" si="19"/>
        <v>0</v>
      </c>
      <c r="BO27" s="204">
        <f t="shared" si="20"/>
        <v>1.4102397214939535E-3</v>
      </c>
      <c r="BP27" s="205">
        <f t="shared" si="21"/>
        <v>0</v>
      </c>
      <c r="BQ27" s="205">
        <f t="shared" si="22"/>
        <v>0</v>
      </c>
      <c r="BR27" s="205">
        <f t="shared" si="23"/>
        <v>0</v>
      </c>
      <c r="BS27" s="204">
        <f t="shared" si="24"/>
        <v>1.7850749588674566E-3</v>
      </c>
      <c r="BT27" s="205">
        <f t="shared" si="25"/>
        <v>0</v>
      </c>
      <c r="BU27" s="204">
        <f t="shared" si="26"/>
        <v>2.6054259370771524E-2</v>
      </c>
      <c r="BV27" s="205">
        <f t="shared" si="27"/>
        <v>0</v>
      </c>
    </row>
    <row r="28" spans="1:74" s="138" customFormat="1" x14ac:dyDescent="0.25">
      <c r="A28" s="130">
        <v>57</v>
      </c>
      <c r="B28" s="131" t="s">
        <v>56</v>
      </c>
      <c r="C28" s="132" t="s">
        <v>232</v>
      </c>
      <c r="D28" s="130" t="s">
        <v>182</v>
      </c>
      <c r="E28" s="133">
        <v>42578</v>
      </c>
      <c r="F28" s="132" t="s">
        <v>319</v>
      </c>
      <c r="G28" s="130">
        <v>3</v>
      </c>
      <c r="H28" s="133">
        <v>42604</v>
      </c>
      <c r="I28" s="133">
        <v>42414</v>
      </c>
      <c r="J28" s="134">
        <v>0.23100000000000001</v>
      </c>
      <c r="K28" s="164">
        <v>27.679540345473399</v>
      </c>
      <c r="L28" s="136">
        <v>7.2335977694671399E-2</v>
      </c>
      <c r="M28" s="136">
        <v>1.13961013719315</v>
      </c>
      <c r="N28" s="135">
        <v>0</v>
      </c>
      <c r="O28" s="136">
        <v>1.0019588028628501</v>
      </c>
      <c r="P28" s="136">
        <v>0.46391453414554501</v>
      </c>
      <c r="Q28" s="136">
        <v>0.42702136194524398</v>
      </c>
      <c r="R28" s="136">
        <v>0.18455113505478901</v>
      </c>
      <c r="S28" s="135">
        <v>0</v>
      </c>
      <c r="T28" s="136" t="s">
        <v>167</v>
      </c>
      <c r="U28" s="137">
        <v>95.647127731171395</v>
      </c>
      <c r="V28" s="136">
        <v>0</v>
      </c>
      <c r="W28" s="136">
        <v>1.4761832185974E-3</v>
      </c>
      <c r="X28" s="135">
        <v>0</v>
      </c>
      <c r="Y28" s="136">
        <v>3.50978639252072</v>
      </c>
      <c r="Z28" s="136">
        <v>0.15165711450338701</v>
      </c>
      <c r="AA28" s="136">
        <v>0.63783500885153399</v>
      </c>
      <c r="AB28" s="135">
        <v>0</v>
      </c>
      <c r="AC28" s="136">
        <v>0.41331600598454199</v>
      </c>
      <c r="AD28" s="136">
        <v>1.7672403941324999</v>
      </c>
      <c r="AE28" s="136">
        <v>1.9771501283259101</v>
      </c>
      <c r="AF28" s="135">
        <v>0</v>
      </c>
      <c r="AG28" s="136">
        <v>4.0749004619863704E-3</v>
      </c>
      <c r="AH28" s="135">
        <v>0</v>
      </c>
      <c r="AI28" s="136">
        <v>341.20970395666302</v>
      </c>
      <c r="AJ28" s="136">
        <v>2.9911517786178999E-2</v>
      </c>
      <c r="AK28" s="136">
        <v>3.2931037848688498E-2</v>
      </c>
      <c r="AL28" s="136">
        <v>0.16353055999071101</v>
      </c>
      <c r="AM28" s="136">
        <v>0.49764717660093</v>
      </c>
      <c r="AN28" s="177">
        <v>6.0646312796982099E-2</v>
      </c>
      <c r="AO28" s="183"/>
      <c r="AP28" s="131" t="s">
        <v>56</v>
      </c>
      <c r="AQ28" s="130" t="s">
        <v>182</v>
      </c>
      <c r="AR28" s="132" t="s">
        <v>319</v>
      </c>
      <c r="AS28" s="130">
        <v>3</v>
      </c>
      <c r="AT28" s="216">
        <f t="shared" si="0"/>
        <v>2.6133373889823622E-3</v>
      </c>
      <c r="AU28" s="214">
        <f t="shared" si="1"/>
        <v>4.1171570155048375E-2</v>
      </c>
      <c r="AV28" s="215">
        <f t="shared" si="2"/>
        <v>0</v>
      </c>
      <c r="AW28" s="214">
        <f t="shared" si="3"/>
        <v>3.6198534742890212E-2</v>
      </c>
      <c r="AX28" s="214">
        <f t="shared" si="4"/>
        <v>1.676019646118913E-2</v>
      </c>
      <c r="AY28" s="214">
        <f t="shared" si="5"/>
        <v>1.5427328511077582E-2</v>
      </c>
      <c r="AZ28" s="214">
        <f t="shared" si="28"/>
        <v>6.6674205117343921E-3</v>
      </c>
      <c r="BA28" s="189">
        <f t="shared" si="7"/>
        <v>0</v>
      </c>
      <c r="BB28" s="170" t="s">
        <v>167</v>
      </c>
      <c r="BC28" s="171">
        <f t="shared" si="8"/>
        <v>3.4555171992519429</v>
      </c>
      <c r="BD28" s="188">
        <f t="shared" si="9"/>
        <v>0</v>
      </c>
      <c r="BE28" s="188">
        <f t="shared" si="10"/>
        <v>5.3331204209784107E-5</v>
      </c>
      <c r="BF28" s="189">
        <f t="shared" si="11"/>
        <v>0</v>
      </c>
      <c r="BG28" s="188">
        <f t="shared" si="12"/>
        <v>0.12680074700354252</v>
      </c>
      <c r="BH28" s="188">
        <f t="shared" si="13"/>
        <v>5.4790329828648477E-3</v>
      </c>
      <c r="BI28" s="202">
        <f t="shared" si="14"/>
        <v>2.304355494674401E-2</v>
      </c>
      <c r="BJ28" s="203">
        <f t="shared" si="15"/>
        <v>0</v>
      </c>
      <c r="BK28" s="202">
        <f t="shared" si="16"/>
        <v>1.4932184596487855E-2</v>
      </c>
      <c r="BL28" s="202">
        <f t="shared" si="17"/>
        <v>6.3846450196616333E-2</v>
      </c>
      <c r="BM28" s="204">
        <f t="shared" si="18"/>
        <v>7.143002028388977E-2</v>
      </c>
      <c r="BN28" s="205">
        <f t="shared" si="19"/>
        <v>0</v>
      </c>
      <c r="BO28" s="204">
        <f t="shared" si="20"/>
        <v>1.4721705675480132E-4</v>
      </c>
      <c r="BP28" s="205">
        <f t="shared" si="21"/>
        <v>0</v>
      </c>
      <c r="BQ28" s="204">
        <f t="shared" si="22"/>
        <v>12.327144876611476</v>
      </c>
      <c r="BR28" s="204">
        <f t="shared" si="23"/>
        <v>1.0806363621956104E-3</v>
      </c>
      <c r="BS28" s="204">
        <f t="shared" si="24"/>
        <v>1.1897248811819198E-3</v>
      </c>
      <c r="BT28" s="204">
        <f t="shared" si="25"/>
        <v>5.9079940616663506E-3</v>
      </c>
      <c r="BU28" s="204">
        <f t="shared" si="26"/>
        <v>1.79788815272835E-2</v>
      </c>
      <c r="BV28" s="204">
        <f t="shared" si="27"/>
        <v>2.1910158926067556E-3</v>
      </c>
    </row>
    <row r="29" spans="1:74" s="148" customFormat="1" x14ac:dyDescent="0.25">
      <c r="A29" s="140"/>
      <c r="B29" s="141"/>
      <c r="C29" s="142" t="s">
        <v>185</v>
      </c>
      <c r="D29" s="140" t="s">
        <v>182</v>
      </c>
      <c r="E29" s="143">
        <v>42035</v>
      </c>
      <c r="F29" s="144" t="s">
        <v>319</v>
      </c>
      <c r="G29" s="140">
        <v>4</v>
      </c>
      <c r="H29" s="143">
        <v>42599</v>
      </c>
      <c r="I29" s="143">
        <v>42414</v>
      </c>
      <c r="J29" s="145">
        <v>0.14299999999999999</v>
      </c>
      <c r="K29" s="164">
        <v>14.352450956657201</v>
      </c>
      <c r="L29" s="146"/>
      <c r="M29" s="146"/>
      <c r="N29" s="146"/>
      <c r="O29" s="146"/>
      <c r="P29" s="146"/>
      <c r="Q29" s="146"/>
      <c r="R29" s="146"/>
      <c r="S29" s="146"/>
      <c r="T29" s="146"/>
      <c r="U29" s="147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78"/>
      <c r="AO29" s="184"/>
      <c r="AP29" s="141"/>
      <c r="AQ29" s="140" t="s">
        <v>182</v>
      </c>
      <c r="AR29" s="144" t="s">
        <v>319</v>
      </c>
      <c r="AS29" s="140">
        <v>4</v>
      </c>
      <c r="AT29" s="221"/>
      <c r="AU29" s="218"/>
      <c r="AV29" s="218"/>
      <c r="AW29" s="218"/>
      <c r="AX29" s="218"/>
      <c r="AY29" s="218"/>
      <c r="AZ29" s="218"/>
      <c r="BA29" s="190"/>
      <c r="BB29" s="172"/>
      <c r="BC29" s="173"/>
      <c r="BD29" s="190"/>
      <c r="BE29" s="190"/>
      <c r="BF29" s="190"/>
      <c r="BG29" s="190"/>
      <c r="BH29" s="190"/>
      <c r="BI29" s="206"/>
      <c r="BJ29" s="206"/>
      <c r="BK29" s="206"/>
      <c r="BL29" s="206"/>
      <c r="BM29" s="207"/>
      <c r="BN29" s="207"/>
      <c r="BO29" s="207"/>
      <c r="BP29" s="207"/>
      <c r="BQ29" s="207"/>
      <c r="BR29" s="207"/>
      <c r="BS29" s="207"/>
      <c r="BT29" s="207"/>
      <c r="BU29" s="207"/>
      <c r="BV29" s="207"/>
    </row>
    <row r="30" spans="1:74" s="148" customFormat="1" x14ac:dyDescent="0.25">
      <c r="A30" s="140"/>
      <c r="B30" s="141"/>
      <c r="C30" s="142" t="s">
        <v>189</v>
      </c>
      <c r="D30" s="140" t="s">
        <v>182</v>
      </c>
      <c r="E30" s="143">
        <v>42039</v>
      </c>
      <c r="F30" s="144" t="s">
        <v>319</v>
      </c>
      <c r="G30" s="140">
        <v>4</v>
      </c>
      <c r="H30" s="143">
        <v>42599</v>
      </c>
      <c r="I30" s="143">
        <v>42414</v>
      </c>
      <c r="J30" s="145">
        <v>0.14000000000000001</v>
      </c>
      <c r="K30" s="164">
        <v>13.8981183638566</v>
      </c>
      <c r="L30" s="146"/>
      <c r="M30" s="146"/>
      <c r="N30" s="146"/>
      <c r="O30" s="146"/>
      <c r="P30" s="146"/>
      <c r="Q30" s="146"/>
      <c r="R30" s="146"/>
      <c r="S30" s="146"/>
      <c r="T30" s="146"/>
      <c r="U30" s="147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78"/>
      <c r="AO30" s="184"/>
      <c r="AP30" s="141"/>
      <c r="AQ30" s="140" t="s">
        <v>182</v>
      </c>
      <c r="AR30" s="144" t="s">
        <v>319</v>
      </c>
      <c r="AS30" s="140">
        <v>4</v>
      </c>
      <c r="AT30" s="221"/>
      <c r="AU30" s="218"/>
      <c r="AV30" s="218"/>
      <c r="AW30" s="218"/>
      <c r="AX30" s="218"/>
      <c r="AY30" s="218"/>
      <c r="AZ30" s="218"/>
      <c r="BA30" s="190"/>
      <c r="BB30" s="172"/>
      <c r="BC30" s="173"/>
      <c r="BD30" s="190"/>
      <c r="BE30" s="190"/>
      <c r="BF30" s="190"/>
      <c r="BG30" s="190"/>
      <c r="BH30" s="190"/>
      <c r="BI30" s="206"/>
      <c r="BJ30" s="206"/>
      <c r="BK30" s="206"/>
      <c r="BL30" s="206"/>
      <c r="BM30" s="207"/>
      <c r="BN30" s="207"/>
      <c r="BO30" s="207"/>
      <c r="BP30" s="207"/>
      <c r="BQ30" s="207"/>
      <c r="BR30" s="207"/>
      <c r="BS30" s="207"/>
      <c r="BT30" s="207"/>
      <c r="BU30" s="207"/>
      <c r="BV30" s="207"/>
    </row>
    <row r="31" spans="1:74" s="138" customFormat="1" x14ac:dyDescent="0.25">
      <c r="A31" s="130">
        <v>9</v>
      </c>
      <c r="B31" s="131" t="s">
        <v>8</v>
      </c>
      <c r="C31" s="132" t="s">
        <v>196</v>
      </c>
      <c r="D31" s="130" t="s">
        <v>182</v>
      </c>
      <c r="E31" s="133">
        <v>42053</v>
      </c>
      <c r="F31" s="132" t="s">
        <v>319</v>
      </c>
      <c r="G31" s="130">
        <v>4</v>
      </c>
      <c r="H31" s="133">
        <v>42599</v>
      </c>
      <c r="I31" s="133">
        <v>42414</v>
      </c>
      <c r="J31" s="134">
        <v>0.14000000000000001</v>
      </c>
      <c r="K31" s="164">
        <v>13.8981183638566</v>
      </c>
      <c r="L31" s="135">
        <v>0</v>
      </c>
      <c r="M31" s="136">
        <v>1.45869933484654</v>
      </c>
      <c r="N31" s="135">
        <v>0</v>
      </c>
      <c r="O31" s="135">
        <v>0</v>
      </c>
      <c r="P31" s="135">
        <v>0</v>
      </c>
      <c r="Q31" s="136">
        <v>0.12984649760502601</v>
      </c>
      <c r="R31" s="136">
        <v>9.8202977526115204E-3</v>
      </c>
      <c r="S31" s="136">
        <v>0.16875560846308399</v>
      </c>
      <c r="T31" s="136" t="s">
        <v>167</v>
      </c>
      <c r="U31" s="137">
        <v>202.76093250554101</v>
      </c>
      <c r="V31" s="136">
        <v>0.22367791605620499</v>
      </c>
      <c r="W31" s="135">
        <v>0</v>
      </c>
      <c r="X31" s="136">
        <v>0.209074829993565</v>
      </c>
      <c r="Y31" s="136">
        <v>5.7303697004455802</v>
      </c>
      <c r="Z31" s="136">
        <v>0.34842879568713903</v>
      </c>
      <c r="AA31" s="136">
        <v>0.45859431095137698</v>
      </c>
      <c r="AB31" s="135">
        <v>0</v>
      </c>
      <c r="AC31" s="136">
        <v>0.15276811002194901</v>
      </c>
      <c r="AD31" s="136">
        <v>2.0336875933806899</v>
      </c>
      <c r="AE31" s="135">
        <v>0</v>
      </c>
      <c r="AF31" s="135">
        <v>0</v>
      </c>
      <c r="AG31" s="136">
        <v>9.3776774192860998E-3</v>
      </c>
      <c r="AH31" s="136">
        <v>2.6715568569889402E-2</v>
      </c>
      <c r="AI31" s="135">
        <v>0</v>
      </c>
      <c r="AJ31" s="136">
        <v>9.3595629583410507E-3</v>
      </c>
      <c r="AK31" s="135">
        <v>0</v>
      </c>
      <c r="AL31" s="136">
        <v>0.46971269793631298</v>
      </c>
      <c r="AM31" s="136">
        <v>0.110412769633531</v>
      </c>
      <c r="AN31" s="177">
        <v>7.8642796667238706E-3</v>
      </c>
      <c r="AO31" s="183"/>
      <c r="AP31" s="131" t="s">
        <v>8</v>
      </c>
      <c r="AQ31" s="130" t="s">
        <v>182</v>
      </c>
      <c r="AR31" s="132" t="s">
        <v>319</v>
      </c>
      <c r="AS31" s="130">
        <v>4</v>
      </c>
      <c r="AT31" s="213">
        <f t="shared" ref="AT31:AT58" si="29">L31/K31</f>
        <v>0</v>
      </c>
      <c r="AU31" s="214">
        <f t="shared" ref="AU31:AU58" si="30">M31/K31</f>
        <v>0.10495660611439521</v>
      </c>
      <c r="AV31" s="215">
        <f t="shared" ref="AV31:AV58" si="31">N31/K31</f>
        <v>0</v>
      </c>
      <c r="AW31" s="215">
        <f t="shared" ref="AW31:AW58" si="32">O31/K31</f>
        <v>0</v>
      </c>
      <c r="AX31" s="215">
        <f t="shared" ref="AX31:AX58" si="33">P31/K31</f>
        <v>0</v>
      </c>
      <c r="AY31" s="214">
        <f t="shared" ref="AY31:AY58" si="34">Q31/K31</f>
        <v>9.3427393698635036E-3</v>
      </c>
      <c r="AZ31" s="214">
        <f t="shared" ref="AZ31:AZ58" si="35">R31/K31</f>
        <v>7.0659189219097129E-4</v>
      </c>
      <c r="BA31" s="188">
        <f t="shared" ref="BA31:BA58" si="36">S31/K31</f>
        <v>1.2142334958230696E-2</v>
      </c>
      <c r="BB31" s="170" t="s">
        <v>167</v>
      </c>
      <c r="BC31" s="171">
        <f t="shared" ref="BC31:BC58" si="37">U31/K31</f>
        <v>14.58909236467869</v>
      </c>
      <c r="BD31" s="188">
        <f t="shared" ref="BD31:BD58" si="38">V31/K31</f>
        <v>1.6094115059337891E-2</v>
      </c>
      <c r="BE31" s="189">
        <f t="shared" ref="BE31:BE58" si="39">W31/K31</f>
        <v>0</v>
      </c>
      <c r="BF31" s="188">
        <f t="shared" ref="BF31:BF58" si="40">X31/K31</f>
        <v>1.5043391092227585E-2</v>
      </c>
      <c r="BG31" s="188">
        <f t="shared" ref="BG31:BG58" si="41">Y31/K31</f>
        <v>0.41231262753870052</v>
      </c>
      <c r="BH31" s="188">
        <f t="shared" ref="BH31:BH58" si="42">Z31/K31</f>
        <v>2.5070213576052266E-2</v>
      </c>
      <c r="BI31" s="202">
        <f t="shared" ref="BI31:BI58" si="43">AA31/K31</f>
        <v>3.2996863240422232E-2</v>
      </c>
      <c r="BJ31" s="203">
        <f t="shared" ref="BJ31:BJ58" si="44">AB31/K31</f>
        <v>0</v>
      </c>
      <c r="BK31" s="202">
        <f t="shared" ref="BK31:BK58" si="45">AC31/K31</f>
        <v>1.0991999493919784E-2</v>
      </c>
      <c r="BL31" s="202">
        <f t="shared" ref="BL31:BL58" si="46">AD31/K31</f>
        <v>0.14632826834094975</v>
      </c>
      <c r="BM31" s="205">
        <f t="shared" ref="BM31:BM58" si="47">AE31/K31</f>
        <v>0</v>
      </c>
      <c r="BN31" s="205">
        <f t="shared" ref="BN31:BN58" si="48">AF31/K31</f>
        <v>0</v>
      </c>
      <c r="BO31" s="204">
        <f t="shared" ref="BO31:BO58" si="49">AG31/K31</f>
        <v>6.7474439156264897E-4</v>
      </c>
      <c r="BP31" s="204">
        <f t="shared" ref="BP31:BP58" si="50">AH31/K31</f>
        <v>1.922243563514743E-3</v>
      </c>
      <c r="BQ31" s="205">
        <f t="shared" ref="BQ31:BQ58" si="51">AI31/K31</f>
        <v>0</v>
      </c>
      <c r="BR31" s="204">
        <f t="shared" ref="BR31:BR58" si="52">AJ31/K31</f>
        <v>6.7344101649626897E-4</v>
      </c>
      <c r="BS31" s="205">
        <f t="shared" ref="BS31:BS58" si="53">AK31/K31</f>
        <v>0</v>
      </c>
      <c r="BT31" s="204">
        <f t="shared" ref="BT31:BT58" si="54">AL31/K31</f>
        <v>3.3796855490729326E-2</v>
      </c>
      <c r="BU31" s="204">
        <f t="shared" ref="BU31:BU58" si="55">AM31/K31</f>
        <v>7.9444401567819473E-3</v>
      </c>
      <c r="BV31" s="204">
        <f t="shared" ref="BV31:BV58" si="56">AN31/K31</f>
        <v>5.6585211471329023E-4</v>
      </c>
    </row>
    <row r="32" spans="1:74" s="138" customFormat="1" x14ac:dyDescent="0.25">
      <c r="A32" s="130">
        <v>15</v>
      </c>
      <c r="B32" s="131" t="s">
        <v>14</v>
      </c>
      <c r="C32" s="132" t="s">
        <v>201</v>
      </c>
      <c r="D32" s="130" t="s">
        <v>182</v>
      </c>
      <c r="E32" s="133">
        <v>42108</v>
      </c>
      <c r="F32" s="132" t="s">
        <v>319</v>
      </c>
      <c r="G32" s="130">
        <v>4</v>
      </c>
      <c r="H32" s="133">
        <v>42599</v>
      </c>
      <c r="I32" s="133">
        <v>42414</v>
      </c>
      <c r="J32" s="134">
        <v>9.2999999999999999E-2</v>
      </c>
      <c r="K32" s="164">
        <v>6.7802410766479104</v>
      </c>
      <c r="L32" s="135">
        <v>0</v>
      </c>
      <c r="M32" s="136">
        <v>1.58860953166914</v>
      </c>
      <c r="N32" s="135">
        <v>0</v>
      </c>
      <c r="O32" s="136">
        <v>3.3784588940511999</v>
      </c>
      <c r="P32" s="135">
        <v>0</v>
      </c>
      <c r="Q32" s="136">
        <v>0.166732837187549</v>
      </c>
      <c r="R32" s="136">
        <v>0.112742140176136</v>
      </c>
      <c r="S32" s="135">
        <v>0</v>
      </c>
      <c r="T32" s="136" t="s">
        <v>167</v>
      </c>
      <c r="U32" s="137">
        <v>46.639887328935998</v>
      </c>
      <c r="V32" s="136">
        <v>0.10536592771658999</v>
      </c>
      <c r="W32" s="135">
        <v>0</v>
      </c>
      <c r="X32" s="135">
        <v>0</v>
      </c>
      <c r="Y32" s="135">
        <v>0</v>
      </c>
      <c r="Z32" s="136">
        <v>6.0361340438417697E-2</v>
      </c>
      <c r="AA32" s="135">
        <v>0</v>
      </c>
      <c r="AB32" s="135">
        <v>0</v>
      </c>
      <c r="AC32" s="136">
        <v>8.4982706346831999E-2</v>
      </c>
      <c r="AD32" s="136">
        <v>1.40525552928829</v>
      </c>
      <c r="AE32" s="136">
        <v>2.2927405493182298</v>
      </c>
      <c r="AF32" s="135">
        <v>0</v>
      </c>
      <c r="AG32" s="136">
        <v>3.2047622643543799E-2</v>
      </c>
      <c r="AH32" s="135">
        <v>0</v>
      </c>
      <c r="AI32" s="135">
        <v>0</v>
      </c>
      <c r="AJ32" s="135">
        <v>0</v>
      </c>
      <c r="AK32" s="135">
        <v>0</v>
      </c>
      <c r="AL32" s="136">
        <v>5.3836931404711998E-2</v>
      </c>
      <c r="AM32" s="136">
        <v>0.654909820344453</v>
      </c>
      <c r="AN32" s="177">
        <v>7.8642796667238706E-3</v>
      </c>
      <c r="AO32" s="183"/>
      <c r="AP32" s="131" t="s">
        <v>14</v>
      </c>
      <c r="AQ32" s="130" t="s">
        <v>182</v>
      </c>
      <c r="AR32" s="132" t="s">
        <v>319</v>
      </c>
      <c r="AS32" s="130">
        <v>4</v>
      </c>
      <c r="AT32" s="213">
        <f t="shared" si="29"/>
        <v>0</v>
      </c>
      <c r="AU32" s="214">
        <f t="shared" si="30"/>
        <v>0.23429985950507443</v>
      </c>
      <c r="AV32" s="215">
        <f t="shared" si="31"/>
        <v>0</v>
      </c>
      <c r="AW32" s="214">
        <f t="shared" si="32"/>
        <v>0.49828005462624042</v>
      </c>
      <c r="AX32" s="215">
        <f t="shared" si="33"/>
        <v>0</v>
      </c>
      <c r="AY32" s="214">
        <f t="shared" si="34"/>
        <v>2.4590989509473343E-2</v>
      </c>
      <c r="AZ32" s="214">
        <f t="shared" si="35"/>
        <v>1.6628043000482026E-2</v>
      </c>
      <c r="BA32" s="189">
        <f t="shared" si="36"/>
        <v>0</v>
      </c>
      <c r="BB32" s="170" t="s">
        <v>167</v>
      </c>
      <c r="BC32" s="171">
        <f t="shared" si="37"/>
        <v>6.8787948395478491</v>
      </c>
      <c r="BD32" s="188">
        <f t="shared" si="38"/>
        <v>1.5540144741974566E-2</v>
      </c>
      <c r="BE32" s="189">
        <f t="shared" si="39"/>
        <v>0</v>
      </c>
      <c r="BF32" s="189">
        <f t="shared" si="40"/>
        <v>0</v>
      </c>
      <c r="BG32" s="189">
        <f t="shared" si="41"/>
        <v>0</v>
      </c>
      <c r="BH32" s="188">
        <f t="shared" si="42"/>
        <v>8.9025360243178541E-3</v>
      </c>
      <c r="BI32" s="203">
        <f t="shared" si="43"/>
        <v>0</v>
      </c>
      <c r="BJ32" s="203">
        <f t="shared" si="44"/>
        <v>0</v>
      </c>
      <c r="BK32" s="202">
        <f t="shared" si="45"/>
        <v>1.2533876802629365E-2</v>
      </c>
      <c r="BL32" s="202">
        <f t="shared" si="46"/>
        <v>0.20725745786948266</v>
      </c>
      <c r="BM32" s="204">
        <f t="shared" si="47"/>
        <v>0.33815029928872969</v>
      </c>
      <c r="BN32" s="205">
        <f t="shared" si="48"/>
        <v>0</v>
      </c>
      <c r="BO32" s="204">
        <f t="shared" si="49"/>
        <v>4.7266199359666207E-3</v>
      </c>
      <c r="BP32" s="205">
        <f t="shared" si="50"/>
        <v>0</v>
      </c>
      <c r="BQ32" s="205">
        <f t="shared" si="51"/>
        <v>0</v>
      </c>
      <c r="BR32" s="205">
        <f t="shared" si="52"/>
        <v>0</v>
      </c>
      <c r="BS32" s="205">
        <f t="shared" si="53"/>
        <v>0</v>
      </c>
      <c r="BT32" s="204">
        <f t="shared" si="54"/>
        <v>7.940268022347147E-3</v>
      </c>
      <c r="BU32" s="204">
        <f t="shared" si="55"/>
        <v>9.6590934295839884E-2</v>
      </c>
      <c r="BV32" s="204">
        <f t="shared" si="56"/>
        <v>1.1598820127221639E-3</v>
      </c>
    </row>
    <row r="33" spans="1:74" s="138" customFormat="1" x14ac:dyDescent="0.25">
      <c r="A33" s="130">
        <v>17</v>
      </c>
      <c r="B33" s="131" t="s">
        <v>16</v>
      </c>
      <c r="C33" s="132" t="s">
        <v>203</v>
      </c>
      <c r="D33" s="130" t="s">
        <v>182</v>
      </c>
      <c r="E33" s="133">
        <v>42117</v>
      </c>
      <c r="F33" s="132" t="s">
        <v>319</v>
      </c>
      <c r="G33" s="130">
        <v>4</v>
      </c>
      <c r="H33" s="133">
        <v>42599</v>
      </c>
      <c r="I33" s="133">
        <v>42414</v>
      </c>
      <c r="J33" s="134">
        <v>0.151</v>
      </c>
      <c r="K33" s="164">
        <v>15.564004537458599</v>
      </c>
      <c r="L33" s="136">
        <v>7.2335977694671399E-2</v>
      </c>
      <c r="M33" s="136">
        <v>1.9762765475083399</v>
      </c>
      <c r="N33" s="135">
        <v>0</v>
      </c>
      <c r="O33" s="136">
        <v>1.7475997150436799</v>
      </c>
      <c r="P33" s="136">
        <v>1.76082261436849</v>
      </c>
      <c r="Q33" s="136">
        <v>0.35237723326444198</v>
      </c>
      <c r="R33" s="136">
        <v>9.4291174733219796E-2</v>
      </c>
      <c r="S33" s="136">
        <v>0.115860457571776</v>
      </c>
      <c r="T33" s="136" t="s">
        <v>167</v>
      </c>
      <c r="U33" s="137">
        <v>31.4855664249115</v>
      </c>
      <c r="V33" s="135">
        <v>0</v>
      </c>
      <c r="W33" s="135">
        <v>0</v>
      </c>
      <c r="X33" s="135">
        <v>0</v>
      </c>
      <c r="Y33" s="136">
        <v>2.12274957541262</v>
      </c>
      <c r="Z33" s="136">
        <v>6.4830820185715901</v>
      </c>
      <c r="AA33" s="135">
        <v>0</v>
      </c>
      <c r="AB33" s="135">
        <v>0</v>
      </c>
      <c r="AC33" s="136">
        <v>1.9074094298785298E-2</v>
      </c>
      <c r="AD33" s="136">
        <v>0</v>
      </c>
      <c r="AE33" s="136">
        <v>3.5003471398600499</v>
      </c>
      <c r="AF33" s="135">
        <v>0</v>
      </c>
      <c r="AG33" s="136">
        <v>4.0749004619863704E-3</v>
      </c>
      <c r="AH33" s="136">
        <v>1.7662564877863898E-2</v>
      </c>
      <c r="AI33" s="135">
        <v>0</v>
      </c>
      <c r="AJ33" s="136">
        <v>1.6442518886774001E-2</v>
      </c>
      <c r="AK33" s="135">
        <v>0</v>
      </c>
      <c r="AL33" s="135">
        <v>0</v>
      </c>
      <c r="AM33" s="135">
        <v>0</v>
      </c>
      <c r="AN33" s="176">
        <v>0</v>
      </c>
      <c r="AO33" s="183"/>
      <c r="AP33" s="131" t="s">
        <v>16</v>
      </c>
      <c r="AQ33" s="130" t="s">
        <v>182</v>
      </c>
      <c r="AR33" s="132" t="s">
        <v>319</v>
      </c>
      <c r="AS33" s="130">
        <v>4</v>
      </c>
      <c r="AT33" s="216">
        <f t="shared" si="29"/>
        <v>4.6476456313397432E-3</v>
      </c>
      <c r="AU33" s="214">
        <f t="shared" si="30"/>
        <v>0.12697738186544119</v>
      </c>
      <c r="AV33" s="215">
        <f t="shared" si="31"/>
        <v>0</v>
      </c>
      <c r="AW33" s="214">
        <f t="shared" si="32"/>
        <v>0.11228470865821531</v>
      </c>
      <c r="AX33" s="214">
        <f t="shared" si="33"/>
        <v>0.11313429073672125</v>
      </c>
      <c r="AY33" s="214">
        <f t="shared" si="34"/>
        <v>2.2640524963633852E-2</v>
      </c>
      <c r="AZ33" s="214">
        <f t="shared" si="35"/>
        <v>6.0582849681317507E-3</v>
      </c>
      <c r="BA33" s="188">
        <f t="shared" si="36"/>
        <v>7.4441290024639456E-3</v>
      </c>
      <c r="BB33" s="170" t="s">
        <v>167</v>
      </c>
      <c r="BC33" s="171">
        <f t="shared" si="37"/>
        <v>2.0229733516932451</v>
      </c>
      <c r="BD33" s="189">
        <f t="shared" si="38"/>
        <v>0</v>
      </c>
      <c r="BE33" s="189">
        <f t="shared" si="39"/>
        <v>0</v>
      </c>
      <c r="BF33" s="189">
        <f t="shared" si="40"/>
        <v>0</v>
      </c>
      <c r="BG33" s="188">
        <f t="shared" si="41"/>
        <v>0.13638839350783416</v>
      </c>
      <c r="BH33" s="188">
        <f t="shared" si="42"/>
        <v>0.41654331332071132</v>
      </c>
      <c r="BI33" s="203">
        <f t="shared" si="43"/>
        <v>0</v>
      </c>
      <c r="BJ33" s="203">
        <f t="shared" si="44"/>
        <v>0</v>
      </c>
      <c r="BK33" s="202">
        <f t="shared" si="45"/>
        <v>1.2255261332569524E-3</v>
      </c>
      <c r="BL33" s="202">
        <f t="shared" si="46"/>
        <v>0</v>
      </c>
      <c r="BM33" s="204">
        <f t="shared" si="47"/>
        <v>0.22490016187258266</v>
      </c>
      <c r="BN33" s="205">
        <f t="shared" si="48"/>
        <v>0</v>
      </c>
      <c r="BO33" s="204">
        <f t="shared" si="49"/>
        <v>2.61815681958915E-4</v>
      </c>
      <c r="BP33" s="204">
        <f t="shared" si="50"/>
        <v>1.1348342154073906E-3</v>
      </c>
      <c r="BQ33" s="205">
        <f t="shared" si="51"/>
        <v>0</v>
      </c>
      <c r="BR33" s="204">
        <f t="shared" si="52"/>
        <v>1.0564452642763654E-3</v>
      </c>
      <c r="BS33" s="205">
        <f t="shared" si="53"/>
        <v>0</v>
      </c>
      <c r="BT33" s="205">
        <f t="shared" si="54"/>
        <v>0</v>
      </c>
      <c r="BU33" s="205">
        <f t="shared" si="55"/>
        <v>0</v>
      </c>
      <c r="BV33" s="205">
        <f t="shared" si="56"/>
        <v>0</v>
      </c>
    </row>
    <row r="34" spans="1:74" s="138" customFormat="1" x14ac:dyDescent="0.25">
      <c r="A34" s="130">
        <v>25</v>
      </c>
      <c r="B34" s="131" t="s">
        <v>24</v>
      </c>
      <c r="C34" s="132" t="s">
        <v>209</v>
      </c>
      <c r="D34" s="130" t="s">
        <v>182</v>
      </c>
      <c r="E34" s="133">
        <v>42459</v>
      </c>
      <c r="F34" s="132" t="s">
        <v>319</v>
      </c>
      <c r="G34" s="130">
        <v>4</v>
      </c>
      <c r="H34" s="133">
        <v>42599</v>
      </c>
      <c r="I34" s="133">
        <v>42414</v>
      </c>
      <c r="J34" s="134">
        <v>0.18</v>
      </c>
      <c r="K34" s="164">
        <v>19.955886267863999</v>
      </c>
      <c r="L34" s="136">
        <v>0.17882621937096399</v>
      </c>
      <c r="M34" s="136">
        <v>3.0191530930482902</v>
      </c>
      <c r="N34" s="136">
        <v>3.7644610764969402</v>
      </c>
      <c r="O34" s="135">
        <v>0</v>
      </c>
      <c r="P34" s="136">
        <v>0.65774487213564703</v>
      </c>
      <c r="Q34" s="136">
        <v>0.64765167166414195</v>
      </c>
      <c r="R34" s="136">
        <v>0.359569504409334</v>
      </c>
      <c r="S34" s="136">
        <v>0.119162068701731</v>
      </c>
      <c r="T34" s="136" t="s">
        <v>167</v>
      </c>
      <c r="U34" s="137">
        <v>63.0409238499415</v>
      </c>
      <c r="V34" s="135">
        <v>0</v>
      </c>
      <c r="W34" s="136">
        <v>4.4548016705244699E-2</v>
      </c>
      <c r="X34" s="135">
        <v>0</v>
      </c>
      <c r="Y34" s="136">
        <v>3.89908061379924</v>
      </c>
      <c r="Z34" s="136">
        <v>0.81015947564264001</v>
      </c>
      <c r="AA34" s="136">
        <v>0.22138237434689101</v>
      </c>
      <c r="AB34" s="135">
        <v>0</v>
      </c>
      <c r="AC34" s="136">
        <v>0.77104507625180696</v>
      </c>
      <c r="AD34" s="136">
        <v>0</v>
      </c>
      <c r="AE34" s="136">
        <v>3.7222544148830901</v>
      </c>
      <c r="AF34" s="135">
        <v>0</v>
      </c>
      <c r="AG34" s="136">
        <v>1.7011902648957501E-2</v>
      </c>
      <c r="AH34" s="135">
        <v>0</v>
      </c>
      <c r="AI34" s="135">
        <v>0</v>
      </c>
      <c r="AJ34" s="135">
        <v>0</v>
      </c>
      <c r="AK34" s="135">
        <v>0</v>
      </c>
      <c r="AL34" s="136">
        <v>0.18168389407504101</v>
      </c>
      <c r="AM34" s="136">
        <v>0.23317820753704299</v>
      </c>
      <c r="AN34" s="177">
        <v>0.118141537282485</v>
      </c>
      <c r="AO34" s="183"/>
      <c r="AP34" s="131" t="s">
        <v>24</v>
      </c>
      <c r="AQ34" s="130" t="s">
        <v>182</v>
      </c>
      <c r="AR34" s="132" t="s">
        <v>319</v>
      </c>
      <c r="AS34" s="130">
        <v>4</v>
      </c>
      <c r="AT34" s="216">
        <f t="shared" si="29"/>
        <v>8.9610762945135213E-3</v>
      </c>
      <c r="AU34" s="214">
        <f t="shared" si="30"/>
        <v>0.15129135597000215</v>
      </c>
      <c r="AV34" s="214">
        <f t="shared" si="31"/>
        <v>0.18863913263321447</v>
      </c>
      <c r="AW34" s="215">
        <f t="shared" si="32"/>
        <v>0</v>
      </c>
      <c r="AX34" s="214">
        <f t="shared" si="33"/>
        <v>3.2959942911422971E-2</v>
      </c>
      <c r="AY34" s="214">
        <f t="shared" si="34"/>
        <v>3.2454167305367397E-2</v>
      </c>
      <c r="AZ34" s="214">
        <f t="shared" si="35"/>
        <v>1.8018217762062888E-2</v>
      </c>
      <c r="BA34" s="188">
        <f t="shared" si="36"/>
        <v>5.971274194603117E-3</v>
      </c>
      <c r="BB34" s="170" t="s">
        <v>167</v>
      </c>
      <c r="BC34" s="171">
        <f t="shared" si="37"/>
        <v>3.1590139873396441</v>
      </c>
      <c r="BD34" s="189">
        <f t="shared" si="38"/>
        <v>0</v>
      </c>
      <c r="BE34" s="188">
        <f t="shared" si="39"/>
        <v>2.2323246438311632E-3</v>
      </c>
      <c r="BF34" s="189">
        <f t="shared" si="40"/>
        <v>0</v>
      </c>
      <c r="BG34" s="188">
        <f t="shared" si="41"/>
        <v>0.19538498874280177</v>
      </c>
      <c r="BH34" s="188">
        <f t="shared" si="42"/>
        <v>4.0597519186470907E-2</v>
      </c>
      <c r="BI34" s="202">
        <f t="shared" si="43"/>
        <v>1.1093587695145095E-2</v>
      </c>
      <c r="BJ34" s="203">
        <f t="shared" si="44"/>
        <v>0</v>
      </c>
      <c r="BK34" s="202">
        <f t="shared" si="45"/>
        <v>3.8637475975870889E-2</v>
      </c>
      <c r="BL34" s="202">
        <f t="shared" si="46"/>
        <v>0</v>
      </c>
      <c r="BM34" s="204">
        <f t="shared" si="47"/>
        <v>0.18652413452953126</v>
      </c>
      <c r="BN34" s="205">
        <f t="shared" si="48"/>
        <v>0</v>
      </c>
      <c r="BO34" s="204">
        <f t="shared" si="49"/>
        <v>8.5247542607780108E-4</v>
      </c>
      <c r="BP34" s="205">
        <f t="shared" si="50"/>
        <v>0</v>
      </c>
      <c r="BQ34" s="205">
        <f t="shared" si="51"/>
        <v>0</v>
      </c>
      <c r="BR34" s="205">
        <f t="shared" si="52"/>
        <v>0</v>
      </c>
      <c r="BS34" s="205">
        <f t="shared" si="53"/>
        <v>0</v>
      </c>
      <c r="BT34" s="204">
        <f t="shared" si="54"/>
        <v>9.1042758831320885E-3</v>
      </c>
      <c r="BU34" s="204">
        <f t="shared" si="55"/>
        <v>1.168468312592771E-2</v>
      </c>
      <c r="BV34" s="204">
        <f t="shared" si="56"/>
        <v>5.920134826220896E-3</v>
      </c>
    </row>
    <row r="35" spans="1:74" s="138" customFormat="1" x14ac:dyDescent="0.25">
      <c r="A35" s="130">
        <v>29</v>
      </c>
      <c r="B35" s="131" t="s">
        <v>28</v>
      </c>
      <c r="C35" s="132" t="s">
        <v>211</v>
      </c>
      <c r="D35" s="130" t="s">
        <v>182</v>
      </c>
      <c r="E35" s="133">
        <v>42508</v>
      </c>
      <c r="F35" s="132" t="s">
        <v>319</v>
      </c>
      <c r="G35" s="130">
        <v>4</v>
      </c>
      <c r="H35" s="133">
        <v>42599</v>
      </c>
      <c r="I35" s="133">
        <v>42414</v>
      </c>
      <c r="J35" s="134">
        <v>0.17</v>
      </c>
      <c r="K35" s="164">
        <v>18.441444291862201</v>
      </c>
      <c r="L35" s="135">
        <v>0</v>
      </c>
      <c r="M35" s="136">
        <v>0</v>
      </c>
      <c r="N35" s="135">
        <v>0</v>
      </c>
      <c r="O35" s="136">
        <v>1.0019588028628501</v>
      </c>
      <c r="P35" s="135">
        <v>0</v>
      </c>
      <c r="Q35" s="136">
        <v>8.0872167680434204E-2</v>
      </c>
      <c r="R35" s="136">
        <v>7.5884728193893095E-2</v>
      </c>
      <c r="S35" s="136">
        <v>2.70756245309779E-2</v>
      </c>
      <c r="T35" s="136" t="s">
        <v>167</v>
      </c>
      <c r="U35" s="137">
        <v>235.99069114524801</v>
      </c>
      <c r="V35" s="136">
        <v>1.5494540906864199E-2</v>
      </c>
      <c r="W35" s="135">
        <v>0</v>
      </c>
      <c r="X35" s="135">
        <v>0</v>
      </c>
      <c r="Y35" s="136">
        <v>3.83485919598722</v>
      </c>
      <c r="Z35" s="136">
        <v>8.6386340980013507E-2</v>
      </c>
      <c r="AA35" s="136">
        <v>0.47459191495467601</v>
      </c>
      <c r="AB35" s="135">
        <v>0</v>
      </c>
      <c r="AC35" s="136">
        <v>6.1378106064763203E-2</v>
      </c>
      <c r="AD35" s="136">
        <v>1.59331435562061</v>
      </c>
      <c r="AE35" s="136">
        <v>2.1145674991773999</v>
      </c>
      <c r="AF35" s="135">
        <v>0</v>
      </c>
      <c r="AG35" s="135">
        <v>0</v>
      </c>
      <c r="AH35" s="135">
        <v>0</v>
      </c>
      <c r="AI35" s="135">
        <v>0</v>
      </c>
      <c r="AJ35" s="135">
        <v>0</v>
      </c>
      <c r="AK35" s="136">
        <v>1.12969169785189E-2</v>
      </c>
      <c r="AL35" s="136">
        <v>9.9745059873292602E-2</v>
      </c>
      <c r="AM35" s="135">
        <v>0</v>
      </c>
      <c r="AN35" s="176">
        <v>0</v>
      </c>
      <c r="AO35" s="183"/>
      <c r="AP35" s="131" t="s">
        <v>28</v>
      </c>
      <c r="AQ35" s="130" t="s">
        <v>182</v>
      </c>
      <c r="AR35" s="132" t="s">
        <v>319</v>
      </c>
      <c r="AS35" s="130">
        <v>4</v>
      </c>
      <c r="AT35" s="213">
        <f t="shared" si="29"/>
        <v>0</v>
      </c>
      <c r="AU35" s="214">
        <f t="shared" si="30"/>
        <v>0</v>
      </c>
      <c r="AV35" s="215">
        <f t="shared" si="31"/>
        <v>0</v>
      </c>
      <c r="AW35" s="214">
        <f t="shared" si="32"/>
        <v>5.4331905191666155E-2</v>
      </c>
      <c r="AX35" s="215">
        <f t="shared" si="33"/>
        <v>0</v>
      </c>
      <c r="AY35" s="214">
        <f t="shared" si="34"/>
        <v>4.3853489130523957E-3</v>
      </c>
      <c r="AZ35" s="214">
        <f t="shared" si="35"/>
        <v>4.1149015767370963E-3</v>
      </c>
      <c r="BA35" s="188">
        <f t="shared" si="36"/>
        <v>1.468194361703317E-3</v>
      </c>
      <c r="BB35" s="170" t="s">
        <v>167</v>
      </c>
      <c r="BC35" s="171">
        <f t="shared" si="37"/>
        <v>12.796757532130249</v>
      </c>
      <c r="BD35" s="188">
        <f t="shared" si="38"/>
        <v>8.4020213718844113E-4</v>
      </c>
      <c r="BE35" s="189">
        <f t="shared" si="39"/>
        <v>0</v>
      </c>
      <c r="BF35" s="189">
        <f t="shared" si="40"/>
        <v>0</v>
      </c>
      <c r="BG35" s="188">
        <f t="shared" si="41"/>
        <v>0.20794787736226594</v>
      </c>
      <c r="BH35" s="188">
        <f t="shared" si="42"/>
        <v>4.6843587526457396E-3</v>
      </c>
      <c r="BI35" s="202">
        <f t="shared" si="43"/>
        <v>2.5735072993393629E-2</v>
      </c>
      <c r="BJ35" s="203">
        <f t="shared" si="44"/>
        <v>0</v>
      </c>
      <c r="BK35" s="202">
        <f t="shared" si="45"/>
        <v>3.3282700147215689E-3</v>
      </c>
      <c r="BL35" s="202">
        <f t="shared" si="46"/>
        <v>8.6398566750203187E-2</v>
      </c>
      <c r="BM35" s="204">
        <f t="shared" si="47"/>
        <v>0.11466387695623773</v>
      </c>
      <c r="BN35" s="205">
        <f t="shared" si="48"/>
        <v>0</v>
      </c>
      <c r="BO35" s="205">
        <f t="shared" si="49"/>
        <v>0</v>
      </c>
      <c r="BP35" s="205">
        <f t="shared" si="50"/>
        <v>0</v>
      </c>
      <c r="BQ35" s="205">
        <f t="shared" si="51"/>
        <v>0</v>
      </c>
      <c r="BR35" s="205">
        <f t="shared" si="52"/>
        <v>0</v>
      </c>
      <c r="BS35" s="204">
        <f t="shared" si="53"/>
        <v>6.1258309271926053E-4</v>
      </c>
      <c r="BT35" s="204">
        <f t="shared" si="54"/>
        <v>5.4087444722161959E-3</v>
      </c>
      <c r="BU35" s="205">
        <f t="shared" si="55"/>
        <v>0</v>
      </c>
      <c r="BV35" s="205">
        <f t="shared" si="56"/>
        <v>0</v>
      </c>
    </row>
    <row r="36" spans="1:74" s="138" customFormat="1" x14ac:dyDescent="0.25">
      <c r="A36" s="130">
        <v>41</v>
      </c>
      <c r="B36" s="131" t="s">
        <v>40</v>
      </c>
      <c r="C36" s="132" t="s">
        <v>221</v>
      </c>
      <c r="D36" s="130" t="s">
        <v>182</v>
      </c>
      <c r="E36" s="133">
        <v>42529</v>
      </c>
      <c r="F36" s="132" t="s">
        <v>319</v>
      </c>
      <c r="G36" s="130">
        <v>4</v>
      </c>
      <c r="H36" s="133">
        <v>42599</v>
      </c>
      <c r="I36" s="133">
        <v>42414</v>
      </c>
      <c r="J36" s="134">
        <v>0.214</v>
      </c>
      <c r="K36" s="164">
        <v>25.1049889862703</v>
      </c>
      <c r="L36" s="136">
        <v>8.9049864772215801E-3</v>
      </c>
      <c r="M36" s="136">
        <v>1.45869933484654</v>
      </c>
      <c r="N36" s="135">
        <v>0</v>
      </c>
      <c r="O36" s="135">
        <v>0</v>
      </c>
      <c r="P36" s="135">
        <v>0</v>
      </c>
      <c r="Q36" s="136">
        <v>0.356519432796297</v>
      </c>
      <c r="R36" s="136">
        <v>0.275383671343984</v>
      </c>
      <c r="S36" s="136">
        <v>0.142290551095305</v>
      </c>
      <c r="T36" s="136" t="s">
        <v>167</v>
      </c>
      <c r="U36" s="137">
        <v>122.43135475183099</v>
      </c>
      <c r="V36" s="136">
        <v>1.5494540906864199E-2</v>
      </c>
      <c r="W36" s="136">
        <v>2.68299417492051E-2</v>
      </c>
      <c r="X36" s="136">
        <v>9.5024734469146194E-2</v>
      </c>
      <c r="Y36" s="136">
        <v>2.2695906202684202</v>
      </c>
      <c r="Z36" s="136">
        <v>0.81015947564264001</v>
      </c>
      <c r="AA36" s="136">
        <v>1.5476532458641601</v>
      </c>
      <c r="AB36" s="135">
        <v>0</v>
      </c>
      <c r="AC36" s="136">
        <v>0.839757062590888</v>
      </c>
      <c r="AD36" s="136">
        <v>3.3755342382342999</v>
      </c>
      <c r="AE36" s="135">
        <v>0</v>
      </c>
      <c r="AF36" s="135">
        <v>0</v>
      </c>
      <c r="AG36" s="135">
        <v>0</v>
      </c>
      <c r="AH36" s="135">
        <v>0</v>
      </c>
      <c r="AI36" s="135">
        <v>0</v>
      </c>
      <c r="AJ36" s="135">
        <v>0</v>
      </c>
      <c r="AK36" s="136">
        <v>5.4611149409199797E-2</v>
      </c>
      <c r="AL36" s="136">
        <v>0.37109842927473302</v>
      </c>
      <c r="AM36" s="136">
        <v>0.110412769633531</v>
      </c>
      <c r="AN36" s="177">
        <v>8.8089514718107706E-2</v>
      </c>
      <c r="AO36" s="183"/>
      <c r="AP36" s="131" t="s">
        <v>40</v>
      </c>
      <c r="AQ36" s="130" t="s">
        <v>182</v>
      </c>
      <c r="AR36" s="132" t="s">
        <v>319</v>
      </c>
      <c r="AS36" s="130">
        <v>4</v>
      </c>
      <c r="AT36" s="216">
        <f t="shared" si="29"/>
        <v>3.5470983405297012E-4</v>
      </c>
      <c r="AU36" s="214">
        <f t="shared" si="30"/>
        <v>5.8103962349646522E-2</v>
      </c>
      <c r="AV36" s="215">
        <f t="shared" si="31"/>
        <v>0</v>
      </c>
      <c r="AW36" s="215">
        <f t="shared" si="32"/>
        <v>0</v>
      </c>
      <c r="AX36" s="215">
        <f t="shared" si="33"/>
        <v>0</v>
      </c>
      <c r="AY36" s="214">
        <f t="shared" si="34"/>
        <v>1.4201138785253973E-2</v>
      </c>
      <c r="AZ36" s="214">
        <f t="shared" si="35"/>
        <v>1.0969280707296424E-2</v>
      </c>
      <c r="BA36" s="188">
        <f t="shared" si="36"/>
        <v>5.6678196980338236E-3</v>
      </c>
      <c r="BB36" s="170" t="s">
        <v>167</v>
      </c>
      <c r="BC36" s="171">
        <f t="shared" si="37"/>
        <v>4.8767738882015701</v>
      </c>
      <c r="BD36" s="188">
        <f t="shared" si="38"/>
        <v>6.1718971138915969E-4</v>
      </c>
      <c r="BE36" s="188">
        <f t="shared" si="39"/>
        <v>1.0687095606326759E-3</v>
      </c>
      <c r="BF36" s="188">
        <f t="shared" si="40"/>
        <v>3.7850936529434209E-3</v>
      </c>
      <c r="BG36" s="188">
        <f t="shared" si="41"/>
        <v>9.0403967972646382E-2</v>
      </c>
      <c r="BH36" s="188">
        <f t="shared" si="42"/>
        <v>3.2270855648879562E-2</v>
      </c>
      <c r="BI36" s="202">
        <f t="shared" si="43"/>
        <v>6.1647238591124587E-2</v>
      </c>
      <c r="BJ36" s="203">
        <f t="shared" si="44"/>
        <v>0</v>
      </c>
      <c r="BK36" s="202">
        <f t="shared" si="45"/>
        <v>3.3449808046127558E-2</v>
      </c>
      <c r="BL36" s="202">
        <f t="shared" si="46"/>
        <v>0.1344567105797318</v>
      </c>
      <c r="BM36" s="205">
        <f t="shared" si="47"/>
        <v>0</v>
      </c>
      <c r="BN36" s="205">
        <f t="shared" si="48"/>
        <v>0</v>
      </c>
      <c r="BO36" s="205">
        <f t="shared" si="49"/>
        <v>0</v>
      </c>
      <c r="BP36" s="205">
        <f t="shared" si="50"/>
        <v>0</v>
      </c>
      <c r="BQ36" s="205">
        <f t="shared" si="51"/>
        <v>0</v>
      </c>
      <c r="BR36" s="205">
        <f t="shared" si="52"/>
        <v>0</v>
      </c>
      <c r="BS36" s="204">
        <f t="shared" si="53"/>
        <v>2.1753106300531006E-3</v>
      </c>
      <c r="BT36" s="204">
        <f t="shared" si="54"/>
        <v>1.4781859871664693E-2</v>
      </c>
      <c r="BU36" s="204">
        <f t="shared" si="55"/>
        <v>4.3980409509008266E-3</v>
      </c>
      <c r="BV36" s="204">
        <f t="shared" si="56"/>
        <v>3.5088449856035824E-3</v>
      </c>
    </row>
    <row r="37" spans="1:74" s="138" customFormat="1" x14ac:dyDescent="0.25">
      <c r="A37" s="130">
        <v>43</v>
      </c>
      <c r="B37" s="131" t="s">
        <v>42</v>
      </c>
      <c r="C37" s="132" t="s">
        <v>222</v>
      </c>
      <c r="D37" s="130" t="s">
        <v>182</v>
      </c>
      <c r="E37" s="133">
        <v>42536</v>
      </c>
      <c r="F37" s="132" t="s">
        <v>319</v>
      </c>
      <c r="G37" s="130">
        <v>4</v>
      </c>
      <c r="H37" s="133">
        <v>42599</v>
      </c>
      <c r="I37" s="133">
        <v>42414</v>
      </c>
      <c r="J37" s="134">
        <v>0.10100000000000001</v>
      </c>
      <c r="K37" s="164">
        <v>7.9917946574493897</v>
      </c>
      <c r="L37" s="136">
        <v>0</v>
      </c>
      <c r="M37" s="136">
        <v>0.80729947677962199</v>
      </c>
      <c r="N37" s="135">
        <v>0</v>
      </c>
      <c r="O37" s="136">
        <v>2.1540815227051402</v>
      </c>
      <c r="P37" s="136">
        <v>1.57101342228507</v>
      </c>
      <c r="Q37" s="135">
        <v>0</v>
      </c>
      <c r="R37" s="136">
        <v>9.3893294817395305E-4</v>
      </c>
      <c r="S37" s="135">
        <v>0</v>
      </c>
      <c r="T37" s="136" t="s">
        <v>167</v>
      </c>
      <c r="U37" s="137">
        <v>35.660503706931003</v>
      </c>
      <c r="V37" s="135">
        <v>0</v>
      </c>
      <c r="W37" s="135">
        <v>0</v>
      </c>
      <c r="X37" s="135">
        <v>0</v>
      </c>
      <c r="Y37" s="135">
        <v>0</v>
      </c>
      <c r="Z37" s="136">
        <v>1.45957447582078</v>
      </c>
      <c r="AA37" s="136">
        <v>0.19902861149972501</v>
      </c>
      <c r="AB37" s="135">
        <v>0</v>
      </c>
      <c r="AC37" s="136">
        <v>1.34431444970872</v>
      </c>
      <c r="AD37" s="135">
        <v>0</v>
      </c>
      <c r="AE37" s="135">
        <v>0</v>
      </c>
      <c r="AF37" s="136">
        <v>0.20870753749024401</v>
      </c>
      <c r="AG37" s="135">
        <v>0</v>
      </c>
      <c r="AH37" s="135">
        <v>0</v>
      </c>
      <c r="AI37" s="135">
        <v>0</v>
      </c>
      <c r="AJ37" s="135">
        <v>0</v>
      </c>
      <c r="AK37" s="135">
        <v>0</v>
      </c>
      <c r="AL37" s="136">
        <v>0.460760701417882</v>
      </c>
      <c r="AM37" s="135">
        <v>0</v>
      </c>
      <c r="AN37" s="176">
        <v>0</v>
      </c>
      <c r="AO37" s="183"/>
      <c r="AP37" s="131" t="s">
        <v>42</v>
      </c>
      <c r="AQ37" s="130" t="s">
        <v>182</v>
      </c>
      <c r="AR37" s="132" t="s">
        <v>319</v>
      </c>
      <c r="AS37" s="130">
        <v>4</v>
      </c>
      <c r="AT37" s="216">
        <f t="shared" si="29"/>
        <v>0</v>
      </c>
      <c r="AU37" s="214">
        <f t="shared" si="30"/>
        <v>0.10101604350245838</v>
      </c>
      <c r="AV37" s="215">
        <f t="shared" si="31"/>
        <v>0</v>
      </c>
      <c r="AW37" s="214">
        <f t="shared" si="32"/>
        <v>0.26953664540132505</v>
      </c>
      <c r="AX37" s="214">
        <f t="shared" si="33"/>
        <v>0.19657830182369385</v>
      </c>
      <c r="AY37" s="215">
        <f t="shared" si="34"/>
        <v>0</v>
      </c>
      <c r="AZ37" s="214">
        <f t="shared" si="35"/>
        <v>1.1748712128116876E-4</v>
      </c>
      <c r="BA37" s="189">
        <f t="shared" si="36"/>
        <v>0</v>
      </c>
      <c r="BB37" s="170" t="s">
        <v>167</v>
      </c>
      <c r="BC37" s="171">
        <f t="shared" si="37"/>
        <v>4.4621396363945349</v>
      </c>
      <c r="BD37" s="189">
        <f t="shared" si="38"/>
        <v>0</v>
      </c>
      <c r="BE37" s="189">
        <f t="shared" si="39"/>
        <v>0</v>
      </c>
      <c r="BF37" s="189">
        <f t="shared" si="40"/>
        <v>0</v>
      </c>
      <c r="BG37" s="189">
        <f t="shared" si="41"/>
        <v>0</v>
      </c>
      <c r="BH37" s="188">
        <f t="shared" si="42"/>
        <v>0.18263413142882334</v>
      </c>
      <c r="BI37" s="202">
        <f t="shared" si="43"/>
        <v>2.4904119791692159E-2</v>
      </c>
      <c r="BJ37" s="203">
        <f t="shared" si="44"/>
        <v>0</v>
      </c>
      <c r="BK37" s="202">
        <f t="shared" si="45"/>
        <v>0.16821183568019288</v>
      </c>
      <c r="BL37" s="203">
        <f t="shared" si="46"/>
        <v>0</v>
      </c>
      <c r="BM37" s="205">
        <f t="shared" si="47"/>
        <v>0</v>
      </c>
      <c r="BN37" s="204">
        <f t="shared" si="48"/>
        <v>2.6115227734949557E-2</v>
      </c>
      <c r="BO37" s="205">
        <f t="shared" si="49"/>
        <v>0</v>
      </c>
      <c r="BP37" s="205">
        <f t="shared" si="50"/>
        <v>0</v>
      </c>
      <c r="BQ37" s="205">
        <f t="shared" si="51"/>
        <v>0</v>
      </c>
      <c r="BR37" s="205">
        <f t="shared" si="52"/>
        <v>0</v>
      </c>
      <c r="BS37" s="205">
        <f t="shared" si="53"/>
        <v>0</v>
      </c>
      <c r="BT37" s="204">
        <f t="shared" si="54"/>
        <v>5.7654221757110991E-2</v>
      </c>
      <c r="BU37" s="205">
        <f t="shared" si="55"/>
        <v>0</v>
      </c>
      <c r="BV37" s="205">
        <f t="shared" si="56"/>
        <v>0</v>
      </c>
    </row>
    <row r="38" spans="1:74" s="138" customFormat="1" x14ac:dyDescent="0.25">
      <c r="A38" s="130">
        <v>52</v>
      </c>
      <c r="B38" s="131" t="s">
        <v>51</v>
      </c>
      <c r="C38" s="132" t="s">
        <v>229</v>
      </c>
      <c r="D38" s="130" t="s">
        <v>182</v>
      </c>
      <c r="E38" s="133">
        <v>42564</v>
      </c>
      <c r="F38" s="132" t="s">
        <v>319</v>
      </c>
      <c r="G38" s="130">
        <v>4</v>
      </c>
      <c r="H38" s="133">
        <v>42604</v>
      </c>
      <c r="I38" s="133">
        <v>42414</v>
      </c>
      <c r="J38" s="134">
        <v>0.156</v>
      </c>
      <c r="K38" s="164">
        <v>16.321225525459599</v>
      </c>
      <c r="L38" s="136">
        <v>0.126457418664284</v>
      </c>
      <c r="M38" s="136">
        <v>1.52441137770993</v>
      </c>
      <c r="N38" s="136">
        <v>8.2452436568570207</v>
      </c>
      <c r="O38" s="135">
        <v>0</v>
      </c>
      <c r="P38" s="135">
        <v>0</v>
      </c>
      <c r="Q38" s="136">
        <v>0.61428098255974195</v>
      </c>
      <c r="R38" s="136">
        <v>0.296403397988864</v>
      </c>
      <c r="S38" s="135">
        <v>0</v>
      </c>
      <c r="T38" s="136" t="s">
        <v>167</v>
      </c>
      <c r="U38" s="137">
        <v>31.1043629471007</v>
      </c>
      <c r="V38" s="135">
        <v>0</v>
      </c>
      <c r="W38" s="135">
        <v>0</v>
      </c>
      <c r="X38" s="135">
        <v>0</v>
      </c>
      <c r="Y38" s="136">
        <v>3.7056435506496399</v>
      </c>
      <c r="Z38" s="136">
        <v>25.071101716851601</v>
      </c>
      <c r="AA38" s="136">
        <v>0.37734827174650698</v>
      </c>
      <c r="AB38" s="135">
        <v>0</v>
      </c>
      <c r="AC38" s="136">
        <v>3.7036191181135001</v>
      </c>
      <c r="AD38" s="136">
        <v>2.3708963856337402</v>
      </c>
      <c r="AE38" s="135">
        <v>0</v>
      </c>
      <c r="AF38" s="135">
        <v>0</v>
      </c>
      <c r="AG38" s="135">
        <v>0</v>
      </c>
      <c r="AH38" s="135">
        <v>0</v>
      </c>
      <c r="AI38" s="136">
        <v>297.07618264438003</v>
      </c>
      <c r="AJ38" s="135">
        <v>0</v>
      </c>
      <c r="AK38" s="136">
        <v>7.3603210283625695E-2</v>
      </c>
      <c r="AL38" s="136">
        <v>7.2247796373075601E-2</v>
      </c>
      <c r="AM38" s="136">
        <v>0.24821046420019699</v>
      </c>
      <c r="AN38" s="177">
        <v>0.64742815895193095</v>
      </c>
      <c r="AO38" s="183"/>
      <c r="AP38" s="131" t="s">
        <v>51</v>
      </c>
      <c r="AQ38" s="130" t="s">
        <v>182</v>
      </c>
      <c r="AR38" s="132" t="s">
        <v>319</v>
      </c>
      <c r="AS38" s="130">
        <v>4</v>
      </c>
      <c r="AT38" s="216">
        <f t="shared" si="29"/>
        <v>7.7480345129121676E-3</v>
      </c>
      <c r="AU38" s="214">
        <f t="shared" si="30"/>
        <v>9.3400546137420229E-2</v>
      </c>
      <c r="AV38" s="214">
        <f t="shared" si="31"/>
        <v>0.50518532716769371</v>
      </c>
      <c r="AW38" s="215">
        <f t="shared" si="32"/>
        <v>0</v>
      </c>
      <c r="AX38" s="215">
        <f t="shared" si="33"/>
        <v>0</v>
      </c>
      <c r="AY38" s="214">
        <f t="shared" si="34"/>
        <v>3.7636939799742399E-2</v>
      </c>
      <c r="AZ38" s="214">
        <f t="shared" si="35"/>
        <v>1.8160609172791723E-2</v>
      </c>
      <c r="BA38" s="189">
        <f t="shared" si="36"/>
        <v>0</v>
      </c>
      <c r="BB38" s="170" t="s">
        <v>167</v>
      </c>
      <c r="BC38" s="171">
        <f t="shared" si="37"/>
        <v>1.9057614821007636</v>
      </c>
      <c r="BD38" s="189">
        <f t="shared" si="38"/>
        <v>0</v>
      </c>
      <c r="BE38" s="189">
        <f t="shared" si="39"/>
        <v>0</v>
      </c>
      <c r="BF38" s="189">
        <f t="shared" si="40"/>
        <v>0</v>
      </c>
      <c r="BG38" s="188">
        <f t="shared" si="41"/>
        <v>0.22704444251868092</v>
      </c>
      <c r="BH38" s="188">
        <f t="shared" si="42"/>
        <v>1.5361041165531966</v>
      </c>
      <c r="BI38" s="202">
        <f t="shared" si="43"/>
        <v>2.3120094208481993E-2</v>
      </c>
      <c r="BJ38" s="203">
        <f t="shared" si="44"/>
        <v>0</v>
      </c>
      <c r="BK38" s="202">
        <f t="shared" si="45"/>
        <v>0.22692040572175157</v>
      </c>
      <c r="BL38" s="202">
        <f t="shared" si="46"/>
        <v>0.14526460540204911</v>
      </c>
      <c r="BM38" s="205">
        <f t="shared" si="47"/>
        <v>0</v>
      </c>
      <c r="BN38" s="205">
        <f t="shared" si="48"/>
        <v>0</v>
      </c>
      <c r="BO38" s="205">
        <f t="shared" si="49"/>
        <v>0</v>
      </c>
      <c r="BP38" s="205">
        <f t="shared" si="50"/>
        <v>0</v>
      </c>
      <c r="BQ38" s="204">
        <f t="shared" si="51"/>
        <v>18.201830627299938</v>
      </c>
      <c r="BR38" s="205">
        <f t="shared" si="52"/>
        <v>0</v>
      </c>
      <c r="BS38" s="204">
        <f t="shared" si="53"/>
        <v>4.5096619839491529E-3</v>
      </c>
      <c r="BT38" s="204">
        <f t="shared" si="54"/>
        <v>4.4266158972177507E-3</v>
      </c>
      <c r="BU38" s="204">
        <f t="shared" si="55"/>
        <v>1.5207832513129094E-2</v>
      </c>
      <c r="BV38" s="204">
        <f t="shared" si="56"/>
        <v>3.9667864275388084E-2</v>
      </c>
    </row>
    <row r="39" spans="1:74" s="138" customFormat="1" x14ac:dyDescent="0.25">
      <c r="A39" s="130">
        <v>67</v>
      </c>
      <c r="B39" s="131" t="s">
        <v>66</v>
      </c>
      <c r="C39" s="132" t="s">
        <v>239</v>
      </c>
      <c r="D39" s="130" t="s">
        <v>182</v>
      </c>
      <c r="E39" s="133">
        <v>42585</v>
      </c>
      <c r="F39" s="132" t="s">
        <v>319</v>
      </c>
      <c r="G39" s="130">
        <v>4</v>
      </c>
      <c r="H39" s="133">
        <v>42604</v>
      </c>
      <c r="I39" s="133">
        <v>42414</v>
      </c>
      <c r="J39" s="134">
        <v>0.13100000000000001</v>
      </c>
      <c r="K39" s="164">
        <v>12.5351205854549</v>
      </c>
      <c r="L39" s="136">
        <v>0.110388276064758</v>
      </c>
      <c r="M39" s="136">
        <v>0.60970500716020304</v>
      </c>
      <c r="N39" s="135">
        <v>0</v>
      </c>
      <c r="O39" s="136">
        <v>0.90013645976978895</v>
      </c>
      <c r="P39" s="135">
        <v>0</v>
      </c>
      <c r="Q39" s="136">
        <v>0.11349150791981601</v>
      </c>
      <c r="R39" s="136">
        <v>1.43130185105376E-2</v>
      </c>
      <c r="S39" s="136">
        <v>0.11255951112082099</v>
      </c>
      <c r="T39" s="136" t="s">
        <v>167</v>
      </c>
      <c r="U39" s="137">
        <v>103.556031180383</v>
      </c>
      <c r="V39" s="136">
        <v>3.7143851286537397E-2</v>
      </c>
      <c r="W39" s="135">
        <v>0</v>
      </c>
      <c r="X39" s="135">
        <v>0</v>
      </c>
      <c r="Y39" s="135">
        <v>0</v>
      </c>
      <c r="Z39" s="136">
        <v>0.11246489439093101</v>
      </c>
      <c r="AA39" s="136">
        <v>0.28975268133724802</v>
      </c>
      <c r="AB39" s="135">
        <v>0</v>
      </c>
      <c r="AC39" s="136">
        <v>0.66910580446673396</v>
      </c>
      <c r="AD39" s="136">
        <v>0</v>
      </c>
      <c r="AE39" s="135">
        <v>0</v>
      </c>
      <c r="AF39" s="135">
        <v>0</v>
      </c>
      <c r="AG39" s="136">
        <v>7.1561906396643499E-3</v>
      </c>
      <c r="AH39" s="135">
        <v>0</v>
      </c>
      <c r="AI39" s="135">
        <v>0</v>
      </c>
      <c r="AJ39" s="135">
        <v>0</v>
      </c>
      <c r="AK39" s="136">
        <v>5.7323230673508398E-2</v>
      </c>
      <c r="AL39" s="136">
        <v>0.85284167512088005</v>
      </c>
      <c r="AM39" s="135">
        <v>0</v>
      </c>
      <c r="AN39" s="176">
        <v>0</v>
      </c>
      <c r="AO39" s="183"/>
      <c r="AP39" s="131" t="s">
        <v>66</v>
      </c>
      <c r="AQ39" s="130" t="s">
        <v>182</v>
      </c>
      <c r="AR39" s="132" t="s">
        <v>319</v>
      </c>
      <c r="AS39" s="130">
        <v>4</v>
      </c>
      <c r="AT39" s="216">
        <f t="shared" si="29"/>
        <v>8.8063194376324389E-3</v>
      </c>
      <c r="AU39" s="214">
        <f t="shared" si="30"/>
        <v>4.8639740080974804E-2</v>
      </c>
      <c r="AV39" s="215">
        <f t="shared" si="31"/>
        <v>0</v>
      </c>
      <c r="AW39" s="214">
        <f t="shared" si="32"/>
        <v>7.1809158406841364E-2</v>
      </c>
      <c r="AX39" s="215">
        <f t="shared" si="33"/>
        <v>0</v>
      </c>
      <c r="AY39" s="214">
        <f t="shared" si="34"/>
        <v>9.0538824214826969E-3</v>
      </c>
      <c r="AZ39" s="214">
        <f t="shared" si="35"/>
        <v>1.1418333324328511E-3</v>
      </c>
      <c r="BA39" s="188">
        <f t="shared" si="36"/>
        <v>8.9795315771775807E-3</v>
      </c>
      <c r="BB39" s="170" t="s">
        <v>167</v>
      </c>
      <c r="BC39" s="171">
        <f t="shared" si="37"/>
        <v>8.2612712398270833</v>
      </c>
      <c r="BD39" s="188">
        <f t="shared" si="38"/>
        <v>2.9631826062875839E-3</v>
      </c>
      <c r="BE39" s="189">
        <f t="shared" si="39"/>
        <v>0</v>
      </c>
      <c r="BF39" s="189">
        <f t="shared" si="40"/>
        <v>0</v>
      </c>
      <c r="BG39" s="189">
        <f t="shared" si="41"/>
        <v>0</v>
      </c>
      <c r="BH39" s="188">
        <f t="shared" si="42"/>
        <v>8.9719834463682299E-3</v>
      </c>
      <c r="BI39" s="202">
        <f t="shared" si="43"/>
        <v>2.3115268765221287E-2</v>
      </c>
      <c r="BJ39" s="203">
        <f t="shared" si="44"/>
        <v>0</v>
      </c>
      <c r="BK39" s="202">
        <f t="shared" si="45"/>
        <v>5.337848965275447E-2</v>
      </c>
      <c r="BL39" s="202">
        <f t="shared" si="46"/>
        <v>0</v>
      </c>
      <c r="BM39" s="205">
        <f t="shared" si="47"/>
        <v>0</v>
      </c>
      <c r="BN39" s="205">
        <f t="shared" si="48"/>
        <v>0</v>
      </c>
      <c r="BO39" s="204">
        <f t="shared" si="49"/>
        <v>5.7089124838320422E-4</v>
      </c>
      <c r="BP39" s="205">
        <f t="shared" si="50"/>
        <v>0</v>
      </c>
      <c r="BQ39" s="205">
        <f t="shared" si="51"/>
        <v>0</v>
      </c>
      <c r="BR39" s="205">
        <f t="shared" si="52"/>
        <v>0</v>
      </c>
      <c r="BS39" s="204">
        <f t="shared" si="53"/>
        <v>4.5730099110512972E-3</v>
      </c>
      <c r="BT39" s="204">
        <f t="shared" si="54"/>
        <v>6.8036176381938679E-2</v>
      </c>
      <c r="BU39" s="205">
        <f t="shared" si="55"/>
        <v>0</v>
      </c>
      <c r="BV39" s="205">
        <f t="shared" si="56"/>
        <v>0</v>
      </c>
    </row>
    <row r="40" spans="1:74" s="138" customFormat="1" x14ac:dyDescent="0.25">
      <c r="A40" s="130">
        <v>75</v>
      </c>
      <c r="B40" s="131" t="s">
        <v>73</v>
      </c>
      <c r="C40" s="132" t="s">
        <v>245</v>
      </c>
      <c r="D40" s="130" t="s">
        <v>182</v>
      </c>
      <c r="E40" s="133">
        <v>42606</v>
      </c>
      <c r="F40" s="132" t="s">
        <v>319</v>
      </c>
      <c r="G40" s="130">
        <v>4</v>
      </c>
      <c r="H40" s="133">
        <v>42625</v>
      </c>
      <c r="I40" s="133">
        <v>42414</v>
      </c>
      <c r="J40" s="139">
        <v>0.14299999999999999</v>
      </c>
      <c r="K40" s="165">
        <v>15.2582451060052</v>
      </c>
      <c r="L40" s="136">
        <v>0.247190473527411</v>
      </c>
      <c r="M40" s="135">
        <v>0</v>
      </c>
      <c r="N40" s="136">
        <v>12.3689045135313</v>
      </c>
      <c r="O40" s="135">
        <v>0</v>
      </c>
      <c r="P40" s="136">
        <v>1.1965184115388601</v>
      </c>
      <c r="Q40" s="136">
        <v>0.69716823317487797</v>
      </c>
      <c r="R40" s="136">
        <v>7.37565807334504E-2</v>
      </c>
      <c r="S40" s="135">
        <v>0</v>
      </c>
      <c r="T40" s="136">
        <v>0.54847193480016199</v>
      </c>
      <c r="U40" s="137">
        <v>112.769401808377</v>
      </c>
      <c r="V40" s="149">
        <v>1.04221894087202E-3</v>
      </c>
      <c r="W40" s="136">
        <v>0.11257239015943001</v>
      </c>
      <c r="X40" s="135">
        <v>0</v>
      </c>
      <c r="Y40" s="135">
        <v>0</v>
      </c>
      <c r="Z40" s="136">
        <v>3.9487912667353</v>
      </c>
      <c r="AA40" s="136">
        <v>0.71751286993748997</v>
      </c>
      <c r="AB40" s="136">
        <v>0.21251142646003701</v>
      </c>
      <c r="AC40" s="136">
        <v>0.79948311191640598</v>
      </c>
      <c r="AD40" s="136">
        <v>1.3852432327336699</v>
      </c>
      <c r="AE40" s="136">
        <v>3.6165735329883399</v>
      </c>
      <c r="AF40" s="135">
        <v>0</v>
      </c>
      <c r="AG40" s="135">
        <v>0</v>
      </c>
      <c r="AH40" s="136">
        <v>7.3636905401311695E-2</v>
      </c>
      <c r="AI40" s="136">
        <v>269.90787942129202</v>
      </c>
      <c r="AJ40" s="135">
        <v>0</v>
      </c>
      <c r="AK40" s="136">
        <v>0.15142454927402699</v>
      </c>
      <c r="AL40" s="135">
        <v>0</v>
      </c>
      <c r="AM40" s="136">
        <v>0.28013023449339203</v>
      </c>
      <c r="AN40" s="176">
        <v>0</v>
      </c>
      <c r="AO40" s="183"/>
      <c r="AP40" s="131" t="s">
        <v>73</v>
      </c>
      <c r="AQ40" s="130" t="s">
        <v>182</v>
      </c>
      <c r="AR40" s="132" t="s">
        <v>319</v>
      </c>
      <c r="AS40" s="130">
        <v>4</v>
      </c>
      <c r="AT40" s="216">
        <f t="shared" si="29"/>
        <v>1.6200452398691906E-2</v>
      </c>
      <c r="AU40" s="215">
        <f t="shared" si="30"/>
        <v>0</v>
      </c>
      <c r="AV40" s="214">
        <f t="shared" si="31"/>
        <v>0.81063742439576225</v>
      </c>
      <c r="AW40" s="215">
        <f t="shared" si="32"/>
        <v>0</v>
      </c>
      <c r="AX40" s="214">
        <f t="shared" si="33"/>
        <v>7.8417826114744044E-2</v>
      </c>
      <c r="AY40" s="214">
        <f t="shared" si="34"/>
        <v>4.5691246164376594E-2</v>
      </c>
      <c r="AZ40" s="214">
        <f t="shared" si="35"/>
        <v>4.8338835967723422E-3</v>
      </c>
      <c r="BA40" s="189">
        <f t="shared" si="36"/>
        <v>0</v>
      </c>
      <c r="BB40" s="170">
        <f>T40/K40</f>
        <v>3.5945938146209187E-2</v>
      </c>
      <c r="BC40" s="171">
        <f t="shared" si="37"/>
        <v>7.3907189866804703</v>
      </c>
      <c r="BD40" s="191">
        <f t="shared" si="38"/>
        <v>6.8305295506219975E-5</v>
      </c>
      <c r="BE40" s="188">
        <f t="shared" si="39"/>
        <v>7.3778071709652117E-3</v>
      </c>
      <c r="BF40" s="189">
        <f t="shared" si="40"/>
        <v>0</v>
      </c>
      <c r="BG40" s="189">
        <f t="shared" si="41"/>
        <v>0</v>
      </c>
      <c r="BH40" s="188">
        <f t="shared" si="42"/>
        <v>0.25879721024937336</v>
      </c>
      <c r="BI40" s="202">
        <f t="shared" si="43"/>
        <v>4.7024599811619085E-2</v>
      </c>
      <c r="BJ40" s="202">
        <f t="shared" si="44"/>
        <v>1.392764534739311E-2</v>
      </c>
      <c r="BK40" s="202">
        <f t="shared" si="45"/>
        <v>5.2396793101832713E-2</v>
      </c>
      <c r="BL40" s="202">
        <f t="shared" si="46"/>
        <v>9.0786536925434411E-2</v>
      </c>
      <c r="BM40" s="204">
        <f t="shared" si="47"/>
        <v>0.23702421267075871</v>
      </c>
      <c r="BN40" s="205">
        <f t="shared" si="48"/>
        <v>0</v>
      </c>
      <c r="BO40" s="205">
        <f t="shared" si="49"/>
        <v>0</v>
      </c>
      <c r="BP40" s="204">
        <f t="shared" si="50"/>
        <v>4.8260402746008032E-3</v>
      </c>
      <c r="BQ40" s="204">
        <f t="shared" si="51"/>
        <v>17.689313387360919</v>
      </c>
      <c r="BR40" s="205">
        <f t="shared" si="52"/>
        <v>0</v>
      </c>
      <c r="BS40" s="204">
        <f t="shared" si="53"/>
        <v>9.9241130432772186E-3</v>
      </c>
      <c r="BT40" s="205">
        <f t="shared" si="54"/>
        <v>0</v>
      </c>
      <c r="BU40" s="204">
        <f t="shared" si="55"/>
        <v>1.83592695324537E-2</v>
      </c>
      <c r="BV40" s="205">
        <f t="shared" si="56"/>
        <v>0</v>
      </c>
    </row>
    <row r="41" spans="1:74" s="138" customFormat="1" x14ac:dyDescent="0.25">
      <c r="A41" s="130">
        <v>31</v>
      </c>
      <c r="B41" s="131" t="s">
        <v>30</v>
      </c>
      <c r="C41" s="132" t="s">
        <v>213</v>
      </c>
      <c r="D41" s="130" t="s">
        <v>182</v>
      </c>
      <c r="E41" s="133">
        <v>42515</v>
      </c>
      <c r="F41" s="132" t="s">
        <v>319</v>
      </c>
      <c r="G41" s="130">
        <v>5</v>
      </c>
      <c r="H41" s="133">
        <v>42599</v>
      </c>
      <c r="I41" s="133">
        <v>42414</v>
      </c>
      <c r="J41" s="134">
        <v>8.3000000000000004E-2</v>
      </c>
      <c r="K41" s="164">
        <v>5.2657991006460598</v>
      </c>
      <c r="L41" s="135">
        <v>0</v>
      </c>
      <c r="M41" s="135">
        <v>0</v>
      </c>
      <c r="N41" s="135">
        <v>0</v>
      </c>
      <c r="O41" s="136">
        <v>1.95684753727285</v>
      </c>
      <c r="P41" s="135">
        <v>0</v>
      </c>
      <c r="Q41" s="136">
        <v>0.19138059741833399</v>
      </c>
      <c r="R41" s="136">
        <v>0.11736094894468201</v>
      </c>
      <c r="S41" s="136">
        <v>0.11255951112082099</v>
      </c>
      <c r="T41" s="136" t="s">
        <v>167</v>
      </c>
      <c r="U41" s="137">
        <v>6.1822012921957201</v>
      </c>
      <c r="V41" s="136">
        <v>9.6505756093602402E-2</v>
      </c>
      <c r="W41" s="135">
        <v>0</v>
      </c>
      <c r="X41" s="136">
        <v>6.3059106496657205E-2</v>
      </c>
      <c r="Y41" s="136">
        <v>2.5568189146168199</v>
      </c>
      <c r="Z41" s="136">
        <v>4.7375548763148298E-2</v>
      </c>
      <c r="AA41" s="136">
        <v>0.211801492685216</v>
      </c>
      <c r="AB41" s="135">
        <v>0</v>
      </c>
      <c r="AC41" s="136">
        <v>0.36708963480443801</v>
      </c>
      <c r="AD41" s="135">
        <v>0</v>
      </c>
      <c r="AE41" s="136">
        <v>1.16560654171593</v>
      </c>
      <c r="AF41" s="136">
        <v>1.2359940257388999</v>
      </c>
      <c r="AG41" s="135">
        <v>0</v>
      </c>
      <c r="AH41" s="135">
        <v>0</v>
      </c>
      <c r="AI41" s="135">
        <v>0</v>
      </c>
      <c r="AJ41" s="135">
        <v>0</v>
      </c>
      <c r="AK41" s="136">
        <v>1.9401694613907099E-2</v>
      </c>
      <c r="AL41" s="135">
        <v>0</v>
      </c>
      <c r="AM41" s="135">
        <v>0</v>
      </c>
      <c r="AN41" s="177">
        <v>2.1652861143710901E-3</v>
      </c>
      <c r="AO41" s="183"/>
      <c r="AP41" s="131" t="s">
        <v>30</v>
      </c>
      <c r="AQ41" s="130" t="s">
        <v>182</v>
      </c>
      <c r="AR41" s="132" t="s">
        <v>319</v>
      </c>
      <c r="AS41" s="130">
        <v>5</v>
      </c>
      <c r="AT41" s="213">
        <f t="shared" si="29"/>
        <v>0</v>
      </c>
      <c r="AU41" s="215">
        <f t="shared" si="30"/>
        <v>0</v>
      </c>
      <c r="AV41" s="215">
        <f t="shared" si="31"/>
        <v>0</v>
      </c>
      <c r="AW41" s="214">
        <f t="shared" si="32"/>
        <v>0.37161454508068203</v>
      </c>
      <c r="AX41" s="215">
        <f t="shared" si="33"/>
        <v>0</v>
      </c>
      <c r="AY41" s="214">
        <f t="shared" si="34"/>
        <v>3.6344074994211904E-2</v>
      </c>
      <c r="AZ41" s="214">
        <f t="shared" si="35"/>
        <v>2.2287395835189197E-2</v>
      </c>
      <c r="BA41" s="188">
        <f t="shared" si="36"/>
        <v>2.1375580224283736E-2</v>
      </c>
      <c r="BB41" s="170" t="s">
        <v>167</v>
      </c>
      <c r="BC41" s="171">
        <f t="shared" si="37"/>
        <v>1.1740290835321132</v>
      </c>
      <c r="BD41" s="188">
        <f t="shared" si="38"/>
        <v>1.8326896687297114E-2</v>
      </c>
      <c r="BE41" s="189">
        <f t="shared" si="39"/>
        <v>0</v>
      </c>
      <c r="BF41" s="188">
        <f t="shared" si="40"/>
        <v>1.197522071985627E-2</v>
      </c>
      <c r="BG41" s="188">
        <f t="shared" si="41"/>
        <v>0.4855519296782751</v>
      </c>
      <c r="BH41" s="188">
        <f t="shared" si="42"/>
        <v>8.9968393889800699E-3</v>
      </c>
      <c r="BI41" s="202">
        <f t="shared" si="43"/>
        <v>4.0222098989539899E-2</v>
      </c>
      <c r="BJ41" s="203">
        <f t="shared" si="44"/>
        <v>0</v>
      </c>
      <c r="BK41" s="202">
        <f t="shared" si="45"/>
        <v>6.9712047077413158E-2</v>
      </c>
      <c r="BL41" s="203">
        <f t="shared" si="46"/>
        <v>0</v>
      </c>
      <c r="BM41" s="204">
        <f t="shared" si="47"/>
        <v>0.22135416096161398</v>
      </c>
      <c r="BN41" s="204">
        <f t="shared" si="48"/>
        <v>0.23472107501922285</v>
      </c>
      <c r="BO41" s="205">
        <f t="shared" si="49"/>
        <v>0</v>
      </c>
      <c r="BP41" s="205">
        <f t="shared" si="50"/>
        <v>0</v>
      </c>
      <c r="BQ41" s="205">
        <f t="shared" si="51"/>
        <v>0</v>
      </c>
      <c r="BR41" s="205">
        <f t="shared" si="52"/>
        <v>0</v>
      </c>
      <c r="BS41" s="204">
        <f t="shared" si="53"/>
        <v>3.6844730007885621E-3</v>
      </c>
      <c r="BT41" s="205">
        <f t="shared" si="54"/>
        <v>0</v>
      </c>
      <c r="BU41" s="205">
        <f t="shared" si="55"/>
        <v>0</v>
      </c>
      <c r="BV41" s="204">
        <f t="shared" si="56"/>
        <v>4.111980105935738E-4</v>
      </c>
    </row>
    <row r="42" spans="1:74" s="138" customFormat="1" x14ac:dyDescent="0.25">
      <c r="A42" s="130">
        <v>38</v>
      </c>
      <c r="B42" s="131" t="s">
        <v>37</v>
      </c>
      <c r="C42" s="132" t="s">
        <v>218</v>
      </c>
      <c r="D42" s="130" t="s">
        <v>182</v>
      </c>
      <c r="E42" s="133">
        <v>42521</v>
      </c>
      <c r="F42" s="132" t="s">
        <v>319</v>
      </c>
      <c r="G42" s="130">
        <v>5</v>
      </c>
      <c r="H42" s="133">
        <v>42599</v>
      </c>
      <c r="I42" s="133">
        <v>42414</v>
      </c>
      <c r="J42" s="134">
        <v>0.121</v>
      </c>
      <c r="K42" s="164">
        <v>11.0206786094531</v>
      </c>
      <c r="L42" s="135">
        <v>0</v>
      </c>
      <c r="M42" s="136">
        <v>2.42786596406392</v>
      </c>
      <c r="N42" s="135">
        <v>0</v>
      </c>
      <c r="O42" s="135">
        <v>0</v>
      </c>
      <c r="P42" s="135">
        <v>0</v>
      </c>
      <c r="Q42" s="136">
        <v>3.2279773271352903E-2</v>
      </c>
      <c r="R42" s="136">
        <v>7.1291206204727994E-2</v>
      </c>
      <c r="S42" s="135">
        <v>0</v>
      </c>
      <c r="T42" s="136" t="s">
        <v>167</v>
      </c>
      <c r="U42" s="137">
        <v>35.975087101767102</v>
      </c>
      <c r="V42" s="136">
        <v>4.8060663658664002E-2</v>
      </c>
      <c r="W42" s="135">
        <v>0</v>
      </c>
      <c r="X42" s="136">
        <v>5.7439843848646598E-3</v>
      </c>
      <c r="Y42" s="136">
        <v>1.8214522238811499</v>
      </c>
      <c r="Z42" s="136">
        <v>0.17782454048268501</v>
      </c>
      <c r="AA42" s="136">
        <v>0.68394667135216003</v>
      </c>
      <c r="AB42" s="135">
        <v>0</v>
      </c>
      <c r="AC42" s="136">
        <v>0.113722051338362</v>
      </c>
      <c r="AD42" s="135">
        <v>0</v>
      </c>
      <c r="AE42" s="135">
        <v>0</v>
      </c>
      <c r="AF42" s="135">
        <v>0</v>
      </c>
      <c r="AG42" s="136">
        <v>8.0430862976008898E-3</v>
      </c>
      <c r="AH42" s="135">
        <v>0</v>
      </c>
      <c r="AI42" s="136">
        <v>361.82616972856999</v>
      </c>
      <c r="AJ42" s="135">
        <v>0</v>
      </c>
      <c r="AK42" s="135">
        <v>0</v>
      </c>
      <c r="AL42" s="135">
        <v>0</v>
      </c>
      <c r="AM42" s="136">
        <v>0.58373299687718005</v>
      </c>
      <c r="AN42" s="177">
        <v>3.30256259794003E-2</v>
      </c>
      <c r="AO42" s="183"/>
      <c r="AP42" s="131" t="s">
        <v>37</v>
      </c>
      <c r="AQ42" s="130" t="s">
        <v>182</v>
      </c>
      <c r="AR42" s="132" t="s">
        <v>319</v>
      </c>
      <c r="AS42" s="130">
        <v>5</v>
      </c>
      <c r="AT42" s="213">
        <f t="shared" si="29"/>
        <v>0</v>
      </c>
      <c r="AU42" s="214">
        <f t="shared" si="30"/>
        <v>0.22030094970570988</v>
      </c>
      <c r="AV42" s="215">
        <f t="shared" si="31"/>
        <v>0</v>
      </c>
      <c r="AW42" s="215">
        <f t="shared" si="32"/>
        <v>0</v>
      </c>
      <c r="AX42" s="215">
        <f t="shared" si="33"/>
        <v>0</v>
      </c>
      <c r="AY42" s="214">
        <f t="shared" si="34"/>
        <v>2.9290186580402224E-3</v>
      </c>
      <c r="AZ42" s="214">
        <f t="shared" si="35"/>
        <v>6.4688581103868898E-3</v>
      </c>
      <c r="BA42" s="189">
        <f t="shared" si="36"/>
        <v>0</v>
      </c>
      <c r="BB42" s="170" t="s">
        <v>167</v>
      </c>
      <c r="BC42" s="171">
        <f t="shared" si="37"/>
        <v>3.2643259436772887</v>
      </c>
      <c r="BD42" s="188">
        <f t="shared" si="38"/>
        <v>4.360953200961643E-3</v>
      </c>
      <c r="BE42" s="189">
        <f t="shared" si="39"/>
        <v>0</v>
      </c>
      <c r="BF42" s="188">
        <f t="shared" si="40"/>
        <v>5.2120060736892359E-4</v>
      </c>
      <c r="BG42" s="188">
        <f t="shared" si="41"/>
        <v>0.16527586806848543</v>
      </c>
      <c r="BH42" s="188">
        <f t="shared" si="42"/>
        <v>1.6135534551398149E-2</v>
      </c>
      <c r="BI42" s="202">
        <f t="shared" si="43"/>
        <v>6.2060304595535319E-2</v>
      </c>
      <c r="BJ42" s="203">
        <f t="shared" si="44"/>
        <v>0</v>
      </c>
      <c r="BK42" s="202">
        <f t="shared" si="45"/>
        <v>1.0318969944447498E-2</v>
      </c>
      <c r="BL42" s="203">
        <f t="shared" si="46"/>
        <v>0</v>
      </c>
      <c r="BM42" s="205">
        <f t="shared" si="47"/>
        <v>0</v>
      </c>
      <c r="BN42" s="205">
        <f t="shared" si="48"/>
        <v>0</v>
      </c>
      <c r="BO42" s="204">
        <f t="shared" si="49"/>
        <v>7.2981769840396672E-4</v>
      </c>
      <c r="BP42" s="205">
        <f t="shared" si="50"/>
        <v>0</v>
      </c>
      <c r="BQ42" s="204">
        <f t="shared" si="51"/>
        <v>32.831568957850735</v>
      </c>
      <c r="BR42" s="205">
        <f t="shared" si="52"/>
        <v>0</v>
      </c>
      <c r="BS42" s="205">
        <f t="shared" si="53"/>
        <v>0</v>
      </c>
      <c r="BT42" s="205">
        <f t="shared" si="54"/>
        <v>0</v>
      </c>
      <c r="BU42" s="204">
        <f t="shared" si="55"/>
        <v>5.296706469386351E-2</v>
      </c>
      <c r="BV42" s="204">
        <f t="shared" si="56"/>
        <v>2.9966962244114652E-3</v>
      </c>
    </row>
    <row r="43" spans="1:74" s="138" customFormat="1" x14ac:dyDescent="0.25">
      <c r="A43" s="130">
        <v>54</v>
      </c>
      <c r="B43" s="131" t="s">
        <v>53</v>
      </c>
      <c r="C43" s="132" t="s">
        <v>230</v>
      </c>
      <c r="D43" s="130" t="s">
        <v>182</v>
      </c>
      <c r="E43" s="133">
        <v>42564</v>
      </c>
      <c r="F43" s="132" t="s">
        <v>319</v>
      </c>
      <c r="G43" s="130">
        <v>5</v>
      </c>
      <c r="H43" s="133">
        <v>42604</v>
      </c>
      <c r="I43" s="133">
        <v>42414</v>
      </c>
      <c r="J43" s="134">
        <v>0.127</v>
      </c>
      <c r="K43" s="164">
        <v>11.9293437950542</v>
      </c>
      <c r="L43" s="135">
        <v>0</v>
      </c>
      <c r="M43" s="135">
        <v>0</v>
      </c>
      <c r="N43" s="135">
        <v>0</v>
      </c>
      <c r="O43" s="135">
        <v>0</v>
      </c>
      <c r="P43" s="135">
        <v>0</v>
      </c>
      <c r="Q43" s="136">
        <v>4.8416099120084703E-2</v>
      </c>
      <c r="R43" s="136">
        <v>0.11736094894468201</v>
      </c>
      <c r="S43" s="136">
        <v>0.17868785626683001</v>
      </c>
      <c r="T43" s="136" t="s">
        <v>167</v>
      </c>
      <c r="U43" s="137">
        <v>95.263242803782703</v>
      </c>
      <c r="V43" s="135">
        <v>0</v>
      </c>
      <c r="W43" s="135">
        <v>0</v>
      </c>
      <c r="X43" s="135">
        <v>0</v>
      </c>
      <c r="Y43" s="136">
        <v>0.315335689473354</v>
      </c>
      <c r="Z43" s="136">
        <v>2.1485744992166399E-2</v>
      </c>
      <c r="AA43" s="136">
        <v>6.6981269914469996E-2</v>
      </c>
      <c r="AB43" s="135">
        <v>0</v>
      </c>
      <c r="AC43" s="136">
        <v>0.15016933644076999</v>
      </c>
      <c r="AD43" s="136">
        <v>2.7198733974668499</v>
      </c>
      <c r="AE43" s="135">
        <v>0</v>
      </c>
      <c r="AF43" s="136">
        <v>5.7720015164569101E-2</v>
      </c>
      <c r="AG43" s="136">
        <v>2.0181794375516499E-2</v>
      </c>
      <c r="AH43" s="135">
        <v>0</v>
      </c>
      <c r="AI43" s="135">
        <v>0</v>
      </c>
      <c r="AJ43" s="136">
        <v>2.4182933207940399E-3</v>
      </c>
      <c r="AK43" s="135">
        <v>0</v>
      </c>
      <c r="AL43" s="135">
        <v>0</v>
      </c>
      <c r="AM43" s="136">
        <v>0.410689256975446</v>
      </c>
      <c r="AN43" s="177">
        <v>5.0265286051279796E-3</v>
      </c>
      <c r="AO43" s="183"/>
      <c r="AP43" s="131" t="s">
        <v>53</v>
      </c>
      <c r="AQ43" s="130" t="s">
        <v>182</v>
      </c>
      <c r="AR43" s="132" t="s">
        <v>319</v>
      </c>
      <c r="AS43" s="130">
        <v>5</v>
      </c>
      <c r="AT43" s="213">
        <f t="shared" si="29"/>
        <v>0</v>
      </c>
      <c r="AU43" s="215">
        <f t="shared" si="30"/>
        <v>0</v>
      </c>
      <c r="AV43" s="215">
        <f t="shared" si="31"/>
        <v>0</v>
      </c>
      <c r="AW43" s="215">
        <f t="shared" si="32"/>
        <v>0</v>
      </c>
      <c r="AX43" s="215">
        <f t="shared" si="33"/>
        <v>0</v>
      </c>
      <c r="AY43" s="214">
        <f t="shared" si="34"/>
        <v>4.0585718671430687E-3</v>
      </c>
      <c r="AZ43" s="214">
        <f t="shared" si="35"/>
        <v>9.838005422673695E-3</v>
      </c>
      <c r="BA43" s="188">
        <f t="shared" si="36"/>
        <v>1.4978850415972789E-2</v>
      </c>
      <c r="BB43" s="170" t="s">
        <v>167</v>
      </c>
      <c r="BC43" s="171">
        <f t="shared" si="37"/>
        <v>7.9856230518964502</v>
      </c>
      <c r="BD43" s="189">
        <f t="shared" si="38"/>
        <v>0</v>
      </c>
      <c r="BE43" s="189">
        <f t="shared" si="39"/>
        <v>0</v>
      </c>
      <c r="BF43" s="189">
        <f t="shared" si="40"/>
        <v>0</v>
      </c>
      <c r="BG43" s="188">
        <f t="shared" si="41"/>
        <v>2.6433615703496564E-2</v>
      </c>
      <c r="BH43" s="188">
        <f t="shared" si="42"/>
        <v>1.8010835601095006E-3</v>
      </c>
      <c r="BI43" s="202">
        <f t="shared" si="43"/>
        <v>5.6148327238451992E-3</v>
      </c>
      <c r="BJ43" s="203">
        <f t="shared" si="44"/>
        <v>0</v>
      </c>
      <c r="BK43" s="202">
        <f t="shared" si="45"/>
        <v>1.2588231089712484E-2</v>
      </c>
      <c r="BL43" s="202">
        <f t="shared" si="46"/>
        <v>0.22799857596479745</v>
      </c>
      <c r="BM43" s="205">
        <f t="shared" si="47"/>
        <v>0</v>
      </c>
      <c r="BN43" s="204">
        <f t="shared" si="48"/>
        <v>4.838490377693642E-3</v>
      </c>
      <c r="BO43" s="204">
        <f t="shared" si="49"/>
        <v>1.6917774122566316E-3</v>
      </c>
      <c r="BP43" s="205">
        <f t="shared" si="50"/>
        <v>0</v>
      </c>
      <c r="BQ43" s="205">
        <f t="shared" si="51"/>
        <v>0</v>
      </c>
      <c r="BR43" s="204">
        <f t="shared" si="52"/>
        <v>2.0271805074447121E-4</v>
      </c>
      <c r="BS43" s="205">
        <f t="shared" si="53"/>
        <v>0</v>
      </c>
      <c r="BT43" s="205">
        <f t="shared" si="54"/>
        <v>0</v>
      </c>
      <c r="BU43" s="204">
        <f t="shared" si="55"/>
        <v>3.4426810395531908E-2</v>
      </c>
      <c r="BV43" s="204">
        <f t="shared" si="56"/>
        <v>4.2135834891538073E-4</v>
      </c>
    </row>
    <row r="44" spans="1:74" s="138" customFormat="1" x14ac:dyDescent="0.25">
      <c r="A44" s="130">
        <v>2</v>
      </c>
      <c r="B44" s="131" t="s">
        <v>1</v>
      </c>
      <c r="C44" s="132" t="s">
        <v>181</v>
      </c>
      <c r="D44" s="130" t="s">
        <v>182</v>
      </c>
      <c r="E44" s="133">
        <v>42025</v>
      </c>
      <c r="F44" s="150" t="s">
        <v>319</v>
      </c>
      <c r="G44" s="130">
        <v>6</v>
      </c>
      <c r="H44" s="133">
        <v>42599</v>
      </c>
      <c r="I44" s="133">
        <v>42414</v>
      </c>
      <c r="J44" s="134">
        <v>9.9000000000000005E-2</v>
      </c>
      <c r="K44" s="164">
        <v>7.6889062622490201</v>
      </c>
      <c r="L44" s="136">
        <v>6.9554380624996404E-3</v>
      </c>
      <c r="M44" s="136">
        <v>0.60970500716020304</v>
      </c>
      <c r="N44" s="135">
        <v>0</v>
      </c>
      <c r="O44" s="135">
        <v>0</v>
      </c>
      <c r="P44" s="135">
        <v>0</v>
      </c>
      <c r="Q44" s="136">
        <v>9.7165156861378998E-2</v>
      </c>
      <c r="R44" s="136">
        <v>0.214777829743068</v>
      </c>
      <c r="S44" s="136">
        <v>2.3809458549619002E-2</v>
      </c>
      <c r="T44" s="136" t="s">
        <v>167</v>
      </c>
      <c r="U44" s="137">
        <v>142.34644049042799</v>
      </c>
      <c r="V44" s="136">
        <v>0.17215961331679799</v>
      </c>
      <c r="W44" s="135">
        <v>0</v>
      </c>
      <c r="X44" s="135">
        <v>0</v>
      </c>
      <c r="Y44" s="135">
        <v>0</v>
      </c>
      <c r="Z44" s="136">
        <v>0.16473733569337201</v>
      </c>
      <c r="AA44" s="136">
        <v>0.64616014885114104</v>
      </c>
      <c r="AB44" s="135">
        <v>0</v>
      </c>
      <c r="AC44" s="136">
        <v>9.5445649419276204E-2</v>
      </c>
      <c r="AD44" s="135">
        <v>0</v>
      </c>
      <c r="AE44" s="136">
        <v>0.80316474804409999</v>
      </c>
      <c r="AF44" s="135">
        <v>0</v>
      </c>
      <c r="AG44" s="135">
        <v>0</v>
      </c>
      <c r="AH44" s="135">
        <v>0</v>
      </c>
      <c r="AI44" s="135">
        <v>0</v>
      </c>
      <c r="AJ44" s="135">
        <v>0</v>
      </c>
      <c r="AK44" s="135">
        <v>0</v>
      </c>
      <c r="AL44" s="135">
        <v>0</v>
      </c>
      <c r="AM44" s="135">
        <v>0</v>
      </c>
      <c r="AN44" s="176">
        <v>0</v>
      </c>
      <c r="AO44" s="183"/>
      <c r="AP44" s="131" t="s">
        <v>1</v>
      </c>
      <c r="AQ44" s="130" t="s">
        <v>182</v>
      </c>
      <c r="AR44" s="150" t="s">
        <v>319</v>
      </c>
      <c r="AS44" s="130">
        <v>6</v>
      </c>
      <c r="AT44" s="216">
        <f t="shared" si="29"/>
        <v>9.0460695257132203E-4</v>
      </c>
      <c r="AU44" s="214">
        <f t="shared" si="30"/>
        <v>7.9296714820641226E-2</v>
      </c>
      <c r="AV44" s="215">
        <f t="shared" si="31"/>
        <v>0</v>
      </c>
      <c r="AW44" s="215">
        <f t="shared" si="32"/>
        <v>0</v>
      </c>
      <c r="AX44" s="215">
        <f t="shared" si="33"/>
        <v>0</v>
      </c>
      <c r="AY44" s="214">
        <f t="shared" si="34"/>
        <v>1.2637058321082717E-2</v>
      </c>
      <c r="AZ44" s="214">
        <f t="shared" si="35"/>
        <v>2.7933469653230635E-2</v>
      </c>
      <c r="BA44" s="188">
        <f t="shared" si="36"/>
        <v>3.0965988838384784E-3</v>
      </c>
      <c r="BB44" s="170" t="s">
        <v>167</v>
      </c>
      <c r="BC44" s="171">
        <f t="shared" si="37"/>
        <v>18.513223550314343</v>
      </c>
      <c r="BD44" s="188">
        <f t="shared" si="38"/>
        <v>2.2390650561324565E-2</v>
      </c>
      <c r="BE44" s="189">
        <f t="shared" si="39"/>
        <v>0</v>
      </c>
      <c r="BF44" s="189">
        <f t="shared" si="40"/>
        <v>0</v>
      </c>
      <c r="BG44" s="189">
        <f t="shared" si="41"/>
        <v>0</v>
      </c>
      <c r="BH44" s="188">
        <f t="shared" si="42"/>
        <v>2.1425327618077375E-2</v>
      </c>
      <c r="BI44" s="202">
        <f t="shared" si="43"/>
        <v>8.4037979761004133E-2</v>
      </c>
      <c r="BJ44" s="203">
        <f t="shared" si="44"/>
        <v>0</v>
      </c>
      <c r="BK44" s="202">
        <f t="shared" si="45"/>
        <v>1.2413423465427729E-2</v>
      </c>
      <c r="BL44" s="203">
        <f t="shared" si="46"/>
        <v>0</v>
      </c>
      <c r="BM44" s="204">
        <f t="shared" si="47"/>
        <v>0.1044576069274608</v>
      </c>
      <c r="BN44" s="205">
        <f t="shared" si="48"/>
        <v>0</v>
      </c>
      <c r="BO44" s="205">
        <f t="shared" si="49"/>
        <v>0</v>
      </c>
      <c r="BP44" s="205">
        <f t="shared" si="50"/>
        <v>0</v>
      </c>
      <c r="BQ44" s="205">
        <f t="shared" si="51"/>
        <v>0</v>
      </c>
      <c r="BR44" s="205">
        <f t="shared" si="52"/>
        <v>0</v>
      </c>
      <c r="BS44" s="205">
        <f t="shared" si="53"/>
        <v>0</v>
      </c>
      <c r="BT44" s="205">
        <f t="shared" si="54"/>
        <v>0</v>
      </c>
      <c r="BU44" s="205">
        <f t="shared" si="55"/>
        <v>0</v>
      </c>
      <c r="BV44" s="205">
        <f t="shared" si="56"/>
        <v>0</v>
      </c>
    </row>
    <row r="45" spans="1:74" s="138" customFormat="1" x14ac:dyDescent="0.25">
      <c r="A45" s="130">
        <v>4</v>
      </c>
      <c r="B45" s="131" t="s">
        <v>188</v>
      </c>
      <c r="C45" s="132" t="s">
        <v>187</v>
      </c>
      <c r="D45" s="130" t="s">
        <v>182</v>
      </c>
      <c r="E45" s="133">
        <v>42039</v>
      </c>
      <c r="F45" s="132" t="s">
        <v>319</v>
      </c>
      <c r="G45" s="130">
        <v>6</v>
      </c>
      <c r="H45" s="133">
        <v>42599</v>
      </c>
      <c r="I45" s="133">
        <v>42414</v>
      </c>
      <c r="J45" s="134">
        <v>0.108</v>
      </c>
      <c r="K45" s="164">
        <v>9.0519040406506797</v>
      </c>
      <c r="L45" s="135">
        <v>0</v>
      </c>
      <c r="M45" s="136">
        <v>1.25087366151672</v>
      </c>
      <c r="N45" s="136">
        <v>1.1250893236539301</v>
      </c>
      <c r="O45" s="135">
        <v>0</v>
      </c>
      <c r="P45" s="136">
        <v>1.2446489733336901</v>
      </c>
      <c r="Q45" s="136">
        <v>0.11757772523011201</v>
      </c>
      <c r="R45" s="136">
        <v>4.6099148516643498E-2</v>
      </c>
      <c r="S45" s="135">
        <v>0</v>
      </c>
      <c r="T45" s="136" t="s">
        <v>167</v>
      </c>
      <c r="U45" s="137">
        <v>93.643630998542704</v>
      </c>
      <c r="V45" s="135">
        <v>0</v>
      </c>
      <c r="W45" s="135">
        <v>0</v>
      </c>
      <c r="X45" s="135">
        <v>0</v>
      </c>
      <c r="Y45" s="135">
        <v>0</v>
      </c>
      <c r="Z45" s="136">
        <v>6.0361340438417697E-2</v>
      </c>
      <c r="AA45" s="136">
        <v>3.26132925955121E-2</v>
      </c>
      <c r="AB45" s="135">
        <v>0</v>
      </c>
      <c r="AC45" s="136">
        <v>8.2364517459973904E-2</v>
      </c>
      <c r="AD45" s="135">
        <v>0</v>
      </c>
      <c r="AE45" s="135">
        <v>0</v>
      </c>
      <c r="AF45" s="135">
        <v>0</v>
      </c>
      <c r="AG45" s="136">
        <v>1.20597672139377E-2</v>
      </c>
      <c r="AH45" s="135">
        <v>0</v>
      </c>
      <c r="AI45" s="135">
        <v>0</v>
      </c>
      <c r="AJ45" s="135">
        <v>0</v>
      </c>
      <c r="AK45" s="136">
        <v>3.2931037848688498E-2</v>
      </c>
      <c r="AL45" s="136">
        <v>0.108885668151009</v>
      </c>
      <c r="AM45" s="136">
        <v>0.30784736765074999</v>
      </c>
      <c r="AN45" s="176">
        <v>0</v>
      </c>
      <c r="AO45" s="183"/>
      <c r="AP45" s="131" t="s">
        <v>188</v>
      </c>
      <c r="AQ45" s="130" t="s">
        <v>182</v>
      </c>
      <c r="AR45" s="132" t="s">
        <v>319</v>
      </c>
      <c r="AS45" s="130">
        <v>6</v>
      </c>
      <c r="AT45" s="213">
        <f t="shared" si="29"/>
        <v>0</v>
      </c>
      <c r="AU45" s="214">
        <f t="shared" si="30"/>
        <v>0.13818901038933276</v>
      </c>
      <c r="AV45" s="214">
        <f t="shared" si="31"/>
        <v>0.12429311210120331</v>
      </c>
      <c r="AW45" s="215">
        <f t="shared" si="32"/>
        <v>0</v>
      </c>
      <c r="AX45" s="214">
        <f t="shared" si="33"/>
        <v>0.13750134421931198</v>
      </c>
      <c r="AY45" s="214">
        <f t="shared" si="34"/>
        <v>1.2989281006746085E-2</v>
      </c>
      <c r="AZ45" s="214">
        <f t="shared" si="35"/>
        <v>5.0927570939350948E-3</v>
      </c>
      <c r="BA45" s="189">
        <f t="shared" si="36"/>
        <v>0</v>
      </c>
      <c r="BB45" s="170" t="s">
        <v>167</v>
      </c>
      <c r="BC45" s="171">
        <f t="shared" si="37"/>
        <v>10.345186004845374</v>
      </c>
      <c r="BD45" s="189">
        <f t="shared" si="38"/>
        <v>0</v>
      </c>
      <c r="BE45" s="189">
        <f t="shared" si="39"/>
        <v>0</v>
      </c>
      <c r="BF45" s="189">
        <f t="shared" si="40"/>
        <v>0</v>
      </c>
      <c r="BG45" s="189">
        <f t="shared" si="41"/>
        <v>0</v>
      </c>
      <c r="BH45" s="188">
        <f t="shared" si="42"/>
        <v>6.6683584102686455E-3</v>
      </c>
      <c r="BI45" s="202">
        <f t="shared" si="43"/>
        <v>3.6029207169067331E-3</v>
      </c>
      <c r="BJ45" s="203">
        <f t="shared" si="44"/>
        <v>0</v>
      </c>
      <c r="BK45" s="202">
        <f t="shared" si="45"/>
        <v>9.0991372743334208E-3</v>
      </c>
      <c r="BL45" s="203">
        <f t="shared" si="46"/>
        <v>0</v>
      </c>
      <c r="BM45" s="205">
        <f t="shared" si="47"/>
        <v>0</v>
      </c>
      <c r="BN45" s="205">
        <f t="shared" si="48"/>
        <v>0</v>
      </c>
      <c r="BO45" s="204">
        <f t="shared" si="49"/>
        <v>1.3322906605924211E-3</v>
      </c>
      <c r="BP45" s="205">
        <f t="shared" si="50"/>
        <v>0</v>
      </c>
      <c r="BQ45" s="205">
        <f t="shared" si="51"/>
        <v>0</v>
      </c>
      <c r="BR45" s="205">
        <f t="shared" si="52"/>
        <v>0</v>
      </c>
      <c r="BS45" s="204">
        <f t="shared" si="53"/>
        <v>3.6380233043567826E-3</v>
      </c>
      <c r="BT45" s="204">
        <f t="shared" si="54"/>
        <v>1.2029034738108199E-2</v>
      </c>
      <c r="BU45" s="204">
        <f t="shared" si="55"/>
        <v>3.4009128495867368E-2</v>
      </c>
      <c r="BV45" s="205">
        <f t="shared" si="56"/>
        <v>0</v>
      </c>
    </row>
    <row r="46" spans="1:74" s="138" customFormat="1" x14ac:dyDescent="0.25">
      <c r="A46" s="130">
        <v>6</v>
      </c>
      <c r="B46" s="131" t="s">
        <v>5</v>
      </c>
      <c r="C46" s="132" t="s">
        <v>193</v>
      </c>
      <c r="D46" s="130" t="s">
        <v>182</v>
      </c>
      <c r="E46" s="133"/>
      <c r="F46" s="150" t="s">
        <v>319</v>
      </c>
      <c r="G46" s="130">
        <v>6</v>
      </c>
      <c r="H46" s="133">
        <v>42599</v>
      </c>
      <c r="I46" s="133">
        <v>42414</v>
      </c>
      <c r="J46" s="134">
        <v>9.0999999999999998E-2</v>
      </c>
      <c r="K46" s="164">
        <v>6.47735268144754</v>
      </c>
      <c r="L46" s="135">
        <v>0</v>
      </c>
      <c r="M46" s="135">
        <v>0</v>
      </c>
      <c r="N46" s="135">
        <v>0</v>
      </c>
      <c r="O46" s="135">
        <v>0</v>
      </c>
      <c r="P46" s="135">
        <v>0</v>
      </c>
      <c r="Q46" s="136">
        <v>0</v>
      </c>
      <c r="R46" s="135">
        <v>0</v>
      </c>
      <c r="S46" s="135">
        <v>0</v>
      </c>
      <c r="T46" s="136" t="s">
        <v>167</v>
      </c>
      <c r="U46" s="137">
        <v>20.0833895694205</v>
      </c>
      <c r="V46" s="136">
        <v>0.11645852158632999</v>
      </c>
      <c r="W46" s="135">
        <v>0</v>
      </c>
      <c r="X46" s="136">
        <v>0.118816331527968</v>
      </c>
      <c r="Y46" s="136">
        <v>5.1377647736966603</v>
      </c>
      <c r="Z46" s="136">
        <v>3.4413904252068098E-2</v>
      </c>
      <c r="AA46" s="136">
        <v>0.122438190419612</v>
      </c>
      <c r="AB46" s="135">
        <v>0</v>
      </c>
      <c r="AC46" s="136">
        <v>8.7599884339293499E-2</v>
      </c>
      <c r="AD46" s="136">
        <v>1.0450984420274501</v>
      </c>
      <c r="AE46" s="136">
        <v>2.3798837122987</v>
      </c>
      <c r="AF46" s="135">
        <v>0</v>
      </c>
      <c r="AG46" s="136">
        <v>1.4786723920732999E-3</v>
      </c>
      <c r="AH46" s="136">
        <v>2.9677046893169901E-2</v>
      </c>
      <c r="AI46" s="135">
        <v>0</v>
      </c>
      <c r="AJ46" s="135">
        <v>0</v>
      </c>
      <c r="AK46" s="135">
        <v>0</v>
      </c>
      <c r="AL46" s="136">
        <v>0.47866231634191497</v>
      </c>
      <c r="AM46" s="136">
        <v>0.410689256975446</v>
      </c>
      <c r="AN46" s="176">
        <v>0</v>
      </c>
      <c r="AO46" s="183"/>
      <c r="AP46" s="131" t="s">
        <v>5</v>
      </c>
      <c r="AQ46" s="130" t="s">
        <v>182</v>
      </c>
      <c r="AR46" s="150" t="s">
        <v>319</v>
      </c>
      <c r="AS46" s="130">
        <v>6</v>
      </c>
      <c r="AT46" s="213">
        <f t="shared" si="29"/>
        <v>0</v>
      </c>
      <c r="AU46" s="215">
        <f t="shared" si="30"/>
        <v>0</v>
      </c>
      <c r="AV46" s="215">
        <f t="shared" si="31"/>
        <v>0</v>
      </c>
      <c r="AW46" s="215">
        <f t="shared" si="32"/>
        <v>0</v>
      </c>
      <c r="AX46" s="215">
        <f t="shared" si="33"/>
        <v>0</v>
      </c>
      <c r="AY46" s="214">
        <f t="shared" si="34"/>
        <v>0</v>
      </c>
      <c r="AZ46" s="215">
        <f t="shared" si="35"/>
        <v>0</v>
      </c>
      <c r="BA46" s="189">
        <f t="shared" si="36"/>
        <v>0</v>
      </c>
      <c r="BB46" s="170" t="s">
        <v>167</v>
      </c>
      <c r="BC46" s="171">
        <f t="shared" si="37"/>
        <v>3.1005552047433556</v>
      </c>
      <c r="BD46" s="188">
        <f t="shared" si="38"/>
        <v>1.7979339293951211E-2</v>
      </c>
      <c r="BE46" s="189">
        <f t="shared" si="39"/>
        <v>0</v>
      </c>
      <c r="BF46" s="188">
        <f t="shared" si="40"/>
        <v>1.8343347563624601E-2</v>
      </c>
      <c r="BG46" s="188">
        <f t="shared" si="41"/>
        <v>0.79318898111141412</v>
      </c>
      <c r="BH46" s="188">
        <f t="shared" si="42"/>
        <v>5.3129582322476504E-3</v>
      </c>
      <c r="BI46" s="202">
        <f t="shared" si="43"/>
        <v>1.8902504841260222E-2</v>
      </c>
      <c r="BJ46" s="203">
        <f t="shared" si="44"/>
        <v>0</v>
      </c>
      <c r="BK46" s="202">
        <f t="shared" si="45"/>
        <v>1.3524025732024356E-2</v>
      </c>
      <c r="BL46" s="202">
        <f t="shared" si="46"/>
        <v>0.16134653977091989</v>
      </c>
      <c r="BM46" s="204">
        <f t="shared" si="47"/>
        <v>0.3674161079904098</v>
      </c>
      <c r="BN46" s="205">
        <f t="shared" si="48"/>
        <v>0</v>
      </c>
      <c r="BO46" s="204">
        <f t="shared" si="49"/>
        <v>2.2828344615362993E-4</v>
      </c>
      <c r="BP46" s="204">
        <f t="shared" si="50"/>
        <v>4.5816629652066067E-3</v>
      </c>
      <c r="BQ46" s="205">
        <f t="shared" si="51"/>
        <v>0</v>
      </c>
      <c r="BR46" s="205">
        <f t="shared" si="52"/>
        <v>0</v>
      </c>
      <c r="BS46" s="205">
        <f t="shared" si="53"/>
        <v>0</v>
      </c>
      <c r="BT46" s="204">
        <f t="shared" si="54"/>
        <v>7.389783139536335E-2</v>
      </c>
      <c r="BU46" s="204">
        <f t="shared" si="55"/>
        <v>6.3403874572360991E-2</v>
      </c>
      <c r="BV46" s="205">
        <f t="shared" si="56"/>
        <v>0</v>
      </c>
    </row>
    <row r="47" spans="1:74" s="138" customFormat="1" x14ac:dyDescent="0.25">
      <c r="A47" s="130">
        <v>7</v>
      </c>
      <c r="B47" s="131" t="s">
        <v>6</v>
      </c>
      <c r="C47" s="132" t="s">
        <v>195</v>
      </c>
      <c r="D47" s="130" t="s">
        <v>182</v>
      </c>
      <c r="E47" s="133">
        <v>42053</v>
      </c>
      <c r="F47" s="132" t="s">
        <v>319</v>
      </c>
      <c r="G47" s="130">
        <v>6</v>
      </c>
      <c r="H47" s="133">
        <v>42599</v>
      </c>
      <c r="I47" s="133">
        <v>42414</v>
      </c>
      <c r="J47" s="134">
        <v>0.154</v>
      </c>
      <c r="K47" s="164">
        <v>16.018337130259201</v>
      </c>
      <c r="L47" s="135">
        <v>0</v>
      </c>
      <c r="M47" s="136">
        <v>2.0321867122224799</v>
      </c>
      <c r="N47" s="135">
        <v>0</v>
      </c>
      <c r="O47" s="135">
        <v>0</v>
      </c>
      <c r="P47" s="135">
        <v>0</v>
      </c>
      <c r="Q47" s="136">
        <v>0.93625179465553299</v>
      </c>
      <c r="R47" s="136">
        <v>0.18455113505478901</v>
      </c>
      <c r="S47" s="135">
        <v>0</v>
      </c>
      <c r="T47" s="136" t="s">
        <v>167</v>
      </c>
      <c r="U47" s="137">
        <v>190.99281634866799</v>
      </c>
      <c r="V47" s="136">
        <v>0.15652794368227599</v>
      </c>
      <c r="W47" s="135">
        <v>0</v>
      </c>
      <c r="X47" s="135">
        <v>0</v>
      </c>
      <c r="Y47" s="135">
        <v>0</v>
      </c>
      <c r="Z47" s="136">
        <v>3.4413904252068098E-2</v>
      </c>
      <c r="AA47" s="136">
        <v>9.1193979985692605E-2</v>
      </c>
      <c r="AB47" s="135">
        <v>0</v>
      </c>
      <c r="AC47" s="135">
        <v>0</v>
      </c>
      <c r="AD47" s="136">
        <v>1.87692350321747</v>
      </c>
      <c r="AE47" s="136">
        <v>0.66849798023866702</v>
      </c>
      <c r="AF47" s="135">
        <v>0</v>
      </c>
      <c r="AG47" s="136">
        <v>5.00363044184075E-2</v>
      </c>
      <c r="AH47" s="136">
        <v>0.244168246651955</v>
      </c>
      <c r="AI47" s="135">
        <v>0</v>
      </c>
      <c r="AJ47" s="135">
        <v>0</v>
      </c>
      <c r="AK47" s="135">
        <v>0</v>
      </c>
      <c r="AL47" s="135">
        <v>0</v>
      </c>
      <c r="AM47" s="136">
        <v>4.6158584844047001E-2</v>
      </c>
      <c r="AN47" s="177">
        <v>0.218566041895876</v>
      </c>
      <c r="AO47" s="183"/>
      <c r="AP47" s="131" t="s">
        <v>6</v>
      </c>
      <c r="AQ47" s="130" t="s">
        <v>182</v>
      </c>
      <c r="AR47" s="132" t="s">
        <v>319</v>
      </c>
      <c r="AS47" s="130">
        <v>6</v>
      </c>
      <c r="AT47" s="213">
        <f t="shared" si="29"/>
        <v>0</v>
      </c>
      <c r="AU47" s="214">
        <f t="shared" si="30"/>
        <v>0.12686627180443141</v>
      </c>
      <c r="AV47" s="215">
        <f t="shared" si="31"/>
        <v>0</v>
      </c>
      <c r="AW47" s="215">
        <f t="shared" si="32"/>
        <v>0</v>
      </c>
      <c r="AX47" s="215">
        <f t="shared" si="33"/>
        <v>0</v>
      </c>
      <c r="AY47" s="214">
        <f t="shared" si="34"/>
        <v>5.8448750768699986E-2</v>
      </c>
      <c r="AZ47" s="214">
        <f t="shared" si="35"/>
        <v>1.1521241783965543E-2</v>
      </c>
      <c r="BA47" s="189">
        <f t="shared" si="36"/>
        <v>0</v>
      </c>
      <c r="BB47" s="170" t="s">
        <v>167</v>
      </c>
      <c r="BC47" s="171">
        <f t="shared" si="37"/>
        <v>11.923385979177317</v>
      </c>
      <c r="BD47" s="188">
        <f t="shared" si="38"/>
        <v>9.7717973101333466E-3</v>
      </c>
      <c r="BE47" s="189">
        <f t="shared" si="39"/>
        <v>0</v>
      </c>
      <c r="BF47" s="189">
        <f t="shared" si="40"/>
        <v>0</v>
      </c>
      <c r="BG47" s="189">
        <f t="shared" si="41"/>
        <v>0</v>
      </c>
      <c r="BH47" s="188">
        <f t="shared" si="42"/>
        <v>2.1484067898071032E-3</v>
      </c>
      <c r="BI47" s="202">
        <f t="shared" si="43"/>
        <v>5.6930990554209257E-3</v>
      </c>
      <c r="BJ47" s="203">
        <f t="shared" si="44"/>
        <v>0</v>
      </c>
      <c r="BK47" s="203">
        <f t="shared" si="45"/>
        <v>0</v>
      </c>
      <c r="BL47" s="202">
        <f t="shared" si="46"/>
        <v>0.11717342992312826</v>
      </c>
      <c r="BM47" s="204">
        <f t="shared" si="47"/>
        <v>4.173329446137395E-2</v>
      </c>
      <c r="BN47" s="205">
        <f t="shared" si="48"/>
        <v>0</v>
      </c>
      <c r="BO47" s="204">
        <f t="shared" si="49"/>
        <v>3.123689057829053E-3</v>
      </c>
      <c r="BP47" s="204">
        <f t="shared" si="50"/>
        <v>1.5243045808463638E-2</v>
      </c>
      <c r="BQ47" s="205">
        <f t="shared" si="51"/>
        <v>0</v>
      </c>
      <c r="BR47" s="205">
        <f t="shared" si="52"/>
        <v>0</v>
      </c>
      <c r="BS47" s="205">
        <f t="shared" si="53"/>
        <v>0</v>
      </c>
      <c r="BT47" s="205">
        <f t="shared" si="54"/>
        <v>0</v>
      </c>
      <c r="BU47" s="204">
        <f t="shared" si="55"/>
        <v>2.8816090252496815E-3</v>
      </c>
      <c r="BV47" s="204">
        <f t="shared" si="56"/>
        <v>1.3644739782820344E-2</v>
      </c>
    </row>
    <row r="48" spans="1:74" s="138" customFormat="1" x14ac:dyDescent="0.25">
      <c r="A48" s="130">
        <v>11</v>
      </c>
      <c r="B48" s="131" t="s">
        <v>10</v>
      </c>
      <c r="C48" s="132" t="s">
        <v>197</v>
      </c>
      <c r="D48" s="130" t="s">
        <v>182</v>
      </c>
      <c r="E48" s="133">
        <v>42059</v>
      </c>
      <c r="F48" s="132" t="s">
        <v>319</v>
      </c>
      <c r="G48" s="130">
        <v>6</v>
      </c>
      <c r="H48" s="133">
        <v>42599</v>
      </c>
      <c r="I48" s="133">
        <v>42414</v>
      </c>
      <c r="J48" s="134">
        <v>0.126</v>
      </c>
      <c r="K48" s="164">
        <v>11.777899597454001</v>
      </c>
      <c r="L48" s="135">
        <v>0</v>
      </c>
      <c r="M48" s="136">
        <v>1.65141924072121</v>
      </c>
      <c r="N48" s="135">
        <v>0</v>
      </c>
      <c r="O48" s="135">
        <v>0</v>
      </c>
      <c r="P48" s="136">
        <v>0.74373215868971398</v>
      </c>
      <c r="Q48" s="135">
        <v>0</v>
      </c>
      <c r="R48" s="136">
        <v>2.7881499078197401E-2</v>
      </c>
      <c r="S48" s="136">
        <v>4.3443053127767001E-2</v>
      </c>
      <c r="T48" s="136" t="s">
        <v>167</v>
      </c>
      <c r="U48" s="137">
        <v>123.230788573417</v>
      </c>
      <c r="V48" s="136">
        <v>9.0796435178575E-3</v>
      </c>
      <c r="W48" s="135">
        <v>0</v>
      </c>
      <c r="X48" s="135">
        <v>0</v>
      </c>
      <c r="Y48" s="135">
        <v>0</v>
      </c>
      <c r="Z48" s="136">
        <v>0.11246489439093101</v>
      </c>
      <c r="AA48" s="136">
        <v>5.3150483877896296E-3</v>
      </c>
      <c r="AB48" s="135">
        <v>0</v>
      </c>
      <c r="AC48" s="135">
        <v>0</v>
      </c>
      <c r="AD48" s="135">
        <v>0</v>
      </c>
      <c r="AE48" s="135">
        <v>0</v>
      </c>
      <c r="AF48" s="135">
        <v>0</v>
      </c>
      <c r="AG48" s="136">
        <v>1.07167504573358E-2</v>
      </c>
      <c r="AH48" s="135">
        <v>0</v>
      </c>
      <c r="AI48" s="135">
        <v>0</v>
      </c>
      <c r="AJ48" s="135">
        <v>0</v>
      </c>
      <c r="AK48" s="135">
        <v>0</v>
      </c>
      <c r="AL48" s="136">
        <v>9.9745059873292602E-2</v>
      </c>
      <c r="AM48" s="135">
        <v>0</v>
      </c>
      <c r="AN48" s="176">
        <v>0</v>
      </c>
      <c r="AO48" s="183"/>
      <c r="AP48" s="131" t="s">
        <v>10</v>
      </c>
      <c r="AQ48" s="130" t="s">
        <v>182</v>
      </c>
      <c r="AR48" s="132" t="s">
        <v>319</v>
      </c>
      <c r="AS48" s="130">
        <v>6</v>
      </c>
      <c r="AT48" s="213">
        <f t="shared" si="29"/>
        <v>0</v>
      </c>
      <c r="AU48" s="214">
        <f t="shared" si="30"/>
        <v>0.14021339094096144</v>
      </c>
      <c r="AV48" s="215">
        <f t="shared" si="31"/>
        <v>0</v>
      </c>
      <c r="AW48" s="215">
        <f t="shared" si="32"/>
        <v>0</v>
      </c>
      <c r="AX48" s="214">
        <f t="shared" si="33"/>
        <v>6.3146416942668177E-2</v>
      </c>
      <c r="AY48" s="215">
        <f t="shared" si="34"/>
        <v>0</v>
      </c>
      <c r="AZ48" s="214">
        <f t="shared" si="35"/>
        <v>2.3672726064182508E-3</v>
      </c>
      <c r="BA48" s="188">
        <f t="shared" si="36"/>
        <v>3.6885229635645711E-3</v>
      </c>
      <c r="BB48" s="170" t="s">
        <v>167</v>
      </c>
      <c r="BC48" s="171">
        <f t="shared" si="37"/>
        <v>10.462883263163111</v>
      </c>
      <c r="BD48" s="188">
        <f t="shared" si="38"/>
        <v>7.709051552638659E-4</v>
      </c>
      <c r="BE48" s="189">
        <f t="shared" si="39"/>
        <v>0</v>
      </c>
      <c r="BF48" s="189">
        <f t="shared" si="40"/>
        <v>0</v>
      </c>
      <c r="BG48" s="189">
        <f t="shared" si="41"/>
        <v>0</v>
      </c>
      <c r="BH48" s="188">
        <f t="shared" si="42"/>
        <v>9.5488073624980015E-3</v>
      </c>
      <c r="BI48" s="202">
        <f t="shared" si="43"/>
        <v>4.5127302570473351E-4</v>
      </c>
      <c r="BJ48" s="203">
        <f t="shared" si="44"/>
        <v>0</v>
      </c>
      <c r="BK48" s="203">
        <f t="shared" si="45"/>
        <v>0</v>
      </c>
      <c r="BL48" s="203">
        <f t="shared" si="46"/>
        <v>0</v>
      </c>
      <c r="BM48" s="205">
        <f t="shared" si="47"/>
        <v>0</v>
      </c>
      <c r="BN48" s="205">
        <f t="shared" si="48"/>
        <v>0</v>
      </c>
      <c r="BO48" s="204">
        <f t="shared" si="49"/>
        <v>9.0990336338513307E-4</v>
      </c>
      <c r="BP48" s="205">
        <f t="shared" si="50"/>
        <v>0</v>
      </c>
      <c r="BQ48" s="205">
        <f t="shared" si="51"/>
        <v>0</v>
      </c>
      <c r="BR48" s="205">
        <f t="shared" si="52"/>
        <v>0</v>
      </c>
      <c r="BS48" s="205">
        <f t="shared" si="53"/>
        <v>0</v>
      </c>
      <c r="BT48" s="204">
        <f t="shared" si="54"/>
        <v>8.4688325832607911E-3</v>
      </c>
      <c r="BU48" s="205">
        <f t="shared" si="55"/>
        <v>0</v>
      </c>
      <c r="BV48" s="205">
        <f t="shared" si="56"/>
        <v>0</v>
      </c>
    </row>
    <row r="49" spans="1:74" s="138" customFormat="1" x14ac:dyDescent="0.25">
      <c r="A49" s="130">
        <v>30</v>
      </c>
      <c r="B49" s="131" t="s">
        <v>29</v>
      </c>
      <c r="C49" s="132" t="s">
        <v>212</v>
      </c>
      <c r="D49" s="130" t="s">
        <v>182</v>
      </c>
      <c r="E49" s="133">
        <v>42514</v>
      </c>
      <c r="F49" s="132" t="s">
        <v>319</v>
      </c>
      <c r="G49" s="130">
        <v>6</v>
      </c>
      <c r="H49" s="133">
        <v>42599</v>
      </c>
      <c r="I49" s="133">
        <v>42414</v>
      </c>
      <c r="J49" s="134">
        <v>9.8000000000000004E-2</v>
      </c>
      <c r="K49" s="164">
        <v>7.53746206464883</v>
      </c>
      <c r="L49" s="136">
        <v>0.112395579331873</v>
      </c>
      <c r="M49" s="136">
        <v>1.1011906452511899</v>
      </c>
      <c r="N49" s="135">
        <v>0</v>
      </c>
      <c r="O49" s="136">
        <v>2.2175658473963198</v>
      </c>
      <c r="P49" s="135">
        <v>0</v>
      </c>
      <c r="Q49" s="136">
        <v>0.17494414410975601</v>
      </c>
      <c r="R49" s="136">
        <v>9.1987758332387995E-2</v>
      </c>
      <c r="S49" s="136">
        <v>0.23172137743299701</v>
      </c>
      <c r="T49" s="136" t="s">
        <v>167</v>
      </c>
      <c r="U49" s="137">
        <v>9.2629181806920595</v>
      </c>
      <c r="V49" s="136">
        <v>9.2080672696088106E-2</v>
      </c>
      <c r="W49" s="135">
        <v>0</v>
      </c>
      <c r="X49" s="136">
        <v>4.2880682308413902E-2</v>
      </c>
      <c r="Y49" s="136">
        <v>2.9740244411279999</v>
      </c>
      <c r="Z49" s="136">
        <v>0.125520114291964</v>
      </c>
      <c r="AA49" s="136">
        <v>0.60837894304287199</v>
      </c>
      <c r="AB49" s="136">
        <v>3.5112187467908E-2</v>
      </c>
      <c r="AC49" s="136">
        <v>0.33880472224073999</v>
      </c>
      <c r="AD49" s="136">
        <v>0.56334095097959702</v>
      </c>
      <c r="AE49" s="136">
        <v>2.59271059144573</v>
      </c>
      <c r="AF49" s="135">
        <v>0</v>
      </c>
      <c r="AG49" s="136">
        <v>2.2908269571863302E-2</v>
      </c>
      <c r="AH49" s="136">
        <v>4.9040324662654004E-3</v>
      </c>
      <c r="AI49" s="135">
        <v>0</v>
      </c>
      <c r="AJ49" s="135">
        <v>0</v>
      </c>
      <c r="AK49" s="136">
        <v>1.3997041631945701E-2</v>
      </c>
      <c r="AL49" s="136">
        <v>0.35313175553670001</v>
      </c>
      <c r="AM49" s="136">
        <v>6.2540756192981897E-2</v>
      </c>
      <c r="AN49" s="176">
        <v>0</v>
      </c>
      <c r="AO49" s="183"/>
      <c r="AP49" s="131" t="s">
        <v>29</v>
      </c>
      <c r="AQ49" s="130" t="s">
        <v>182</v>
      </c>
      <c r="AR49" s="132" t="s">
        <v>319</v>
      </c>
      <c r="AS49" s="130">
        <v>6</v>
      </c>
      <c r="AT49" s="216">
        <f t="shared" si="29"/>
        <v>1.4911594694322286E-2</v>
      </c>
      <c r="AU49" s="214">
        <f t="shared" si="30"/>
        <v>0.14609567992598504</v>
      </c>
      <c r="AV49" s="215">
        <f t="shared" si="31"/>
        <v>0</v>
      </c>
      <c r="AW49" s="214">
        <f t="shared" si="32"/>
        <v>0.29420590490224058</v>
      </c>
      <c r="AX49" s="215">
        <f t="shared" si="33"/>
        <v>0</v>
      </c>
      <c r="AY49" s="214">
        <f t="shared" si="34"/>
        <v>2.3209953510778519E-2</v>
      </c>
      <c r="AZ49" s="214">
        <f t="shared" si="35"/>
        <v>1.220407579413452E-2</v>
      </c>
      <c r="BA49" s="188">
        <f t="shared" si="36"/>
        <v>3.074262602524858E-2</v>
      </c>
      <c r="BB49" s="170" t="s">
        <v>167</v>
      </c>
      <c r="BC49" s="171">
        <f t="shared" si="37"/>
        <v>1.2289173864152136</v>
      </c>
      <c r="BD49" s="188">
        <f t="shared" si="38"/>
        <v>1.2216402803266134E-2</v>
      </c>
      <c r="BE49" s="189">
        <f t="shared" si="39"/>
        <v>0</v>
      </c>
      <c r="BF49" s="188">
        <f t="shared" si="40"/>
        <v>5.6890080428433588E-3</v>
      </c>
      <c r="BG49" s="188">
        <f t="shared" si="41"/>
        <v>0.39456575908704883</v>
      </c>
      <c r="BH49" s="188">
        <f t="shared" si="42"/>
        <v>1.6652835293282764E-2</v>
      </c>
      <c r="BI49" s="202">
        <f t="shared" si="43"/>
        <v>8.0714030508519233E-2</v>
      </c>
      <c r="BJ49" s="202">
        <f t="shared" si="44"/>
        <v>4.6583567740375587E-3</v>
      </c>
      <c r="BK49" s="202">
        <f t="shared" si="45"/>
        <v>4.4949443106288442E-2</v>
      </c>
      <c r="BL49" s="202">
        <f t="shared" si="46"/>
        <v>7.4738810775804951E-2</v>
      </c>
      <c r="BM49" s="204">
        <f t="shared" si="47"/>
        <v>0.34397660236403782</v>
      </c>
      <c r="BN49" s="205">
        <f t="shared" si="48"/>
        <v>0</v>
      </c>
      <c r="BO49" s="204">
        <f t="shared" si="49"/>
        <v>3.0392550404073704E-3</v>
      </c>
      <c r="BP49" s="204">
        <f t="shared" si="50"/>
        <v>6.5062118047208757E-4</v>
      </c>
      <c r="BQ49" s="205">
        <f t="shared" si="51"/>
        <v>0</v>
      </c>
      <c r="BR49" s="205">
        <f t="shared" si="52"/>
        <v>0</v>
      </c>
      <c r="BS49" s="204">
        <f t="shared" si="53"/>
        <v>1.8569966272324878E-3</v>
      </c>
      <c r="BT49" s="204">
        <f t="shared" si="54"/>
        <v>4.6850219942453857E-2</v>
      </c>
      <c r="BU49" s="204">
        <f t="shared" si="55"/>
        <v>8.2973228464129807E-3</v>
      </c>
      <c r="BV49" s="205">
        <f t="shared" si="56"/>
        <v>0</v>
      </c>
    </row>
    <row r="50" spans="1:74" s="138" customFormat="1" x14ac:dyDescent="0.25">
      <c r="A50" s="130">
        <v>36</v>
      </c>
      <c r="B50" s="131" t="s">
        <v>35</v>
      </c>
      <c r="C50" s="132" t="s">
        <v>217</v>
      </c>
      <c r="D50" s="130" t="s">
        <v>182</v>
      </c>
      <c r="E50" s="133">
        <v>42520</v>
      </c>
      <c r="F50" s="132" t="s">
        <v>319</v>
      </c>
      <c r="G50" s="130">
        <v>6</v>
      </c>
      <c r="H50" s="133">
        <v>42599</v>
      </c>
      <c r="I50" s="133">
        <v>42414</v>
      </c>
      <c r="J50" s="134">
        <v>0.109</v>
      </c>
      <c r="K50" s="164">
        <v>9.2033482382508698</v>
      </c>
      <c r="L50" s="136">
        <v>0.10236316617676899</v>
      </c>
      <c r="M50" s="136">
        <v>2.0043382164870098</v>
      </c>
      <c r="N50" s="135">
        <v>0</v>
      </c>
      <c r="O50" s="135">
        <v>0</v>
      </c>
      <c r="P50" s="136">
        <v>1.11430516324283</v>
      </c>
      <c r="Q50" s="136">
        <v>0.125755274784981</v>
      </c>
      <c r="R50" s="136">
        <v>0</v>
      </c>
      <c r="S50" s="136">
        <v>0.20519243970746101</v>
      </c>
      <c r="T50" s="136" t="s">
        <v>167</v>
      </c>
      <c r="U50" s="137">
        <v>58.585364551912797</v>
      </c>
      <c r="V50" s="136">
        <v>0.192292028200135</v>
      </c>
      <c r="W50" s="136">
        <v>2.32619906957864E-2</v>
      </c>
      <c r="X50" s="136">
        <v>1.4163950863813E-2</v>
      </c>
      <c r="Y50" s="136">
        <v>1.7443214603985999</v>
      </c>
      <c r="Z50" s="135">
        <v>0</v>
      </c>
      <c r="AA50" s="136">
        <v>0.35624364742846198</v>
      </c>
      <c r="AB50" s="136">
        <v>4.3462529989906198E-2</v>
      </c>
      <c r="AC50" s="136">
        <v>9.5445649419276204E-2</v>
      </c>
      <c r="AD50" s="136">
        <v>0.78075885824254998</v>
      </c>
      <c r="AE50" s="136">
        <v>0.867343557558376</v>
      </c>
      <c r="AF50" s="136">
        <v>0.36515630242615199</v>
      </c>
      <c r="AG50" s="135">
        <v>0</v>
      </c>
      <c r="AH50" s="135">
        <v>0</v>
      </c>
      <c r="AI50" s="135">
        <v>0</v>
      </c>
      <c r="AJ50" s="136">
        <v>2.3602282049053101E-2</v>
      </c>
      <c r="AK50" s="135">
        <v>0</v>
      </c>
      <c r="AL50" s="135">
        <v>0</v>
      </c>
      <c r="AM50" s="136">
        <v>0.30784736765074999</v>
      </c>
      <c r="AN50" s="176">
        <v>0</v>
      </c>
      <c r="AO50" s="183"/>
      <c r="AP50" s="131" t="s">
        <v>35</v>
      </c>
      <c r="AQ50" s="130" t="s">
        <v>182</v>
      </c>
      <c r="AR50" s="132" t="s">
        <v>319</v>
      </c>
      <c r="AS50" s="130">
        <v>6</v>
      </c>
      <c r="AT50" s="216">
        <f t="shared" si="29"/>
        <v>1.1122383237801235E-2</v>
      </c>
      <c r="AU50" s="214">
        <f t="shared" si="30"/>
        <v>0.21778358968930439</v>
      </c>
      <c r="AV50" s="215">
        <f t="shared" si="31"/>
        <v>0</v>
      </c>
      <c r="AW50" s="215">
        <f t="shared" si="32"/>
        <v>0</v>
      </c>
      <c r="AX50" s="214">
        <f t="shared" si="33"/>
        <v>0.1210760621456836</v>
      </c>
      <c r="AY50" s="214">
        <f t="shared" si="34"/>
        <v>1.3664078716734645E-2</v>
      </c>
      <c r="AZ50" s="215">
        <f t="shared" si="35"/>
        <v>0</v>
      </c>
      <c r="BA50" s="188">
        <f t="shared" si="36"/>
        <v>2.2295411886582985E-2</v>
      </c>
      <c r="BB50" s="170" t="s">
        <v>167</v>
      </c>
      <c r="BC50" s="171">
        <f t="shared" si="37"/>
        <v>6.3656576970999375</v>
      </c>
      <c r="BD50" s="188">
        <f t="shared" si="38"/>
        <v>2.0893703380790555E-2</v>
      </c>
      <c r="BE50" s="188">
        <f t="shared" si="39"/>
        <v>2.5275573729900964E-3</v>
      </c>
      <c r="BF50" s="188">
        <f t="shared" si="40"/>
        <v>1.5389997745543214E-3</v>
      </c>
      <c r="BG50" s="188">
        <f t="shared" si="41"/>
        <v>0.18953118096182295</v>
      </c>
      <c r="BH50" s="189">
        <f t="shared" si="42"/>
        <v>0</v>
      </c>
      <c r="BI50" s="202">
        <f t="shared" si="43"/>
        <v>3.870804822399803E-2</v>
      </c>
      <c r="BJ50" s="202">
        <f t="shared" si="44"/>
        <v>4.7224693518895262E-3</v>
      </c>
      <c r="BK50" s="202">
        <f t="shared" si="45"/>
        <v>1.0370752790010259E-2</v>
      </c>
      <c r="BL50" s="202">
        <f t="shared" si="46"/>
        <v>8.4834218811537229E-2</v>
      </c>
      <c r="BM50" s="204">
        <f t="shared" si="47"/>
        <v>9.4242175250256299E-2</v>
      </c>
      <c r="BN50" s="204">
        <f t="shared" si="48"/>
        <v>3.9676462627861106E-2</v>
      </c>
      <c r="BO50" s="205">
        <f t="shared" si="49"/>
        <v>0</v>
      </c>
      <c r="BP50" s="205">
        <f t="shared" si="50"/>
        <v>0</v>
      </c>
      <c r="BQ50" s="205">
        <f t="shared" si="51"/>
        <v>0</v>
      </c>
      <c r="BR50" s="204">
        <f t="shared" si="52"/>
        <v>2.5645321070170437E-3</v>
      </c>
      <c r="BS50" s="205">
        <f t="shared" si="53"/>
        <v>0</v>
      </c>
      <c r="BT50" s="205">
        <f t="shared" si="54"/>
        <v>0</v>
      </c>
      <c r="BU50" s="204">
        <f t="shared" si="55"/>
        <v>3.3449496822393142E-2</v>
      </c>
      <c r="BV50" s="205">
        <f t="shared" si="56"/>
        <v>0</v>
      </c>
    </row>
    <row r="51" spans="1:74" s="138" customFormat="1" x14ac:dyDescent="0.25">
      <c r="A51" s="130">
        <v>39</v>
      </c>
      <c r="B51" s="131" t="s">
        <v>38</v>
      </c>
      <c r="C51" s="132" t="s">
        <v>220</v>
      </c>
      <c r="D51" s="130" t="s">
        <v>182</v>
      </c>
      <c r="E51" s="133">
        <v>42529</v>
      </c>
      <c r="F51" s="132" t="s">
        <v>319</v>
      </c>
      <c r="G51" s="130">
        <v>6</v>
      </c>
      <c r="H51" s="133">
        <v>42599</v>
      </c>
      <c r="I51" s="133">
        <v>42414</v>
      </c>
      <c r="J51" s="134">
        <v>0.13400000000000001</v>
      </c>
      <c r="K51" s="164">
        <v>12.9894531782555</v>
      </c>
      <c r="L51" s="136">
        <v>0.19699644857944501</v>
      </c>
      <c r="M51" s="136">
        <v>1.0220504709290701</v>
      </c>
      <c r="N51" s="135">
        <v>0</v>
      </c>
      <c r="O51" s="136">
        <v>4.0818237335600296</v>
      </c>
      <c r="P51" s="135">
        <v>0</v>
      </c>
      <c r="Q51" s="136">
        <v>0.24903514654032499</v>
      </c>
      <c r="R51" s="136">
        <v>0.86635024193770205</v>
      </c>
      <c r="S51" s="136">
        <v>5.9855139144788003E-2</v>
      </c>
      <c r="T51" s="136" t="s">
        <v>167</v>
      </c>
      <c r="U51" s="137">
        <v>72.865481156181801</v>
      </c>
      <c r="V51" s="136">
        <v>0.129792795268628</v>
      </c>
      <c r="W51" s="136">
        <v>0</v>
      </c>
      <c r="X51" s="135">
        <v>0</v>
      </c>
      <c r="Y51" s="136">
        <v>0.315335689473354</v>
      </c>
      <c r="Z51" s="136">
        <v>0.125520114291964</v>
      </c>
      <c r="AA51" s="136">
        <v>0.82168396691310797</v>
      </c>
      <c r="AB51" s="135">
        <v>0</v>
      </c>
      <c r="AC51" s="136">
        <v>0.65124716889678202</v>
      </c>
      <c r="AD51" s="136">
        <v>1.9823795067493</v>
      </c>
      <c r="AE51" s="136">
        <v>3.03955903712178</v>
      </c>
      <c r="AF51" s="136">
        <v>0.57835645999741403</v>
      </c>
      <c r="AG51" s="136">
        <v>9.3776774192860998E-3</v>
      </c>
      <c r="AH51" s="136">
        <v>8.0456206126121393E-2</v>
      </c>
      <c r="AI51" s="135">
        <v>0</v>
      </c>
      <c r="AJ51" s="136">
        <v>6.2776066046480006E-2</v>
      </c>
      <c r="AK51" s="136">
        <v>4.3767058612033401E-2</v>
      </c>
      <c r="AL51" s="135">
        <v>0</v>
      </c>
      <c r="AM51" s="135">
        <v>0</v>
      </c>
      <c r="AN51" s="177">
        <v>1.35009799728282E-2</v>
      </c>
      <c r="AO51" s="183"/>
      <c r="AP51" s="131" t="s">
        <v>38</v>
      </c>
      <c r="AQ51" s="130" t="s">
        <v>182</v>
      </c>
      <c r="AR51" s="132" t="s">
        <v>319</v>
      </c>
      <c r="AS51" s="130">
        <v>6</v>
      </c>
      <c r="AT51" s="216">
        <f t="shared" si="29"/>
        <v>1.516587695232771E-2</v>
      </c>
      <c r="AU51" s="214">
        <f t="shared" si="30"/>
        <v>7.8683102121650111E-2</v>
      </c>
      <c r="AV51" s="215">
        <f t="shared" si="31"/>
        <v>0</v>
      </c>
      <c r="AW51" s="214">
        <f t="shared" si="32"/>
        <v>0.31424138318563333</v>
      </c>
      <c r="AX51" s="215">
        <f t="shared" si="33"/>
        <v>0</v>
      </c>
      <c r="AY51" s="214">
        <f t="shared" si="34"/>
        <v>1.9172103946393432E-2</v>
      </c>
      <c r="AZ51" s="214">
        <f t="shared" si="35"/>
        <v>6.6696436720522057E-2</v>
      </c>
      <c r="BA51" s="188">
        <f t="shared" si="36"/>
        <v>4.6079798990296388E-3</v>
      </c>
      <c r="BB51" s="170" t="s">
        <v>167</v>
      </c>
      <c r="BC51" s="171">
        <f t="shared" si="37"/>
        <v>5.6095880370206412</v>
      </c>
      <c r="BD51" s="188">
        <f t="shared" si="38"/>
        <v>9.9921677600641953E-3</v>
      </c>
      <c r="BE51" s="188">
        <f t="shared" si="39"/>
        <v>0</v>
      </c>
      <c r="BF51" s="189">
        <f t="shared" si="40"/>
        <v>0</v>
      </c>
      <c r="BG51" s="188">
        <f t="shared" si="41"/>
        <v>2.4276286703217784E-2</v>
      </c>
      <c r="BH51" s="188">
        <f t="shared" si="42"/>
        <v>9.6632331299431572E-3</v>
      </c>
      <c r="BI51" s="202">
        <f t="shared" si="43"/>
        <v>6.3257779649155424E-2</v>
      </c>
      <c r="BJ51" s="203">
        <f t="shared" si="44"/>
        <v>0</v>
      </c>
      <c r="BK51" s="202">
        <f t="shared" si="45"/>
        <v>5.0136611600169405E-2</v>
      </c>
      <c r="BL51" s="202">
        <f t="shared" si="46"/>
        <v>0.15261454655133805</v>
      </c>
      <c r="BM51" s="204">
        <f t="shared" si="47"/>
        <v>0.23400207810210502</v>
      </c>
      <c r="BN51" s="204">
        <f t="shared" si="48"/>
        <v>4.4525081391847167E-2</v>
      </c>
      <c r="BO51" s="204">
        <f t="shared" si="49"/>
        <v>7.2194551153118936E-4</v>
      </c>
      <c r="BP51" s="204">
        <f t="shared" si="50"/>
        <v>6.1939640585337375E-3</v>
      </c>
      <c r="BQ51" s="205">
        <f t="shared" si="51"/>
        <v>0</v>
      </c>
      <c r="BR51" s="204">
        <f t="shared" si="52"/>
        <v>4.8328490187383635E-3</v>
      </c>
      <c r="BS51" s="204">
        <f t="shared" si="53"/>
        <v>3.3694304149230838E-3</v>
      </c>
      <c r="BT51" s="205">
        <f t="shared" si="54"/>
        <v>0</v>
      </c>
      <c r="BU51" s="205">
        <f t="shared" si="55"/>
        <v>0</v>
      </c>
      <c r="BV51" s="204">
        <f t="shared" si="56"/>
        <v>1.0393801638570129E-3</v>
      </c>
    </row>
    <row r="52" spans="1:74" s="138" customFormat="1" x14ac:dyDescent="0.25">
      <c r="A52" s="130">
        <v>60</v>
      </c>
      <c r="B52" s="131" t="s">
        <v>59</v>
      </c>
      <c r="C52" s="132" t="s">
        <v>234</v>
      </c>
      <c r="D52" s="130" t="s">
        <v>182</v>
      </c>
      <c r="E52" s="133">
        <v>42578</v>
      </c>
      <c r="F52" s="132" t="s">
        <v>319</v>
      </c>
      <c r="G52" s="130">
        <v>6</v>
      </c>
      <c r="H52" s="133">
        <v>42604</v>
      </c>
      <c r="I52" s="133">
        <v>42414</v>
      </c>
      <c r="J52" s="134">
        <v>0.187</v>
      </c>
      <c r="K52" s="164">
        <v>21.0159956510653</v>
      </c>
      <c r="L52" s="136">
        <v>0.10436881326097</v>
      </c>
      <c r="M52" s="136">
        <v>1.0620237386153399</v>
      </c>
      <c r="N52" s="135">
        <v>0</v>
      </c>
      <c r="O52" s="135">
        <v>0</v>
      </c>
      <c r="P52" s="135">
        <v>0</v>
      </c>
      <c r="Q52" s="135">
        <v>0</v>
      </c>
      <c r="R52" s="136">
        <v>0.228746884792771</v>
      </c>
      <c r="S52" s="135">
        <v>0</v>
      </c>
      <c r="T52" s="136" t="s">
        <v>167</v>
      </c>
      <c r="U52" s="137">
        <v>298.03091642406298</v>
      </c>
      <c r="V52" s="136">
        <v>7.6621934029096103E-2</v>
      </c>
      <c r="W52" s="136">
        <v>6.2123297965285297E-2</v>
      </c>
      <c r="X52" s="135">
        <v>0</v>
      </c>
      <c r="Y52" s="136">
        <v>1.2621059715524701</v>
      </c>
      <c r="Z52" s="136">
        <v>0.21712330925713999</v>
      </c>
      <c r="AA52" s="136">
        <v>0.19711284607743099</v>
      </c>
      <c r="AB52" s="135">
        <v>0</v>
      </c>
      <c r="AC52" s="136">
        <v>0.666554940488708</v>
      </c>
      <c r="AD52" s="135">
        <v>0</v>
      </c>
      <c r="AE52" s="135">
        <v>0</v>
      </c>
      <c r="AF52" s="135">
        <v>0</v>
      </c>
      <c r="AG52" s="135">
        <v>0</v>
      </c>
      <c r="AH52" s="135">
        <v>0</v>
      </c>
      <c r="AI52" s="135">
        <v>0</v>
      </c>
      <c r="AJ52" s="136">
        <v>5.8625298444311101E-3</v>
      </c>
      <c r="AK52" s="135">
        <v>0</v>
      </c>
      <c r="AL52" s="136">
        <v>0.18168389407504101</v>
      </c>
      <c r="AM52" s="135">
        <v>0</v>
      </c>
      <c r="AN52" s="176">
        <v>0</v>
      </c>
      <c r="AO52" s="183"/>
      <c r="AP52" s="131" t="s">
        <v>59</v>
      </c>
      <c r="AQ52" s="130" t="s">
        <v>182</v>
      </c>
      <c r="AR52" s="132" t="s">
        <v>319</v>
      </c>
      <c r="AS52" s="130">
        <v>6</v>
      </c>
      <c r="AT52" s="216">
        <f t="shared" si="29"/>
        <v>4.9661607755271658E-3</v>
      </c>
      <c r="AU52" s="214">
        <f t="shared" si="30"/>
        <v>5.0534067300375844E-2</v>
      </c>
      <c r="AV52" s="215">
        <f t="shared" si="31"/>
        <v>0</v>
      </c>
      <c r="AW52" s="215">
        <f t="shared" si="32"/>
        <v>0</v>
      </c>
      <c r="AX52" s="215">
        <f t="shared" si="33"/>
        <v>0</v>
      </c>
      <c r="AY52" s="215">
        <f t="shared" si="34"/>
        <v>0</v>
      </c>
      <c r="AZ52" s="214">
        <f t="shared" si="35"/>
        <v>1.0884418163703599E-2</v>
      </c>
      <c r="BA52" s="189">
        <f t="shared" si="36"/>
        <v>0</v>
      </c>
      <c r="BB52" s="170" t="s">
        <v>167</v>
      </c>
      <c r="BC52" s="171">
        <f t="shared" si="37"/>
        <v>14.181146654784152</v>
      </c>
      <c r="BD52" s="188">
        <f t="shared" si="38"/>
        <v>3.6458864619726993E-3</v>
      </c>
      <c r="BE52" s="188">
        <f t="shared" si="39"/>
        <v>2.956000705212188E-3</v>
      </c>
      <c r="BF52" s="189">
        <f t="shared" si="40"/>
        <v>0</v>
      </c>
      <c r="BG52" s="188">
        <f t="shared" si="41"/>
        <v>6.0054540955735973E-2</v>
      </c>
      <c r="BH52" s="188">
        <f t="shared" si="42"/>
        <v>1.0331335848279641E-2</v>
      </c>
      <c r="BI52" s="202">
        <f t="shared" si="43"/>
        <v>9.3791819026875067E-3</v>
      </c>
      <c r="BJ52" s="203">
        <f t="shared" si="44"/>
        <v>0</v>
      </c>
      <c r="BK52" s="202">
        <f t="shared" si="45"/>
        <v>3.1716553027309004E-2</v>
      </c>
      <c r="BL52" s="203">
        <f t="shared" si="46"/>
        <v>0</v>
      </c>
      <c r="BM52" s="205">
        <f t="shared" si="47"/>
        <v>0</v>
      </c>
      <c r="BN52" s="205">
        <f t="shared" si="48"/>
        <v>0</v>
      </c>
      <c r="BO52" s="205">
        <f t="shared" si="49"/>
        <v>0</v>
      </c>
      <c r="BP52" s="205">
        <f t="shared" si="50"/>
        <v>0</v>
      </c>
      <c r="BQ52" s="205">
        <f t="shared" si="51"/>
        <v>0</v>
      </c>
      <c r="BR52" s="204">
        <f t="shared" si="52"/>
        <v>2.7895560799347322E-4</v>
      </c>
      <c r="BS52" s="205">
        <f t="shared" si="53"/>
        <v>0</v>
      </c>
      <c r="BT52" s="204">
        <f t="shared" si="54"/>
        <v>8.6450291050489195E-3</v>
      </c>
      <c r="BU52" s="205">
        <f t="shared" si="55"/>
        <v>0</v>
      </c>
      <c r="BV52" s="205">
        <f t="shared" si="56"/>
        <v>0</v>
      </c>
    </row>
    <row r="53" spans="1:74" s="138" customFormat="1" x14ac:dyDescent="0.25">
      <c r="A53" s="130">
        <v>61</v>
      </c>
      <c r="B53" s="131" t="s">
        <v>60</v>
      </c>
      <c r="C53" s="132" t="s">
        <v>235</v>
      </c>
      <c r="D53" s="130" t="s">
        <v>182</v>
      </c>
      <c r="E53" s="133">
        <v>42578</v>
      </c>
      <c r="F53" s="132" t="s">
        <v>319</v>
      </c>
      <c r="G53" s="130">
        <v>6</v>
      </c>
      <c r="H53" s="133">
        <v>42604</v>
      </c>
      <c r="I53" s="133">
        <v>42414</v>
      </c>
      <c r="J53" s="134">
        <v>0.16800000000000001</v>
      </c>
      <c r="K53" s="164">
        <v>18.138555896661799</v>
      </c>
      <c r="L53" s="136">
        <v>0.122437899491165</v>
      </c>
      <c r="M53" s="136">
        <v>1.71294890958264</v>
      </c>
      <c r="N53" s="135">
        <v>0</v>
      </c>
      <c r="O53" s="136">
        <v>2.2175658473963198</v>
      </c>
      <c r="P53" s="135">
        <v>0</v>
      </c>
      <c r="Q53" s="136">
        <v>0.17905156636769101</v>
      </c>
      <c r="R53" s="136">
        <v>0.96115324785116096</v>
      </c>
      <c r="S53" s="136">
        <v>4.3072593426629396E-3</v>
      </c>
      <c r="T53" s="136" t="s">
        <v>167</v>
      </c>
      <c r="U53" s="137">
        <v>112.490400475112</v>
      </c>
      <c r="V53" s="135">
        <v>0</v>
      </c>
      <c r="W53" s="135">
        <v>0</v>
      </c>
      <c r="X53" s="135">
        <v>0</v>
      </c>
      <c r="Y53" s="136">
        <v>0.72981940206041795</v>
      </c>
      <c r="Z53" s="136">
        <v>2.4839095551553698</v>
      </c>
      <c r="AA53" s="136">
        <v>0.31979739042593303</v>
      </c>
      <c r="AB53" s="135">
        <v>0</v>
      </c>
      <c r="AC53" s="136">
        <v>1.5666107025414699</v>
      </c>
      <c r="AD53" s="136">
        <v>0.78075885824254998</v>
      </c>
      <c r="AE53" s="135">
        <v>0</v>
      </c>
      <c r="AF53" s="135">
        <v>0</v>
      </c>
      <c r="AG53" s="136">
        <v>8.9322848595242803E-3</v>
      </c>
      <c r="AH53" s="135">
        <v>0</v>
      </c>
      <c r="AI53" s="135">
        <v>0</v>
      </c>
      <c r="AJ53" s="135">
        <v>0</v>
      </c>
      <c r="AK53" s="136">
        <v>8.98940560430007E-2</v>
      </c>
      <c r="AL53" s="136">
        <v>0.290143086444411</v>
      </c>
      <c r="AM53" s="136">
        <v>7.8676162791197393E-2</v>
      </c>
      <c r="AN53" s="176">
        <v>0</v>
      </c>
      <c r="AO53" s="183"/>
      <c r="AP53" s="131" t="s">
        <v>60</v>
      </c>
      <c r="AQ53" s="130" t="s">
        <v>182</v>
      </c>
      <c r="AR53" s="132" t="s">
        <v>319</v>
      </c>
      <c r="AS53" s="130">
        <v>6</v>
      </c>
      <c r="AT53" s="216">
        <f t="shared" si="29"/>
        <v>6.7501459426380431E-3</v>
      </c>
      <c r="AU53" s="214">
        <f t="shared" si="30"/>
        <v>9.4436895601919965E-2</v>
      </c>
      <c r="AV53" s="215">
        <f t="shared" si="31"/>
        <v>0</v>
      </c>
      <c r="AW53" s="214">
        <f t="shared" si="32"/>
        <v>0.12225702310758037</v>
      </c>
      <c r="AX53" s="215">
        <f t="shared" si="33"/>
        <v>0</v>
      </c>
      <c r="AY53" s="214">
        <f t="shared" si="34"/>
        <v>9.8713242326332867E-3</v>
      </c>
      <c r="AZ53" s="214">
        <f t="shared" si="35"/>
        <v>5.2989513240580009E-2</v>
      </c>
      <c r="BA53" s="188">
        <f t="shared" si="36"/>
        <v>2.3746429248293371E-4</v>
      </c>
      <c r="BB53" s="170" t="s">
        <v>167</v>
      </c>
      <c r="BC53" s="171">
        <f t="shared" si="37"/>
        <v>6.2017285783933112</v>
      </c>
      <c r="BD53" s="189">
        <f t="shared" si="38"/>
        <v>0</v>
      </c>
      <c r="BE53" s="189">
        <f t="shared" si="39"/>
        <v>0</v>
      </c>
      <c r="BF53" s="189">
        <f t="shared" si="40"/>
        <v>0</v>
      </c>
      <c r="BG53" s="188">
        <f t="shared" si="41"/>
        <v>4.0235805221667795E-2</v>
      </c>
      <c r="BH53" s="188">
        <f t="shared" si="42"/>
        <v>0.13694086614759149</v>
      </c>
      <c r="BI53" s="202">
        <f t="shared" si="43"/>
        <v>1.763080767001899E-2</v>
      </c>
      <c r="BJ53" s="203">
        <f t="shared" si="44"/>
        <v>0</v>
      </c>
      <c r="BK53" s="202">
        <f t="shared" si="45"/>
        <v>8.6369097488614696E-2</v>
      </c>
      <c r="BL53" s="202">
        <f t="shared" si="46"/>
        <v>4.3044157577408905E-2</v>
      </c>
      <c r="BM53" s="205">
        <f t="shared" si="47"/>
        <v>0</v>
      </c>
      <c r="BN53" s="205">
        <f t="shared" si="48"/>
        <v>0</v>
      </c>
      <c r="BO53" s="204">
        <f t="shared" si="49"/>
        <v>4.9244740928731641E-4</v>
      </c>
      <c r="BP53" s="205">
        <f t="shared" si="50"/>
        <v>0</v>
      </c>
      <c r="BQ53" s="205">
        <f t="shared" si="51"/>
        <v>0</v>
      </c>
      <c r="BR53" s="205">
        <f t="shared" si="52"/>
        <v>0</v>
      </c>
      <c r="BS53" s="204">
        <f t="shared" si="53"/>
        <v>4.9559654338052735E-3</v>
      </c>
      <c r="BT53" s="204">
        <f t="shared" si="54"/>
        <v>1.5995930883219243E-2</v>
      </c>
      <c r="BU53" s="204">
        <f t="shared" si="55"/>
        <v>4.3375097355835739E-3</v>
      </c>
      <c r="BV53" s="205">
        <f t="shared" si="56"/>
        <v>0</v>
      </c>
    </row>
    <row r="54" spans="1:74" s="138" customFormat="1" x14ac:dyDescent="0.25">
      <c r="A54" s="130">
        <v>62</v>
      </c>
      <c r="B54" s="131" t="s">
        <v>61</v>
      </c>
      <c r="C54" s="132" t="s">
        <v>236</v>
      </c>
      <c r="D54" s="130" t="s">
        <v>182</v>
      </c>
      <c r="E54" s="133">
        <v>42578</v>
      </c>
      <c r="F54" s="132" t="s">
        <v>319</v>
      </c>
      <c r="G54" s="130">
        <v>6</v>
      </c>
      <c r="H54" s="133">
        <v>42604</v>
      </c>
      <c r="I54" s="133">
        <v>42414</v>
      </c>
      <c r="J54" s="134">
        <v>0.13400000000000001</v>
      </c>
      <c r="K54" s="164">
        <v>12.9894531782555</v>
      </c>
      <c r="L54" s="135">
        <v>0</v>
      </c>
      <c r="M54" s="135">
        <v>0</v>
      </c>
      <c r="N54" s="135">
        <v>0</v>
      </c>
      <c r="O54" s="136">
        <v>0</v>
      </c>
      <c r="P54" s="135">
        <v>0</v>
      </c>
      <c r="Q54" s="136">
        <v>0.24491108122247099</v>
      </c>
      <c r="R54" s="136">
        <v>0.121981995482391</v>
      </c>
      <c r="S54" s="136">
        <v>0.19525019700556101</v>
      </c>
      <c r="T54" s="136" t="s">
        <v>167</v>
      </c>
      <c r="U54" s="137">
        <v>139.77026196733399</v>
      </c>
      <c r="V54" s="135">
        <v>0</v>
      </c>
      <c r="W54" s="135">
        <v>0</v>
      </c>
      <c r="X54" s="135">
        <v>0</v>
      </c>
      <c r="Y54" s="136">
        <v>1.1777296385635201</v>
      </c>
      <c r="Z54" s="136">
        <v>0</v>
      </c>
      <c r="AA54" s="136">
        <v>0.318518749286966</v>
      </c>
      <c r="AB54" s="135">
        <v>0</v>
      </c>
      <c r="AC54" s="136">
        <v>0.45178811297087101</v>
      </c>
      <c r="AD54" s="136">
        <v>0.78075885824254998</v>
      </c>
      <c r="AE54" s="135">
        <v>0</v>
      </c>
      <c r="AF54" s="135">
        <v>0</v>
      </c>
      <c r="AG54" s="135">
        <v>0</v>
      </c>
      <c r="AH54" s="135">
        <v>0</v>
      </c>
      <c r="AI54" s="135">
        <v>0</v>
      </c>
      <c r="AJ54" s="135">
        <v>0</v>
      </c>
      <c r="AK54" s="136">
        <v>4.9188212303699602E-2</v>
      </c>
      <c r="AL54" s="136">
        <v>9.9745059873292602E-2</v>
      </c>
      <c r="AM54" s="135">
        <v>0</v>
      </c>
      <c r="AN54" s="176">
        <v>0</v>
      </c>
      <c r="AO54" s="183"/>
      <c r="AP54" s="131" t="s">
        <v>61</v>
      </c>
      <c r="AQ54" s="130" t="s">
        <v>182</v>
      </c>
      <c r="AR54" s="132" t="s">
        <v>319</v>
      </c>
      <c r="AS54" s="130">
        <v>6</v>
      </c>
      <c r="AT54" s="213">
        <f t="shared" si="29"/>
        <v>0</v>
      </c>
      <c r="AU54" s="215">
        <f t="shared" si="30"/>
        <v>0</v>
      </c>
      <c r="AV54" s="215">
        <f t="shared" si="31"/>
        <v>0</v>
      </c>
      <c r="AW54" s="214">
        <f t="shared" si="32"/>
        <v>0</v>
      </c>
      <c r="AX54" s="215">
        <f t="shared" si="33"/>
        <v>0</v>
      </c>
      <c r="AY54" s="214">
        <f t="shared" si="34"/>
        <v>1.8854610572249113E-2</v>
      </c>
      <c r="AZ54" s="214">
        <f t="shared" si="35"/>
        <v>9.3908491611171367E-3</v>
      </c>
      <c r="BA54" s="188">
        <f t="shared" si="36"/>
        <v>1.5031440840974904E-2</v>
      </c>
      <c r="BB54" s="170" t="s">
        <v>167</v>
      </c>
      <c r="BC54" s="171">
        <f t="shared" si="37"/>
        <v>10.760288370053258</v>
      </c>
      <c r="BD54" s="189">
        <f t="shared" si="38"/>
        <v>0</v>
      </c>
      <c r="BE54" s="189">
        <f t="shared" si="39"/>
        <v>0</v>
      </c>
      <c r="BF54" s="189">
        <f t="shared" si="40"/>
        <v>0</v>
      </c>
      <c r="BG54" s="188">
        <f t="shared" si="41"/>
        <v>9.0668146102951708E-2</v>
      </c>
      <c r="BH54" s="188">
        <f t="shared" si="42"/>
        <v>0</v>
      </c>
      <c r="BI54" s="202">
        <f t="shared" si="43"/>
        <v>2.4521336265345656E-2</v>
      </c>
      <c r="BJ54" s="203">
        <f t="shared" si="44"/>
        <v>0</v>
      </c>
      <c r="BK54" s="202">
        <f t="shared" si="45"/>
        <v>3.4781149504212364E-2</v>
      </c>
      <c r="BL54" s="202">
        <f t="shared" si="46"/>
        <v>6.010713827042001E-2</v>
      </c>
      <c r="BM54" s="205">
        <f t="shared" si="47"/>
        <v>0</v>
      </c>
      <c r="BN54" s="205">
        <f t="shared" si="48"/>
        <v>0</v>
      </c>
      <c r="BO54" s="205">
        <f t="shared" si="49"/>
        <v>0</v>
      </c>
      <c r="BP54" s="205">
        <f t="shared" si="50"/>
        <v>0</v>
      </c>
      <c r="BQ54" s="205">
        <f t="shared" si="51"/>
        <v>0</v>
      </c>
      <c r="BR54" s="205">
        <f t="shared" si="52"/>
        <v>0</v>
      </c>
      <c r="BS54" s="204">
        <f t="shared" si="53"/>
        <v>3.7867808312393981E-3</v>
      </c>
      <c r="BT54" s="204">
        <f t="shared" si="54"/>
        <v>7.6789267804026591E-3</v>
      </c>
      <c r="BU54" s="205">
        <f t="shared" si="55"/>
        <v>0</v>
      </c>
      <c r="BV54" s="205">
        <f t="shared" si="56"/>
        <v>0</v>
      </c>
    </row>
    <row r="55" spans="1:74" s="138" customFormat="1" x14ac:dyDescent="0.25">
      <c r="A55" s="130">
        <v>64</v>
      </c>
      <c r="B55" s="131" t="s">
        <v>63</v>
      </c>
      <c r="C55" s="132" t="s">
        <v>237</v>
      </c>
      <c r="D55" s="130" t="s">
        <v>182</v>
      </c>
      <c r="E55" s="133">
        <v>42583</v>
      </c>
      <c r="F55" s="132" t="s">
        <v>319</v>
      </c>
      <c r="G55" s="130">
        <v>6</v>
      </c>
      <c r="H55" s="133">
        <v>42604</v>
      </c>
      <c r="I55" s="133">
        <v>42414</v>
      </c>
      <c r="J55" s="134">
        <v>0.161</v>
      </c>
      <c r="K55" s="164">
        <v>17.078446513460499</v>
      </c>
      <c r="L55" s="136">
        <v>0.14858891133303101</v>
      </c>
      <c r="M55" s="136">
        <v>0.66207347592149302</v>
      </c>
      <c r="N55" s="136">
        <v>5.09988211349902</v>
      </c>
      <c r="O55" s="136">
        <v>1.7475997150436799</v>
      </c>
      <c r="P55" s="135">
        <v>0</v>
      </c>
      <c r="Q55" s="136">
        <v>0.41456883388294602</v>
      </c>
      <c r="R55" s="136">
        <v>0.115051259458803</v>
      </c>
      <c r="S55" s="136">
        <v>5.6569856925089299E-2</v>
      </c>
      <c r="T55" s="136" t="s">
        <v>167</v>
      </c>
      <c r="U55" s="137">
        <v>84.047708264297597</v>
      </c>
      <c r="V55" s="136">
        <v>5.2439591871723701E-2</v>
      </c>
      <c r="W55" s="135">
        <v>0</v>
      </c>
      <c r="X55" s="135">
        <v>0</v>
      </c>
      <c r="Y55" s="135">
        <v>0</v>
      </c>
      <c r="Z55" s="136">
        <v>0.44055269421090598</v>
      </c>
      <c r="AA55" s="136">
        <v>0.33769963423814597</v>
      </c>
      <c r="AB55" s="135">
        <v>0</v>
      </c>
      <c r="AC55" s="136">
        <v>1.3139671483702999</v>
      </c>
      <c r="AD55" s="135">
        <v>0</v>
      </c>
      <c r="AE55" s="136">
        <v>2.2486998191943499</v>
      </c>
      <c r="AF55" s="136">
        <v>0.157545321408016</v>
      </c>
      <c r="AG55" s="135">
        <v>0</v>
      </c>
      <c r="AH55" s="135">
        <v>0</v>
      </c>
      <c r="AI55" s="135">
        <v>0</v>
      </c>
      <c r="AJ55" s="135">
        <v>0</v>
      </c>
      <c r="AK55" s="135">
        <v>0</v>
      </c>
      <c r="AL55" s="136">
        <v>0.23600115941309899</v>
      </c>
      <c r="AM55" s="136">
        <v>0.12607433948528099</v>
      </c>
      <c r="AN55" s="176">
        <v>0</v>
      </c>
      <c r="AO55" s="183"/>
      <c r="AP55" s="131" t="s">
        <v>63</v>
      </c>
      <c r="AQ55" s="130" t="s">
        <v>182</v>
      </c>
      <c r="AR55" s="132" t="s">
        <v>319</v>
      </c>
      <c r="AS55" s="130">
        <v>6</v>
      </c>
      <c r="AT55" s="216">
        <f t="shared" si="29"/>
        <v>8.700376302722827E-3</v>
      </c>
      <c r="AU55" s="214">
        <f t="shared" si="30"/>
        <v>3.8766610030934318E-2</v>
      </c>
      <c r="AV55" s="214">
        <f t="shared" si="31"/>
        <v>0.29861510585752116</v>
      </c>
      <c r="AW55" s="214">
        <f t="shared" si="32"/>
        <v>0.10232779156267503</v>
      </c>
      <c r="AX55" s="215">
        <f t="shared" si="33"/>
        <v>0</v>
      </c>
      <c r="AY55" s="214">
        <f t="shared" si="34"/>
        <v>2.4274387811338734E-2</v>
      </c>
      <c r="AZ55" s="214">
        <f t="shared" si="35"/>
        <v>6.7366349373828901E-3</v>
      </c>
      <c r="BA55" s="188">
        <f t="shared" si="36"/>
        <v>3.312353783495669E-3</v>
      </c>
      <c r="BB55" s="170" t="s">
        <v>167</v>
      </c>
      <c r="BC55" s="171">
        <f t="shared" si="37"/>
        <v>4.9212736180691143</v>
      </c>
      <c r="BD55" s="188">
        <f t="shared" si="38"/>
        <v>3.0705129901828637E-3</v>
      </c>
      <c r="BE55" s="189">
        <f t="shared" si="39"/>
        <v>0</v>
      </c>
      <c r="BF55" s="189">
        <f t="shared" si="40"/>
        <v>0</v>
      </c>
      <c r="BG55" s="189">
        <f t="shared" si="41"/>
        <v>0</v>
      </c>
      <c r="BH55" s="188">
        <f t="shared" si="42"/>
        <v>2.5795829489742014E-2</v>
      </c>
      <c r="BI55" s="202">
        <f t="shared" si="43"/>
        <v>1.9773439813274913E-2</v>
      </c>
      <c r="BJ55" s="203">
        <f t="shared" si="44"/>
        <v>0</v>
      </c>
      <c r="BK55" s="202">
        <f t="shared" si="45"/>
        <v>7.6937158618887697E-2</v>
      </c>
      <c r="BL55" s="203">
        <f t="shared" si="46"/>
        <v>0</v>
      </c>
      <c r="BM55" s="204">
        <f t="shared" si="47"/>
        <v>0.13166887383006534</v>
      </c>
      <c r="BN55" s="204">
        <f t="shared" si="48"/>
        <v>9.2248039822501147E-3</v>
      </c>
      <c r="BO55" s="205">
        <f t="shared" si="49"/>
        <v>0</v>
      </c>
      <c r="BP55" s="205">
        <f t="shared" si="50"/>
        <v>0</v>
      </c>
      <c r="BQ55" s="205">
        <f t="shared" si="51"/>
        <v>0</v>
      </c>
      <c r="BR55" s="205">
        <f t="shared" si="52"/>
        <v>0</v>
      </c>
      <c r="BS55" s="205">
        <f t="shared" si="53"/>
        <v>0</v>
      </c>
      <c r="BT55" s="204">
        <f t="shared" si="54"/>
        <v>1.3818654947749082E-2</v>
      </c>
      <c r="BU55" s="204">
        <f t="shared" si="55"/>
        <v>7.3820730349165309E-3</v>
      </c>
      <c r="BV55" s="205">
        <f t="shared" si="56"/>
        <v>0</v>
      </c>
    </row>
    <row r="56" spans="1:74" s="138" customFormat="1" x14ac:dyDescent="0.25">
      <c r="A56" s="130">
        <v>68</v>
      </c>
      <c r="B56" s="131" t="s">
        <v>67</v>
      </c>
      <c r="C56" s="132" t="s">
        <v>240</v>
      </c>
      <c r="D56" s="130" t="s">
        <v>182</v>
      </c>
      <c r="E56" s="133">
        <v>42585</v>
      </c>
      <c r="F56" s="132" t="s">
        <v>319</v>
      </c>
      <c r="G56" s="130">
        <v>6</v>
      </c>
      <c r="H56" s="133">
        <v>42604</v>
      </c>
      <c r="I56" s="133">
        <v>42414</v>
      </c>
      <c r="J56" s="139">
        <v>0.105</v>
      </c>
      <c r="K56" s="165">
        <v>9.2509649687224194</v>
      </c>
      <c r="L56" s="136">
        <v>0.10035795297422399</v>
      </c>
      <c r="M56" s="136">
        <v>0</v>
      </c>
      <c r="N56" s="135">
        <v>0</v>
      </c>
      <c r="O56" s="135">
        <v>0</v>
      </c>
      <c r="P56" s="135">
        <v>0</v>
      </c>
      <c r="Q56" s="136">
        <v>2.0240706039643699E-2</v>
      </c>
      <c r="R56" s="136">
        <v>7.5884728193893095E-2</v>
      </c>
      <c r="S56" s="135">
        <v>0</v>
      </c>
      <c r="T56" s="136" t="s">
        <v>167</v>
      </c>
      <c r="U56" s="137">
        <v>56.594977944181601</v>
      </c>
      <c r="V56" s="135">
        <v>0</v>
      </c>
      <c r="W56" s="135">
        <v>0</v>
      </c>
      <c r="X56" s="135">
        <v>0</v>
      </c>
      <c r="Y56" s="135">
        <v>0</v>
      </c>
      <c r="Z56" s="136">
        <v>0.29585775152983801</v>
      </c>
      <c r="AA56" s="136">
        <v>6.0612735132940999E-2</v>
      </c>
      <c r="AB56" s="135">
        <v>0</v>
      </c>
      <c r="AC56" s="136">
        <v>0.25634202614618301</v>
      </c>
      <c r="AD56" s="136">
        <v>1.12336323293732</v>
      </c>
      <c r="AE56" s="136">
        <v>1.2217113173121099</v>
      </c>
      <c r="AF56" s="135">
        <v>0</v>
      </c>
      <c r="AG56" s="136">
        <v>4.9510066632907903E-3</v>
      </c>
      <c r="AH56" s="135">
        <v>0</v>
      </c>
      <c r="AI56" s="135">
        <v>0</v>
      </c>
      <c r="AJ56" s="135">
        <v>0</v>
      </c>
      <c r="AK56" s="136">
        <v>4.6477400063598802E-2</v>
      </c>
      <c r="AL56" s="136">
        <v>9.0592740359269897E-2</v>
      </c>
      <c r="AM56" s="135">
        <v>0</v>
      </c>
      <c r="AN56" s="177">
        <v>3.30256259794003E-2</v>
      </c>
      <c r="AO56" s="183"/>
      <c r="AP56" s="131" t="s">
        <v>67</v>
      </c>
      <c r="AQ56" s="130" t="s">
        <v>182</v>
      </c>
      <c r="AR56" s="132" t="s">
        <v>319</v>
      </c>
      <c r="AS56" s="130">
        <v>6</v>
      </c>
      <c r="AT56" s="216">
        <f t="shared" si="29"/>
        <v>1.0848376716757114E-2</v>
      </c>
      <c r="AU56" s="214">
        <f t="shared" si="30"/>
        <v>0</v>
      </c>
      <c r="AV56" s="215">
        <f t="shared" si="31"/>
        <v>0</v>
      </c>
      <c r="AW56" s="215">
        <f t="shared" si="32"/>
        <v>0</v>
      </c>
      <c r="AX56" s="215">
        <f t="shared" si="33"/>
        <v>0</v>
      </c>
      <c r="AY56" s="214">
        <f t="shared" si="34"/>
        <v>2.1879561870656386E-3</v>
      </c>
      <c r="AZ56" s="214">
        <f t="shared" si="35"/>
        <v>8.2028986652159987E-3</v>
      </c>
      <c r="BA56" s="189">
        <f t="shared" si="36"/>
        <v>0</v>
      </c>
      <c r="BB56" s="170" t="s">
        <v>167</v>
      </c>
      <c r="BC56" s="171">
        <f t="shared" si="37"/>
        <v>6.1177377857909567</v>
      </c>
      <c r="BD56" s="189">
        <f t="shared" si="38"/>
        <v>0</v>
      </c>
      <c r="BE56" s="189">
        <f t="shared" si="39"/>
        <v>0</v>
      </c>
      <c r="BF56" s="189">
        <f t="shared" si="40"/>
        <v>0</v>
      </c>
      <c r="BG56" s="189">
        <f t="shared" si="41"/>
        <v>0</v>
      </c>
      <c r="BH56" s="188">
        <f t="shared" si="42"/>
        <v>3.1981285469152167E-2</v>
      </c>
      <c r="BI56" s="202">
        <f t="shared" si="43"/>
        <v>6.552044607008361E-3</v>
      </c>
      <c r="BJ56" s="203">
        <f t="shared" si="44"/>
        <v>0</v>
      </c>
      <c r="BK56" s="202">
        <f t="shared" si="45"/>
        <v>2.7709760766890513E-2</v>
      </c>
      <c r="BL56" s="202">
        <f t="shared" si="46"/>
        <v>0.121432005929697</v>
      </c>
      <c r="BM56" s="204">
        <f t="shared" si="47"/>
        <v>0.132063122219436</v>
      </c>
      <c r="BN56" s="205">
        <f t="shared" si="48"/>
        <v>0</v>
      </c>
      <c r="BO56" s="204">
        <f t="shared" si="49"/>
        <v>5.351881322683828E-4</v>
      </c>
      <c r="BP56" s="205">
        <f t="shared" si="50"/>
        <v>0</v>
      </c>
      <c r="BQ56" s="205">
        <f t="shared" si="51"/>
        <v>0</v>
      </c>
      <c r="BR56" s="205">
        <f t="shared" si="52"/>
        <v>0</v>
      </c>
      <c r="BS56" s="204">
        <f t="shared" si="53"/>
        <v>5.024059676016419E-3</v>
      </c>
      <c r="BT56" s="204">
        <f t="shared" si="54"/>
        <v>9.7927881756729833E-3</v>
      </c>
      <c r="BU56" s="205">
        <f t="shared" si="55"/>
        <v>0</v>
      </c>
      <c r="BV56" s="204">
        <f t="shared" si="56"/>
        <v>3.5699655215493935E-3</v>
      </c>
    </row>
    <row r="57" spans="1:74" s="138" customFormat="1" x14ac:dyDescent="0.25">
      <c r="A57" s="130">
        <v>70</v>
      </c>
      <c r="B57" s="131" t="s">
        <v>69</v>
      </c>
      <c r="C57" s="132" t="s">
        <v>241</v>
      </c>
      <c r="D57" s="130" t="s">
        <v>182</v>
      </c>
      <c r="E57" s="133">
        <v>42599</v>
      </c>
      <c r="F57" s="132" t="s">
        <v>319</v>
      </c>
      <c r="G57" s="130">
        <v>6</v>
      </c>
      <c r="H57" s="133">
        <v>42625</v>
      </c>
      <c r="I57" s="133">
        <v>42414</v>
      </c>
      <c r="J57" s="139">
        <v>0.105</v>
      </c>
      <c r="K57" s="165">
        <v>9.2509649687224194</v>
      </c>
      <c r="L57" s="136">
        <v>0.190937561025049</v>
      </c>
      <c r="M57" s="136">
        <v>0.55474919202805695</v>
      </c>
      <c r="N57" s="135">
        <v>0</v>
      </c>
      <c r="O57" s="136">
        <v>1.7475997150436799</v>
      </c>
      <c r="P57" s="135">
        <v>0</v>
      </c>
      <c r="Q57" s="136">
        <v>0.26966765614449001</v>
      </c>
      <c r="R57" s="136">
        <v>0.25205187330142698</v>
      </c>
      <c r="S57" s="136">
        <v>4.67224194615216E-2</v>
      </c>
      <c r="T57" s="136" t="s">
        <v>167</v>
      </c>
      <c r="U57" s="137">
        <v>28.737534735408602</v>
      </c>
      <c r="V57" s="135">
        <v>0</v>
      </c>
      <c r="W57" s="135">
        <v>0</v>
      </c>
      <c r="X57" s="136">
        <v>6.3059106496657205E-2</v>
      </c>
      <c r="Y57" s="135">
        <v>0</v>
      </c>
      <c r="Z57" s="136">
        <v>0.15165711450338701</v>
      </c>
      <c r="AA57" s="136">
        <v>7.0166091657405102E-2</v>
      </c>
      <c r="AB57" s="135">
        <v>0</v>
      </c>
      <c r="AC57" s="136">
        <v>0.88806732963507296</v>
      </c>
      <c r="AD57" s="136">
        <v>1.9823795067493</v>
      </c>
      <c r="AE57" s="135">
        <v>0</v>
      </c>
      <c r="AF57" s="135">
        <v>0</v>
      </c>
      <c r="AG57" s="136">
        <v>1.47560284457884E-2</v>
      </c>
      <c r="AH57" s="136">
        <v>0.10747098581646999</v>
      </c>
      <c r="AI57" s="135">
        <v>0</v>
      </c>
      <c r="AJ57" s="136">
        <v>3.27216146548821E-3</v>
      </c>
      <c r="AK57" s="135">
        <v>0</v>
      </c>
      <c r="AL57" s="135">
        <v>0</v>
      </c>
      <c r="AM57" s="135">
        <v>0</v>
      </c>
      <c r="AN57" s="176">
        <v>0</v>
      </c>
      <c r="AO57" s="183"/>
      <c r="AP57" s="131" t="s">
        <v>69</v>
      </c>
      <c r="AQ57" s="130" t="s">
        <v>182</v>
      </c>
      <c r="AR57" s="132" t="s">
        <v>319</v>
      </c>
      <c r="AS57" s="130">
        <v>6</v>
      </c>
      <c r="AT57" s="216">
        <f t="shared" si="29"/>
        <v>2.0639745331498961E-2</v>
      </c>
      <c r="AU57" s="214">
        <f t="shared" si="30"/>
        <v>5.9966629849282541E-2</v>
      </c>
      <c r="AV57" s="215">
        <f t="shared" si="31"/>
        <v>0</v>
      </c>
      <c r="AW57" s="214">
        <f t="shared" si="32"/>
        <v>0.18890999165517625</v>
      </c>
      <c r="AX57" s="215">
        <f t="shared" si="33"/>
        <v>0</v>
      </c>
      <c r="AY57" s="214">
        <f t="shared" si="34"/>
        <v>2.915021914537979E-2</v>
      </c>
      <c r="AZ57" s="214">
        <f t="shared" si="35"/>
        <v>2.7246008838387802E-2</v>
      </c>
      <c r="BA57" s="188">
        <f t="shared" si="36"/>
        <v>5.0505454965498672E-3</v>
      </c>
      <c r="BB57" s="170" t="s">
        <v>167</v>
      </c>
      <c r="BC57" s="171">
        <f t="shared" si="37"/>
        <v>3.1064364455568061</v>
      </c>
      <c r="BD57" s="189">
        <f t="shared" si="38"/>
        <v>0</v>
      </c>
      <c r="BE57" s="189">
        <f t="shared" si="39"/>
        <v>0</v>
      </c>
      <c r="BF57" s="188">
        <f t="shared" si="40"/>
        <v>6.816489599718571E-3</v>
      </c>
      <c r="BG57" s="189">
        <f t="shared" si="41"/>
        <v>0</v>
      </c>
      <c r="BH57" s="188">
        <f t="shared" si="42"/>
        <v>1.639365352870115E-2</v>
      </c>
      <c r="BI57" s="202">
        <f t="shared" si="43"/>
        <v>7.5847321760094408E-3</v>
      </c>
      <c r="BJ57" s="203">
        <f t="shared" si="44"/>
        <v>0</v>
      </c>
      <c r="BK57" s="202">
        <f t="shared" si="45"/>
        <v>9.5997264354327913E-2</v>
      </c>
      <c r="BL57" s="202">
        <f t="shared" si="46"/>
        <v>0.21428894320232966</v>
      </c>
      <c r="BM57" s="205">
        <f t="shared" si="47"/>
        <v>0</v>
      </c>
      <c r="BN57" s="205">
        <f t="shared" si="48"/>
        <v>0</v>
      </c>
      <c r="BO57" s="204">
        <f t="shared" si="49"/>
        <v>1.5950799182224385E-3</v>
      </c>
      <c r="BP57" s="204">
        <f t="shared" si="50"/>
        <v>1.161727302825491E-2</v>
      </c>
      <c r="BQ57" s="205">
        <f t="shared" si="51"/>
        <v>0</v>
      </c>
      <c r="BR57" s="204">
        <f t="shared" si="52"/>
        <v>3.5371028606760615E-4</v>
      </c>
      <c r="BS57" s="205">
        <f t="shared" si="53"/>
        <v>0</v>
      </c>
      <c r="BT57" s="205">
        <f t="shared" si="54"/>
        <v>0</v>
      </c>
      <c r="BU57" s="205">
        <f t="shared" si="55"/>
        <v>0</v>
      </c>
      <c r="BV57" s="205">
        <f t="shared" si="56"/>
        <v>0</v>
      </c>
    </row>
    <row r="58" spans="1:74" s="138" customFormat="1" x14ac:dyDescent="0.25">
      <c r="A58" s="130">
        <v>71</v>
      </c>
      <c r="B58" s="131" t="s">
        <v>77</v>
      </c>
      <c r="C58" s="132" t="s">
        <v>242</v>
      </c>
      <c r="D58" s="130" t="s">
        <v>182</v>
      </c>
      <c r="E58" s="133">
        <v>42599</v>
      </c>
      <c r="F58" s="132" t="s">
        <v>319</v>
      </c>
      <c r="G58" s="130">
        <v>6</v>
      </c>
      <c r="H58" s="133">
        <v>42625</v>
      </c>
      <c r="I58" s="133">
        <v>42414</v>
      </c>
      <c r="J58" s="139">
        <v>0.104</v>
      </c>
      <c r="K58" s="165">
        <v>9.0928786493202391</v>
      </c>
      <c r="L58" s="135">
        <v>0</v>
      </c>
      <c r="M58" s="135">
        <v>0</v>
      </c>
      <c r="N58" s="135">
        <v>0</v>
      </c>
      <c r="O58" s="136">
        <v>1.5998502255362701</v>
      </c>
      <c r="P58" s="135">
        <v>0</v>
      </c>
      <c r="Q58" s="136">
        <v>0</v>
      </c>
      <c r="R58" s="136">
        <v>3.6976456582345898E-2</v>
      </c>
      <c r="S58" s="136">
        <v>4.3443053127767001E-2</v>
      </c>
      <c r="T58" s="136" t="s">
        <v>167</v>
      </c>
      <c r="U58" s="137">
        <v>25.920946101753302</v>
      </c>
      <c r="V58" s="135">
        <v>0</v>
      </c>
      <c r="W58" s="135">
        <v>0</v>
      </c>
      <c r="X58" s="135">
        <v>0</v>
      </c>
      <c r="Y58" s="136">
        <v>2.6975635331561598</v>
      </c>
      <c r="Z58" s="136">
        <v>0.45372453337049301</v>
      </c>
      <c r="AA58" s="136">
        <v>6.88921204616227E-2</v>
      </c>
      <c r="AB58" s="135">
        <v>0</v>
      </c>
      <c r="AC58" s="136">
        <v>7.7124970728345094E-2</v>
      </c>
      <c r="AD58" s="136">
        <v>0</v>
      </c>
      <c r="AE58" s="136">
        <v>1.27686208052324</v>
      </c>
      <c r="AF58" s="135">
        <v>0</v>
      </c>
      <c r="AG58" s="136">
        <v>1.9067602558154599E-3</v>
      </c>
      <c r="AH58" s="136">
        <v>0</v>
      </c>
      <c r="AI58" s="135">
        <v>0</v>
      </c>
      <c r="AJ58" s="135">
        <v>0</v>
      </c>
      <c r="AK58" s="136">
        <v>0.168738485746078</v>
      </c>
      <c r="AL58" s="136">
        <v>0.23600115941309899</v>
      </c>
      <c r="AM58" s="136">
        <v>0.26319037938517398</v>
      </c>
      <c r="AN58" s="176">
        <v>0</v>
      </c>
      <c r="AO58" s="183"/>
      <c r="AP58" s="131" t="s">
        <v>77</v>
      </c>
      <c r="AQ58" s="130" t="s">
        <v>182</v>
      </c>
      <c r="AR58" s="132" t="s">
        <v>319</v>
      </c>
      <c r="AS58" s="130">
        <v>6</v>
      </c>
      <c r="AT58" s="213">
        <f t="shared" si="29"/>
        <v>0</v>
      </c>
      <c r="AU58" s="215">
        <f t="shared" si="30"/>
        <v>0</v>
      </c>
      <c r="AV58" s="215">
        <f t="shared" si="31"/>
        <v>0</v>
      </c>
      <c r="AW58" s="214">
        <f t="shared" si="32"/>
        <v>0.17594540598602082</v>
      </c>
      <c r="AX58" s="215">
        <f t="shared" si="33"/>
        <v>0</v>
      </c>
      <c r="AY58" s="214">
        <f t="shared" si="34"/>
        <v>0</v>
      </c>
      <c r="AZ58" s="214">
        <f t="shared" si="35"/>
        <v>4.066529204710124E-3</v>
      </c>
      <c r="BA58" s="188">
        <f t="shared" si="36"/>
        <v>4.7777007483779292E-3</v>
      </c>
      <c r="BB58" s="170" t="s">
        <v>167</v>
      </c>
      <c r="BC58" s="171">
        <f t="shared" si="37"/>
        <v>2.8506864659071511</v>
      </c>
      <c r="BD58" s="189">
        <f t="shared" si="38"/>
        <v>0</v>
      </c>
      <c r="BE58" s="189">
        <f t="shared" si="39"/>
        <v>0</v>
      </c>
      <c r="BF58" s="189">
        <f t="shared" si="40"/>
        <v>0</v>
      </c>
      <c r="BG58" s="188">
        <f t="shared" si="41"/>
        <v>0.29666771516386869</v>
      </c>
      <c r="BH58" s="188">
        <f t="shared" si="42"/>
        <v>4.9898888005550618E-2</v>
      </c>
      <c r="BI58" s="202">
        <f t="shared" si="43"/>
        <v>7.5764917930333207E-3</v>
      </c>
      <c r="BJ58" s="203">
        <f t="shared" si="44"/>
        <v>0</v>
      </c>
      <c r="BK58" s="202">
        <f t="shared" si="45"/>
        <v>8.481909162409285E-3</v>
      </c>
      <c r="BL58" s="202">
        <f t="shared" si="46"/>
        <v>0</v>
      </c>
      <c r="BM58" s="204">
        <f t="shared" si="47"/>
        <v>0.14042440570992279</v>
      </c>
      <c r="BN58" s="205">
        <f t="shared" si="48"/>
        <v>0</v>
      </c>
      <c r="BO58" s="204">
        <f t="shared" si="49"/>
        <v>2.0969819672651241E-4</v>
      </c>
      <c r="BP58" s="204">
        <f t="shared" si="50"/>
        <v>0</v>
      </c>
      <c r="BQ58" s="205">
        <f t="shared" si="51"/>
        <v>0</v>
      </c>
      <c r="BR58" s="205">
        <f t="shared" si="52"/>
        <v>0</v>
      </c>
      <c r="BS58" s="204">
        <f t="shared" si="53"/>
        <v>1.8557212985427059E-2</v>
      </c>
      <c r="BT58" s="204">
        <f t="shared" si="54"/>
        <v>2.5954504455059656E-2</v>
      </c>
      <c r="BU58" s="204">
        <f t="shared" si="55"/>
        <v>2.8944670828181505E-2</v>
      </c>
      <c r="BV58" s="205">
        <f t="shared" si="56"/>
        <v>0</v>
      </c>
    </row>
    <row r="59" spans="1:74" s="157" customFormat="1" x14ac:dyDescent="0.25">
      <c r="A59" s="151"/>
      <c r="B59" s="152"/>
      <c r="C59" s="151"/>
      <c r="D59" s="151"/>
      <c r="E59" s="153"/>
      <c r="F59" s="151"/>
      <c r="G59" s="151"/>
      <c r="H59" s="153"/>
      <c r="I59" s="153"/>
      <c r="J59" s="154"/>
      <c r="K59" s="166"/>
      <c r="L59" s="156"/>
      <c r="M59" s="156"/>
      <c r="N59" s="156"/>
      <c r="O59" s="156"/>
      <c r="P59" s="156"/>
      <c r="Q59" s="156"/>
      <c r="R59" s="156"/>
      <c r="S59" s="156"/>
      <c r="T59" s="156"/>
      <c r="U59" s="155"/>
      <c r="V59" s="156"/>
      <c r="W59" s="156"/>
      <c r="X59" s="156"/>
      <c r="Y59" s="156"/>
      <c r="Z59" s="156"/>
      <c r="AA59" s="156"/>
      <c r="AB59" s="156"/>
      <c r="AC59" s="156"/>
      <c r="AD59" s="156"/>
      <c r="AE59" s="156"/>
      <c r="AF59" s="156"/>
      <c r="AG59" s="156"/>
      <c r="AH59" s="156"/>
      <c r="AI59" s="156"/>
      <c r="AJ59" s="156"/>
      <c r="AK59" s="156"/>
      <c r="AL59" s="156"/>
      <c r="AM59" s="156"/>
      <c r="AN59" s="179"/>
      <c r="AO59" s="185"/>
      <c r="AP59" s="152"/>
      <c r="AQ59" s="151"/>
      <c r="AR59" s="151"/>
      <c r="AS59" s="151"/>
      <c r="AT59" s="217"/>
      <c r="AU59" s="192"/>
      <c r="AV59" s="192"/>
      <c r="AW59" s="192"/>
      <c r="AX59" s="192"/>
      <c r="AY59" s="192"/>
      <c r="AZ59" s="192"/>
      <c r="BA59" s="192"/>
      <c r="BB59" s="156"/>
      <c r="BC59" s="155"/>
      <c r="BD59" s="192"/>
      <c r="BE59" s="192"/>
      <c r="BF59" s="192"/>
      <c r="BG59" s="192"/>
      <c r="BH59" s="192"/>
      <c r="BI59" s="192"/>
      <c r="BJ59" s="192"/>
      <c r="BK59" s="192"/>
      <c r="BL59" s="192"/>
      <c r="BM59" s="192"/>
      <c r="BN59" s="192"/>
      <c r="BO59" s="192"/>
      <c r="BP59" s="192"/>
      <c r="BQ59" s="192"/>
      <c r="BR59" s="192"/>
      <c r="BS59" s="192"/>
      <c r="BT59" s="192"/>
      <c r="BU59" s="192"/>
      <c r="BV59" s="192"/>
    </row>
    <row r="60" spans="1:74" s="138" customFormat="1" x14ac:dyDescent="0.25">
      <c r="A60" s="130">
        <v>26</v>
      </c>
      <c r="B60" s="131" t="s">
        <v>25</v>
      </c>
      <c r="C60" s="132" t="s">
        <v>210</v>
      </c>
      <c r="D60" s="130" t="s">
        <v>182</v>
      </c>
      <c r="E60" s="133">
        <v>42508</v>
      </c>
      <c r="F60" s="150" t="s">
        <v>318</v>
      </c>
      <c r="G60" s="130">
        <v>2</v>
      </c>
      <c r="H60" s="133">
        <v>42599</v>
      </c>
      <c r="I60" s="133">
        <v>42414</v>
      </c>
      <c r="J60" s="134">
        <v>0.10299999999999999</v>
      </c>
      <c r="K60" s="164">
        <v>8.2946830526497592</v>
      </c>
      <c r="L60" s="136">
        <v>9.6348861878863504E-2</v>
      </c>
      <c r="M60" s="136">
        <v>1.6823378798598501</v>
      </c>
      <c r="N60" s="136">
        <v>3.4787989070057601</v>
      </c>
      <c r="O60" s="136">
        <v>3.3286665981316101</v>
      </c>
      <c r="P60" s="135">
        <v>0</v>
      </c>
      <c r="Q60" s="136">
        <v>0.35237723326444198</v>
      </c>
      <c r="R60" s="136">
        <v>0.359569504409334</v>
      </c>
      <c r="S60" s="136">
        <v>0</v>
      </c>
      <c r="T60" s="136" t="s">
        <v>167</v>
      </c>
      <c r="U60" s="137">
        <v>6.8547417066568004</v>
      </c>
      <c r="V60" s="135">
        <v>0</v>
      </c>
      <c r="W60" s="135">
        <v>0</v>
      </c>
      <c r="X60" s="135">
        <v>0</v>
      </c>
      <c r="Y60" s="136">
        <v>0.53245833641456997</v>
      </c>
      <c r="Z60" s="136">
        <v>0.54599563335553902</v>
      </c>
      <c r="AA60" s="136">
        <v>0.26227151364088003</v>
      </c>
      <c r="AB60" s="135">
        <v>0</v>
      </c>
      <c r="AC60" s="136">
        <v>0.526053920354973</v>
      </c>
      <c r="AD60" s="136">
        <v>1.2696862137588201</v>
      </c>
      <c r="AE60" s="136">
        <v>3.3494308409650602</v>
      </c>
      <c r="AF60" s="136">
        <v>4.9275588717245604</v>
      </c>
      <c r="AG60" s="136">
        <v>1.0535095415007199E-3</v>
      </c>
      <c r="AH60" s="135">
        <v>0</v>
      </c>
      <c r="AI60" s="135">
        <v>0</v>
      </c>
      <c r="AJ60" s="135">
        <v>0</v>
      </c>
      <c r="AK60" s="135">
        <v>0</v>
      </c>
      <c r="AL60" s="136">
        <v>0.335152322328446</v>
      </c>
      <c r="AM60" s="135">
        <v>0</v>
      </c>
      <c r="AN60" s="176">
        <v>0</v>
      </c>
      <c r="AO60" s="183"/>
      <c r="AP60" s="131" t="s">
        <v>25</v>
      </c>
      <c r="AQ60" s="130" t="s">
        <v>182</v>
      </c>
      <c r="AR60" s="150" t="s">
        <v>318</v>
      </c>
      <c r="AS60" s="130">
        <v>2</v>
      </c>
      <c r="AT60" s="214">
        <f t="shared" ref="AT60:AT69" si="57">L60/K60</f>
        <v>1.1615737607729881E-2</v>
      </c>
      <c r="AU60" s="214">
        <f t="shared" ref="AU60:AU69" si="58">M60/K60</f>
        <v>0.20282123731327173</v>
      </c>
      <c r="AV60" s="214">
        <f t="shared" ref="AV60:AV69" si="59">N60/K60</f>
        <v>0.41940106510693598</v>
      </c>
      <c r="AW60" s="214">
        <f t="shared" ref="AW60:AW69" si="60">O60/K60</f>
        <v>0.40130124044561999</v>
      </c>
      <c r="AX60" s="215">
        <f t="shared" ref="AX60:AX69" si="61">P60/K60</f>
        <v>0</v>
      </c>
      <c r="AY60" s="214">
        <f t="shared" ref="AY60:AY69" si="62">Q60/K60</f>
        <v>4.2482302340880178E-2</v>
      </c>
      <c r="AZ60" s="214">
        <f t="shared" ref="AZ60:AZ69" si="63">R60/K60</f>
        <v>4.3349396490136957E-2</v>
      </c>
      <c r="BA60" s="204">
        <f t="shared" ref="BA60:BA69" si="64">S60/K60</f>
        <v>0</v>
      </c>
      <c r="BB60" s="136" t="s">
        <v>167</v>
      </c>
      <c r="BC60" s="171">
        <f t="shared" ref="BC60:BC69" si="65">U60/K60</f>
        <v>0.82640188457436414</v>
      </c>
      <c r="BD60" s="188">
        <f t="shared" ref="BD60:BD69" si="66">V60/K60</f>
        <v>0</v>
      </c>
      <c r="BE60" s="189">
        <f t="shared" ref="BE60:BE69" si="67">W60/K60</f>
        <v>0</v>
      </c>
      <c r="BF60" s="189">
        <f t="shared" ref="BF60:BF69" si="68">X60/K60</f>
        <v>0</v>
      </c>
      <c r="BG60" s="188">
        <f t="shared" ref="BG60:BG69" si="69">Y60/K60</f>
        <v>6.4192728406237853E-2</v>
      </c>
      <c r="BH60" s="188">
        <f t="shared" ref="BH60:BH69" si="70">Z60/K60</f>
        <v>6.5824773519359392E-2</v>
      </c>
      <c r="BI60" s="202">
        <f t="shared" ref="BI60:BI69" si="71">AA60/K60</f>
        <v>3.1619232703182877E-2</v>
      </c>
      <c r="BJ60" s="203">
        <f t="shared" ref="BJ60:BJ69" si="72">AB60/K60</f>
        <v>0</v>
      </c>
      <c r="BK60" s="202">
        <f t="shared" ref="BK60:BK69" si="73">AC60/K60</f>
        <v>6.3420617402243432E-2</v>
      </c>
      <c r="BL60" s="202">
        <f t="shared" ref="BL60:BL69" si="74">AD60/K60</f>
        <v>0.15307230013486958</v>
      </c>
      <c r="BM60" s="204">
        <f t="shared" ref="BM60:BM69" si="75">AE60/K60</f>
        <v>0.40380456006635179</v>
      </c>
      <c r="BN60" s="204">
        <f t="shared" ref="BN60:BN69" si="76">AF60/K60</f>
        <v>0.59406234577588091</v>
      </c>
      <c r="BO60" s="204">
        <f t="shared" ref="BO60:BO69" si="77">AG60/K60</f>
        <v>1.2701022267079553E-4</v>
      </c>
      <c r="BP60" s="205">
        <f t="shared" ref="BP60:BP69" si="78">AH60/K60</f>
        <v>0</v>
      </c>
      <c r="BQ60" s="205">
        <f t="shared" ref="BQ60:BQ69" si="79">AI60/K60</f>
        <v>0</v>
      </c>
      <c r="BR60" s="205">
        <f t="shared" ref="BR60:BR69" si="80">AJ60/K60</f>
        <v>0</v>
      </c>
      <c r="BS60" s="205">
        <f t="shared" ref="BS60:BS69" si="81">AK60/K60</f>
        <v>0</v>
      </c>
      <c r="BT60" s="204">
        <f t="shared" ref="BT60:BT69" si="82">AL60/K60</f>
        <v>4.0405681591580603E-2</v>
      </c>
      <c r="BU60" s="205">
        <f t="shared" ref="BU60:BU69" si="83">AM60/K60</f>
        <v>0</v>
      </c>
      <c r="BV60" s="205">
        <f t="shared" ref="BV60:BV69" si="84">AN60/K60</f>
        <v>0</v>
      </c>
    </row>
    <row r="61" spans="1:74" s="138" customFormat="1" x14ac:dyDescent="0.25">
      <c r="A61" s="130">
        <v>34</v>
      </c>
      <c r="B61" s="131" t="s">
        <v>33</v>
      </c>
      <c r="C61" s="132" t="s">
        <v>216</v>
      </c>
      <c r="D61" s="130" t="s">
        <v>182</v>
      </c>
      <c r="E61" s="133">
        <v>42515</v>
      </c>
      <c r="F61" s="150" t="s">
        <v>318</v>
      </c>
      <c r="G61" s="130">
        <v>2</v>
      </c>
      <c r="H61" s="133">
        <v>42599</v>
      </c>
      <c r="I61" s="133">
        <v>42414</v>
      </c>
      <c r="J61" s="134">
        <v>0.155</v>
      </c>
      <c r="K61" s="164">
        <v>16.1697813278594</v>
      </c>
      <c r="L61" s="136">
        <v>0.26174190468477199</v>
      </c>
      <c r="M61" s="136">
        <v>1.45869933484654</v>
      </c>
      <c r="N61" s="136">
        <v>4.8431445540464697</v>
      </c>
      <c r="O61" s="136">
        <v>1.52300956922144</v>
      </c>
      <c r="P61" s="135">
        <v>0</v>
      </c>
      <c r="Q61" s="136">
        <v>0.78551668613646697</v>
      </c>
      <c r="R61" s="136">
        <v>0.193845565537693</v>
      </c>
      <c r="S61" s="136">
        <v>0</v>
      </c>
      <c r="T61" s="136" t="s">
        <v>167</v>
      </c>
      <c r="U61" s="137">
        <v>75.376789228353203</v>
      </c>
      <c r="V61" s="136">
        <v>1.9797659137405801E-2</v>
      </c>
      <c r="W61" s="135">
        <v>0</v>
      </c>
      <c r="X61" s="135">
        <v>0</v>
      </c>
      <c r="Y61" s="136">
        <v>3.89908061379924</v>
      </c>
      <c r="Z61" s="136">
        <v>2.36400567844233</v>
      </c>
      <c r="AA61" s="136">
        <v>1.0255069913269499</v>
      </c>
      <c r="AB61" s="135">
        <v>0</v>
      </c>
      <c r="AC61" s="136">
        <v>3.2513642824337499</v>
      </c>
      <c r="AD61" s="136">
        <v>1.59331435562061</v>
      </c>
      <c r="AE61" s="136">
        <v>3.5376924587819101</v>
      </c>
      <c r="AF61" s="135">
        <v>0</v>
      </c>
      <c r="AG61" s="136">
        <v>1.47560284457884E-2</v>
      </c>
      <c r="AH61" s="136">
        <v>4.1319392443983603E-2</v>
      </c>
      <c r="AI61" s="135">
        <v>0</v>
      </c>
      <c r="AJ61" s="135">
        <v>0</v>
      </c>
      <c r="AK61" s="136">
        <v>2.21057906186778E-2</v>
      </c>
      <c r="AL61" s="136">
        <v>1.6691688471462001E-2</v>
      </c>
      <c r="AM61" s="135">
        <v>0</v>
      </c>
      <c r="AN61" s="177">
        <v>7.1640522383347699E-2</v>
      </c>
      <c r="AO61" s="183"/>
      <c r="AP61" s="131" t="s">
        <v>33</v>
      </c>
      <c r="AQ61" s="130" t="s">
        <v>182</v>
      </c>
      <c r="AR61" s="150" t="s">
        <v>318</v>
      </c>
      <c r="AS61" s="130">
        <v>2</v>
      </c>
      <c r="AT61" s="214">
        <f t="shared" si="57"/>
        <v>1.6187102310023762E-2</v>
      </c>
      <c r="AU61" s="214">
        <f t="shared" si="58"/>
        <v>9.0211444748068623E-2</v>
      </c>
      <c r="AV61" s="214">
        <f t="shared" si="59"/>
        <v>0.29951824677443661</v>
      </c>
      <c r="AW61" s="214">
        <f t="shared" si="60"/>
        <v>9.418863114725004E-2</v>
      </c>
      <c r="AX61" s="215">
        <f t="shared" si="61"/>
        <v>0</v>
      </c>
      <c r="AY61" s="214">
        <f t="shared" si="62"/>
        <v>4.8579301736324458E-2</v>
      </c>
      <c r="AZ61" s="214">
        <f t="shared" si="63"/>
        <v>1.1988137724763826E-2</v>
      </c>
      <c r="BA61" s="204">
        <f t="shared" si="64"/>
        <v>0</v>
      </c>
      <c r="BB61" s="136" t="s">
        <v>167</v>
      </c>
      <c r="BC61" s="171">
        <f t="shared" si="65"/>
        <v>4.661583709761385</v>
      </c>
      <c r="BD61" s="188">
        <f t="shared" si="66"/>
        <v>1.2243615875803973E-3</v>
      </c>
      <c r="BE61" s="189">
        <f t="shared" si="67"/>
        <v>0</v>
      </c>
      <c r="BF61" s="189">
        <f t="shared" si="68"/>
        <v>0</v>
      </c>
      <c r="BG61" s="188">
        <f t="shared" si="69"/>
        <v>0.24113378744840522</v>
      </c>
      <c r="BH61" s="188">
        <f t="shared" si="70"/>
        <v>0.14619898875004042</v>
      </c>
      <c r="BI61" s="202">
        <f t="shared" si="71"/>
        <v>6.3421203449429045E-2</v>
      </c>
      <c r="BJ61" s="203">
        <f t="shared" si="72"/>
        <v>0</v>
      </c>
      <c r="BK61" s="202">
        <f t="shared" si="73"/>
        <v>0.20107657713539248</v>
      </c>
      <c r="BL61" s="202">
        <f t="shared" si="74"/>
        <v>9.8536543155066728E-2</v>
      </c>
      <c r="BM61" s="204">
        <f t="shared" si="75"/>
        <v>0.21878418681437045</v>
      </c>
      <c r="BN61" s="205">
        <f t="shared" si="76"/>
        <v>0</v>
      </c>
      <c r="BO61" s="204">
        <f t="shared" si="77"/>
        <v>9.1256821267983359E-4</v>
      </c>
      <c r="BP61" s="204">
        <f t="shared" si="78"/>
        <v>2.5553463962306767E-3</v>
      </c>
      <c r="BQ61" s="205">
        <f t="shared" si="79"/>
        <v>0</v>
      </c>
      <c r="BR61" s="205">
        <f t="shared" si="80"/>
        <v>0</v>
      </c>
      <c r="BS61" s="204">
        <f t="shared" si="81"/>
        <v>1.3671051061519967E-3</v>
      </c>
      <c r="BT61" s="204">
        <f t="shared" si="82"/>
        <v>1.032276697688137E-3</v>
      </c>
      <c r="BU61" s="205">
        <f t="shared" si="83"/>
        <v>0</v>
      </c>
      <c r="BV61" s="204">
        <f t="shared" si="84"/>
        <v>4.4305189371928056E-3</v>
      </c>
    </row>
    <row r="62" spans="1:74" s="138" customFormat="1" x14ac:dyDescent="0.25">
      <c r="A62" s="130">
        <v>48</v>
      </c>
      <c r="B62" s="131" t="s">
        <v>47</v>
      </c>
      <c r="C62" s="132" t="s">
        <v>226</v>
      </c>
      <c r="D62" s="130" t="s">
        <v>182</v>
      </c>
      <c r="E62" s="133">
        <v>42563</v>
      </c>
      <c r="F62" s="150" t="s">
        <v>318</v>
      </c>
      <c r="G62" s="130">
        <v>2</v>
      </c>
      <c r="H62" s="133">
        <v>42604</v>
      </c>
      <c r="I62" s="133">
        <v>42414</v>
      </c>
      <c r="J62" s="134">
        <v>0.27600000000000002</v>
      </c>
      <c r="K62" s="164">
        <v>34.4945292374818</v>
      </c>
      <c r="L62" s="136">
        <v>0.94434407316605795</v>
      </c>
      <c r="M62" s="136">
        <v>1.45869933484654</v>
      </c>
      <c r="N62" s="136">
        <v>2.7260576159996299</v>
      </c>
      <c r="O62" s="135">
        <v>0</v>
      </c>
      <c r="P62" s="135">
        <v>0</v>
      </c>
      <c r="Q62" s="136">
        <v>0.55593607507143294</v>
      </c>
      <c r="R62" s="136">
        <v>2.19733070894666</v>
      </c>
      <c r="S62" s="136">
        <v>5.0003410134451698E-2</v>
      </c>
      <c r="T62" s="136" t="s">
        <v>167</v>
      </c>
      <c r="U62" s="137">
        <v>348.216520802025</v>
      </c>
      <c r="V62" s="136">
        <v>6.3412638948296393E-2</v>
      </c>
      <c r="W62" s="135">
        <v>0</v>
      </c>
      <c r="X62" s="135">
        <v>0</v>
      </c>
      <c r="Y62" s="136">
        <v>5.3766517174955899</v>
      </c>
      <c r="Z62" s="136">
        <v>1.8715244580538399</v>
      </c>
      <c r="AA62" s="136">
        <v>1.3205146975744999</v>
      </c>
      <c r="AB62" s="136">
        <v>5.7327212752776101E-2</v>
      </c>
      <c r="AC62" s="136">
        <v>8.0537688982948001</v>
      </c>
      <c r="AD62" s="136">
        <v>0.42960980894232298</v>
      </c>
      <c r="AE62" s="136">
        <v>3.79511572974359</v>
      </c>
      <c r="AF62" s="136">
        <v>2.5374114319427301</v>
      </c>
      <c r="AG62" s="135">
        <v>0</v>
      </c>
      <c r="AH62" s="135">
        <v>0</v>
      </c>
      <c r="AI62" s="135">
        <v>0</v>
      </c>
      <c r="AJ62" s="135">
        <v>0</v>
      </c>
      <c r="AK62" s="135">
        <v>0</v>
      </c>
      <c r="AL62" s="136">
        <v>0.44284938204500601</v>
      </c>
      <c r="AM62" s="136">
        <v>6.2540756192981897E-2</v>
      </c>
      <c r="AN62" s="176">
        <v>0</v>
      </c>
      <c r="AO62" s="183"/>
      <c r="AP62" s="131" t="s">
        <v>47</v>
      </c>
      <c r="AQ62" s="130" t="s">
        <v>182</v>
      </c>
      <c r="AR62" s="150" t="s">
        <v>318</v>
      </c>
      <c r="AS62" s="130">
        <v>2</v>
      </c>
      <c r="AT62" s="214">
        <f t="shared" si="57"/>
        <v>2.7376633165932078E-2</v>
      </c>
      <c r="AU62" s="214">
        <f t="shared" si="58"/>
        <v>4.2287845843726302E-2</v>
      </c>
      <c r="AV62" s="214">
        <f t="shared" si="59"/>
        <v>7.9028694586082138E-2</v>
      </c>
      <c r="AW62" s="215">
        <f t="shared" si="60"/>
        <v>0</v>
      </c>
      <c r="AX62" s="215">
        <f t="shared" si="61"/>
        <v>0</v>
      </c>
      <c r="AY62" s="214">
        <f t="shared" si="62"/>
        <v>1.6116644794425896E-2</v>
      </c>
      <c r="AZ62" s="214">
        <f t="shared" si="63"/>
        <v>6.3700846410132697E-2</v>
      </c>
      <c r="BA62" s="204">
        <f t="shared" si="64"/>
        <v>1.4496040746112843E-3</v>
      </c>
      <c r="BB62" s="136" t="s">
        <v>167</v>
      </c>
      <c r="BC62" s="171">
        <f t="shared" si="65"/>
        <v>10.094833253258388</v>
      </c>
      <c r="BD62" s="188">
        <f t="shared" si="66"/>
        <v>1.8383390163618219E-3</v>
      </c>
      <c r="BE62" s="189">
        <f t="shared" si="67"/>
        <v>0</v>
      </c>
      <c r="BF62" s="189">
        <f t="shared" si="68"/>
        <v>0</v>
      </c>
      <c r="BG62" s="188">
        <f t="shared" si="69"/>
        <v>0.15586969401667652</v>
      </c>
      <c r="BH62" s="188">
        <f t="shared" si="70"/>
        <v>5.4255689218690339E-2</v>
      </c>
      <c r="BI62" s="202">
        <f t="shared" si="71"/>
        <v>3.8281858798050412E-2</v>
      </c>
      <c r="BJ62" s="202">
        <f t="shared" si="72"/>
        <v>1.6619218763097158E-3</v>
      </c>
      <c r="BK62" s="202">
        <f t="shared" si="73"/>
        <v>0.23347960028234171</v>
      </c>
      <c r="BL62" s="202">
        <f t="shared" si="74"/>
        <v>1.2454433164883098E-2</v>
      </c>
      <c r="BM62" s="204">
        <f t="shared" si="75"/>
        <v>0.11002080079468986</v>
      </c>
      <c r="BN62" s="204">
        <f t="shared" si="76"/>
        <v>7.355982203652095E-2</v>
      </c>
      <c r="BO62" s="205">
        <f t="shared" si="77"/>
        <v>0</v>
      </c>
      <c r="BP62" s="205">
        <f t="shared" si="78"/>
        <v>0</v>
      </c>
      <c r="BQ62" s="205">
        <f t="shared" si="79"/>
        <v>0</v>
      </c>
      <c r="BR62" s="205">
        <f t="shared" si="80"/>
        <v>0</v>
      </c>
      <c r="BS62" s="205">
        <f t="shared" si="81"/>
        <v>0</v>
      </c>
      <c r="BT62" s="204">
        <f t="shared" si="82"/>
        <v>1.2838249769873807E-2</v>
      </c>
      <c r="BU62" s="204">
        <f t="shared" si="83"/>
        <v>1.8130630443573363E-3</v>
      </c>
      <c r="BV62" s="205">
        <f t="shared" si="84"/>
        <v>0</v>
      </c>
    </row>
    <row r="63" spans="1:74" s="138" customFormat="1" x14ac:dyDescent="0.25">
      <c r="A63" s="130">
        <v>55</v>
      </c>
      <c r="B63" s="131" t="s">
        <v>54</v>
      </c>
      <c r="C63" s="132" t="s">
        <v>231</v>
      </c>
      <c r="D63" s="130" t="s">
        <v>182</v>
      </c>
      <c r="E63" s="133">
        <v>42571</v>
      </c>
      <c r="F63" s="150" t="s">
        <v>318</v>
      </c>
      <c r="G63" s="130">
        <v>2</v>
      </c>
      <c r="H63" s="133">
        <v>42604</v>
      </c>
      <c r="I63" s="133">
        <v>42414</v>
      </c>
      <c r="J63" s="134">
        <v>0.121</v>
      </c>
      <c r="K63" s="164">
        <v>11.0206786094531</v>
      </c>
      <c r="L63" s="136">
        <v>2.36661362830037</v>
      </c>
      <c r="M63" s="135">
        <v>0</v>
      </c>
      <c r="N63" s="136">
        <v>14.1219570173236</v>
      </c>
      <c r="O63" s="135">
        <v>0</v>
      </c>
      <c r="P63" s="136">
        <v>0.65774487213564703</v>
      </c>
      <c r="Q63" s="136">
        <v>5.46655083629296</v>
      </c>
      <c r="R63" s="136">
        <v>0.55925065133445495</v>
      </c>
      <c r="S63" s="136">
        <v>4.3072593426629396E-3</v>
      </c>
      <c r="T63" s="136" t="s">
        <v>167</v>
      </c>
      <c r="U63" s="137">
        <v>11.545162425321999</v>
      </c>
      <c r="V63" s="136">
        <v>3.4966451409933999E-2</v>
      </c>
      <c r="W63" s="136">
        <v>0.131620346888847</v>
      </c>
      <c r="X63" s="136">
        <v>4.2880682308413902E-2</v>
      </c>
      <c r="Y63" s="136">
        <v>1.5875559026445301</v>
      </c>
      <c r="Z63" s="136">
        <v>18.673241660156901</v>
      </c>
      <c r="AA63" s="136">
        <v>0.63271197546128399</v>
      </c>
      <c r="AB63" s="135">
        <v>0</v>
      </c>
      <c r="AC63" s="136">
        <v>6.8534481601104202</v>
      </c>
      <c r="AD63" s="135">
        <v>0</v>
      </c>
      <c r="AE63" s="136">
        <v>4.2913969250425197</v>
      </c>
      <c r="AF63" s="135">
        <v>0</v>
      </c>
      <c r="AG63" s="135">
        <v>0</v>
      </c>
      <c r="AH63" s="135">
        <v>0</v>
      </c>
      <c r="AI63" s="135">
        <v>0</v>
      </c>
      <c r="AJ63" s="135">
        <v>0</v>
      </c>
      <c r="AK63" s="135">
        <v>0</v>
      </c>
      <c r="AL63" s="136">
        <v>0.41596331417917898</v>
      </c>
      <c r="AM63" s="135">
        <v>0</v>
      </c>
      <c r="AN63" s="176">
        <v>0</v>
      </c>
      <c r="AO63" s="183"/>
      <c r="AP63" s="131" t="s">
        <v>54</v>
      </c>
      <c r="AQ63" s="130" t="s">
        <v>182</v>
      </c>
      <c r="AR63" s="150" t="s">
        <v>318</v>
      </c>
      <c r="AS63" s="130">
        <v>2</v>
      </c>
      <c r="AT63" s="214">
        <f t="shared" si="57"/>
        <v>0.21474300378112679</v>
      </c>
      <c r="AU63" s="215">
        <f t="shared" si="58"/>
        <v>0</v>
      </c>
      <c r="AV63" s="214">
        <f t="shared" si="59"/>
        <v>1.2814053941479018</v>
      </c>
      <c r="AW63" s="215">
        <f t="shared" si="60"/>
        <v>0</v>
      </c>
      <c r="AX63" s="214">
        <f t="shared" si="61"/>
        <v>5.968279227120004E-2</v>
      </c>
      <c r="AY63" s="214">
        <f t="shared" si="62"/>
        <v>0.49602669944516575</v>
      </c>
      <c r="AZ63" s="214">
        <f t="shared" si="63"/>
        <v>5.0745573040733807E-2</v>
      </c>
      <c r="BA63" s="204">
        <f t="shared" si="64"/>
        <v>3.9083431205119652E-4</v>
      </c>
      <c r="BB63" s="136" t="s">
        <v>167</v>
      </c>
      <c r="BC63" s="171">
        <f t="shared" si="65"/>
        <v>1.0475908820550324</v>
      </c>
      <c r="BD63" s="188">
        <f t="shared" si="66"/>
        <v>3.1728038398598402E-3</v>
      </c>
      <c r="BE63" s="188">
        <f t="shared" si="67"/>
        <v>1.1943034685354884E-2</v>
      </c>
      <c r="BF63" s="188">
        <f t="shared" si="68"/>
        <v>3.8909293908301217E-3</v>
      </c>
      <c r="BG63" s="188">
        <f t="shared" si="69"/>
        <v>0.14405246345563399</v>
      </c>
      <c r="BH63" s="188">
        <f t="shared" si="70"/>
        <v>1.6943821993084651</v>
      </c>
      <c r="BI63" s="202">
        <f t="shared" si="71"/>
        <v>5.7411344426519149E-2</v>
      </c>
      <c r="BJ63" s="203">
        <f t="shared" si="72"/>
        <v>0</v>
      </c>
      <c r="BK63" s="202">
        <f t="shared" si="73"/>
        <v>0.62187170164202099</v>
      </c>
      <c r="BL63" s="203">
        <f t="shared" si="74"/>
        <v>0</v>
      </c>
      <c r="BM63" s="204">
        <f t="shared" si="75"/>
        <v>0.38939497984829446</v>
      </c>
      <c r="BN63" s="205">
        <f t="shared" si="76"/>
        <v>0</v>
      </c>
      <c r="BO63" s="205">
        <f t="shared" si="77"/>
        <v>0</v>
      </c>
      <c r="BP63" s="205">
        <f t="shared" si="78"/>
        <v>0</v>
      </c>
      <c r="BQ63" s="205">
        <f t="shared" si="79"/>
        <v>0</v>
      </c>
      <c r="BR63" s="205">
        <f t="shared" si="80"/>
        <v>0</v>
      </c>
      <c r="BS63" s="205">
        <f t="shared" si="81"/>
        <v>0</v>
      </c>
      <c r="BT63" s="204">
        <f t="shared" si="82"/>
        <v>3.7743892996061255E-2</v>
      </c>
      <c r="BU63" s="205">
        <f t="shared" si="83"/>
        <v>0</v>
      </c>
      <c r="BV63" s="205">
        <f t="shared" si="84"/>
        <v>0</v>
      </c>
    </row>
    <row r="64" spans="1:74" s="138" customFormat="1" x14ac:dyDescent="0.25">
      <c r="A64" s="130">
        <v>58</v>
      </c>
      <c r="B64" s="131" t="s">
        <v>57</v>
      </c>
      <c r="C64" s="132" t="s">
        <v>233</v>
      </c>
      <c r="D64" s="130" t="s">
        <v>182</v>
      </c>
      <c r="E64" s="133">
        <v>42578</v>
      </c>
      <c r="F64" s="150" t="s">
        <v>318</v>
      </c>
      <c r="G64" s="130">
        <v>2</v>
      </c>
      <c r="H64" s="133">
        <v>42604</v>
      </c>
      <c r="I64" s="133">
        <v>42414</v>
      </c>
      <c r="J64" s="134">
        <v>0.189</v>
      </c>
      <c r="K64" s="164">
        <v>21.318884046265701</v>
      </c>
      <c r="L64" s="136">
        <v>1.1047943926275099</v>
      </c>
      <c r="M64" s="135">
        <v>0</v>
      </c>
      <c r="N64" s="136">
        <v>6.7930791605744298</v>
      </c>
      <c r="O64" s="136">
        <v>2.0895169084343501</v>
      </c>
      <c r="P64" s="136">
        <v>0.28322461825978601</v>
      </c>
      <c r="Q64" s="136">
        <v>0.26553957170569598</v>
      </c>
      <c r="R64" s="136">
        <v>0.219432966164847</v>
      </c>
      <c r="S64" s="136">
        <v>0.12246432642766</v>
      </c>
      <c r="T64" s="136" t="s">
        <v>167</v>
      </c>
      <c r="U64" s="137">
        <v>55.272770909861102</v>
      </c>
      <c r="V64" s="136">
        <v>1.9797659137405801E-2</v>
      </c>
      <c r="W64" s="135">
        <v>0</v>
      </c>
      <c r="X64" s="135">
        <v>0</v>
      </c>
      <c r="Y64" s="136">
        <v>0.91513091184011996</v>
      </c>
      <c r="Z64" s="136">
        <v>155.11391727734599</v>
      </c>
      <c r="AA64" s="136">
        <v>1.7382813893937401</v>
      </c>
      <c r="AB64" s="135">
        <v>0</v>
      </c>
      <c r="AC64" s="136">
        <v>2.8709627068610302</v>
      </c>
      <c r="AD64" s="135">
        <v>0</v>
      </c>
      <c r="AE64" s="136">
        <v>1.5405127367539599</v>
      </c>
      <c r="AF64" s="135">
        <v>0</v>
      </c>
      <c r="AG64" s="136">
        <v>8.9322848595242803E-3</v>
      </c>
      <c r="AH64" s="135">
        <v>0</v>
      </c>
      <c r="AI64" s="135">
        <v>0</v>
      </c>
      <c r="AJ64" s="135">
        <v>0</v>
      </c>
      <c r="AK64" s="136">
        <v>4.9188212303699602E-2</v>
      </c>
      <c r="AL64" s="135">
        <v>0</v>
      </c>
      <c r="AM64" s="136">
        <v>0.43978332971522699</v>
      </c>
      <c r="AN64" s="177">
        <v>3.8569067438681097E-2</v>
      </c>
      <c r="AO64" s="183"/>
      <c r="AP64" s="131" t="s">
        <v>57</v>
      </c>
      <c r="AQ64" s="130" t="s">
        <v>182</v>
      </c>
      <c r="AR64" s="150" t="s">
        <v>318</v>
      </c>
      <c r="AS64" s="130">
        <v>2</v>
      </c>
      <c r="AT64" s="214">
        <f t="shared" si="57"/>
        <v>5.1822336958628472E-2</v>
      </c>
      <c r="AU64" s="215">
        <f t="shared" si="58"/>
        <v>0</v>
      </c>
      <c r="AV64" s="214">
        <f t="shared" si="59"/>
        <v>0.31864140476735375</v>
      </c>
      <c r="AW64" s="214">
        <f t="shared" si="60"/>
        <v>9.8012489954902596E-2</v>
      </c>
      <c r="AX64" s="214">
        <f t="shared" si="61"/>
        <v>1.3285152151732668E-2</v>
      </c>
      <c r="AY64" s="214">
        <f t="shared" si="62"/>
        <v>1.245560373279524E-2</v>
      </c>
      <c r="AZ64" s="214">
        <f t="shared" si="63"/>
        <v>1.0292891770912546E-2</v>
      </c>
      <c r="BA64" s="204">
        <f t="shared" si="64"/>
        <v>5.7444060468592557E-3</v>
      </c>
      <c r="BB64" s="136" t="s">
        <v>167</v>
      </c>
      <c r="BC64" s="171">
        <f t="shared" si="65"/>
        <v>2.5926671766641038</v>
      </c>
      <c r="BD64" s="188">
        <f t="shared" si="66"/>
        <v>9.2864425241215363E-4</v>
      </c>
      <c r="BE64" s="189">
        <f t="shared" si="67"/>
        <v>0</v>
      </c>
      <c r="BF64" s="189">
        <f t="shared" si="68"/>
        <v>0</v>
      </c>
      <c r="BG64" s="188">
        <f t="shared" si="69"/>
        <v>4.2925835604439994E-2</v>
      </c>
      <c r="BH64" s="188">
        <f t="shared" si="70"/>
        <v>7.2758929098128071</v>
      </c>
      <c r="BI64" s="202">
        <f t="shared" si="71"/>
        <v>8.1537166092810767E-2</v>
      </c>
      <c r="BJ64" s="203">
        <f t="shared" si="72"/>
        <v>0</v>
      </c>
      <c r="BK64" s="202">
        <f t="shared" si="73"/>
        <v>0.13466758863318265</v>
      </c>
      <c r="BL64" s="203">
        <f t="shared" si="74"/>
        <v>0</v>
      </c>
      <c r="BM64" s="204">
        <f t="shared" si="75"/>
        <v>7.2260477303163637E-2</v>
      </c>
      <c r="BN64" s="205">
        <f t="shared" si="76"/>
        <v>0</v>
      </c>
      <c r="BO64" s="204">
        <f t="shared" si="77"/>
        <v>4.1898463541241947E-4</v>
      </c>
      <c r="BP64" s="205">
        <f t="shared" si="78"/>
        <v>0</v>
      </c>
      <c r="BQ64" s="205">
        <f t="shared" si="79"/>
        <v>0</v>
      </c>
      <c r="BR64" s="205">
        <f t="shared" si="80"/>
        <v>0</v>
      </c>
      <c r="BS64" s="204">
        <f t="shared" si="81"/>
        <v>2.3072601828947798E-3</v>
      </c>
      <c r="BT64" s="205">
        <f t="shared" si="82"/>
        <v>0</v>
      </c>
      <c r="BU64" s="204">
        <f t="shared" si="83"/>
        <v>2.0628815690390753E-2</v>
      </c>
      <c r="BV64" s="204">
        <f t="shared" si="84"/>
        <v>1.8091503924398428E-3</v>
      </c>
    </row>
    <row r="65" spans="1:74" s="138" customFormat="1" x14ac:dyDescent="0.25">
      <c r="A65" s="130">
        <v>65</v>
      </c>
      <c r="B65" s="131" t="s">
        <v>64</v>
      </c>
      <c r="C65" s="132" t="s">
        <v>238</v>
      </c>
      <c r="D65" s="130" t="s">
        <v>182</v>
      </c>
      <c r="E65" s="133">
        <v>42585</v>
      </c>
      <c r="F65" s="150" t="s">
        <v>318</v>
      </c>
      <c r="G65" s="130">
        <v>2</v>
      </c>
      <c r="H65" s="133">
        <v>42604</v>
      </c>
      <c r="I65" s="133">
        <v>42414</v>
      </c>
      <c r="J65" s="134">
        <v>0.23200000000000001</v>
      </c>
      <c r="K65" s="164">
        <v>27.830984543073601</v>
      </c>
      <c r="L65" s="136">
        <v>0.1465753650344</v>
      </c>
      <c r="M65" s="136">
        <v>1.52441137770993</v>
      </c>
      <c r="N65" s="136">
        <v>15.4557881722743</v>
      </c>
      <c r="O65" s="135">
        <v>0</v>
      </c>
      <c r="P65" s="135">
        <v>0</v>
      </c>
      <c r="Q65" s="136">
        <v>3.64184223018353</v>
      </c>
      <c r="R65" s="136">
        <v>0.95403866486224798</v>
      </c>
      <c r="S65" s="136">
        <v>4.0165431970380201E-2</v>
      </c>
      <c r="T65" s="136" t="s">
        <v>167</v>
      </c>
      <c r="U65" s="137">
        <v>61.177195383105698</v>
      </c>
      <c r="V65" s="136">
        <v>0.107582953371755</v>
      </c>
      <c r="W65" s="135">
        <v>0</v>
      </c>
      <c r="X65" s="135">
        <v>0</v>
      </c>
      <c r="Y65" s="135">
        <v>0</v>
      </c>
      <c r="Z65" s="136">
        <v>47.306827050398702</v>
      </c>
      <c r="AA65" s="136">
        <v>2.2481420150506799</v>
      </c>
      <c r="AB65" s="135">
        <v>0</v>
      </c>
      <c r="AC65" s="136">
        <v>14.0365575770719</v>
      </c>
      <c r="AD65" s="136">
        <v>1.6526787969232</v>
      </c>
      <c r="AE65" s="135">
        <v>0</v>
      </c>
      <c r="AF65" s="135">
        <v>0</v>
      </c>
      <c r="AG65" s="136">
        <v>3.6181646113584598E-2</v>
      </c>
      <c r="AH65" s="136">
        <v>4.7042373941366698E-2</v>
      </c>
      <c r="AI65" s="135">
        <v>0</v>
      </c>
      <c r="AJ65" s="135">
        <v>0</v>
      </c>
      <c r="AK65" s="136">
        <v>0.106193811528211</v>
      </c>
      <c r="AL65" s="135">
        <v>0</v>
      </c>
      <c r="AM65" s="135">
        <v>0</v>
      </c>
      <c r="AN65" s="177">
        <v>4.4101595773738997E-2</v>
      </c>
      <c r="AO65" s="183"/>
      <c r="AP65" s="131" t="s">
        <v>64</v>
      </c>
      <c r="AQ65" s="130" t="s">
        <v>182</v>
      </c>
      <c r="AR65" s="150" t="s">
        <v>318</v>
      </c>
      <c r="AS65" s="130">
        <v>2</v>
      </c>
      <c r="AT65" s="214">
        <f t="shared" si="57"/>
        <v>5.2666252179310253E-3</v>
      </c>
      <c r="AU65" s="214">
        <f t="shared" si="58"/>
        <v>5.4773893296897962E-2</v>
      </c>
      <c r="AV65" s="214">
        <f t="shared" si="59"/>
        <v>0.55534464288726859</v>
      </c>
      <c r="AW65" s="215">
        <f t="shared" si="60"/>
        <v>0</v>
      </c>
      <c r="AX65" s="215">
        <f t="shared" si="61"/>
        <v>0</v>
      </c>
      <c r="AY65" s="214">
        <f t="shared" si="62"/>
        <v>0.13085567363048564</v>
      </c>
      <c r="AZ65" s="214">
        <f t="shared" si="63"/>
        <v>3.4279731045292215E-2</v>
      </c>
      <c r="BA65" s="204">
        <f t="shared" si="64"/>
        <v>1.4431911996579481E-3</v>
      </c>
      <c r="BB65" s="136" t="s">
        <v>167</v>
      </c>
      <c r="BC65" s="171">
        <f t="shared" si="65"/>
        <v>2.198168565988841</v>
      </c>
      <c r="BD65" s="188">
        <f t="shared" si="66"/>
        <v>3.8655820172387527E-3</v>
      </c>
      <c r="BE65" s="189">
        <f t="shared" si="67"/>
        <v>0</v>
      </c>
      <c r="BF65" s="189">
        <f t="shared" si="68"/>
        <v>0</v>
      </c>
      <c r="BG65" s="189">
        <f t="shared" si="69"/>
        <v>0</v>
      </c>
      <c r="BH65" s="188">
        <f t="shared" si="70"/>
        <v>1.6997899221704726</v>
      </c>
      <c r="BI65" s="202">
        <f t="shared" si="71"/>
        <v>8.0778386103131344E-2</v>
      </c>
      <c r="BJ65" s="203">
        <f t="shared" si="72"/>
        <v>0</v>
      </c>
      <c r="BK65" s="202">
        <f t="shared" si="73"/>
        <v>0.50435001878383889</v>
      </c>
      <c r="BL65" s="202">
        <f t="shared" si="74"/>
        <v>5.9382692493877592E-2</v>
      </c>
      <c r="BM65" s="205">
        <f t="shared" si="75"/>
        <v>0</v>
      </c>
      <c r="BN65" s="205">
        <f t="shared" si="76"/>
        <v>0</v>
      </c>
      <c r="BO65" s="204">
        <f t="shared" si="77"/>
        <v>1.3000490894451398E-3</v>
      </c>
      <c r="BP65" s="204">
        <f t="shared" si="78"/>
        <v>1.690287811002874E-3</v>
      </c>
      <c r="BQ65" s="205">
        <f t="shared" si="79"/>
        <v>0</v>
      </c>
      <c r="BR65" s="205">
        <f t="shared" si="80"/>
        <v>0</v>
      </c>
      <c r="BS65" s="204">
        <f t="shared" si="81"/>
        <v>3.8156685173625971E-3</v>
      </c>
      <c r="BT65" s="205">
        <f t="shared" si="82"/>
        <v>0</v>
      </c>
      <c r="BU65" s="205">
        <f t="shared" si="83"/>
        <v>0</v>
      </c>
      <c r="BV65" s="204">
        <f t="shared" si="84"/>
        <v>1.5846221934938598E-3</v>
      </c>
    </row>
    <row r="66" spans="1:74" s="138" customFormat="1" x14ac:dyDescent="0.25">
      <c r="A66" s="130">
        <v>72</v>
      </c>
      <c r="B66" s="131" t="s">
        <v>70</v>
      </c>
      <c r="C66" s="132" t="s">
        <v>244</v>
      </c>
      <c r="D66" s="130" t="s">
        <v>182</v>
      </c>
      <c r="E66" s="133">
        <v>42599</v>
      </c>
      <c r="F66" s="150" t="s">
        <v>318</v>
      </c>
      <c r="G66" s="130">
        <v>2</v>
      </c>
      <c r="H66" s="133">
        <v>42625</v>
      </c>
      <c r="I66" s="133">
        <v>42414</v>
      </c>
      <c r="J66" s="139">
        <v>0.109</v>
      </c>
      <c r="K66" s="165">
        <v>9.8833102463311295</v>
      </c>
      <c r="L66" s="136">
        <v>0.10637488569495</v>
      </c>
      <c r="M66" s="136">
        <v>0.89656221732046204</v>
      </c>
      <c r="N66" s="135">
        <v>0</v>
      </c>
      <c r="O66" s="136">
        <v>0.18730261097169901</v>
      </c>
      <c r="P66" s="135">
        <v>0</v>
      </c>
      <c r="Q66" s="136">
        <v>0.33167524654080999</v>
      </c>
      <c r="R66" s="136">
        <v>6.4407802935009001E-2</v>
      </c>
      <c r="S66" s="136">
        <v>2.0546454523813699E-2</v>
      </c>
      <c r="T66" s="136" t="s">
        <v>167</v>
      </c>
      <c r="U66" s="137">
        <v>22.5988856605431</v>
      </c>
      <c r="V66" s="136">
        <v>9.8719575687657796E-2</v>
      </c>
      <c r="W66" s="135">
        <v>0</v>
      </c>
      <c r="X66" s="136">
        <v>2.2452399404940902E-2</v>
      </c>
      <c r="Y66" s="135">
        <v>0</v>
      </c>
      <c r="Z66" s="136">
        <v>0.78371324337055503</v>
      </c>
      <c r="AA66" s="136">
        <v>4.0493080366733099E-3</v>
      </c>
      <c r="AB66" s="135">
        <v>0</v>
      </c>
      <c r="AC66" s="136">
        <v>0.80413781010237995</v>
      </c>
      <c r="AD66" s="135">
        <v>0</v>
      </c>
      <c r="AE66" s="135">
        <v>0</v>
      </c>
      <c r="AF66" s="135">
        <v>0</v>
      </c>
      <c r="AG66" s="135">
        <v>0</v>
      </c>
      <c r="AH66" s="136">
        <v>6.1132193499992701E-2</v>
      </c>
      <c r="AI66" s="135">
        <v>0</v>
      </c>
      <c r="AJ66" s="136">
        <v>2.0014638325880699E-2</v>
      </c>
      <c r="AK66" s="136">
        <v>0.13337637270206301</v>
      </c>
      <c r="AL66" s="136">
        <v>0.50549735136493801</v>
      </c>
      <c r="AM66" s="135">
        <v>0</v>
      </c>
      <c r="AN66" s="177">
        <v>2.4685633492379601E-2</v>
      </c>
      <c r="AO66" s="183"/>
      <c r="AP66" s="131" t="s">
        <v>70</v>
      </c>
      <c r="AQ66" s="130" t="s">
        <v>182</v>
      </c>
      <c r="AR66" s="150" t="s">
        <v>318</v>
      </c>
      <c r="AS66" s="130">
        <v>2</v>
      </c>
      <c r="AT66" s="214">
        <f t="shared" si="57"/>
        <v>1.0763082716586617E-2</v>
      </c>
      <c r="AU66" s="214">
        <f t="shared" si="58"/>
        <v>9.0714770150343377E-2</v>
      </c>
      <c r="AV66" s="215">
        <f t="shared" si="59"/>
        <v>0</v>
      </c>
      <c r="AW66" s="214">
        <f t="shared" si="60"/>
        <v>1.8951404570268272E-2</v>
      </c>
      <c r="AX66" s="215">
        <f t="shared" si="61"/>
        <v>0</v>
      </c>
      <c r="AY66" s="214">
        <f t="shared" si="62"/>
        <v>3.3559125260075089E-2</v>
      </c>
      <c r="AZ66" s="214">
        <f t="shared" si="63"/>
        <v>6.5168249634699454E-3</v>
      </c>
      <c r="BA66" s="204">
        <f t="shared" si="64"/>
        <v>2.0789041335053638E-3</v>
      </c>
      <c r="BB66" s="136" t="s">
        <v>167</v>
      </c>
      <c r="BC66" s="171">
        <f t="shared" si="65"/>
        <v>2.2865705009040096</v>
      </c>
      <c r="BD66" s="188">
        <f t="shared" si="66"/>
        <v>9.9885132842312992E-3</v>
      </c>
      <c r="BE66" s="189">
        <f t="shared" si="67"/>
        <v>0</v>
      </c>
      <c r="BF66" s="188">
        <f t="shared" si="68"/>
        <v>2.2717489227129803E-3</v>
      </c>
      <c r="BG66" s="189">
        <f t="shared" si="69"/>
        <v>0</v>
      </c>
      <c r="BH66" s="188">
        <f t="shared" si="70"/>
        <v>7.9296634815393369E-2</v>
      </c>
      <c r="BI66" s="202">
        <f t="shared" si="71"/>
        <v>4.097117196312328E-4</v>
      </c>
      <c r="BJ66" s="203">
        <f t="shared" si="72"/>
        <v>0</v>
      </c>
      <c r="BK66" s="202">
        <f t="shared" si="73"/>
        <v>8.13632062598552E-2</v>
      </c>
      <c r="BL66" s="203">
        <f t="shared" si="74"/>
        <v>0</v>
      </c>
      <c r="BM66" s="205">
        <f t="shared" si="75"/>
        <v>0</v>
      </c>
      <c r="BN66" s="205">
        <f t="shared" si="76"/>
        <v>0</v>
      </c>
      <c r="BO66" s="205">
        <f t="shared" si="77"/>
        <v>0</v>
      </c>
      <c r="BP66" s="204">
        <f t="shared" si="78"/>
        <v>6.185396590447631E-3</v>
      </c>
      <c r="BQ66" s="205">
        <f t="shared" si="79"/>
        <v>0</v>
      </c>
      <c r="BR66" s="204">
        <f t="shared" si="80"/>
        <v>2.025094611727939E-3</v>
      </c>
      <c r="BS66" s="204">
        <f t="shared" si="81"/>
        <v>1.3495111392620183E-2</v>
      </c>
      <c r="BT66" s="204">
        <f t="shared" si="82"/>
        <v>5.1146563121661402E-2</v>
      </c>
      <c r="BU66" s="205">
        <f t="shared" si="83"/>
        <v>0</v>
      </c>
      <c r="BV66" s="204">
        <f t="shared" si="84"/>
        <v>2.4977090546705618E-3</v>
      </c>
    </row>
    <row r="67" spans="1:74" s="138" customFormat="1" x14ac:dyDescent="0.25">
      <c r="A67" s="130">
        <v>76</v>
      </c>
      <c r="B67" s="131" t="s">
        <v>74</v>
      </c>
      <c r="C67" s="132" t="s">
        <v>246</v>
      </c>
      <c r="D67" s="130" t="s">
        <v>182</v>
      </c>
      <c r="E67" s="133">
        <v>42611</v>
      </c>
      <c r="F67" s="150" t="s">
        <v>318</v>
      </c>
      <c r="G67" s="130">
        <v>2</v>
      </c>
      <c r="H67" s="133">
        <v>42625</v>
      </c>
      <c r="I67" s="133">
        <v>42414</v>
      </c>
      <c r="J67" s="139">
        <v>0.104</v>
      </c>
      <c r="K67" s="165">
        <v>9.0928786493202391</v>
      </c>
      <c r="L67" s="136">
        <v>0.101438923303281</v>
      </c>
      <c r="M67" s="135">
        <v>0</v>
      </c>
      <c r="N67" s="136">
        <v>3.2225548979077101</v>
      </c>
      <c r="O67" s="135">
        <v>0</v>
      </c>
      <c r="P67" s="135">
        <v>0</v>
      </c>
      <c r="Q67" s="136">
        <v>0.60987150570017701</v>
      </c>
      <c r="R67" s="136">
        <v>0.102954835886821</v>
      </c>
      <c r="S67" s="136">
        <v>7.5249566685206104E-2</v>
      </c>
      <c r="T67" s="136">
        <v>0.10725912736427699</v>
      </c>
      <c r="U67" s="137">
        <v>28.282553454784299</v>
      </c>
      <c r="V67" s="136">
        <v>9.3003372501258702E-2</v>
      </c>
      <c r="W67" s="136">
        <v>4.3729559979514103E-2</v>
      </c>
      <c r="X67" s="135">
        <v>0</v>
      </c>
      <c r="Y67" s="135">
        <v>0</v>
      </c>
      <c r="Z67" s="136">
        <v>62.516204820243999</v>
      </c>
      <c r="AA67" s="136">
        <v>0.52024451729707599</v>
      </c>
      <c r="AB67" s="136">
        <v>7.6563499908303995E-2</v>
      </c>
      <c r="AC67" s="136">
        <v>3.9552187688239502</v>
      </c>
      <c r="AD67" s="135">
        <v>0</v>
      </c>
      <c r="AE67" s="135">
        <v>0</v>
      </c>
      <c r="AF67" s="135">
        <v>0</v>
      </c>
      <c r="AG67" s="136">
        <v>1.37389057710939E-2</v>
      </c>
      <c r="AH67" s="135">
        <v>0</v>
      </c>
      <c r="AI67" s="135">
        <v>0</v>
      </c>
      <c r="AJ67" s="135">
        <v>0</v>
      </c>
      <c r="AK67" s="136">
        <v>0.129024433927212</v>
      </c>
      <c r="AL67" s="135">
        <v>0</v>
      </c>
      <c r="AM67" s="136">
        <v>0.16416596683135101</v>
      </c>
      <c r="AN67" s="176">
        <v>0</v>
      </c>
      <c r="AO67" s="183"/>
      <c r="AP67" s="131" t="s">
        <v>74</v>
      </c>
      <c r="AQ67" s="130" t="s">
        <v>182</v>
      </c>
      <c r="AR67" s="150" t="s">
        <v>318</v>
      </c>
      <c r="AS67" s="130">
        <v>2</v>
      </c>
      <c r="AT67" s="214">
        <f t="shared" si="57"/>
        <v>1.1155864629389322E-2</v>
      </c>
      <c r="AU67" s="215">
        <f t="shared" si="58"/>
        <v>0</v>
      </c>
      <c r="AV67" s="214">
        <f t="shared" si="59"/>
        <v>0.35440425658255326</v>
      </c>
      <c r="AW67" s="215">
        <f t="shared" si="60"/>
        <v>0</v>
      </c>
      <c r="AX67" s="215">
        <f t="shared" si="61"/>
        <v>0</v>
      </c>
      <c r="AY67" s="214">
        <f t="shared" si="62"/>
        <v>6.7071334526802404E-2</v>
      </c>
      <c r="AZ67" s="214">
        <f t="shared" si="63"/>
        <v>1.1322578894695536E-2</v>
      </c>
      <c r="BA67" s="204">
        <f t="shared" si="64"/>
        <v>8.2756594019685482E-3</v>
      </c>
      <c r="BB67" s="136">
        <f>T67/K67</f>
        <v>1.1795948401037488E-2</v>
      </c>
      <c r="BC67" s="171">
        <f t="shared" si="65"/>
        <v>3.1104070059154076</v>
      </c>
      <c r="BD67" s="188">
        <f t="shared" si="66"/>
        <v>1.0228155030773605E-2</v>
      </c>
      <c r="BE67" s="188">
        <f t="shared" si="67"/>
        <v>4.8092096756161169E-3</v>
      </c>
      <c r="BF67" s="189">
        <f t="shared" si="68"/>
        <v>0</v>
      </c>
      <c r="BG67" s="189">
        <f t="shared" si="69"/>
        <v>0</v>
      </c>
      <c r="BH67" s="188">
        <f t="shared" si="70"/>
        <v>6.8752929882020979</v>
      </c>
      <c r="BI67" s="202">
        <f t="shared" si="71"/>
        <v>5.7214501299428226E-2</v>
      </c>
      <c r="BJ67" s="202">
        <f t="shared" si="72"/>
        <v>8.4201607500862981E-3</v>
      </c>
      <c r="BK67" s="202">
        <f t="shared" si="73"/>
        <v>0.43497982557147979</v>
      </c>
      <c r="BL67" s="203">
        <f t="shared" si="74"/>
        <v>0</v>
      </c>
      <c r="BM67" s="205">
        <f t="shared" si="75"/>
        <v>0</v>
      </c>
      <c r="BN67" s="205">
        <f t="shared" si="76"/>
        <v>0</v>
      </c>
      <c r="BO67" s="204">
        <f t="shared" si="77"/>
        <v>1.5109522848543663E-3</v>
      </c>
      <c r="BP67" s="205">
        <f t="shared" si="78"/>
        <v>0</v>
      </c>
      <c r="BQ67" s="205">
        <f t="shared" si="79"/>
        <v>0</v>
      </c>
      <c r="BR67" s="205">
        <f t="shared" si="80"/>
        <v>0</v>
      </c>
      <c r="BS67" s="204">
        <f t="shared" si="81"/>
        <v>1.4189613531998201E-2</v>
      </c>
      <c r="BT67" s="205">
        <f t="shared" si="82"/>
        <v>0</v>
      </c>
      <c r="BU67" s="204">
        <f t="shared" si="83"/>
        <v>1.8054344851904918E-2</v>
      </c>
      <c r="BV67" s="205">
        <f t="shared" si="84"/>
        <v>0</v>
      </c>
    </row>
    <row r="68" spans="1:74" s="138" customFormat="1" x14ac:dyDescent="0.25">
      <c r="A68" s="130">
        <v>22</v>
      </c>
      <c r="B68" s="131" t="s">
        <v>21</v>
      </c>
      <c r="C68" s="132" t="s">
        <v>208</v>
      </c>
      <c r="D68" s="130" t="s">
        <v>182</v>
      </c>
      <c r="E68" s="133">
        <v>42452</v>
      </c>
      <c r="F68" s="150" t="s">
        <v>318</v>
      </c>
      <c r="G68" s="130">
        <v>3</v>
      </c>
      <c r="H68" s="133">
        <v>42599</v>
      </c>
      <c r="I68" s="133">
        <v>42414</v>
      </c>
      <c r="J68" s="134">
        <v>0.13100000000000001</v>
      </c>
      <c r="K68" s="164">
        <v>12.5351205854549</v>
      </c>
      <c r="L68" s="136">
        <v>0.28201357063092802</v>
      </c>
      <c r="M68" s="136">
        <v>0.98120330755714003</v>
      </c>
      <c r="N68" s="136">
        <v>7.1368373036698003</v>
      </c>
      <c r="O68" s="136">
        <v>1.1898912714879899</v>
      </c>
      <c r="P68" s="135">
        <v>0</v>
      </c>
      <c r="Q68" s="136">
        <v>0.21195015023882</v>
      </c>
      <c r="R68" s="136">
        <v>8.0481665928306495E-2</v>
      </c>
      <c r="S68" s="135">
        <v>0</v>
      </c>
      <c r="T68" s="136" t="s">
        <v>167</v>
      </c>
      <c r="U68" s="137">
        <v>91.906373833194294</v>
      </c>
      <c r="V68" s="136">
        <v>0.23265928933188301</v>
      </c>
      <c r="W68" s="135">
        <v>0</v>
      </c>
      <c r="X68" s="135">
        <v>0</v>
      </c>
      <c r="Y68" s="136">
        <v>4.0902725999305201</v>
      </c>
      <c r="Z68" s="136">
        <v>1.1411771084087099</v>
      </c>
      <c r="AA68" s="136">
        <v>0.63463310132912798</v>
      </c>
      <c r="AB68" s="135">
        <v>0</v>
      </c>
      <c r="AC68" s="136">
        <v>2.4748709051294702</v>
      </c>
      <c r="AD68" s="136">
        <v>2.8430069796164301</v>
      </c>
      <c r="AE68" s="136">
        <v>0.597247691541679</v>
      </c>
      <c r="AF68" s="136">
        <v>0.68636085478852504</v>
      </c>
      <c r="AG68" s="135">
        <v>0</v>
      </c>
      <c r="AH68" s="136">
        <v>4.41879778608322E-2</v>
      </c>
      <c r="AI68" s="135">
        <v>0</v>
      </c>
      <c r="AJ68" s="135">
        <v>0</v>
      </c>
      <c r="AK68" s="136">
        <v>0.11706458199917499</v>
      </c>
      <c r="AL68" s="136">
        <v>0.29915227653221199</v>
      </c>
      <c r="AM68" s="136">
        <v>0.82401194025555202</v>
      </c>
      <c r="AN68" s="176">
        <v>0</v>
      </c>
      <c r="AO68" s="183"/>
      <c r="AP68" s="131" t="s">
        <v>21</v>
      </c>
      <c r="AQ68" s="130" t="s">
        <v>182</v>
      </c>
      <c r="AR68" s="150" t="s">
        <v>318</v>
      </c>
      <c r="AS68" s="130">
        <v>3</v>
      </c>
      <c r="AT68" s="214">
        <f t="shared" si="57"/>
        <v>2.2497874568367684E-2</v>
      </c>
      <c r="AU68" s="214">
        <f t="shared" si="58"/>
        <v>7.8276335745479556E-2</v>
      </c>
      <c r="AV68" s="214">
        <f t="shared" si="59"/>
        <v>0.56934731939882688</v>
      </c>
      <c r="AW68" s="214">
        <f t="shared" si="60"/>
        <v>9.4924597125031068E-2</v>
      </c>
      <c r="AX68" s="215">
        <f t="shared" si="61"/>
        <v>0</v>
      </c>
      <c r="AY68" s="214">
        <f t="shared" si="62"/>
        <v>1.6908505091267803E-2</v>
      </c>
      <c r="AZ68" s="214">
        <f t="shared" si="63"/>
        <v>6.4204939537393221E-3</v>
      </c>
      <c r="BA68" s="204">
        <f t="shared" si="64"/>
        <v>0</v>
      </c>
      <c r="BB68" s="135" t="s">
        <v>167</v>
      </c>
      <c r="BC68" s="171">
        <f t="shared" si="65"/>
        <v>7.3319098293986622</v>
      </c>
      <c r="BD68" s="188">
        <f t="shared" si="66"/>
        <v>1.8560594431125673E-2</v>
      </c>
      <c r="BE68" s="189">
        <f t="shared" si="67"/>
        <v>0</v>
      </c>
      <c r="BF68" s="189">
        <f t="shared" si="68"/>
        <v>0</v>
      </c>
      <c r="BG68" s="188">
        <f t="shared" si="69"/>
        <v>0.32630500616616798</v>
      </c>
      <c r="BH68" s="188">
        <f t="shared" si="70"/>
        <v>9.1038382968000514E-2</v>
      </c>
      <c r="BI68" s="202">
        <f t="shared" si="71"/>
        <v>5.0628400181927498E-2</v>
      </c>
      <c r="BJ68" s="203">
        <f t="shared" si="72"/>
        <v>0</v>
      </c>
      <c r="BK68" s="202">
        <f t="shared" si="73"/>
        <v>0.19743494992789948</v>
      </c>
      <c r="BL68" s="202">
        <f t="shared" si="74"/>
        <v>0.22680332113560256</v>
      </c>
      <c r="BM68" s="204">
        <f t="shared" si="75"/>
        <v>4.7645947038969377E-2</v>
      </c>
      <c r="BN68" s="204">
        <f t="shared" si="76"/>
        <v>5.475502609723136E-2</v>
      </c>
      <c r="BO68" s="205">
        <f t="shared" si="77"/>
        <v>0</v>
      </c>
      <c r="BP68" s="204">
        <f t="shared" si="78"/>
        <v>3.5251338477035174E-3</v>
      </c>
      <c r="BQ68" s="205">
        <f t="shared" si="79"/>
        <v>0</v>
      </c>
      <c r="BR68" s="205">
        <f t="shared" si="80"/>
        <v>0</v>
      </c>
      <c r="BS68" s="204">
        <f t="shared" si="81"/>
        <v>9.3389274719072619E-3</v>
      </c>
      <c r="BT68" s="204">
        <f t="shared" si="82"/>
        <v>2.3865129536873596E-2</v>
      </c>
      <c r="BU68" s="204">
        <f t="shared" si="83"/>
        <v>6.5736259546772327E-2</v>
      </c>
      <c r="BV68" s="205">
        <f t="shared" si="84"/>
        <v>0</v>
      </c>
    </row>
    <row r="69" spans="1:74" s="138" customFormat="1" x14ac:dyDescent="0.25">
      <c r="A69" s="130">
        <v>44</v>
      </c>
      <c r="B69" s="131" t="s">
        <v>43</v>
      </c>
      <c r="C69" s="132" t="s">
        <v>223</v>
      </c>
      <c r="D69" s="130" t="s">
        <v>182</v>
      </c>
      <c r="E69" s="133">
        <v>42536</v>
      </c>
      <c r="F69" s="150" t="s">
        <v>318</v>
      </c>
      <c r="G69" s="130">
        <v>3</v>
      </c>
      <c r="H69" s="133">
        <v>42604</v>
      </c>
      <c r="I69" s="133">
        <v>42414</v>
      </c>
      <c r="J69" s="134">
        <v>0.17799999999999999</v>
      </c>
      <c r="K69" s="164">
        <v>19.652997872663601</v>
      </c>
      <c r="L69" s="136">
        <v>8.4332954259028398E-2</v>
      </c>
      <c r="M69" s="136">
        <v>2.3516915519577002</v>
      </c>
      <c r="N69" s="135">
        <v>0</v>
      </c>
      <c r="O69" s="135">
        <v>0</v>
      </c>
      <c r="P69" s="135">
        <v>0</v>
      </c>
      <c r="Q69" s="136">
        <v>0.154425152364559</v>
      </c>
      <c r="R69" s="136">
        <v>0.11043360239854701</v>
      </c>
      <c r="S69" s="136">
        <v>3.6889696386762601E-2</v>
      </c>
      <c r="T69" s="136" t="s">
        <v>167</v>
      </c>
      <c r="U69" s="137">
        <v>125.48760981107399</v>
      </c>
      <c r="V69" s="136">
        <v>2.8448393351317599E-2</v>
      </c>
      <c r="W69" s="135">
        <v>0</v>
      </c>
      <c r="X69" s="135">
        <v>0</v>
      </c>
      <c r="Y69" s="135">
        <v>0</v>
      </c>
      <c r="Z69" s="136">
        <v>1.55253381465975</v>
      </c>
      <c r="AA69" s="136">
        <v>0.72814404445120895</v>
      </c>
      <c r="AB69" s="135">
        <v>0</v>
      </c>
      <c r="AC69" s="136">
        <v>13.984995085794701</v>
      </c>
      <c r="AD69" s="136">
        <v>0.56334095097959702</v>
      </c>
      <c r="AE69" s="136">
        <v>3.7587515246649601</v>
      </c>
      <c r="AF69" s="135">
        <v>0</v>
      </c>
      <c r="AG69" s="136">
        <v>2.1544020165350501E-2</v>
      </c>
      <c r="AH69" s="135">
        <v>0</v>
      </c>
      <c r="AI69" s="135">
        <v>0</v>
      </c>
      <c r="AJ69" s="135">
        <v>0</v>
      </c>
      <c r="AK69" s="136">
        <v>0.106193811528211</v>
      </c>
      <c r="AL69" s="136">
        <v>0.108885668151009</v>
      </c>
      <c r="AM69" s="136">
        <v>0.24821046420019699</v>
      </c>
      <c r="AN69" s="176">
        <v>0</v>
      </c>
      <c r="AO69" s="183"/>
      <c r="AP69" s="131" t="s">
        <v>43</v>
      </c>
      <c r="AQ69" s="130" t="s">
        <v>182</v>
      </c>
      <c r="AR69" s="150" t="s">
        <v>318</v>
      </c>
      <c r="AS69" s="130">
        <v>3</v>
      </c>
      <c r="AT69" s="214">
        <f t="shared" si="57"/>
        <v>4.2910987323888936E-3</v>
      </c>
      <c r="AU69" s="214">
        <f t="shared" si="58"/>
        <v>0.11966070353209537</v>
      </c>
      <c r="AV69" s="215">
        <f t="shared" si="59"/>
        <v>0</v>
      </c>
      <c r="AW69" s="215">
        <f t="shared" si="60"/>
        <v>0</v>
      </c>
      <c r="AX69" s="215">
        <f t="shared" si="61"/>
        <v>0</v>
      </c>
      <c r="AY69" s="214">
        <f t="shared" si="62"/>
        <v>7.8575875988546838E-3</v>
      </c>
      <c r="AZ69" s="214">
        <f t="shared" si="63"/>
        <v>5.6191733756891602E-3</v>
      </c>
      <c r="BA69" s="204">
        <f t="shared" si="64"/>
        <v>1.8770518689199291E-3</v>
      </c>
      <c r="BB69" s="136" t="s">
        <v>167</v>
      </c>
      <c r="BC69" s="171">
        <f t="shared" si="65"/>
        <v>6.3851637609762006</v>
      </c>
      <c r="BD69" s="188">
        <f t="shared" si="66"/>
        <v>1.4475345459070131E-3</v>
      </c>
      <c r="BE69" s="189">
        <f t="shared" si="67"/>
        <v>0</v>
      </c>
      <c r="BF69" s="189">
        <f t="shared" si="68"/>
        <v>0</v>
      </c>
      <c r="BG69" s="189">
        <f t="shared" si="69"/>
        <v>0</v>
      </c>
      <c r="BH69" s="188">
        <f t="shared" si="70"/>
        <v>7.8997302331124342E-2</v>
      </c>
      <c r="BI69" s="202">
        <f t="shared" si="71"/>
        <v>3.7050024081263615E-2</v>
      </c>
      <c r="BJ69" s="203">
        <f t="shared" si="72"/>
        <v>0</v>
      </c>
      <c r="BK69" s="202">
        <f t="shared" si="73"/>
        <v>0.71159602094330721</v>
      </c>
      <c r="BL69" s="202">
        <f t="shared" si="74"/>
        <v>2.8664377548382983E-2</v>
      </c>
      <c r="BM69" s="204">
        <f t="shared" si="75"/>
        <v>0.19125588620213546</v>
      </c>
      <c r="BN69" s="205">
        <f t="shared" si="76"/>
        <v>0</v>
      </c>
      <c r="BO69" s="204">
        <f t="shared" si="77"/>
        <v>1.0962205514364414E-3</v>
      </c>
      <c r="BP69" s="205">
        <f t="shared" si="78"/>
        <v>0</v>
      </c>
      <c r="BQ69" s="205">
        <f t="shared" si="79"/>
        <v>0</v>
      </c>
      <c r="BR69" s="205">
        <f t="shared" si="80"/>
        <v>0</v>
      </c>
      <c r="BS69" s="204">
        <f t="shared" si="81"/>
        <v>5.4034408499031902E-3</v>
      </c>
      <c r="BT69" s="204">
        <f t="shared" si="82"/>
        <v>5.5404101123149186E-3</v>
      </c>
      <c r="BU69" s="204">
        <f t="shared" si="83"/>
        <v>1.2629648962891616E-2</v>
      </c>
      <c r="BV69" s="205">
        <f t="shared" si="84"/>
        <v>0</v>
      </c>
    </row>
    <row r="70" spans="1:74" s="148" customFormat="1" x14ac:dyDescent="0.25">
      <c r="A70" s="140"/>
      <c r="B70" s="141"/>
      <c r="C70" s="142" t="s">
        <v>189</v>
      </c>
      <c r="D70" s="140" t="s">
        <v>182</v>
      </c>
      <c r="E70" s="143">
        <v>42039</v>
      </c>
      <c r="F70" s="144" t="s">
        <v>318</v>
      </c>
      <c r="G70" s="140">
        <v>4</v>
      </c>
      <c r="H70" s="143">
        <v>42599</v>
      </c>
      <c r="I70" s="143">
        <v>42414</v>
      </c>
      <c r="J70" s="145">
        <v>0.17799999999999999</v>
      </c>
      <c r="K70" s="164">
        <v>19.652997872663601</v>
      </c>
      <c r="L70" s="146"/>
      <c r="M70" s="146"/>
      <c r="N70" s="146"/>
      <c r="O70" s="146"/>
      <c r="P70" s="146"/>
      <c r="Q70" s="146"/>
      <c r="R70" s="146"/>
      <c r="S70" s="146"/>
      <c r="T70" s="146"/>
      <c r="U70" s="147"/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  <c r="AN70" s="178"/>
      <c r="AO70" s="184"/>
      <c r="AP70" s="141"/>
      <c r="AQ70" s="140" t="s">
        <v>182</v>
      </c>
      <c r="AR70" s="144" t="s">
        <v>318</v>
      </c>
      <c r="AS70" s="140">
        <v>4</v>
      </c>
      <c r="AT70" s="218"/>
      <c r="AU70" s="218"/>
      <c r="AV70" s="218"/>
      <c r="AW70" s="218"/>
      <c r="AX70" s="218"/>
      <c r="AY70" s="218"/>
      <c r="AZ70" s="218"/>
      <c r="BA70" s="207"/>
      <c r="BB70" s="146"/>
      <c r="BC70" s="173"/>
      <c r="BD70" s="190"/>
      <c r="BE70" s="190"/>
      <c r="BF70" s="190"/>
      <c r="BG70" s="190"/>
      <c r="BH70" s="190"/>
      <c r="BI70" s="206"/>
      <c r="BJ70" s="206"/>
      <c r="BK70" s="206"/>
      <c r="BL70" s="206"/>
      <c r="BM70" s="207"/>
      <c r="BN70" s="207"/>
      <c r="BO70" s="207"/>
      <c r="BP70" s="207"/>
      <c r="BQ70" s="207"/>
      <c r="BR70" s="207"/>
      <c r="BS70" s="207"/>
      <c r="BT70" s="207"/>
      <c r="BU70" s="207"/>
      <c r="BV70" s="207"/>
    </row>
    <row r="71" spans="1:74" s="138" customFormat="1" x14ac:dyDescent="0.25">
      <c r="A71" s="130">
        <v>8</v>
      </c>
      <c r="B71" s="131" t="s">
        <v>7</v>
      </c>
      <c r="C71" s="132" t="s">
        <v>196</v>
      </c>
      <c r="D71" s="130" t="s">
        <v>182</v>
      </c>
      <c r="E71" s="133">
        <v>42053</v>
      </c>
      <c r="F71" s="150" t="s">
        <v>318</v>
      </c>
      <c r="G71" s="130">
        <v>4</v>
      </c>
      <c r="H71" s="133">
        <v>42599</v>
      </c>
      <c r="I71" s="133">
        <v>42414</v>
      </c>
      <c r="J71" s="134">
        <v>0.17</v>
      </c>
      <c r="K71" s="164">
        <v>18.441444291862201</v>
      </c>
      <c r="L71" s="136">
        <v>1.87104613369031E-2</v>
      </c>
      <c r="M71" s="135">
        <v>0</v>
      </c>
      <c r="N71" s="135">
        <v>0</v>
      </c>
      <c r="O71" s="135">
        <v>0</v>
      </c>
      <c r="P71" s="135">
        <v>0</v>
      </c>
      <c r="Q71" s="135">
        <v>0</v>
      </c>
      <c r="R71" s="135">
        <v>0</v>
      </c>
      <c r="S71" s="135">
        <v>0</v>
      </c>
      <c r="T71" s="136" t="s">
        <v>167</v>
      </c>
      <c r="U71" s="137">
        <v>31.0073946289791</v>
      </c>
      <c r="V71" s="136">
        <v>0.16099159074608099</v>
      </c>
      <c r="W71" s="135">
        <v>0</v>
      </c>
      <c r="X71" s="136">
        <v>9.9768426314168594E-3</v>
      </c>
      <c r="Y71" s="136">
        <v>2.12274957541262</v>
      </c>
      <c r="Z71" s="136">
        <v>550.58092992733305</v>
      </c>
      <c r="AA71" s="136">
        <v>1.2063384783803399</v>
      </c>
      <c r="AB71" s="135">
        <v>0</v>
      </c>
      <c r="AC71" s="136">
        <v>1.24818421225384</v>
      </c>
      <c r="AD71" s="135">
        <v>0</v>
      </c>
      <c r="AE71" s="135">
        <v>0</v>
      </c>
      <c r="AF71" s="135">
        <v>0</v>
      </c>
      <c r="AG71" s="136">
        <v>4.9572868100555598E-2</v>
      </c>
      <c r="AH71" s="135">
        <v>0</v>
      </c>
      <c r="AI71" s="135">
        <v>0</v>
      </c>
      <c r="AJ71" s="135">
        <v>0</v>
      </c>
      <c r="AK71" s="135">
        <v>0</v>
      </c>
      <c r="AL71" s="135">
        <v>0</v>
      </c>
      <c r="AM71" s="136">
        <v>1.20830577307373E-2</v>
      </c>
      <c r="AN71" s="177">
        <v>0.118141537282485</v>
      </c>
      <c r="AO71" s="183"/>
      <c r="AP71" s="131" t="s">
        <v>7</v>
      </c>
      <c r="AQ71" s="130" t="s">
        <v>182</v>
      </c>
      <c r="AR71" s="150" t="s">
        <v>318</v>
      </c>
      <c r="AS71" s="130">
        <v>4</v>
      </c>
      <c r="AT71" s="214">
        <f t="shared" ref="AT71:AT81" si="85">L71/K71</f>
        <v>1.014587634286302E-3</v>
      </c>
      <c r="AU71" s="215">
        <f t="shared" ref="AU71:AU81" si="86">M71/K71</f>
        <v>0</v>
      </c>
      <c r="AV71" s="215">
        <f t="shared" ref="AV71:AV81" si="87">N71/K71</f>
        <v>0</v>
      </c>
      <c r="AW71" s="215">
        <f t="shared" ref="AW71:AW81" si="88">O71/K71</f>
        <v>0</v>
      </c>
      <c r="AX71" s="215">
        <f t="shared" ref="AX71:AX81" si="89">P71/K71</f>
        <v>0</v>
      </c>
      <c r="AY71" s="215">
        <f t="shared" ref="AY71:AY81" si="90">Q71/K71</f>
        <v>0</v>
      </c>
      <c r="AZ71" s="215">
        <f t="shared" ref="AZ71:AZ81" si="91">R71/K71</f>
        <v>0</v>
      </c>
      <c r="BA71" s="205">
        <f t="shared" ref="BA71:BA81" si="92">S71/K71</f>
        <v>0</v>
      </c>
      <c r="BB71" s="135" t="s">
        <v>167</v>
      </c>
      <c r="BC71" s="171">
        <f t="shared" ref="BC71:BC81" si="93">U71/K71</f>
        <v>1.6813972993786594</v>
      </c>
      <c r="BD71" s="188">
        <f t="shared" ref="BD71:BD81" si="94">V71/K71</f>
        <v>8.7298797316608771E-3</v>
      </c>
      <c r="BE71" s="189">
        <f t="shared" ref="BE71:BE81" si="95">W71/K71</f>
        <v>0</v>
      </c>
      <c r="BF71" s="188">
        <f t="shared" ref="BF71:BF81" si="96">X71/K71</f>
        <v>5.4100115335431822E-4</v>
      </c>
      <c r="BG71" s="188">
        <f t="shared" ref="BG71:BG81" si="97">Y71/K71</f>
        <v>0.11510755566739109</v>
      </c>
      <c r="BH71" s="188">
        <f t="shared" ref="BH71:BH81" si="98">Z71/K71</f>
        <v>29.855629592433395</v>
      </c>
      <c r="BI71" s="202">
        <f t="shared" ref="BI71:BI81" si="99">AA71/K71</f>
        <v>6.5414533660613033E-2</v>
      </c>
      <c r="BJ71" s="203">
        <f t="shared" ref="BJ71:BJ81" si="100">AB71/K71</f>
        <v>0</v>
      </c>
      <c r="BK71" s="202">
        <f t="shared" ref="BK71:BK81" si="101">AC71/K71</f>
        <v>6.768364735969383E-2</v>
      </c>
      <c r="BL71" s="203">
        <f t="shared" ref="BL71:BL81" si="102">AD71/K71</f>
        <v>0</v>
      </c>
      <c r="BM71" s="205">
        <f t="shared" ref="BM71:BM81" si="103">AE71/K71</f>
        <v>0</v>
      </c>
      <c r="BN71" s="205">
        <f t="shared" ref="BN71:BN81" si="104">AF71/K71</f>
        <v>0</v>
      </c>
      <c r="BO71" s="204">
        <f t="shared" ref="BO71:BO81" si="105">AG71/K71</f>
        <v>2.688122866950882E-3</v>
      </c>
      <c r="BP71" s="205">
        <f t="shared" ref="BP71:BP81" si="106">AH71/K71</f>
        <v>0</v>
      </c>
      <c r="BQ71" s="205">
        <f t="shared" ref="BQ71:BQ81" si="107">AI71/K71</f>
        <v>0</v>
      </c>
      <c r="BR71" s="205">
        <f t="shared" ref="BR71:BR81" si="108">AJ71/K71</f>
        <v>0</v>
      </c>
      <c r="BS71" s="205">
        <f t="shared" ref="BS71:BS81" si="109">AK71/K71</f>
        <v>0</v>
      </c>
      <c r="BT71" s="205">
        <f t="shared" ref="BT71:BT81" si="110">AL71/K71</f>
        <v>0</v>
      </c>
      <c r="BU71" s="204">
        <f t="shared" ref="BU71:BU81" si="111">AM71/K71</f>
        <v>6.5521211568387216E-4</v>
      </c>
      <c r="BV71" s="204">
        <f t="shared" ref="BV71:BV81" si="112">AN71/K71</f>
        <v>6.4063061120770365E-3</v>
      </c>
    </row>
    <row r="72" spans="1:74" s="138" customFormat="1" x14ac:dyDescent="0.25">
      <c r="A72" s="130">
        <v>24</v>
      </c>
      <c r="B72" s="131" t="s">
        <v>23</v>
      </c>
      <c r="C72" s="132" t="s">
        <v>209</v>
      </c>
      <c r="D72" s="130" t="s">
        <v>182</v>
      </c>
      <c r="E72" s="133">
        <v>42459</v>
      </c>
      <c r="F72" s="150" t="s">
        <v>318</v>
      </c>
      <c r="G72" s="130">
        <v>4</v>
      </c>
      <c r="H72" s="133">
        <v>42599</v>
      </c>
      <c r="I72" s="133">
        <v>42414</v>
      </c>
      <c r="J72" s="134">
        <v>0.155</v>
      </c>
      <c r="K72" s="164">
        <v>16.1697813278594</v>
      </c>
      <c r="L72" s="136">
        <v>5.4383084302441903E-2</v>
      </c>
      <c r="M72" s="136">
        <v>8.61541358165962E-2</v>
      </c>
      <c r="N72" s="135">
        <v>0</v>
      </c>
      <c r="O72" s="135">
        <v>0</v>
      </c>
      <c r="P72" s="135">
        <v>0</v>
      </c>
      <c r="Q72" s="136">
        <v>4.03380873213635E-2</v>
      </c>
      <c r="R72" s="136">
        <v>0.15670375180861401</v>
      </c>
      <c r="S72" s="135">
        <v>0</v>
      </c>
      <c r="T72" s="136" t="s">
        <v>167</v>
      </c>
      <c r="U72" s="137">
        <v>45.5170316118122</v>
      </c>
      <c r="V72" s="136">
        <v>5.6824624797036101E-2</v>
      </c>
      <c r="W72" s="135">
        <v>0</v>
      </c>
      <c r="X72" s="136">
        <v>8.3074972826150603E-2</v>
      </c>
      <c r="Y72" s="136">
        <v>1.4270319119152901</v>
      </c>
      <c r="Z72" s="136">
        <v>6.0361340438417697E-2</v>
      </c>
      <c r="AA72" s="136">
        <v>0.331305707525405</v>
      </c>
      <c r="AB72" s="135">
        <v>0</v>
      </c>
      <c r="AC72" s="136">
        <v>0.40048217938222003</v>
      </c>
      <c r="AD72" s="135">
        <v>0</v>
      </c>
      <c r="AE72" s="136">
        <v>1.8835138613623901</v>
      </c>
      <c r="AF72" s="135">
        <v>0</v>
      </c>
      <c r="AG72" s="136">
        <v>2.18385145876139E-4</v>
      </c>
      <c r="AH72" s="135">
        <v>0</v>
      </c>
      <c r="AI72" s="135">
        <v>0</v>
      </c>
      <c r="AJ72" s="135">
        <v>0</v>
      </c>
      <c r="AK72" s="135">
        <v>0</v>
      </c>
      <c r="AL72" s="135">
        <v>0</v>
      </c>
      <c r="AM72" s="136">
        <v>1.91354921318447</v>
      </c>
      <c r="AN72" s="177">
        <v>3.8569067438681097E-2</v>
      </c>
      <c r="AO72" s="183"/>
      <c r="AP72" s="131" t="s">
        <v>23</v>
      </c>
      <c r="AQ72" s="130" t="s">
        <v>182</v>
      </c>
      <c r="AR72" s="150" t="s">
        <v>318</v>
      </c>
      <c r="AS72" s="130">
        <v>4</v>
      </c>
      <c r="AT72" s="214">
        <f t="shared" si="85"/>
        <v>3.3632541590864718E-3</v>
      </c>
      <c r="AU72" s="214">
        <f t="shared" si="86"/>
        <v>5.3280952951514976E-3</v>
      </c>
      <c r="AV72" s="215">
        <f t="shared" si="87"/>
        <v>0</v>
      </c>
      <c r="AW72" s="215">
        <f t="shared" si="88"/>
        <v>0</v>
      </c>
      <c r="AX72" s="215">
        <f t="shared" si="89"/>
        <v>0</v>
      </c>
      <c r="AY72" s="214">
        <f t="shared" si="90"/>
        <v>2.4946588023341911E-3</v>
      </c>
      <c r="AZ72" s="214">
        <f t="shared" si="91"/>
        <v>9.6911484844030907E-3</v>
      </c>
      <c r="BA72" s="205">
        <f t="shared" si="92"/>
        <v>0</v>
      </c>
      <c r="BB72" s="136" t="s">
        <v>167</v>
      </c>
      <c r="BC72" s="171">
        <f t="shared" si="93"/>
        <v>2.8149441658428334</v>
      </c>
      <c r="BD72" s="188">
        <f t="shared" si="94"/>
        <v>3.5142481920353032E-3</v>
      </c>
      <c r="BE72" s="189">
        <f t="shared" si="95"/>
        <v>0</v>
      </c>
      <c r="BF72" s="188">
        <f t="shared" si="96"/>
        <v>5.1376682925834156E-3</v>
      </c>
      <c r="BG72" s="188">
        <f t="shared" si="97"/>
        <v>8.8253012392728786E-2</v>
      </c>
      <c r="BH72" s="188">
        <f t="shared" si="98"/>
        <v>3.7329719687933774E-3</v>
      </c>
      <c r="BI72" s="202">
        <f t="shared" si="99"/>
        <v>2.0489189111950974E-2</v>
      </c>
      <c r="BJ72" s="203">
        <f t="shared" si="100"/>
        <v>0</v>
      </c>
      <c r="BK72" s="202">
        <f t="shared" si="101"/>
        <v>2.4767321911287526E-2</v>
      </c>
      <c r="BL72" s="203">
        <f t="shared" si="102"/>
        <v>0</v>
      </c>
      <c r="BM72" s="204">
        <f t="shared" si="103"/>
        <v>0.11648357038182253</v>
      </c>
      <c r="BN72" s="205">
        <f t="shared" si="104"/>
        <v>0</v>
      </c>
      <c r="BO72" s="204">
        <f t="shared" si="105"/>
        <v>1.3505757526842783E-5</v>
      </c>
      <c r="BP72" s="205">
        <f t="shared" si="106"/>
        <v>0</v>
      </c>
      <c r="BQ72" s="205">
        <f t="shared" si="107"/>
        <v>0</v>
      </c>
      <c r="BR72" s="205">
        <f t="shared" si="108"/>
        <v>0</v>
      </c>
      <c r="BS72" s="205">
        <f t="shared" si="109"/>
        <v>0</v>
      </c>
      <c r="BT72" s="205">
        <f t="shared" si="110"/>
        <v>0</v>
      </c>
      <c r="BU72" s="204">
        <f t="shared" si="111"/>
        <v>0.11834106933082383</v>
      </c>
      <c r="BV72" s="204">
        <f t="shared" si="112"/>
        <v>2.3852559695553394E-3</v>
      </c>
    </row>
    <row r="73" spans="1:74" s="138" customFormat="1" x14ac:dyDescent="0.25">
      <c r="A73" s="130">
        <v>28</v>
      </c>
      <c r="B73" s="131" t="s">
        <v>27</v>
      </c>
      <c r="C73" s="132" t="s">
        <v>211</v>
      </c>
      <c r="D73" s="130" t="s">
        <v>182</v>
      </c>
      <c r="E73" s="133">
        <v>42508</v>
      </c>
      <c r="F73" s="150" t="s">
        <v>318</v>
      </c>
      <c r="G73" s="130">
        <v>4</v>
      </c>
      <c r="H73" s="133">
        <v>42599</v>
      </c>
      <c r="I73" s="133">
        <v>42414</v>
      </c>
      <c r="J73" s="134">
        <v>0.14199999999999999</v>
      </c>
      <c r="K73" s="164">
        <v>14.201006759057</v>
      </c>
      <c r="L73" s="136">
        <v>4.8412404318150401E-2</v>
      </c>
      <c r="M73" s="135">
        <v>0</v>
      </c>
      <c r="N73" s="135">
        <v>0</v>
      </c>
      <c r="O73" s="136">
        <v>1.36225195039601</v>
      </c>
      <c r="P73" s="135">
        <v>0</v>
      </c>
      <c r="Q73" s="136">
        <v>0.125755274784981</v>
      </c>
      <c r="R73" s="136">
        <v>0.13585776947716499</v>
      </c>
      <c r="S73" s="136">
        <v>8.9473263422704896E-2</v>
      </c>
      <c r="T73" s="136" t="s">
        <v>167</v>
      </c>
      <c r="U73" s="137">
        <v>136.380883986893</v>
      </c>
      <c r="V73" s="135">
        <v>0</v>
      </c>
      <c r="W73" s="135">
        <v>0</v>
      </c>
      <c r="X73" s="135">
        <v>0</v>
      </c>
      <c r="Y73" s="136">
        <v>1.1777296385635201</v>
      </c>
      <c r="Z73" s="136">
        <v>1.4064726161332399</v>
      </c>
      <c r="AA73" s="136">
        <v>1.23455948095999</v>
      </c>
      <c r="AB73" s="136">
        <v>4.1065073033575896E-3</v>
      </c>
      <c r="AC73" s="136">
        <v>0.32078994363629598</v>
      </c>
      <c r="AD73" s="136">
        <v>1.40525552928829</v>
      </c>
      <c r="AE73" s="136">
        <v>0</v>
      </c>
      <c r="AF73" s="136">
        <v>2.1942442442491599</v>
      </c>
      <c r="AG73" s="136">
        <v>1.8821722335048498E-2</v>
      </c>
      <c r="AH73" s="135">
        <v>0</v>
      </c>
      <c r="AI73" s="135">
        <v>0</v>
      </c>
      <c r="AJ73" s="136">
        <v>1.02393525822307E-2</v>
      </c>
      <c r="AK73" s="136">
        <v>5.2706973812156096E-4</v>
      </c>
      <c r="AL73" s="135">
        <v>0</v>
      </c>
      <c r="AM73" s="135">
        <v>0</v>
      </c>
      <c r="AN73" s="177">
        <v>5.0265286051279796E-3</v>
      </c>
      <c r="AO73" s="183"/>
      <c r="AP73" s="131" t="s">
        <v>27</v>
      </c>
      <c r="AQ73" s="130" t="s">
        <v>182</v>
      </c>
      <c r="AR73" s="150" t="s">
        <v>318</v>
      </c>
      <c r="AS73" s="130">
        <v>4</v>
      </c>
      <c r="AT73" s="214">
        <f t="shared" si="85"/>
        <v>3.4090825488322751E-3</v>
      </c>
      <c r="AU73" s="215">
        <f t="shared" si="86"/>
        <v>0</v>
      </c>
      <c r="AV73" s="215">
        <f t="shared" si="87"/>
        <v>0</v>
      </c>
      <c r="AW73" s="214">
        <f t="shared" si="88"/>
        <v>9.592643490062451E-2</v>
      </c>
      <c r="AX73" s="215">
        <f t="shared" si="89"/>
        <v>0</v>
      </c>
      <c r="AY73" s="214">
        <f t="shared" si="90"/>
        <v>8.855377433348367E-3</v>
      </c>
      <c r="AZ73" s="214">
        <f t="shared" si="91"/>
        <v>9.566770284826373E-3</v>
      </c>
      <c r="BA73" s="204">
        <f t="shared" si="92"/>
        <v>6.300487348591774E-3</v>
      </c>
      <c r="BB73" s="136" t="s">
        <v>167</v>
      </c>
      <c r="BC73" s="171">
        <f t="shared" si="93"/>
        <v>9.6036067231580695</v>
      </c>
      <c r="BD73" s="189">
        <f t="shared" si="94"/>
        <v>0</v>
      </c>
      <c r="BE73" s="189">
        <f t="shared" si="95"/>
        <v>0</v>
      </c>
      <c r="BF73" s="189">
        <f t="shared" si="96"/>
        <v>0</v>
      </c>
      <c r="BG73" s="188">
        <f t="shared" si="97"/>
        <v>8.2932827125963976E-2</v>
      </c>
      <c r="BH73" s="188">
        <f t="shared" si="98"/>
        <v>9.9040345518900022E-2</v>
      </c>
      <c r="BI73" s="202">
        <f t="shared" si="99"/>
        <v>8.6934644980196416E-2</v>
      </c>
      <c r="BJ73" s="202">
        <f t="shared" si="100"/>
        <v>2.891701534286346E-4</v>
      </c>
      <c r="BK73" s="202">
        <f t="shared" si="101"/>
        <v>2.2589239557378932E-2</v>
      </c>
      <c r="BL73" s="202">
        <f t="shared" si="102"/>
        <v>9.8954641254012349E-2</v>
      </c>
      <c r="BM73" s="204">
        <f t="shared" si="103"/>
        <v>0</v>
      </c>
      <c r="BN73" s="204">
        <f t="shared" si="104"/>
        <v>0.15451328778853887</v>
      </c>
      <c r="BO73" s="204">
        <f t="shared" si="105"/>
        <v>1.3253794364293599E-3</v>
      </c>
      <c r="BP73" s="205">
        <f t="shared" si="106"/>
        <v>0</v>
      </c>
      <c r="BQ73" s="205">
        <f t="shared" si="107"/>
        <v>0</v>
      </c>
      <c r="BR73" s="204">
        <f t="shared" si="108"/>
        <v>7.2103004779575433E-4</v>
      </c>
      <c r="BS73" s="204">
        <f t="shared" si="109"/>
        <v>3.7114955796032616E-5</v>
      </c>
      <c r="BT73" s="205">
        <f t="shared" si="110"/>
        <v>0</v>
      </c>
      <c r="BU73" s="205">
        <f t="shared" si="111"/>
        <v>0</v>
      </c>
      <c r="BV73" s="204">
        <f t="shared" si="112"/>
        <v>3.5395579274139855E-4</v>
      </c>
    </row>
    <row r="74" spans="1:74" s="138" customFormat="1" x14ac:dyDescent="0.25">
      <c r="A74" s="130">
        <v>40</v>
      </c>
      <c r="B74" s="131" t="s">
        <v>39</v>
      </c>
      <c r="C74" s="132" t="s">
        <v>221</v>
      </c>
      <c r="D74" s="130" t="s">
        <v>182</v>
      </c>
      <c r="E74" s="133">
        <v>42529</v>
      </c>
      <c r="F74" s="150" t="s">
        <v>318</v>
      </c>
      <c r="G74" s="130">
        <v>4</v>
      </c>
      <c r="H74" s="133">
        <v>42599</v>
      </c>
      <c r="I74" s="133">
        <v>42414</v>
      </c>
      <c r="J74" s="134">
        <v>0.23499999999999999</v>
      </c>
      <c r="K74" s="164">
        <v>28.285317135874202</v>
      </c>
      <c r="L74" s="136">
        <v>0.432464537896389</v>
      </c>
      <c r="M74" s="136">
        <v>1.0220504709290701</v>
      </c>
      <c r="N74" s="136">
        <v>26.0338413044181</v>
      </c>
      <c r="O74" s="136">
        <v>3.3784588940511999</v>
      </c>
      <c r="P74" s="136">
        <v>0.82471539298443797</v>
      </c>
      <c r="Q74" s="136">
        <v>2.87153672818827</v>
      </c>
      <c r="R74" s="136">
        <v>0.59223633999068503</v>
      </c>
      <c r="S74" s="136">
        <v>0.145596901015039</v>
      </c>
      <c r="T74" s="136" t="s">
        <v>167</v>
      </c>
      <c r="U74" s="137">
        <v>30.632913567736701</v>
      </c>
      <c r="V74" s="136">
        <v>3.93233797875343E-2</v>
      </c>
      <c r="W74" s="135">
        <v>0</v>
      </c>
      <c r="X74" s="136">
        <v>8.3074972826150603E-2</v>
      </c>
      <c r="Y74" s="136">
        <v>1.5875559026445301</v>
      </c>
      <c r="Z74" s="136">
        <v>189.07063280275599</v>
      </c>
      <c r="AA74" s="136">
        <v>0.82360629939332497</v>
      </c>
      <c r="AB74" s="135">
        <v>0</v>
      </c>
      <c r="AC74" s="136">
        <v>8.4863052083438806</v>
      </c>
      <c r="AD74" s="136">
        <v>1.93014500352229</v>
      </c>
      <c r="AE74" s="136">
        <v>3.61194236442996</v>
      </c>
      <c r="AF74" s="135">
        <v>0</v>
      </c>
      <c r="AG74" s="136">
        <v>9.8235665830563798E-3</v>
      </c>
      <c r="AH74" s="135">
        <v>0</v>
      </c>
      <c r="AI74" s="135">
        <v>0</v>
      </c>
      <c r="AJ74" s="135">
        <v>0</v>
      </c>
      <c r="AK74" s="135">
        <v>0</v>
      </c>
      <c r="AL74" s="136">
        <v>0.108885668151009</v>
      </c>
      <c r="AM74" s="136">
        <v>0.352132554859587</v>
      </c>
      <c r="AN74" s="177">
        <v>9.6297721397961306E-2</v>
      </c>
      <c r="AO74" s="183"/>
      <c r="AP74" s="131" t="s">
        <v>39</v>
      </c>
      <c r="AQ74" s="130" t="s">
        <v>182</v>
      </c>
      <c r="AR74" s="150" t="s">
        <v>318</v>
      </c>
      <c r="AS74" s="130">
        <v>4</v>
      </c>
      <c r="AT74" s="214">
        <f t="shared" si="85"/>
        <v>1.5289365002306982E-2</v>
      </c>
      <c r="AU74" s="214">
        <f t="shared" si="86"/>
        <v>3.6133604796419479E-2</v>
      </c>
      <c r="AV74" s="214">
        <f t="shared" si="87"/>
        <v>0.92040125197675227</v>
      </c>
      <c r="AW74" s="214">
        <f t="shared" si="88"/>
        <v>0.11944214299673905</v>
      </c>
      <c r="AX74" s="214">
        <f t="shared" si="89"/>
        <v>2.9157014185937954E-2</v>
      </c>
      <c r="AY74" s="214">
        <f t="shared" si="90"/>
        <v>0.10152040065148524</v>
      </c>
      <c r="AZ74" s="214">
        <f t="shared" si="91"/>
        <v>2.0937942365848644E-2</v>
      </c>
      <c r="BA74" s="204">
        <f t="shared" si="92"/>
        <v>5.1474374607728473E-3</v>
      </c>
      <c r="BB74" s="136" t="s">
        <v>167</v>
      </c>
      <c r="BC74" s="171">
        <f t="shared" si="93"/>
        <v>1.0829969987815709</v>
      </c>
      <c r="BD74" s="188">
        <f t="shared" si="94"/>
        <v>1.3902400174138599E-3</v>
      </c>
      <c r="BE74" s="189">
        <f t="shared" si="95"/>
        <v>0</v>
      </c>
      <c r="BF74" s="188">
        <f t="shared" si="96"/>
        <v>2.9370352266896386E-3</v>
      </c>
      <c r="BG74" s="188">
        <f t="shared" si="97"/>
        <v>5.6126501782475566E-2</v>
      </c>
      <c r="BH74" s="188">
        <f t="shared" si="98"/>
        <v>6.6844091545630278</v>
      </c>
      <c r="BI74" s="202">
        <f t="shared" si="99"/>
        <v>2.9117803255907179E-2</v>
      </c>
      <c r="BJ74" s="203">
        <f t="shared" si="100"/>
        <v>0</v>
      </c>
      <c r="BK74" s="202">
        <f t="shared" si="101"/>
        <v>0.30002510375182323</v>
      </c>
      <c r="BL74" s="202">
        <f t="shared" si="102"/>
        <v>6.8238407731136652E-2</v>
      </c>
      <c r="BM74" s="204">
        <f t="shared" si="103"/>
        <v>0.12769672502094531</v>
      </c>
      <c r="BN74" s="205">
        <f t="shared" si="104"/>
        <v>0</v>
      </c>
      <c r="BO74" s="204">
        <f t="shared" si="105"/>
        <v>3.4730268484765099E-4</v>
      </c>
      <c r="BP74" s="205">
        <f t="shared" si="106"/>
        <v>0</v>
      </c>
      <c r="BQ74" s="205">
        <f t="shared" si="107"/>
        <v>0</v>
      </c>
      <c r="BR74" s="205">
        <f t="shared" si="108"/>
        <v>0</v>
      </c>
      <c r="BS74" s="205">
        <f t="shared" si="109"/>
        <v>0</v>
      </c>
      <c r="BT74" s="204">
        <f t="shared" si="110"/>
        <v>3.8495473686207876E-3</v>
      </c>
      <c r="BU74" s="204">
        <f t="shared" si="111"/>
        <v>1.2449305523712092E-2</v>
      </c>
      <c r="BV74" s="204">
        <f t="shared" si="112"/>
        <v>3.4045126994820618E-3</v>
      </c>
    </row>
    <row r="75" spans="1:74" s="138" customFormat="1" x14ac:dyDescent="0.25">
      <c r="A75" s="130">
        <v>42</v>
      </c>
      <c r="B75" s="131" t="s">
        <v>41</v>
      </c>
      <c r="C75" s="132" t="s">
        <v>222</v>
      </c>
      <c r="D75" s="130" t="s">
        <v>182</v>
      </c>
      <c r="E75" s="133">
        <v>42536</v>
      </c>
      <c r="F75" s="150" t="s">
        <v>318</v>
      </c>
      <c r="G75" s="130">
        <v>4</v>
      </c>
      <c r="H75" s="133">
        <v>42599</v>
      </c>
      <c r="I75" s="133">
        <v>42414</v>
      </c>
      <c r="J75" s="134">
        <v>0.19900000000000001</v>
      </c>
      <c r="K75" s="164">
        <v>22.833326022267499</v>
      </c>
      <c r="L75" s="136">
        <v>0.93406855264988897</v>
      </c>
      <c r="M75" s="136">
        <v>0.55474919202805695</v>
      </c>
      <c r="N75" s="136">
        <v>3.4787989070057601</v>
      </c>
      <c r="O75" s="136">
        <v>0</v>
      </c>
      <c r="P75" s="136">
        <v>0.46391453414554501</v>
      </c>
      <c r="Q75" s="136">
        <v>0.58093234569186203</v>
      </c>
      <c r="R75" s="136">
        <v>0.51922983291956804</v>
      </c>
      <c r="S75" s="135">
        <v>0</v>
      </c>
      <c r="T75" s="136" t="s">
        <v>167</v>
      </c>
      <c r="U75" s="137">
        <v>20.2201275784352</v>
      </c>
      <c r="V75" s="136">
        <v>6.7952576867386398E-4</v>
      </c>
      <c r="W75" s="135">
        <v>0</v>
      </c>
      <c r="X75" s="135">
        <v>0</v>
      </c>
      <c r="Y75" s="136">
        <v>3.1099708837453299</v>
      </c>
      <c r="Z75" s="136">
        <v>62.642644374122298</v>
      </c>
      <c r="AA75" s="136">
        <v>0.18945023593563901</v>
      </c>
      <c r="AB75" s="135">
        <v>0</v>
      </c>
      <c r="AC75" s="136">
        <v>2.00000140916165</v>
      </c>
      <c r="AD75" s="136">
        <v>0.67806054935683502</v>
      </c>
      <c r="AE75" s="136">
        <v>2.2486998191943499</v>
      </c>
      <c r="AF75" s="135">
        <v>0</v>
      </c>
      <c r="AG75" s="136">
        <v>1.38558748081649E-2</v>
      </c>
      <c r="AH75" s="136">
        <v>0.102114205215096</v>
      </c>
      <c r="AI75" s="135">
        <v>0</v>
      </c>
      <c r="AJ75" s="135">
        <v>0</v>
      </c>
      <c r="AK75" s="135">
        <v>0</v>
      </c>
      <c r="AL75" s="136">
        <v>0.335152322328446</v>
      </c>
      <c r="AM75" s="136">
        <v>0.55512475645272696</v>
      </c>
      <c r="AN75" s="176">
        <v>0</v>
      </c>
      <c r="AO75" s="183"/>
      <c r="AP75" s="131" t="s">
        <v>41</v>
      </c>
      <c r="AQ75" s="130" t="s">
        <v>182</v>
      </c>
      <c r="AR75" s="150" t="s">
        <v>318</v>
      </c>
      <c r="AS75" s="130">
        <v>4</v>
      </c>
      <c r="AT75" s="214">
        <f t="shared" si="85"/>
        <v>4.0908124893367148E-2</v>
      </c>
      <c r="AU75" s="214">
        <f t="shared" si="86"/>
        <v>2.429559283159426E-2</v>
      </c>
      <c r="AV75" s="214">
        <f t="shared" si="87"/>
        <v>0.15235620529454047</v>
      </c>
      <c r="AW75" s="215">
        <f t="shared" si="88"/>
        <v>0</v>
      </c>
      <c r="AX75" s="214">
        <f t="shared" si="89"/>
        <v>2.0317431358582039E-2</v>
      </c>
      <c r="AY75" s="214">
        <f t="shared" si="90"/>
        <v>2.5442300658490385E-2</v>
      </c>
      <c r="AZ75" s="214">
        <f t="shared" si="91"/>
        <v>2.2739999963789993E-2</v>
      </c>
      <c r="BA75" s="205">
        <f t="shared" si="92"/>
        <v>0</v>
      </c>
      <c r="BB75" s="136" t="s">
        <v>167</v>
      </c>
      <c r="BC75" s="171">
        <f t="shared" si="93"/>
        <v>0.88555331617987421</v>
      </c>
      <c r="BD75" s="191">
        <f t="shared" si="94"/>
        <v>2.9760262171668611E-5</v>
      </c>
      <c r="BE75" s="189">
        <f t="shared" si="95"/>
        <v>0</v>
      </c>
      <c r="BF75" s="189">
        <f t="shared" si="96"/>
        <v>0</v>
      </c>
      <c r="BG75" s="188">
        <f t="shared" si="97"/>
        <v>0.13620314800885452</v>
      </c>
      <c r="BH75" s="188">
        <f t="shared" si="98"/>
        <v>2.7434743546792957</v>
      </c>
      <c r="BI75" s="202">
        <f t="shared" si="99"/>
        <v>8.2970932815868998E-3</v>
      </c>
      <c r="BJ75" s="203">
        <f t="shared" si="100"/>
        <v>0</v>
      </c>
      <c r="BK75" s="202">
        <f t="shared" si="101"/>
        <v>8.7591330637122697E-2</v>
      </c>
      <c r="BL75" s="202">
        <f t="shared" si="102"/>
        <v>2.9696091962054819E-2</v>
      </c>
      <c r="BM75" s="204">
        <f t="shared" si="103"/>
        <v>9.8483235293945981E-2</v>
      </c>
      <c r="BN75" s="205">
        <f t="shared" si="104"/>
        <v>0</v>
      </c>
      <c r="BO75" s="204">
        <f t="shared" si="105"/>
        <v>6.0682682823572814E-4</v>
      </c>
      <c r="BP75" s="204">
        <f t="shared" si="106"/>
        <v>4.4721564048755868E-3</v>
      </c>
      <c r="BQ75" s="205">
        <f t="shared" si="107"/>
        <v>0</v>
      </c>
      <c r="BR75" s="205">
        <f t="shared" si="108"/>
        <v>0</v>
      </c>
      <c r="BS75" s="205">
        <f t="shared" si="109"/>
        <v>0</v>
      </c>
      <c r="BT75" s="204">
        <f t="shared" si="110"/>
        <v>1.4678208597450892E-2</v>
      </c>
      <c r="BU75" s="204">
        <f t="shared" si="111"/>
        <v>2.4312040913853663E-2</v>
      </c>
      <c r="BV75" s="205">
        <f t="shared" si="112"/>
        <v>0</v>
      </c>
    </row>
    <row r="76" spans="1:74" s="138" customFormat="1" x14ac:dyDescent="0.25">
      <c r="A76" s="130">
        <v>51</v>
      </c>
      <c r="B76" s="131" t="s">
        <v>50</v>
      </c>
      <c r="C76" s="132" t="s">
        <v>229</v>
      </c>
      <c r="D76" s="130" t="s">
        <v>182</v>
      </c>
      <c r="E76" s="133">
        <v>42564</v>
      </c>
      <c r="F76" s="150" t="s">
        <v>318</v>
      </c>
      <c r="G76" s="130">
        <v>4</v>
      </c>
      <c r="H76" s="133">
        <v>42604</v>
      </c>
      <c r="I76" s="133">
        <v>42414</v>
      </c>
      <c r="J76" s="134">
        <v>0.45200000000000001</v>
      </c>
      <c r="K76" s="164">
        <v>61.148708015114302</v>
      </c>
      <c r="L76" s="136">
        <v>1.00190944062112</v>
      </c>
      <c r="M76" s="136">
        <v>0</v>
      </c>
      <c r="N76" s="136">
        <v>34.493940174772298</v>
      </c>
      <c r="O76" s="136">
        <v>3.47681693672045</v>
      </c>
      <c r="P76" s="136">
        <v>2.5426796724118299</v>
      </c>
      <c r="Q76" s="136">
        <v>2.46821505097614</v>
      </c>
      <c r="R76" s="136">
        <v>5.2068780647263804</v>
      </c>
      <c r="S76" s="136">
        <v>0.181999485476141</v>
      </c>
      <c r="T76" s="136" t="s">
        <v>167</v>
      </c>
      <c r="U76" s="137">
        <v>12.639090909314801</v>
      </c>
      <c r="V76" s="136">
        <v>0.29342509369764502</v>
      </c>
      <c r="W76" s="136">
        <v>0.107407318108306</v>
      </c>
      <c r="X76" s="135">
        <v>0</v>
      </c>
      <c r="Y76" s="136">
        <v>3.1099708837453299</v>
      </c>
      <c r="Z76" s="136">
        <v>428.87925528340901</v>
      </c>
      <c r="AA76" s="136">
        <v>1.4141827353424099</v>
      </c>
      <c r="AB76" s="135">
        <v>0</v>
      </c>
      <c r="AC76" s="136">
        <v>115.007612111035</v>
      </c>
      <c r="AD76" s="136">
        <v>1.40525552928829</v>
      </c>
      <c r="AE76" s="136">
        <v>2.2486998191943499</v>
      </c>
      <c r="AF76" s="135">
        <v>0</v>
      </c>
      <c r="AG76" s="135">
        <v>0</v>
      </c>
      <c r="AH76" s="136">
        <v>0.36273904472153601</v>
      </c>
      <c r="AI76" s="136">
        <v>1409.66320335967</v>
      </c>
      <c r="AJ76" s="135">
        <v>0</v>
      </c>
      <c r="AK76" s="136">
        <v>0.106193811528211</v>
      </c>
      <c r="AL76" s="136">
        <v>0.532312530904132</v>
      </c>
      <c r="AM76" s="136">
        <v>0.26319037938517398</v>
      </c>
      <c r="AN76" s="177">
        <v>1.01651077032722</v>
      </c>
      <c r="AO76" s="183"/>
      <c r="AP76" s="131" t="s">
        <v>50</v>
      </c>
      <c r="AQ76" s="130" t="s">
        <v>182</v>
      </c>
      <c r="AR76" s="150" t="s">
        <v>318</v>
      </c>
      <c r="AS76" s="130">
        <v>4</v>
      </c>
      <c r="AT76" s="214">
        <f t="shared" si="85"/>
        <v>1.6384801464218592E-2</v>
      </c>
      <c r="AU76" s="214">
        <f t="shared" si="86"/>
        <v>0</v>
      </c>
      <c r="AV76" s="214">
        <f t="shared" si="87"/>
        <v>0.56409924746482509</v>
      </c>
      <c r="AW76" s="214">
        <f t="shared" si="88"/>
        <v>5.6858387520813604E-2</v>
      </c>
      <c r="AX76" s="214">
        <f t="shared" si="89"/>
        <v>4.1581903444032675E-2</v>
      </c>
      <c r="AY76" s="214">
        <f t="shared" si="90"/>
        <v>4.036414065144376E-2</v>
      </c>
      <c r="AZ76" s="214">
        <f t="shared" si="91"/>
        <v>8.5151072422321353E-2</v>
      </c>
      <c r="BA76" s="204">
        <f t="shared" si="92"/>
        <v>2.9763422872508714E-3</v>
      </c>
      <c r="BB76" s="136" t="s">
        <v>167</v>
      </c>
      <c r="BC76" s="171">
        <f t="shared" si="93"/>
        <v>0.20669432469760049</v>
      </c>
      <c r="BD76" s="188">
        <f t="shared" si="94"/>
        <v>4.7985493597856275E-3</v>
      </c>
      <c r="BE76" s="188">
        <f t="shared" si="95"/>
        <v>1.7564936626585444E-3</v>
      </c>
      <c r="BF76" s="189">
        <f t="shared" si="96"/>
        <v>0</v>
      </c>
      <c r="BG76" s="188">
        <f t="shared" si="97"/>
        <v>5.0859142976113728E-2</v>
      </c>
      <c r="BH76" s="188">
        <f t="shared" si="98"/>
        <v>7.0137091887109326</v>
      </c>
      <c r="BI76" s="202">
        <f t="shared" si="99"/>
        <v>2.3126943826725862E-2</v>
      </c>
      <c r="BJ76" s="203">
        <f t="shared" si="100"/>
        <v>0</v>
      </c>
      <c r="BK76" s="202">
        <f t="shared" si="101"/>
        <v>1.880785642807175</v>
      </c>
      <c r="BL76" s="202">
        <f t="shared" si="102"/>
        <v>2.2980952090450528E-2</v>
      </c>
      <c r="BM76" s="204">
        <f t="shared" si="103"/>
        <v>3.6774281782675312E-2</v>
      </c>
      <c r="BN76" s="205">
        <f t="shared" si="104"/>
        <v>0</v>
      </c>
      <c r="BO76" s="205">
        <f t="shared" si="105"/>
        <v>0</v>
      </c>
      <c r="BP76" s="204">
        <f t="shared" si="106"/>
        <v>5.9320802760358688E-3</v>
      </c>
      <c r="BQ76" s="204">
        <f t="shared" si="107"/>
        <v>23.053033320200967</v>
      </c>
      <c r="BR76" s="205">
        <f t="shared" si="108"/>
        <v>0</v>
      </c>
      <c r="BS76" s="204">
        <f t="shared" si="109"/>
        <v>1.7366484914442145E-3</v>
      </c>
      <c r="BT76" s="204">
        <f t="shared" si="110"/>
        <v>8.7052130483698652E-3</v>
      </c>
      <c r="BU76" s="204">
        <f t="shared" si="111"/>
        <v>4.3041036831084059E-3</v>
      </c>
      <c r="BV76" s="204">
        <f t="shared" si="112"/>
        <v>1.6623585408803179E-2</v>
      </c>
    </row>
    <row r="77" spans="1:74" s="138" customFormat="1" x14ac:dyDescent="0.25">
      <c r="A77" s="130">
        <v>74</v>
      </c>
      <c r="B77" s="131" t="s">
        <v>72</v>
      </c>
      <c r="C77" s="132" t="s">
        <v>245</v>
      </c>
      <c r="D77" s="130" t="s">
        <v>182</v>
      </c>
      <c r="E77" s="133">
        <v>42606</v>
      </c>
      <c r="F77" s="150" t="s">
        <v>318</v>
      </c>
      <c r="G77" s="130">
        <v>4</v>
      </c>
      <c r="H77" s="133">
        <v>42625</v>
      </c>
      <c r="I77" s="133">
        <v>42414</v>
      </c>
      <c r="J77" s="139">
        <v>0.11899999999999999</v>
      </c>
      <c r="K77" s="165">
        <v>11.4641734403529</v>
      </c>
      <c r="L77" s="136">
        <v>0.17680852641702099</v>
      </c>
      <c r="M77" s="136">
        <v>1.8617651263291699</v>
      </c>
      <c r="N77" s="136">
        <v>7.0228834010833001</v>
      </c>
      <c r="O77" s="135">
        <v>0</v>
      </c>
      <c r="P77" s="135">
        <v>0</v>
      </c>
      <c r="Q77" s="136">
        <v>0.49766567991818</v>
      </c>
      <c r="R77" s="136">
        <v>0.17758409129133401</v>
      </c>
      <c r="S77" s="136">
        <v>4.3072593426629396E-3</v>
      </c>
      <c r="T77" s="136" t="s">
        <v>167</v>
      </c>
      <c r="U77" s="137">
        <v>17.836372505311299</v>
      </c>
      <c r="V77" s="136">
        <v>0.10093422240224099</v>
      </c>
      <c r="W77" s="135">
        <v>0</v>
      </c>
      <c r="X77" s="135">
        <v>0</v>
      </c>
      <c r="Y77" s="136">
        <v>2.12274957541262</v>
      </c>
      <c r="Z77" s="136">
        <v>1.64553072784498</v>
      </c>
      <c r="AA77" s="136">
        <v>0.35048835488540903</v>
      </c>
      <c r="AB77" s="135">
        <v>0</v>
      </c>
      <c r="AC77" s="136">
        <v>1.6195979844146799</v>
      </c>
      <c r="AD77" s="136">
        <v>2.41638702161013</v>
      </c>
      <c r="AE77" s="135">
        <v>0</v>
      </c>
      <c r="AF77" s="135">
        <v>0</v>
      </c>
      <c r="AG77" s="136">
        <v>1.0269930833313101E-2</v>
      </c>
      <c r="AH77" s="136">
        <v>9.6735824984891597E-2</v>
      </c>
      <c r="AI77" s="135">
        <v>0</v>
      </c>
      <c r="AJ77" s="135">
        <v>0</v>
      </c>
      <c r="AK77" s="136">
        <v>1.9401694613907099E-2</v>
      </c>
      <c r="AL77" s="135">
        <v>0</v>
      </c>
      <c r="AM77" s="135">
        <v>0</v>
      </c>
      <c r="AN77" s="177">
        <v>2.4685633492379601E-2</v>
      </c>
      <c r="AO77" s="183"/>
      <c r="AP77" s="131" t="s">
        <v>72</v>
      </c>
      <c r="AQ77" s="130" t="s">
        <v>182</v>
      </c>
      <c r="AR77" s="150" t="s">
        <v>318</v>
      </c>
      <c r="AS77" s="130">
        <v>4</v>
      </c>
      <c r="AT77" s="214">
        <f t="shared" si="85"/>
        <v>1.5422701631036937E-2</v>
      </c>
      <c r="AU77" s="214">
        <f t="shared" si="86"/>
        <v>0.16239854848810273</v>
      </c>
      <c r="AV77" s="214">
        <f t="shared" si="87"/>
        <v>0.61259395957525886</v>
      </c>
      <c r="AW77" s="215">
        <f t="shared" si="88"/>
        <v>0</v>
      </c>
      <c r="AX77" s="215">
        <f t="shared" si="89"/>
        <v>0</v>
      </c>
      <c r="AY77" s="214">
        <f t="shared" si="90"/>
        <v>4.341051559517059E-2</v>
      </c>
      <c r="AZ77" s="214">
        <f t="shared" si="91"/>
        <v>1.5490352812201302E-2</v>
      </c>
      <c r="BA77" s="204">
        <f t="shared" si="92"/>
        <v>3.7571477482203463E-4</v>
      </c>
      <c r="BB77" s="136" t="s">
        <v>167</v>
      </c>
      <c r="BC77" s="171">
        <f t="shared" si="93"/>
        <v>1.5558358915374404</v>
      </c>
      <c r="BD77" s="188">
        <f t="shared" si="94"/>
        <v>8.8043174614718632E-3</v>
      </c>
      <c r="BE77" s="189">
        <f t="shared" si="95"/>
        <v>0</v>
      </c>
      <c r="BF77" s="189">
        <f t="shared" si="96"/>
        <v>0</v>
      </c>
      <c r="BG77" s="188">
        <f t="shared" si="97"/>
        <v>0.18516377011016991</v>
      </c>
      <c r="BH77" s="188">
        <f t="shared" si="98"/>
        <v>0.1435367962990558</v>
      </c>
      <c r="BI77" s="202">
        <f t="shared" si="99"/>
        <v>3.0572492357078297E-2</v>
      </c>
      <c r="BJ77" s="203">
        <f t="shared" si="100"/>
        <v>0</v>
      </c>
      <c r="BK77" s="202">
        <f t="shared" si="101"/>
        <v>0.1412747279898815</v>
      </c>
      <c r="BL77" s="202">
        <f t="shared" si="102"/>
        <v>0.21077725613472109</v>
      </c>
      <c r="BM77" s="205">
        <f t="shared" si="103"/>
        <v>0</v>
      </c>
      <c r="BN77" s="205">
        <f t="shared" si="104"/>
        <v>0</v>
      </c>
      <c r="BO77" s="204">
        <f t="shared" si="105"/>
        <v>8.9582828511332812E-4</v>
      </c>
      <c r="BP77" s="204">
        <f t="shared" si="106"/>
        <v>8.4380985239101373E-3</v>
      </c>
      <c r="BQ77" s="205">
        <f t="shared" si="107"/>
        <v>0</v>
      </c>
      <c r="BR77" s="205">
        <f t="shared" si="108"/>
        <v>0</v>
      </c>
      <c r="BS77" s="204">
        <f t="shared" si="109"/>
        <v>1.6923762288535177E-3</v>
      </c>
      <c r="BT77" s="205">
        <f t="shared" si="110"/>
        <v>0</v>
      </c>
      <c r="BU77" s="205">
        <f t="shared" si="111"/>
        <v>0</v>
      </c>
      <c r="BV77" s="204">
        <f t="shared" si="112"/>
        <v>2.153285068550019E-3</v>
      </c>
    </row>
    <row r="78" spans="1:74" s="138" customFormat="1" x14ac:dyDescent="0.25">
      <c r="A78" s="130">
        <v>37</v>
      </c>
      <c r="B78" s="131" t="s">
        <v>36</v>
      </c>
      <c r="C78" s="132" t="s">
        <v>218</v>
      </c>
      <c r="D78" s="130" t="s">
        <v>182</v>
      </c>
      <c r="E78" s="133">
        <v>42521</v>
      </c>
      <c r="F78" s="150" t="s">
        <v>318</v>
      </c>
      <c r="G78" s="130">
        <v>5</v>
      </c>
      <c r="H78" s="133">
        <v>42599</v>
      </c>
      <c r="I78" s="133">
        <v>42414</v>
      </c>
      <c r="J78" s="134">
        <v>0.121</v>
      </c>
      <c r="K78" s="164">
        <v>11.0206786094531</v>
      </c>
      <c r="L78" s="136">
        <v>0.10236316617676899</v>
      </c>
      <c r="M78" s="136">
        <v>2.1145124173849998</v>
      </c>
      <c r="N78" s="135">
        <v>0</v>
      </c>
      <c r="O78" s="135">
        <v>0</v>
      </c>
      <c r="P78" s="135">
        <v>0</v>
      </c>
      <c r="Q78" s="135">
        <v>0</v>
      </c>
      <c r="R78" s="136">
        <v>0.275383671343984</v>
      </c>
      <c r="S78" s="136">
        <v>8.9473263422704896E-2</v>
      </c>
      <c r="T78" s="136" t="s">
        <v>167</v>
      </c>
      <c r="U78" s="137">
        <v>19.273081706606</v>
      </c>
      <c r="V78" s="136">
        <v>0.134242750967661</v>
      </c>
      <c r="W78" s="135">
        <v>0</v>
      </c>
      <c r="X78" s="135">
        <v>0</v>
      </c>
      <c r="Y78" s="135">
        <v>0</v>
      </c>
      <c r="Z78" s="136">
        <v>0.15165711450338701</v>
      </c>
      <c r="AA78" s="136">
        <v>0.49443073980151903</v>
      </c>
      <c r="AB78" s="135">
        <v>0</v>
      </c>
      <c r="AC78" s="136">
        <v>0.53372874987603602</v>
      </c>
      <c r="AD78" s="136">
        <v>1.8226473147394799</v>
      </c>
      <c r="AE78" s="136">
        <v>3.1181031396672299</v>
      </c>
      <c r="AF78" s="136">
        <v>1.0370906984928501E-2</v>
      </c>
      <c r="AG78" s="135">
        <v>0</v>
      </c>
      <c r="AH78" s="136">
        <v>5.8336103484312E-2</v>
      </c>
      <c r="AI78" s="135">
        <v>0</v>
      </c>
      <c r="AJ78" s="136">
        <v>6.7329791524013E-3</v>
      </c>
      <c r="AK78" s="136">
        <v>3.0223571144610901E-2</v>
      </c>
      <c r="AL78" s="136">
        <v>0.30815768487864098</v>
      </c>
      <c r="AM78" s="135">
        <v>0</v>
      </c>
      <c r="AN78" s="177">
        <v>1.6306133006210401E-2</v>
      </c>
      <c r="AO78" s="183"/>
      <c r="AP78" s="131" t="s">
        <v>36</v>
      </c>
      <c r="AQ78" s="130" t="s">
        <v>182</v>
      </c>
      <c r="AR78" s="150" t="s">
        <v>318</v>
      </c>
      <c r="AS78" s="130">
        <v>5</v>
      </c>
      <c r="AT78" s="214">
        <f t="shared" si="85"/>
        <v>9.2882815844902641E-3</v>
      </c>
      <c r="AU78" s="214">
        <f t="shared" si="86"/>
        <v>0.19186771453177623</v>
      </c>
      <c r="AV78" s="215">
        <f t="shared" si="87"/>
        <v>0</v>
      </c>
      <c r="AW78" s="215">
        <f t="shared" si="88"/>
        <v>0</v>
      </c>
      <c r="AX78" s="215">
        <f t="shared" si="89"/>
        <v>0</v>
      </c>
      <c r="AY78" s="215">
        <f t="shared" si="90"/>
        <v>0</v>
      </c>
      <c r="AZ78" s="214">
        <f t="shared" si="91"/>
        <v>2.4987905110287024E-2</v>
      </c>
      <c r="BA78" s="204">
        <f t="shared" si="92"/>
        <v>8.1186709633250982E-3</v>
      </c>
      <c r="BB78" s="136" t="s">
        <v>167</v>
      </c>
      <c r="BC78" s="171">
        <f t="shared" si="93"/>
        <v>1.7488107937449802</v>
      </c>
      <c r="BD78" s="188">
        <f t="shared" si="94"/>
        <v>1.21809877345042E-2</v>
      </c>
      <c r="BE78" s="189">
        <f t="shared" si="95"/>
        <v>0</v>
      </c>
      <c r="BF78" s="189">
        <f t="shared" si="96"/>
        <v>0</v>
      </c>
      <c r="BG78" s="189">
        <f t="shared" si="97"/>
        <v>0</v>
      </c>
      <c r="BH78" s="188">
        <f t="shared" si="98"/>
        <v>1.3761141203528207E-2</v>
      </c>
      <c r="BI78" s="202">
        <f t="shared" si="99"/>
        <v>4.4863910592349183E-2</v>
      </c>
      <c r="BJ78" s="203">
        <f t="shared" si="100"/>
        <v>0</v>
      </c>
      <c r="BK78" s="202">
        <f t="shared" si="101"/>
        <v>4.8429753628621813E-2</v>
      </c>
      <c r="BL78" s="202">
        <f t="shared" si="102"/>
        <v>0.16538430883703345</v>
      </c>
      <c r="BM78" s="204">
        <f t="shared" si="103"/>
        <v>0.28293204530913779</v>
      </c>
      <c r="BN78" s="204">
        <f t="shared" si="104"/>
        <v>9.4104068836856829E-4</v>
      </c>
      <c r="BO78" s="205">
        <f t="shared" si="105"/>
        <v>0</v>
      </c>
      <c r="BP78" s="204">
        <f t="shared" si="106"/>
        <v>5.2933313411638386E-3</v>
      </c>
      <c r="BQ78" s="205">
        <f t="shared" si="107"/>
        <v>0</v>
      </c>
      <c r="BR78" s="204">
        <f t="shared" si="108"/>
        <v>6.1094052290264764E-4</v>
      </c>
      <c r="BS78" s="204">
        <f t="shared" si="109"/>
        <v>2.7424419326307478E-3</v>
      </c>
      <c r="BT78" s="204">
        <f t="shared" si="110"/>
        <v>2.7961770395365272E-2</v>
      </c>
      <c r="BU78" s="205">
        <f t="shared" si="111"/>
        <v>0</v>
      </c>
      <c r="BV78" s="204">
        <f t="shared" si="112"/>
        <v>1.4795942776358298E-3</v>
      </c>
    </row>
    <row r="79" spans="1:74" s="138" customFormat="1" x14ac:dyDescent="0.25">
      <c r="A79" s="130">
        <v>53</v>
      </c>
      <c r="B79" s="131" t="s">
        <v>52</v>
      </c>
      <c r="C79" s="132" t="s">
        <v>230</v>
      </c>
      <c r="D79" s="130" t="s">
        <v>182</v>
      </c>
      <c r="E79" s="133">
        <v>42564</v>
      </c>
      <c r="F79" s="150" t="s">
        <v>318</v>
      </c>
      <c r="G79" s="130">
        <v>5</v>
      </c>
      <c r="H79" s="133">
        <v>42604</v>
      </c>
      <c r="I79" s="133">
        <v>42414</v>
      </c>
      <c r="J79" s="134">
        <v>0.10100000000000001</v>
      </c>
      <c r="K79" s="164">
        <v>7.9917946574493897</v>
      </c>
      <c r="L79" s="136">
        <v>6.63455140877343E-2</v>
      </c>
      <c r="M79" s="135">
        <v>0</v>
      </c>
      <c r="N79" s="135">
        <v>0</v>
      </c>
      <c r="O79" s="136">
        <v>1.0019588028628501</v>
      </c>
      <c r="P79" s="135">
        <v>0</v>
      </c>
      <c r="Q79" s="136">
        <v>0.24078785886198101</v>
      </c>
      <c r="R79" s="136">
        <v>3.0152234169630102E-2</v>
      </c>
      <c r="S79" s="136">
        <v>0.201877971087325</v>
      </c>
      <c r="T79" s="136" t="s">
        <v>167</v>
      </c>
      <c r="U79" s="137">
        <v>17.5397808392472</v>
      </c>
      <c r="V79" s="135">
        <v>0</v>
      </c>
      <c r="W79" s="135">
        <v>0</v>
      </c>
      <c r="X79" s="135">
        <v>0</v>
      </c>
      <c r="Y79" s="136">
        <v>1.4270319119152901</v>
      </c>
      <c r="Z79" s="136">
        <v>0.58557365991056498</v>
      </c>
      <c r="AA79" s="136">
        <v>0.35880162716192399</v>
      </c>
      <c r="AB79" s="135">
        <v>0</v>
      </c>
      <c r="AC79" s="136">
        <v>0.25892354480471802</v>
      </c>
      <c r="AD79" s="136">
        <v>3.3755342382342999</v>
      </c>
      <c r="AE79" s="135">
        <v>0</v>
      </c>
      <c r="AF79" s="135">
        <v>0</v>
      </c>
      <c r="AG79" s="136">
        <v>1.9728190808274999E-2</v>
      </c>
      <c r="AH79" s="136">
        <v>7.7719527515370701E-2</v>
      </c>
      <c r="AI79" s="135">
        <v>0</v>
      </c>
      <c r="AJ79" s="136">
        <v>2.0910195305484099E-2</v>
      </c>
      <c r="AK79" s="136">
        <v>0.16601745704635801</v>
      </c>
      <c r="AL79" s="135">
        <v>0</v>
      </c>
      <c r="AM79" s="136">
        <v>0.59800660421084695</v>
      </c>
      <c r="AN79" s="177">
        <v>6.6146544841533705E-2</v>
      </c>
      <c r="AO79" s="183"/>
      <c r="AP79" s="131" t="s">
        <v>52</v>
      </c>
      <c r="AQ79" s="130" t="s">
        <v>182</v>
      </c>
      <c r="AR79" s="150" t="s">
        <v>318</v>
      </c>
      <c r="AS79" s="130">
        <v>5</v>
      </c>
      <c r="AT79" s="214">
        <f t="shared" si="85"/>
        <v>8.3017040516539884E-3</v>
      </c>
      <c r="AU79" s="215">
        <f t="shared" si="86"/>
        <v>0</v>
      </c>
      <c r="AV79" s="215">
        <f t="shared" si="87"/>
        <v>0</v>
      </c>
      <c r="AW79" s="214">
        <f t="shared" si="88"/>
        <v>0.12537344186251012</v>
      </c>
      <c r="AX79" s="215">
        <f t="shared" si="89"/>
        <v>0</v>
      </c>
      <c r="AY79" s="214">
        <f t="shared" si="90"/>
        <v>3.0129385098444126E-2</v>
      </c>
      <c r="AZ79" s="214">
        <f t="shared" si="91"/>
        <v>3.7728990123043647E-3</v>
      </c>
      <c r="BA79" s="204">
        <f t="shared" si="92"/>
        <v>2.5260655427269834E-2</v>
      </c>
      <c r="BB79" s="136" t="s">
        <v>167</v>
      </c>
      <c r="BC79" s="171">
        <f t="shared" si="93"/>
        <v>2.1947236623375761</v>
      </c>
      <c r="BD79" s="189">
        <f t="shared" si="94"/>
        <v>0</v>
      </c>
      <c r="BE79" s="189">
        <f t="shared" si="95"/>
        <v>0</v>
      </c>
      <c r="BF79" s="189">
        <f t="shared" si="96"/>
        <v>0</v>
      </c>
      <c r="BG79" s="188">
        <f t="shared" si="97"/>
        <v>0.17856213442435126</v>
      </c>
      <c r="BH79" s="188">
        <f t="shared" si="98"/>
        <v>7.3271860077727888E-2</v>
      </c>
      <c r="BI79" s="202">
        <f t="shared" si="99"/>
        <v>4.489625203613988E-2</v>
      </c>
      <c r="BJ79" s="203">
        <f t="shared" si="100"/>
        <v>0</v>
      </c>
      <c r="BK79" s="202">
        <f t="shared" si="101"/>
        <v>3.239867337724546E-2</v>
      </c>
      <c r="BL79" s="202">
        <f t="shared" si="102"/>
        <v>0.4223749962203876</v>
      </c>
      <c r="BM79" s="205">
        <f t="shared" si="103"/>
        <v>0</v>
      </c>
      <c r="BN79" s="205">
        <f t="shared" si="104"/>
        <v>0</v>
      </c>
      <c r="BO79" s="204">
        <f t="shared" si="105"/>
        <v>2.4685557692458683E-3</v>
      </c>
      <c r="BP79" s="204">
        <f t="shared" si="106"/>
        <v>9.7249154722620426E-3</v>
      </c>
      <c r="BQ79" s="205">
        <f t="shared" si="107"/>
        <v>0</v>
      </c>
      <c r="BR79" s="204">
        <f t="shared" si="108"/>
        <v>2.6164580299861788E-3</v>
      </c>
      <c r="BS79" s="204">
        <f t="shared" si="109"/>
        <v>2.0773488829772195E-2</v>
      </c>
      <c r="BT79" s="205">
        <f t="shared" si="110"/>
        <v>0</v>
      </c>
      <c r="BU79" s="204">
        <f t="shared" si="111"/>
        <v>7.482757376072309E-2</v>
      </c>
      <c r="BV79" s="204">
        <f t="shared" si="112"/>
        <v>8.2768073601436377E-3</v>
      </c>
    </row>
    <row r="80" spans="1:74" s="138" customFormat="1" x14ac:dyDescent="0.25">
      <c r="A80" s="130">
        <v>1</v>
      </c>
      <c r="B80" s="131" t="s">
        <v>0</v>
      </c>
      <c r="C80" s="132" t="s">
        <v>181</v>
      </c>
      <c r="D80" s="130" t="s">
        <v>182</v>
      </c>
      <c r="E80" s="133">
        <v>42025</v>
      </c>
      <c r="F80" s="150" t="s">
        <v>318</v>
      </c>
      <c r="G80" s="130">
        <v>6</v>
      </c>
      <c r="H80" s="133">
        <v>42599</v>
      </c>
      <c r="I80" s="133">
        <v>42414</v>
      </c>
      <c r="J80" s="134">
        <v>0.111</v>
      </c>
      <c r="K80" s="164">
        <v>9.5062366334512394</v>
      </c>
      <c r="L80" s="136">
        <v>6.9554380624996404E-3</v>
      </c>
      <c r="M80" s="135">
        <v>0</v>
      </c>
      <c r="N80" s="135">
        <v>0</v>
      </c>
      <c r="O80" s="135">
        <v>0</v>
      </c>
      <c r="P80" s="135">
        <v>0</v>
      </c>
      <c r="Q80" s="135">
        <v>0</v>
      </c>
      <c r="R80" s="135">
        <v>0</v>
      </c>
      <c r="S80" s="136">
        <v>6.6429456088088298E-2</v>
      </c>
      <c r="T80" s="136" t="s">
        <v>167</v>
      </c>
      <c r="U80" s="137">
        <v>224.05943399348899</v>
      </c>
      <c r="V80" s="136">
        <v>0.14983646507413101</v>
      </c>
      <c r="W80" s="135">
        <v>0</v>
      </c>
      <c r="X80" s="136">
        <v>2.6565855266348401E-2</v>
      </c>
      <c r="Y80" s="136">
        <v>0</v>
      </c>
      <c r="Z80" s="136">
        <v>2.2441429263033101</v>
      </c>
      <c r="AA80" s="136">
        <v>2.1004174391207102</v>
      </c>
      <c r="AB80" s="135">
        <v>0</v>
      </c>
      <c r="AC80" s="136">
        <v>0.18131997428864399</v>
      </c>
      <c r="AD80" s="135">
        <v>0</v>
      </c>
      <c r="AE80" s="136">
        <v>1.1084656667430699</v>
      </c>
      <c r="AF80" s="135">
        <v>0</v>
      </c>
      <c r="AG80" s="136">
        <v>4.0749004619863704E-3</v>
      </c>
      <c r="AH80" s="136">
        <v>5.8336103484312E-2</v>
      </c>
      <c r="AI80" s="135">
        <v>0</v>
      </c>
      <c r="AJ80" s="135">
        <v>0</v>
      </c>
      <c r="AK80" s="135">
        <v>0</v>
      </c>
      <c r="AL80" s="136">
        <v>0.19981193015739299</v>
      </c>
      <c r="AM80" s="135">
        <v>0</v>
      </c>
      <c r="AN80" s="177">
        <v>0.24558357272723499</v>
      </c>
      <c r="AO80" s="183"/>
      <c r="AP80" s="131" t="s">
        <v>0</v>
      </c>
      <c r="AQ80" s="130" t="s">
        <v>182</v>
      </c>
      <c r="AR80" s="150" t="s">
        <v>318</v>
      </c>
      <c r="AS80" s="130">
        <v>6</v>
      </c>
      <c r="AT80" s="214">
        <f t="shared" si="85"/>
        <v>7.3167104193728333E-4</v>
      </c>
      <c r="AU80" s="215">
        <f t="shared" si="86"/>
        <v>0</v>
      </c>
      <c r="AV80" s="215">
        <f t="shared" si="87"/>
        <v>0</v>
      </c>
      <c r="AW80" s="215">
        <f t="shared" si="88"/>
        <v>0</v>
      </c>
      <c r="AX80" s="215">
        <f t="shared" si="89"/>
        <v>0</v>
      </c>
      <c r="AY80" s="215">
        <f t="shared" si="90"/>
        <v>0</v>
      </c>
      <c r="AZ80" s="215">
        <f t="shared" si="91"/>
        <v>0</v>
      </c>
      <c r="BA80" s="205">
        <f t="shared" si="92"/>
        <v>6.9879867974600466E-3</v>
      </c>
      <c r="BB80" s="136" t="s">
        <v>167</v>
      </c>
      <c r="BC80" s="171">
        <f t="shared" si="93"/>
        <v>23.569730339454448</v>
      </c>
      <c r="BD80" s="188">
        <f t="shared" si="94"/>
        <v>1.5761911979644553E-2</v>
      </c>
      <c r="BE80" s="189">
        <f t="shared" si="95"/>
        <v>0</v>
      </c>
      <c r="BF80" s="188">
        <f t="shared" si="96"/>
        <v>2.7945712157918024E-3</v>
      </c>
      <c r="BG80" s="188">
        <f t="shared" si="97"/>
        <v>0</v>
      </c>
      <c r="BH80" s="188">
        <f t="shared" si="98"/>
        <v>0.23607059374121367</v>
      </c>
      <c r="BI80" s="202">
        <f t="shared" si="99"/>
        <v>0.22095152057646114</v>
      </c>
      <c r="BJ80" s="203">
        <f t="shared" si="100"/>
        <v>0</v>
      </c>
      <c r="BK80" s="202">
        <f t="shared" si="101"/>
        <v>1.9073791372981611E-2</v>
      </c>
      <c r="BL80" s="203">
        <f t="shared" si="102"/>
        <v>0</v>
      </c>
      <c r="BM80" s="204">
        <f t="shared" si="103"/>
        <v>0.11660404737270268</v>
      </c>
      <c r="BN80" s="205">
        <f t="shared" si="104"/>
        <v>0</v>
      </c>
      <c r="BO80" s="204">
        <f t="shared" si="105"/>
        <v>4.2865548366924859E-4</v>
      </c>
      <c r="BP80" s="204">
        <f t="shared" si="106"/>
        <v>6.1366138603193045E-3</v>
      </c>
      <c r="BQ80" s="205">
        <f t="shared" si="107"/>
        <v>0</v>
      </c>
      <c r="BR80" s="205">
        <f t="shared" si="108"/>
        <v>0</v>
      </c>
      <c r="BS80" s="205">
        <f t="shared" si="109"/>
        <v>0</v>
      </c>
      <c r="BT80" s="204">
        <f t="shared" si="110"/>
        <v>2.101903601413415E-2</v>
      </c>
      <c r="BU80" s="205">
        <f t="shared" si="111"/>
        <v>0</v>
      </c>
      <c r="BV80" s="204">
        <f t="shared" si="112"/>
        <v>2.5833942725879303E-2</v>
      </c>
    </row>
    <row r="81" spans="1:74" s="138" customFormat="1" x14ac:dyDescent="0.25">
      <c r="A81" s="130">
        <v>3</v>
      </c>
      <c r="B81" s="131" t="s">
        <v>2</v>
      </c>
      <c r="C81" s="132" t="s">
        <v>187</v>
      </c>
      <c r="D81" s="130" t="s">
        <v>182</v>
      </c>
      <c r="E81" s="133">
        <v>42039</v>
      </c>
      <c r="F81" s="150" t="s">
        <v>318</v>
      </c>
      <c r="G81" s="130">
        <v>6</v>
      </c>
      <c r="H81" s="133">
        <v>42599</v>
      </c>
      <c r="I81" s="133">
        <v>42414</v>
      </c>
      <c r="J81" s="134">
        <v>9.2999999999999999E-2</v>
      </c>
      <c r="K81" s="164">
        <v>6.7802410766479104</v>
      </c>
      <c r="L81" s="136">
        <v>1.1564235759978299E-3</v>
      </c>
      <c r="M81" s="136">
        <v>1.25087366151672</v>
      </c>
      <c r="N81" s="135">
        <v>0</v>
      </c>
      <c r="O81" s="135">
        <v>0</v>
      </c>
      <c r="P81" s="135">
        <v>0</v>
      </c>
      <c r="Q81" s="136">
        <v>0.28618755745143698</v>
      </c>
      <c r="R81" s="136">
        <v>1.8823326734479898E-2</v>
      </c>
      <c r="S81" s="136">
        <v>0</v>
      </c>
      <c r="T81" s="136" t="s">
        <v>167</v>
      </c>
      <c r="U81" s="137">
        <v>18.216319111067801</v>
      </c>
      <c r="V81" s="136">
        <v>8.3241297922829902E-2</v>
      </c>
      <c r="W81" s="135">
        <v>0</v>
      </c>
      <c r="X81" s="135">
        <v>0</v>
      </c>
      <c r="Y81" s="136">
        <v>5.01733613621722</v>
      </c>
      <c r="Z81" s="136">
        <v>1.24725024696553</v>
      </c>
      <c r="AA81" s="136">
        <v>0.31979739042593303</v>
      </c>
      <c r="AB81" s="135">
        <v>0</v>
      </c>
      <c r="AC81" s="136">
        <v>1.6649983291683501</v>
      </c>
      <c r="AD81" s="135">
        <v>0</v>
      </c>
      <c r="AE81" s="135">
        <v>0</v>
      </c>
      <c r="AF81" s="135">
        <v>0</v>
      </c>
      <c r="AG81" s="136">
        <v>2.3363448785509298E-2</v>
      </c>
      <c r="AH81" s="135">
        <v>0</v>
      </c>
      <c r="AI81" s="135">
        <v>0</v>
      </c>
      <c r="AJ81" s="136">
        <v>1.02393525822307E-2</v>
      </c>
      <c r="AK81" s="135">
        <v>0</v>
      </c>
      <c r="AL81" s="136">
        <v>4.4599938140323703E-2</v>
      </c>
      <c r="AM81" s="135">
        <v>0</v>
      </c>
      <c r="AN81" s="177">
        <v>6.8894282602752696E-2</v>
      </c>
      <c r="AO81" s="183"/>
      <c r="AP81" s="131" t="s">
        <v>2</v>
      </c>
      <c r="AQ81" s="130" t="s">
        <v>182</v>
      </c>
      <c r="AR81" s="150" t="s">
        <v>318</v>
      </c>
      <c r="AS81" s="130">
        <v>6</v>
      </c>
      <c r="AT81" s="214">
        <f t="shared" si="85"/>
        <v>1.7055788473078234E-4</v>
      </c>
      <c r="AU81" s="214">
        <f t="shared" si="86"/>
        <v>0.18448808049390783</v>
      </c>
      <c r="AV81" s="215">
        <f t="shared" si="87"/>
        <v>0</v>
      </c>
      <c r="AW81" s="215">
        <f t="shared" si="88"/>
        <v>0</v>
      </c>
      <c r="AX81" s="215">
        <f t="shared" si="89"/>
        <v>0</v>
      </c>
      <c r="AY81" s="214">
        <f t="shared" si="90"/>
        <v>4.2209053367896696E-2</v>
      </c>
      <c r="AZ81" s="214">
        <f t="shared" si="91"/>
        <v>2.7762031647090017E-3</v>
      </c>
      <c r="BA81" s="205">
        <f t="shared" si="92"/>
        <v>0</v>
      </c>
      <c r="BB81" s="136" t="s">
        <v>167</v>
      </c>
      <c r="BC81" s="171">
        <f t="shared" si="93"/>
        <v>2.6866771999903261</v>
      </c>
      <c r="BD81" s="188">
        <f t="shared" si="94"/>
        <v>1.2277041034650592E-2</v>
      </c>
      <c r="BE81" s="189">
        <f t="shared" si="95"/>
        <v>0</v>
      </c>
      <c r="BF81" s="189">
        <f t="shared" si="96"/>
        <v>0</v>
      </c>
      <c r="BG81" s="188">
        <f t="shared" si="97"/>
        <v>0.73999376710919917</v>
      </c>
      <c r="BH81" s="188">
        <f t="shared" si="98"/>
        <v>0.18395367257091089</v>
      </c>
      <c r="BI81" s="202">
        <f t="shared" si="99"/>
        <v>4.7166079614390045E-2</v>
      </c>
      <c r="BJ81" s="203">
        <f t="shared" si="100"/>
        <v>0</v>
      </c>
      <c r="BK81" s="202">
        <f t="shared" si="101"/>
        <v>0.24556624319787609</v>
      </c>
      <c r="BL81" s="203">
        <f t="shared" si="102"/>
        <v>0</v>
      </c>
      <c r="BM81" s="205">
        <f t="shared" si="103"/>
        <v>0</v>
      </c>
      <c r="BN81" s="205">
        <f t="shared" si="104"/>
        <v>0</v>
      </c>
      <c r="BO81" s="204">
        <f t="shared" si="105"/>
        <v>3.445813876143173E-3</v>
      </c>
      <c r="BP81" s="205">
        <f t="shared" si="106"/>
        <v>0</v>
      </c>
      <c r="BQ81" s="205">
        <f t="shared" si="107"/>
        <v>0</v>
      </c>
      <c r="BR81" s="204">
        <f t="shared" si="108"/>
        <v>1.5101752970844132E-3</v>
      </c>
      <c r="BS81" s="205">
        <f t="shared" si="109"/>
        <v>0</v>
      </c>
      <c r="BT81" s="204">
        <f t="shared" si="110"/>
        <v>6.5779280760284572E-3</v>
      </c>
      <c r="BU81" s="205">
        <f t="shared" si="111"/>
        <v>0</v>
      </c>
      <c r="BV81" s="204">
        <f t="shared" si="112"/>
        <v>1.0161037317689801E-2</v>
      </c>
    </row>
    <row r="82" spans="1:74" s="138" customFormat="1" x14ac:dyDescent="0.25">
      <c r="A82" s="130"/>
      <c r="B82" s="131"/>
      <c r="C82" s="132" t="s">
        <v>193</v>
      </c>
      <c r="D82" s="130" t="s">
        <v>182</v>
      </c>
      <c r="E82" s="133">
        <v>42053</v>
      </c>
      <c r="F82" s="150" t="s">
        <v>318</v>
      </c>
      <c r="G82" s="130">
        <v>6</v>
      </c>
      <c r="H82" s="130"/>
      <c r="I82" s="133"/>
      <c r="J82" s="139"/>
      <c r="K82" s="165"/>
      <c r="L82" s="136"/>
      <c r="M82" s="136"/>
      <c r="N82" s="136"/>
      <c r="O82" s="136"/>
      <c r="P82" s="136"/>
      <c r="Q82" s="136"/>
      <c r="R82" s="136"/>
      <c r="S82" s="136"/>
      <c r="T82" s="136"/>
      <c r="U82" s="137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77"/>
      <c r="AO82" s="183"/>
      <c r="AP82" s="131"/>
      <c r="AQ82" s="130" t="s">
        <v>182</v>
      </c>
      <c r="AR82" s="150" t="s">
        <v>318</v>
      </c>
      <c r="AS82" s="130">
        <v>6</v>
      </c>
      <c r="AT82" s="214"/>
      <c r="AU82" s="214"/>
      <c r="AV82" s="214"/>
      <c r="AW82" s="214"/>
      <c r="AX82" s="214"/>
      <c r="AY82" s="214"/>
      <c r="AZ82" s="214"/>
      <c r="BA82" s="204"/>
      <c r="BB82" s="136"/>
      <c r="BC82" s="171"/>
      <c r="BD82" s="188"/>
      <c r="BE82" s="188"/>
      <c r="BF82" s="188"/>
      <c r="BG82" s="188"/>
      <c r="BH82" s="188"/>
      <c r="BI82" s="202"/>
      <c r="BJ82" s="202"/>
      <c r="BK82" s="202"/>
      <c r="BL82" s="202"/>
      <c r="BM82" s="204"/>
      <c r="BN82" s="204"/>
      <c r="BO82" s="204"/>
      <c r="BP82" s="204"/>
      <c r="BQ82" s="204"/>
      <c r="BR82" s="204"/>
      <c r="BS82" s="204"/>
      <c r="BT82" s="204"/>
      <c r="BU82" s="204"/>
      <c r="BV82" s="204"/>
    </row>
    <row r="83" spans="1:74" s="138" customFormat="1" x14ac:dyDescent="0.25">
      <c r="A83" s="130">
        <v>10</v>
      </c>
      <c r="B83" s="131" t="s">
        <v>9</v>
      </c>
      <c r="C83" s="132" t="s">
        <v>197</v>
      </c>
      <c r="D83" s="130" t="s">
        <v>182</v>
      </c>
      <c r="E83" s="133">
        <v>42059</v>
      </c>
      <c r="F83" s="150" t="s">
        <v>318</v>
      </c>
      <c r="G83" s="130">
        <v>6</v>
      </c>
      <c r="H83" s="133">
        <v>42599</v>
      </c>
      <c r="I83" s="133">
        <v>42414</v>
      </c>
      <c r="J83" s="134">
        <v>8.5000000000000006E-2</v>
      </c>
      <c r="K83" s="164">
        <v>5.5686874958464303</v>
      </c>
      <c r="L83" s="136">
        <v>2.2651074187680899E-2</v>
      </c>
      <c r="M83" s="136">
        <v>1.13961013719315</v>
      </c>
      <c r="N83" s="135">
        <v>0</v>
      </c>
      <c r="O83" s="136">
        <v>0.54179406972037503</v>
      </c>
      <c r="P83" s="136">
        <v>0</v>
      </c>
      <c r="Q83" s="136">
        <v>6.4619159947201701E-2</v>
      </c>
      <c r="R83" s="136">
        <v>3.9254783604421202E-2</v>
      </c>
      <c r="S83" s="135">
        <v>0</v>
      </c>
      <c r="T83" s="136" t="s">
        <v>167</v>
      </c>
      <c r="U83" s="137">
        <v>26.578994648593198</v>
      </c>
      <c r="V83" s="136">
        <v>0.109800740171082</v>
      </c>
      <c r="W83" s="135">
        <v>0</v>
      </c>
      <c r="X83" s="135">
        <v>0</v>
      </c>
      <c r="Y83" s="135">
        <v>0</v>
      </c>
      <c r="Z83" s="136">
        <v>0.71762438225509895</v>
      </c>
      <c r="AA83" s="136">
        <v>4.4698861169610998E-2</v>
      </c>
      <c r="AB83" s="136">
        <v>0.20501784716753299</v>
      </c>
      <c r="AC83" s="135">
        <v>0</v>
      </c>
      <c r="AD83" s="135">
        <v>0</v>
      </c>
      <c r="AE83" s="135">
        <v>0</v>
      </c>
      <c r="AF83" s="135">
        <v>0</v>
      </c>
      <c r="AG83" s="136">
        <v>2.4274427463645099E-2</v>
      </c>
      <c r="AH83" s="136">
        <v>1.7662564877863898E-2</v>
      </c>
      <c r="AI83" s="135">
        <v>0</v>
      </c>
      <c r="AJ83" s="135">
        <v>0</v>
      </c>
      <c r="AK83" s="136">
        <v>9.8042914959101599E-2</v>
      </c>
      <c r="AL83" s="135">
        <v>0</v>
      </c>
      <c r="AM83" s="136">
        <v>0.27812126932032799</v>
      </c>
      <c r="AN83" s="177">
        <v>0.10449635968550899</v>
      </c>
      <c r="AO83" s="183"/>
      <c r="AP83" s="131" t="s">
        <v>9</v>
      </c>
      <c r="AQ83" s="130" t="s">
        <v>182</v>
      </c>
      <c r="AR83" s="150" t="s">
        <v>318</v>
      </c>
      <c r="AS83" s="130">
        <v>6</v>
      </c>
      <c r="AT83" s="214">
        <f>L83/K83</f>
        <v>4.0675786178656767E-3</v>
      </c>
      <c r="AU83" s="214">
        <f>M83/K83</f>
        <v>0.20464609264627648</v>
      </c>
      <c r="AV83" s="215">
        <f>N83/K83</f>
        <v>0</v>
      </c>
      <c r="AW83" s="214">
        <f>O83/K83</f>
        <v>9.7292956396725097E-2</v>
      </c>
      <c r="AX83" s="215">
        <f>P83/K83</f>
        <v>0</v>
      </c>
      <c r="AY83" s="214">
        <f>Q83/K83</f>
        <v>1.1604019797375917E-2</v>
      </c>
      <c r="AZ83" s="214">
        <f t="shared" ref="AZ83:AZ85" si="113">R83/K83</f>
        <v>7.049198511085519E-3</v>
      </c>
      <c r="BA83" s="205">
        <f>S83/K83</f>
        <v>0</v>
      </c>
      <c r="BB83" s="135" t="s">
        <v>167</v>
      </c>
      <c r="BC83" s="171">
        <f>U83/K83</f>
        <v>4.7729370104567597</v>
      </c>
      <c r="BD83" s="188">
        <f>V83/K83</f>
        <v>1.9717525943587267E-2</v>
      </c>
      <c r="BE83" s="189">
        <f>W83/K83</f>
        <v>0</v>
      </c>
      <c r="BF83" s="189">
        <f>X83/K83</f>
        <v>0</v>
      </c>
      <c r="BG83" s="189">
        <f>Y83/K83</f>
        <v>0</v>
      </c>
      <c r="BH83" s="188">
        <f>Z83/K83</f>
        <v>0.12886777769274363</v>
      </c>
      <c r="BI83" s="202">
        <f>AA83/K83</f>
        <v>8.0268216169341444E-3</v>
      </c>
      <c r="BJ83" s="202">
        <f>AB83/K83</f>
        <v>3.6816188252698973E-2</v>
      </c>
      <c r="BK83" s="203">
        <f>AC83/K83</f>
        <v>0</v>
      </c>
      <c r="BL83" s="203">
        <f>AD83/K83</f>
        <v>0</v>
      </c>
      <c r="BM83" s="205">
        <f>AE83/K83</f>
        <v>0</v>
      </c>
      <c r="BN83" s="205">
        <f>AF83/K83</f>
        <v>0</v>
      </c>
      <c r="BO83" s="204">
        <f>AG83/K83</f>
        <v>4.3590931403047657E-3</v>
      </c>
      <c r="BP83" s="204">
        <f>AH83/K83</f>
        <v>3.1717644222337927E-3</v>
      </c>
      <c r="BQ83" s="205">
        <f>AI83/K83</f>
        <v>0</v>
      </c>
      <c r="BR83" s="205">
        <f>AJ83/K83</f>
        <v>0</v>
      </c>
      <c r="BS83" s="204">
        <f>AK83/K83</f>
        <v>1.7606108267384332E-2</v>
      </c>
      <c r="BT83" s="205">
        <f>AL83/K83</f>
        <v>0</v>
      </c>
      <c r="BU83" s="204">
        <f>AM83/K83</f>
        <v>4.9943773919397152E-2</v>
      </c>
      <c r="BV83" s="204">
        <f>AN83/K83</f>
        <v>1.8764989014637773E-2</v>
      </c>
    </row>
    <row r="84" spans="1:74" s="138" customFormat="1" x14ac:dyDescent="0.25">
      <c r="A84" s="130">
        <v>63</v>
      </c>
      <c r="B84" s="131" t="s">
        <v>62</v>
      </c>
      <c r="C84" s="132" t="s">
        <v>237</v>
      </c>
      <c r="D84" s="130" t="s">
        <v>182</v>
      </c>
      <c r="E84" s="133">
        <v>42583</v>
      </c>
      <c r="F84" s="150" t="s">
        <v>318</v>
      </c>
      <c r="G84" s="130">
        <v>6</v>
      </c>
      <c r="H84" s="133">
        <v>42604</v>
      </c>
      <c r="I84" s="133">
        <v>42414</v>
      </c>
      <c r="J84" s="134">
        <v>0.215</v>
      </c>
      <c r="K84" s="164">
        <v>25.256433183870499</v>
      </c>
      <c r="L84" s="136">
        <v>1.12332522389504</v>
      </c>
      <c r="M84" s="135">
        <v>0</v>
      </c>
      <c r="N84" s="136">
        <v>5.8456798772862397</v>
      </c>
      <c r="O84" s="135">
        <v>0</v>
      </c>
      <c r="P84" s="136">
        <v>0.86364648712621495</v>
      </c>
      <c r="Q84" s="136">
        <v>1.3564024302364399</v>
      </c>
      <c r="R84" s="136">
        <v>0.61581189814090798</v>
      </c>
      <c r="S84" s="136">
        <v>0.102660857074148</v>
      </c>
      <c r="T84" s="136" t="s">
        <v>167</v>
      </c>
      <c r="U84" s="137">
        <v>18.476309737826</v>
      </c>
      <c r="V84" s="135">
        <v>0</v>
      </c>
      <c r="W84" s="135">
        <v>0</v>
      </c>
      <c r="X84" s="135">
        <v>0</v>
      </c>
      <c r="Y84" s="136">
        <v>5.67178304086503</v>
      </c>
      <c r="Z84" s="136">
        <v>147.24038750914099</v>
      </c>
      <c r="AA84" s="136">
        <v>1.21531771744817</v>
      </c>
      <c r="AB84" s="135">
        <v>0</v>
      </c>
      <c r="AC84" s="136">
        <v>18.641485508109</v>
      </c>
      <c r="AD84" s="136">
        <v>2.13373718670907</v>
      </c>
      <c r="AE84" s="135">
        <v>0</v>
      </c>
      <c r="AF84" s="135">
        <v>0</v>
      </c>
      <c r="AG84" s="135">
        <v>0</v>
      </c>
      <c r="AH84" s="135">
        <v>0</v>
      </c>
      <c r="AI84" s="135">
        <v>0</v>
      </c>
      <c r="AJ84" s="135">
        <v>0</v>
      </c>
      <c r="AK84" s="135">
        <v>0</v>
      </c>
      <c r="AL84" s="135">
        <v>0</v>
      </c>
      <c r="AM84" s="135">
        <v>0</v>
      </c>
      <c r="AN84" s="177">
        <v>2.4685633492379601E-2</v>
      </c>
      <c r="AO84" s="183"/>
      <c r="AP84" s="131" t="s">
        <v>62</v>
      </c>
      <c r="AQ84" s="130" t="s">
        <v>182</v>
      </c>
      <c r="AR84" s="150" t="s">
        <v>318</v>
      </c>
      <c r="AS84" s="130">
        <v>6</v>
      </c>
      <c r="AT84" s="214">
        <f>L84/K84</f>
        <v>4.4476795900556081E-2</v>
      </c>
      <c r="AU84" s="215">
        <f>M84/K84</f>
        <v>0</v>
      </c>
      <c r="AV84" s="214">
        <f>N84/K84</f>
        <v>0.23145310482793996</v>
      </c>
      <c r="AW84" s="215">
        <f>O84/K84</f>
        <v>0</v>
      </c>
      <c r="AX84" s="214">
        <f>P84/K84</f>
        <v>3.4195109057511927E-2</v>
      </c>
      <c r="AY84" s="214">
        <f>Q84/K84</f>
        <v>5.3705225134587822E-2</v>
      </c>
      <c r="AZ84" s="214">
        <f t="shared" si="113"/>
        <v>2.4382377893889768E-2</v>
      </c>
      <c r="BA84" s="204">
        <f>S84/K84</f>
        <v>4.0647409048919165E-3</v>
      </c>
      <c r="BB84" s="136" t="s">
        <v>167</v>
      </c>
      <c r="BC84" s="171">
        <f>U84/K84</f>
        <v>0.73154865547782555</v>
      </c>
      <c r="BD84" s="189">
        <f>V84/K84</f>
        <v>0</v>
      </c>
      <c r="BE84" s="189">
        <f>W84/K84</f>
        <v>0</v>
      </c>
      <c r="BF84" s="189">
        <f>X84/K84</f>
        <v>0</v>
      </c>
      <c r="BG84" s="188">
        <f>Y84/K84</f>
        <v>0.22456785562607462</v>
      </c>
      <c r="BH84" s="188">
        <f>Z84/K84</f>
        <v>5.8298171573638129</v>
      </c>
      <c r="BI84" s="202">
        <f>AA84/K84</f>
        <v>4.8119134978422351E-2</v>
      </c>
      <c r="BJ84" s="203">
        <f>AB84/K84</f>
        <v>0</v>
      </c>
      <c r="BK84" s="202">
        <f>AC84/K84</f>
        <v>0.73808860389732311</v>
      </c>
      <c r="BL84" s="202">
        <f>AD84/K84</f>
        <v>8.4482918517240879E-2</v>
      </c>
      <c r="BM84" s="205">
        <f>AE84/K84</f>
        <v>0</v>
      </c>
      <c r="BN84" s="205">
        <f>AF84/K84</f>
        <v>0</v>
      </c>
      <c r="BO84" s="205">
        <f>AG84/K84</f>
        <v>0</v>
      </c>
      <c r="BP84" s="205">
        <f>AH84/K84</f>
        <v>0</v>
      </c>
      <c r="BQ84" s="205">
        <f>AI84/K84</f>
        <v>0</v>
      </c>
      <c r="BR84" s="205">
        <f>AJ84/K84</f>
        <v>0</v>
      </c>
      <c r="BS84" s="205">
        <f>AK84/K84</f>
        <v>0</v>
      </c>
      <c r="BT84" s="205">
        <f>AL84/K84</f>
        <v>0</v>
      </c>
      <c r="BU84" s="205">
        <f>AM84/K84</f>
        <v>0</v>
      </c>
      <c r="BV84" s="204">
        <f>AN84/K84</f>
        <v>9.7739982968555409E-4</v>
      </c>
    </row>
    <row r="85" spans="1:74" s="138" customFormat="1" x14ac:dyDescent="0.25">
      <c r="A85" s="130">
        <v>69</v>
      </c>
      <c r="B85" s="131" t="s">
        <v>68</v>
      </c>
      <c r="C85" s="132" t="s">
        <v>241</v>
      </c>
      <c r="D85" s="130" t="s">
        <v>182</v>
      </c>
      <c r="E85" s="133">
        <v>42599</v>
      </c>
      <c r="F85" s="150" t="s">
        <v>318</v>
      </c>
      <c r="G85" s="130">
        <v>6</v>
      </c>
      <c r="H85" s="133">
        <v>42625</v>
      </c>
      <c r="I85" s="133">
        <v>42414</v>
      </c>
      <c r="J85" s="139">
        <v>0.22600000000000001</v>
      </c>
      <c r="K85" s="165">
        <v>28.379409616386098</v>
      </c>
      <c r="L85" s="136">
        <v>0.20103685407670299</v>
      </c>
      <c r="M85" s="136">
        <v>1.35696500837754</v>
      </c>
      <c r="N85" s="136">
        <v>9.5125128370148797</v>
      </c>
      <c r="O85" s="135">
        <v>0</v>
      </c>
      <c r="P85" s="136">
        <v>0.40858433575242398</v>
      </c>
      <c r="Q85" s="136">
        <v>1.92610299990791</v>
      </c>
      <c r="R85" s="136">
        <v>1.0347098068403899</v>
      </c>
      <c r="S85" s="135">
        <v>0</v>
      </c>
      <c r="T85" s="136" t="s">
        <v>167</v>
      </c>
      <c r="U85" s="137">
        <v>54.994260034392099</v>
      </c>
      <c r="V85" s="136">
        <v>1.5494540906864199E-2</v>
      </c>
      <c r="W85" s="135">
        <v>0</v>
      </c>
      <c r="X85" s="135">
        <v>0</v>
      </c>
      <c r="Y85" s="136">
        <v>0</v>
      </c>
      <c r="Z85" s="136">
        <v>18.754310019836701</v>
      </c>
      <c r="AA85" s="136">
        <v>0.23415842552841501</v>
      </c>
      <c r="AB85" s="135">
        <v>0</v>
      </c>
      <c r="AC85" s="136">
        <v>3.4213592072719998</v>
      </c>
      <c r="AD85" s="136">
        <v>1.0450984420274501</v>
      </c>
      <c r="AE85" s="136">
        <v>1.9305457339657901</v>
      </c>
      <c r="AF85" s="136">
        <v>0</v>
      </c>
      <c r="AG85" s="135">
        <v>0</v>
      </c>
      <c r="AH85" s="136">
        <v>4.1319392443983603E-2</v>
      </c>
      <c r="AI85" s="136">
        <v>247.747240361716</v>
      </c>
      <c r="AJ85" s="136">
        <v>2.4182933207940399E-3</v>
      </c>
      <c r="AK85" s="136">
        <v>0.111628798073182</v>
      </c>
      <c r="AL85" s="136">
        <v>0.36211664612268701</v>
      </c>
      <c r="AM85" s="135">
        <v>0</v>
      </c>
      <c r="AN85" s="177">
        <v>4.6864223077093897E-2</v>
      </c>
      <c r="AO85" s="183"/>
      <c r="AP85" s="131" t="s">
        <v>68</v>
      </c>
      <c r="AQ85" s="130" t="s">
        <v>182</v>
      </c>
      <c r="AR85" s="150" t="s">
        <v>318</v>
      </c>
      <c r="AS85" s="130">
        <v>6</v>
      </c>
      <c r="AT85" s="214">
        <f>L85/K85</f>
        <v>7.0838983895079172E-3</v>
      </c>
      <c r="AU85" s="214">
        <f>M85/K85</f>
        <v>4.78151246527002E-2</v>
      </c>
      <c r="AV85" s="214">
        <f>N85/K85</f>
        <v>0.3351906528570775</v>
      </c>
      <c r="AW85" s="215">
        <f>O85/K85</f>
        <v>0</v>
      </c>
      <c r="AX85" s="214">
        <f>P85/K85</f>
        <v>1.4397210557773897E-2</v>
      </c>
      <c r="AY85" s="214">
        <f>Q85/K85</f>
        <v>6.786973464013818E-2</v>
      </c>
      <c r="AZ85" s="214">
        <f t="shared" si="113"/>
        <v>3.6459877806723461E-2</v>
      </c>
      <c r="BA85" s="204">
        <f>S85/K85</f>
        <v>0</v>
      </c>
      <c r="BB85" s="136" t="s">
        <v>167</v>
      </c>
      <c r="BC85" s="171">
        <f>U85/K85</f>
        <v>1.9378225543719114</v>
      </c>
      <c r="BD85" s="188">
        <f>V85/K85</f>
        <v>5.4597826791709392E-4</v>
      </c>
      <c r="BE85" s="189">
        <f>W85/K85</f>
        <v>0</v>
      </c>
      <c r="BF85" s="189">
        <f>X85/K85</f>
        <v>0</v>
      </c>
      <c r="BG85" s="188">
        <f>Y85/K85</f>
        <v>0</v>
      </c>
      <c r="BH85" s="188">
        <f>Z85/K85</f>
        <v>0.66084214835139055</v>
      </c>
      <c r="BI85" s="202">
        <f>AA85/K85</f>
        <v>8.2509970677195968E-3</v>
      </c>
      <c r="BJ85" s="203">
        <f>AB85/K85</f>
        <v>0</v>
      </c>
      <c r="BK85" s="202">
        <f>AC85/K85</f>
        <v>0.12055780065616756</v>
      </c>
      <c r="BL85" s="202">
        <f>AD85/K85</f>
        <v>3.6825940220546964E-2</v>
      </c>
      <c r="BM85" s="204">
        <f>AE85/K85</f>
        <v>6.8026282437218311E-2</v>
      </c>
      <c r="BN85" s="204">
        <f>AF85/K85</f>
        <v>0</v>
      </c>
      <c r="BO85" s="205">
        <f>AG85/K85</f>
        <v>0</v>
      </c>
      <c r="BP85" s="204">
        <f>AH85/K85</f>
        <v>1.4559637780528752E-3</v>
      </c>
      <c r="BQ85" s="204">
        <f>AI85/K85</f>
        <v>8.7298236189757894</v>
      </c>
      <c r="BR85" s="204">
        <f>AJ85/K85</f>
        <v>8.5212953809924648E-5</v>
      </c>
      <c r="BS85" s="204">
        <f>AK85/K85</f>
        <v>3.933443280959876E-3</v>
      </c>
      <c r="BT85" s="204">
        <f>AL85/K85</f>
        <v>1.2759837185393846E-2</v>
      </c>
      <c r="BU85" s="205">
        <f>AM85/K85</f>
        <v>0</v>
      </c>
      <c r="BV85" s="204">
        <f>AN85/K85</f>
        <v>1.6513459480155916E-3</v>
      </c>
    </row>
    <row r="86" spans="1:74" s="157" customFormat="1" x14ac:dyDescent="0.25">
      <c r="A86" s="151"/>
      <c r="B86" s="152"/>
      <c r="C86" s="151"/>
      <c r="D86" s="151"/>
      <c r="E86" s="153"/>
      <c r="F86" s="151"/>
      <c r="G86" s="151"/>
      <c r="H86" s="153"/>
      <c r="I86" s="153"/>
      <c r="J86" s="154"/>
      <c r="K86" s="166"/>
      <c r="L86" s="156"/>
      <c r="M86" s="156"/>
      <c r="N86" s="156"/>
      <c r="O86" s="156"/>
      <c r="P86" s="156"/>
      <c r="Q86" s="156"/>
      <c r="R86" s="156"/>
      <c r="S86" s="156"/>
      <c r="T86" s="156"/>
      <c r="U86" s="155"/>
      <c r="V86" s="156"/>
      <c r="W86" s="156"/>
      <c r="X86" s="156"/>
      <c r="Y86" s="156"/>
      <c r="Z86" s="156"/>
      <c r="AA86" s="156"/>
      <c r="AB86" s="156"/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  <c r="AM86" s="156"/>
      <c r="AN86" s="179"/>
      <c r="AO86" s="185"/>
      <c r="AP86" s="152"/>
      <c r="AQ86" s="151"/>
      <c r="AR86" s="151"/>
      <c r="AS86" s="151"/>
      <c r="AT86" s="217"/>
      <c r="AU86" s="192"/>
      <c r="AV86" s="192"/>
      <c r="AW86" s="192"/>
      <c r="AX86" s="192"/>
      <c r="AY86" s="192"/>
      <c r="AZ86" s="192"/>
      <c r="BA86" s="192"/>
      <c r="BB86" s="156"/>
      <c r="BC86" s="155"/>
      <c r="BD86" s="192"/>
      <c r="BE86" s="192"/>
      <c r="BF86" s="192"/>
      <c r="BG86" s="192"/>
      <c r="BH86" s="192"/>
      <c r="BI86" s="192"/>
      <c r="BJ86" s="192"/>
      <c r="BK86" s="192"/>
      <c r="BL86" s="192"/>
      <c r="BM86" s="192"/>
      <c r="BN86" s="192"/>
      <c r="BO86" s="192"/>
      <c r="BP86" s="192"/>
      <c r="BQ86" s="192"/>
      <c r="BR86" s="192"/>
      <c r="BS86" s="192"/>
      <c r="BT86" s="192"/>
      <c r="BU86" s="192"/>
      <c r="BV86" s="192"/>
    </row>
    <row r="87" spans="1:74" s="138" customFormat="1" x14ac:dyDescent="0.25">
      <c r="A87" s="130">
        <v>125</v>
      </c>
      <c r="B87" s="131" t="s">
        <v>132</v>
      </c>
      <c r="C87" s="130" t="s">
        <v>132</v>
      </c>
      <c r="D87" s="130" t="s">
        <v>348</v>
      </c>
      <c r="E87" s="133">
        <v>42048</v>
      </c>
      <c r="F87" s="132" t="s">
        <v>319</v>
      </c>
      <c r="G87" s="130">
        <v>1</v>
      </c>
      <c r="H87" s="133">
        <v>42604</v>
      </c>
      <c r="I87" s="133">
        <v>42414</v>
      </c>
      <c r="J87" s="139">
        <v>9.9000000000000005E-2</v>
      </c>
      <c r="K87" s="165">
        <v>8.3024470523093505</v>
      </c>
      <c r="L87" s="136">
        <v>3.8851567134847102E-2</v>
      </c>
      <c r="M87" s="136">
        <v>1.21911495880261</v>
      </c>
      <c r="N87" s="136">
        <v>1.0086177437271799</v>
      </c>
      <c r="O87" s="135">
        <v>0</v>
      </c>
      <c r="P87" s="136">
        <v>0.51031918312841795</v>
      </c>
      <c r="Q87" s="136">
        <v>0.14443533028505801</v>
      </c>
      <c r="R87" s="136">
        <v>9.4211944911337595E-2</v>
      </c>
      <c r="S87" s="136">
        <v>7.17514180870511E-2</v>
      </c>
      <c r="T87" s="136">
        <v>0.42488075343325898</v>
      </c>
      <c r="U87" s="137">
        <v>117.251284058526</v>
      </c>
      <c r="V87" s="136">
        <v>1.04221894087202E-3</v>
      </c>
      <c r="W87" s="135">
        <v>0</v>
      </c>
      <c r="X87" s="135">
        <v>0</v>
      </c>
      <c r="Y87" s="136">
        <v>2.3107491556294999</v>
      </c>
      <c r="Z87" s="136">
        <v>8.8144708598686394E-2</v>
      </c>
      <c r="AA87" s="135">
        <v>0</v>
      </c>
      <c r="AB87" s="136">
        <v>0.114678277128249</v>
      </c>
      <c r="AC87" s="135">
        <v>0</v>
      </c>
      <c r="AD87" s="136">
        <v>0.59965367494794797</v>
      </c>
      <c r="AE87" s="136">
        <v>3.6782189251074802</v>
      </c>
      <c r="AF87" s="136">
        <v>0.81422075471483202</v>
      </c>
      <c r="AG87" s="136">
        <v>3.1320976603036801E-2</v>
      </c>
      <c r="AH87" s="136">
        <v>0</v>
      </c>
      <c r="AI87" s="135">
        <v>0</v>
      </c>
      <c r="AJ87" s="136">
        <v>6.1309546044084999E-2</v>
      </c>
      <c r="AK87" s="135">
        <v>0</v>
      </c>
      <c r="AL87" s="135">
        <v>0</v>
      </c>
      <c r="AM87" s="136">
        <v>0.13022047144464799</v>
      </c>
      <c r="AN87" s="176">
        <v>0</v>
      </c>
      <c r="AO87" s="183"/>
      <c r="AP87" s="131" t="s">
        <v>132</v>
      </c>
      <c r="AQ87" s="130" t="s">
        <v>348</v>
      </c>
      <c r="AR87" s="132" t="s">
        <v>319</v>
      </c>
      <c r="AS87" s="130">
        <v>1</v>
      </c>
      <c r="AT87" s="216">
        <f t="shared" ref="AT87:AT118" si="114">L87/K87</f>
        <v>4.679532057243343E-3</v>
      </c>
      <c r="AU87" s="214">
        <f t="shared" ref="AU87:AU118" si="115">M87/K87</f>
        <v>0.14683802873075952</v>
      </c>
      <c r="AV87" s="214">
        <f t="shared" ref="AV87:AV118" si="116">N87/K87</f>
        <v>0.12148439338094061</v>
      </c>
      <c r="AW87" s="215">
        <f t="shared" ref="AW87:AW118" si="117">O87/K87</f>
        <v>0</v>
      </c>
      <c r="AX87" s="214">
        <f t="shared" ref="AX87:AX118" si="118">P87/K87</f>
        <v>6.1466117147530759E-2</v>
      </c>
      <c r="AY87" s="214">
        <f t="shared" ref="AY87:AY118" si="119">Q87/K87</f>
        <v>1.7396718024824124E-2</v>
      </c>
      <c r="AZ87" s="214">
        <f t="shared" ref="AZ87:AZ136" si="120">R87/K87</f>
        <v>1.1347491205635845E-2</v>
      </c>
      <c r="BA87" s="188">
        <f t="shared" ref="BA87:BA118" si="121">S87/K87</f>
        <v>8.6422012251307564E-3</v>
      </c>
      <c r="BB87" s="170">
        <f t="shared" ref="BB87:BB118" si="122">T87/K87</f>
        <v>5.1175364414408057E-2</v>
      </c>
      <c r="BC87" s="171">
        <f t="shared" ref="BC87:BC118" si="123">U87/K87</f>
        <v>14.122497056565052</v>
      </c>
      <c r="BD87" s="188">
        <f t="shared" ref="BD87:BD118" si="124">V87/K87</f>
        <v>1.2553153718482596E-4</v>
      </c>
      <c r="BE87" s="189">
        <f t="shared" ref="BE87:BE118" si="125">W87/K87</f>
        <v>0</v>
      </c>
      <c r="BF87" s="189">
        <f t="shared" ref="BF87:BF118" si="126">X87/K87</f>
        <v>0</v>
      </c>
      <c r="BG87" s="188">
        <f t="shared" ref="BG87:BG118" si="127">Y87/K87</f>
        <v>0.2783214564417798</v>
      </c>
      <c r="BH87" s="188">
        <f t="shared" ref="BH87:BH118" si="128">Z87/K87</f>
        <v>1.0616714330526043E-2</v>
      </c>
      <c r="BI87" s="203">
        <f t="shared" ref="BI87:BI118" si="129">AA87/K87</f>
        <v>0</v>
      </c>
      <c r="BJ87" s="202">
        <f t="shared" ref="BJ87:BJ118" si="130">AB87/K87</f>
        <v>1.381258759082973E-2</v>
      </c>
      <c r="BK87" s="203">
        <f t="shared" ref="BK87:BK118" si="131">AC87/K87</f>
        <v>0</v>
      </c>
      <c r="BL87" s="202">
        <f t="shared" ref="BL87:BL118" si="132">AD87/K87</f>
        <v>7.2226136604045255E-2</v>
      </c>
      <c r="BM87" s="204">
        <f t="shared" ref="BM87:BM118" si="133">AE87/K87</f>
        <v>0.44302829056698079</v>
      </c>
      <c r="BN87" s="204">
        <f t="shared" ref="BN87:BN118" si="134">AF87/K87</f>
        <v>9.8069972573731026E-2</v>
      </c>
      <c r="BO87" s="204">
        <f t="shared" ref="BO87:BO118" si="135">AG87/K87</f>
        <v>3.7724994095957262E-3</v>
      </c>
      <c r="BP87" s="204">
        <f t="shared" ref="BP87:BP118" si="136">AH87/K87</f>
        <v>0</v>
      </c>
      <c r="BQ87" s="205">
        <f t="shared" ref="BQ87:BQ118" si="137">AI87/K87</f>
        <v>0</v>
      </c>
      <c r="BR87" s="204">
        <f t="shared" ref="BR87:BR118" si="138">AJ87/K87</f>
        <v>7.3845151505099408E-3</v>
      </c>
      <c r="BS87" s="205">
        <f t="shared" ref="BS87:BS118" si="139">AK87/K87</f>
        <v>0</v>
      </c>
      <c r="BT87" s="205">
        <f t="shared" ref="BT87:BT118" si="140">AL87/K87</f>
        <v>0</v>
      </c>
      <c r="BU87" s="204">
        <f t="shared" ref="BU87:BU118" si="141">AM87/K87</f>
        <v>1.5684589208964213E-2</v>
      </c>
      <c r="BV87" s="205">
        <f t="shared" ref="BV87:BV118" si="142">AN87/K87</f>
        <v>0</v>
      </c>
    </row>
    <row r="88" spans="1:74" s="138" customFormat="1" x14ac:dyDescent="0.25">
      <c r="A88" s="130">
        <v>126</v>
      </c>
      <c r="B88" s="131" t="s">
        <v>79</v>
      </c>
      <c r="C88" s="130" t="s">
        <v>79</v>
      </c>
      <c r="D88" s="130" t="s">
        <v>348</v>
      </c>
      <c r="E88" s="133">
        <v>42048</v>
      </c>
      <c r="F88" s="132" t="s">
        <v>319</v>
      </c>
      <c r="G88" s="130">
        <v>1</v>
      </c>
      <c r="H88" s="133">
        <v>42604</v>
      </c>
      <c r="I88" s="133">
        <v>42414</v>
      </c>
      <c r="J88" s="139">
        <v>0.127</v>
      </c>
      <c r="K88" s="165">
        <v>12.7288639955704</v>
      </c>
      <c r="L88" s="136">
        <v>2.66018650197095E-2</v>
      </c>
      <c r="M88" s="136">
        <v>2.2364864099207402</v>
      </c>
      <c r="N88" s="135">
        <v>0</v>
      </c>
      <c r="O88" s="136">
        <v>4.7039189800759704</v>
      </c>
      <c r="P88" s="136">
        <v>1.6857226788200801</v>
      </c>
      <c r="Q88" s="136">
        <v>0.36880425927996902</v>
      </c>
      <c r="R88" s="136">
        <v>8.5455494601386003E-2</v>
      </c>
      <c r="S88" s="136">
        <v>3.3326012809251702E-2</v>
      </c>
      <c r="T88" s="136">
        <v>4.7431412796789897E-2</v>
      </c>
      <c r="U88" s="137">
        <v>44.298228768288503</v>
      </c>
      <c r="V88" s="135">
        <v>0</v>
      </c>
      <c r="W88" s="136">
        <v>0.239312982880721</v>
      </c>
      <c r="X88" s="135">
        <v>0</v>
      </c>
      <c r="Y88" s="136">
        <v>3.0764975208506198</v>
      </c>
      <c r="Z88" s="136">
        <v>7.2583016458952904E-3</v>
      </c>
      <c r="AA88" s="136">
        <v>1.50789772680057E-2</v>
      </c>
      <c r="AB88" s="135">
        <v>0</v>
      </c>
      <c r="AC88" s="136">
        <v>9.1908437785779395E-2</v>
      </c>
      <c r="AD88" s="136">
        <v>0.28462333439540299</v>
      </c>
      <c r="AE88" s="135">
        <v>0</v>
      </c>
      <c r="AF88" s="135">
        <v>0</v>
      </c>
      <c r="AG88" s="136">
        <v>4.4443055362147601E-3</v>
      </c>
      <c r="AH88" s="136">
        <v>3.3120499619431698E-2</v>
      </c>
      <c r="AI88" s="135">
        <v>0</v>
      </c>
      <c r="AJ88" s="136">
        <v>3.1730601731367103E-2</v>
      </c>
      <c r="AK88" s="136">
        <v>1.7601797069094299E-2</v>
      </c>
      <c r="AL88" s="136">
        <v>0.247239543304488</v>
      </c>
      <c r="AM88" s="136">
        <v>0.29642827306886199</v>
      </c>
      <c r="AN88" s="176">
        <v>0</v>
      </c>
      <c r="AO88" s="183"/>
      <c r="AP88" s="131" t="s">
        <v>79</v>
      </c>
      <c r="AQ88" s="130" t="s">
        <v>348</v>
      </c>
      <c r="AR88" s="132" t="s">
        <v>319</v>
      </c>
      <c r="AS88" s="130">
        <v>1</v>
      </c>
      <c r="AT88" s="216">
        <f t="shared" si="114"/>
        <v>2.089885242623918E-3</v>
      </c>
      <c r="AU88" s="214">
        <f t="shared" si="115"/>
        <v>0.17570196450359041</v>
      </c>
      <c r="AV88" s="215">
        <f t="shared" si="116"/>
        <v>0</v>
      </c>
      <c r="AW88" s="214">
        <f t="shared" si="117"/>
        <v>0.36954743029015924</v>
      </c>
      <c r="AX88" s="214">
        <f t="shared" si="118"/>
        <v>0.13243308117729169</v>
      </c>
      <c r="AY88" s="214">
        <f t="shared" si="119"/>
        <v>2.8973854965243687E-2</v>
      </c>
      <c r="AZ88" s="214">
        <f t="shared" si="120"/>
        <v>6.7135209105167763E-3</v>
      </c>
      <c r="BA88" s="188">
        <f t="shared" si="121"/>
        <v>2.6181450929830844E-3</v>
      </c>
      <c r="BB88" s="170">
        <f t="shared" si="122"/>
        <v>3.726287971440017E-3</v>
      </c>
      <c r="BC88" s="171">
        <f t="shared" si="123"/>
        <v>3.4801400017868156</v>
      </c>
      <c r="BD88" s="189">
        <f t="shared" si="124"/>
        <v>0</v>
      </c>
      <c r="BE88" s="188">
        <f t="shared" si="125"/>
        <v>1.8800812308466891E-2</v>
      </c>
      <c r="BF88" s="189">
        <f t="shared" si="126"/>
        <v>0</v>
      </c>
      <c r="BG88" s="188">
        <f t="shared" si="127"/>
        <v>0.2416945865649307</v>
      </c>
      <c r="BH88" s="188">
        <f t="shared" si="128"/>
        <v>5.7022383524728943E-4</v>
      </c>
      <c r="BI88" s="202">
        <f t="shared" si="129"/>
        <v>1.1846286733249039E-3</v>
      </c>
      <c r="BJ88" s="203">
        <f t="shared" si="130"/>
        <v>0</v>
      </c>
      <c r="BK88" s="202">
        <f t="shared" si="131"/>
        <v>7.2204744914992581E-3</v>
      </c>
      <c r="BL88" s="202">
        <f t="shared" si="132"/>
        <v>2.2360466298834751E-2</v>
      </c>
      <c r="BM88" s="205">
        <f t="shared" si="133"/>
        <v>0</v>
      </c>
      <c r="BN88" s="205">
        <f t="shared" si="134"/>
        <v>0</v>
      </c>
      <c r="BO88" s="204">
        <f t="shared" si="135"/>
        <v>3.4915178116141102E-4</v>
      </c>
      <c r="BP88" s="204">
        <f t="shared" si="136"/>
        <v>2.6019996467051198E-3</v>
      </c>
      <c r="BQ88" s="205">
        <f t="shared" si="137"/>
        <v>0</v>
      </c>
      <c r="BR88" s="204">
        <f t="shared" si="138"/>
        <v>2.4928070362295676E-3</v>
      </c>
      <c r="BS88" s="204">
        <f t="shared" si="139"/>
        <v>1.3828254489339868E-3</v>
      </c>
      <c r="BT88" s="204">
        <f t="shared" si="140"/>
        <v>1.9423535626629879E-2</v>
      </c>
      <c r="BU88" s="204">
        <f t="shared" si="141"/>
        <v>2.3287881241563897E-2</v>
      </c>
      <c r="BV88" s="205">
        <f t="shared" si="142"/>
        <v>0</v>
      </c>
    </row>
    <row r="89" spans="1:74" s="138" customFormat="1" x14ac:dyDescent="0.25">
      <c r="A89" s="130">
        <v>127</v>
      </c>
      <c r="B89" s="131" t="s">
        <v>80</v>
      </c>
      <c r="C89" s="130" t="s">
        <v>80</v>
      </c>
      <c r="D89" s="130" t="s">
        <v>348</v>
      </c>
      <c r="E89" s="133">
        <v>42048</v>
      </c>
      <c r="F89" s="132" t="s">
        <v>319</v>
      </c>
      <c r="G89" s="130">
        <v>1</v>
      </c>
      <c r="H89" s="133">
        <v>42604</v>
      </c>
      <c r="I89" s="133">
        <v>42414</v>
      </c>
      <c r="J89" s="139">
        <v>0.108</v>
      </c>
      <c r="K89" s="165">
        <v>9.72522392692896</v>
      </c>
      <c r="L89" s="136">
        <v>4.6898818914656304E-3</v>
      </c>
      <c r="M89" s="136">
        <v>0.88238431666962402</v>
      </c>
      <c r="N89" s="135">
        <v>0</v>
      </c>
      <c r="O89" s="135">
        <v>0</v>
      </c>
      <c r="P89" s="136">
        <v>8.4354637116148004E-2</v>
      </c>
      <c r="Q89" s="135">
        <v>0</v>
      </c>
      <c r="R89" s="135">
        <v>0</v>
      </c>
      <c r="S89" s="136">
        <v>2.28713439490713E-2</v>
      </c>
      <c r="T89" s="136">
        <v>0.42488075343325898</v>
      </c>
      <c r="U89" s="137">
        <v>83.783246664347502</v>
      </c>
      <c r="V89" s="136">
        <v>8.2220155151857599E-2</v>
      </c>
      <c r="W89" s="135">
        <v>0</v>
      </c>
      <c r="X89" s="136">
        <v>2.1672550476846901E-2</v>
      </c>
      <c r="Y89" s="136">
        <v>5.4207801804551696</v>
      </c>
      <c r="Z89" s="136">
        <v>0.42926060849937198</v>
      </c>
      <c r="AA89" s="136">
        <v>0.125270012517366</v>
      </c>
      <c r="AB89" s="136">
        <v>0.15818494911759401</v>
      </c>
      <c r="AC89" s="135">
        <v>0</v>
      </c>
      <c r="AD89" s="136">
        <v>0.93998401120879205</v>
      </c>
      <c r="AE89" s="136">
        <v>1.3063616649840399</v>
      </c>
      <c r="AF89" s="135">
        <v>0</v>
      </c>
      <c r="AG89" s="135">
        <v>0</v>
      </c>
      <c r="AH89" s="135">
        <v>0</v>
      </c>
      <c r="AI89" s="135">
        <v>0</v>
      </c>
      <c r="AJ89" s="135">
        <v>0</v>
      </c>
      <c r="AK89" s="136">
        <v>7.1559244710053205E-2</v>
      </c>
      <c r="AL89" s="136">
        <v>0.247239543304488</v>
      </c>
      <c r="AM89" s="135">
        <v>0</v>
      </c>
      <c r="AN89" s="176">
        <v>0</v>
      </c>
      <c r="AO89" s="183"/>
      <c r="AP89" s="131" t="s">
        <v>80</v>
      </c>
      <c r="AQ89" s="130" t="s">
        <v>348</v>
      </c>
      <c r="AR89" s="132" t="s">
        <v>319</v>
      </c>
      <c r="AS89" s="130">
        <v>1</v>
      </c>
      <c r="AT89" s="216">
        <f t="shared" si="114"/>
        <v>4.8223896197180989E-4</v>
      </c>
      <c r="AU89" s="214">
        <f t="shared" si="115"/>
        <v>9.0731516651901309E-2</v>
      </c>
      <c r="AV89" s="215">
        <f t="shared" si="116"/>
        <v>0</v>
      </c>
      <c r="AW89" s="215">
        <f t="shared" si="117"/>
        <v>0</v>
      </c>
      <c r="AX89" s="214">
        <f t="shared" si="118"/>
        <v>8.673798953109102E-3</v>
      </c>
      <c r="AY89" s="215">
        <f t="shared" si="119"/>
        <v>0</v>
      </c>
      <c r="AZ89" s="215">
        <f t="shared" si="120"/>
        <v>0</v>
      </c>
      <c r="BA89" s="188">
        <f t="shared" si="121"/>
        <v>2.3517549951462798E-3</v>
      </c>
      <c r="BB89" s="170">
        <f t="shared" si="122"/>
        <v>4.3688531660106278E-2</v>
      </c>
      <c r="BC89" s="171">
        <f t="shared" si="123"/>
        <v>8.6150455037187665</v>
      </c>
      <c r="BD89" s="188">
        <f t="shared" si="124"/>
        <v>8.4543200001998466E-3</v>
      </c>
      <c r="BE89" s="189">
        <f t="shared" si="125"/>
        <v>0</v>
      </c>
      <c r="BF89" s="188">
        <f t="shared" si="126"/>
        <v>2.228488581824427E-3</v>
      </c>
      <c r="BG89" s="188">
        <f t="shared" si="127"/>
        <v>0.55739386786201728</v>
      </c>
      <c r="BH89" s="188">
        <f t="shared" si="128"/>
        <v>4.4138891991037606E-2</v>
      </c>
      <c r="BI89" s="202">
        <f t="shared" si="129"/>
        <v>1.2880938625021859E-2</v>
      </c>
      <c r="BJ89" s="202">
        <f t="shared" si="130"/>
        <v>1.626543001026258E-2</v>
      </c>
      <c r="BK89" s="203">
        <f t="shared" si="131"/>
        <v>0</v>
      </c>
      <c r="BL89" s="202">
        <f t="shared" si="132"/>
        <v>9.6654228043633439E-2</v>
      </c>
      <c r="BM89" s="204">
        <f t="shared" si="133"/>
        <v>0.13432715532305115</v>
      </c>
      <c r="BN89" s="205">
        <f t="shared" si="134"/>
        <v>0</v>
      </c>
      <c r="BO89" s="205">
        <f t="shared" si="135"/>
        <v>0</v>
      </c>
      <c r="BP89" s="205">
        <f t="shared" si="136"/>
        <v>0</v>
      </c>
      <c r="BQ89" s="205">
        <f t="shared" si="137"/>
        <v>0</v>
      </c>
      <c r="BR89" s="205">
        <f t="shared" si="138"/>
        <v>0</v>
      </c>
      <c r="BS89" s="204">
        <f t="shared" si="139"/>
        <v>7.3581076639178478E-3</v>
      </c>
      <c r="BT89" s="204">
        <f t="shared" si="140"/>
        <v>2.5422503909641236E-2</v>
      </c>
      <c r="BU89" s="205">
        <f t="shared" si="141"/>
        <v>0</v>
      </c>
      <c r="BV89" s="205">
        <f t="shared" si="142"/>
        <v>0</v>
      </c>
    </row>
    <row r="90" spans="1:74" s="138" customFormat="1" x14ac:dyDescent="0.25">
      <c r="A90" s="130">
        <v>82</v>
      </c>
      <c r="B90" s="131" t="s">
        <v>85</v>
      </c>
      <c r="C90" s="130" t="s">
        <v>325</v>
      </c>
      <c r="D90" s="130" t="s">
        <v>348</v>
      </c>
      <c r="E90" s="133">
        <v>42520</v>
      </c>
      <c r="F90" s="132" t="s">
        <v>319</v>
      </c>
      <c r="G90" s="130">
        <v>2</v>
      </c>
      <c r="H90" s="133">
        <v>42598</v>
      </c>
      <c r="I90" s="133">
        <v>42414</v>
      </c>
      <c r="J90" s="139">
        <v>0.125</v>
      </c>
      <c r="K90" s="165">
        <v>12.412691356766</v>
      </c>
      <c r="L90" s="136">
        <v>0.37154343199565698</v>
      </c>
      <c r="M90" s="135">
        <v>0</v>
      </c>
      <c r="N90" s="136">
        <v>3.3239566922837498</v>
      </c>
      <c r="O90" s="135">
        <v>0</v>
      </c>
      <c r="P90" s="135">
        <v>0</v>
      </c>
      <c r="Q90" s="135">
        <v>0</v>
      </c>
      <c r="R90" s="136">
        <v>16.2751936153395</v>
      </c>
      <c r="S90" s="135">
        <v>0</v>
      </c>
      <c r="T90" s="136">
        <v>0.49897036676970402</v>
      </c>
      <c r="U90" s="137">
        <v>192.20691236156401</v>
      </c>
      <c r="V90" s="136">
        <v>6.6035165140021598E-2</v>
      </c>
      <c r="W90" s="135">
        <v>0</v>
      </c>
      <c r="X90" s="135">
        <v>0</v>
      </c>
      <c r="Y90" s="135">
        <v>0</v>
      </c>
      <c r="Z90" s="136">
        <v>0.28905040051794501</v>
      </c>
      <c r="AA90" s="136">
        <v>1.37037440103839</v>
      </c>
      <c r="AB90" s="135">
        <v>0</v>
      </c>
      <c r="AC90" s="136">
        <v>7.3465830736050597</v>
      </c>
      <c r="AD90" s="135">
        <v>0</v>
      </c>
      <c r="AE90" s="135">
        <v>0</v>
      </c>
      <c r="AF90" s="135">
        <v>0</v>
      </c>
      <c r="AG90" s="136">
        <v>3.9563339333332399E-2</v>
      </c>
      <c r="AH90" s="135">
        <v>0</v>
      </c>
      <c r="AI90" s="136">
        <v>463.94818920979401</v>
      </c>
      <c r="AJ90" s="135">
        <v>0</v>
      </c>
      <c r="AK90" s="135">
        <v>0</v>
      </c>
      <c r="AL90" s="136">
        <v>1.7693199270871301E-2</v>
      </c>
      <c r="AM90" s="135">
        <v>0</v>
      </c>
      <c r="AN90" s="176">
        <v>0</v>
      </c>
      <c r="AO90" s="183"/>
      <c r="AP90" s="131" t="s">
        <v>85</v>
      </c>
      <c r="AQ90" s="130" t="s">
        <v>348</v>
      </c>
      <c r="AR90" s="132" t="s">
        <v>319</v>
      </c>
      <c r="AS90" s="130">
        <v>2</v>
      </c>
      <c r="AT90" s="216">
        <f t="shared" si="114"/>
        <v>2.993254414508046E-2</v>
      </c>
      <c r="AU90" s="215">
        <f t="shared" si="115"/>
        <v>0</v>
      </c>
      <c r="AV90" s="214">
        <f t="shared" si="116"/>
        <v>0.26778694456717506</v>
      </c>
      <c r="AW90" s="215">
        <f t="shared" si="117"/>
        <v>0</v>
      </c>
      <c r="AX90" s="215">
        <f t="shared" si="118"/>
        <v>0</v>
      </c>
      <c r="AY90" s="215">
        <f t="shared" si="119"/>
        <v>0</v>
      </c>
      <c r="AZ90" s="214">
        <f t="shared" si="120"/>
        <v>1.3111736324989745</v>
      </c>
      <c r="BA90" s="189">
        <f t="shared" si="121"/>
        <v>0</v>
      </c>
      <c r="BB90" s="170">
        <f t="shared" si="122"/>
        <v>4.0198402782142942E-2</v>
      </c>
      <c r="BC90" s="171">
        <f t="shared" si="123"/>
        <v>15.484708902940252</v>
      </c>
      <c r="BD90" s="188">
        <f t="shared" si="124"/>
        <v>5.3199715711956912E-3</v>
      </c>
      <c r="BE90" s="189">
        <f t="shared" si="125"/>
        <v>0</v>
      </c>
      <c r="BF90" s="189">
        <f t="shared" si="126"/>
        <v>0</v>
      </c>
      <c r="BG90" s="189">
        <f t="shared" si="127"/>
        <v>0</v>
      </c>
      <c r="BH90" s="188">
        <f t="shared" si="128"/>
        <v>2.3286682332626221E-2</v>
      </c>
      <c r="BI90" s="202">
        <f t="shared" si="129"/>
        <v>0.11040106949017277</v>
      </c>
      <c r="BJ90" s="203">
        <f t="shared" si="130"/>
        <v>0</v>
      </c>
      <c r="BK90" s="202">
        <f t="shared" si="131"/>
        <v>0.59186060963326304</v>
      </c>
      <c r="BL90" s="203">
        <f t="shared" si="132"/>
        <v>0</v>
      </c>
      <c r="BM90" s="205">
        <f t="shared" si="133"/>
        <v>0</v>
      </c>
      <c r="BN90" s="205">
        <f t="shared" si="134"/>
        <v>0</v>
      </c>
      <c r="BO90" s="204">
        <f t="shared" si="135"/>
        <v>3.1873296609253822E-3</v>
      </c>
      <c r="BP90" s="205">
        <f t="shared" si="136"/>
        <v>0</v>
      </c>
      <c r="BQ90" s="204">
        <f t="shared" si="137"/>
        <v>37.376921400442441</v>
      </c>
      <c r="BR90" s="205">
        <f t="shared" si="138"/>
        <v>0</v>
      </c>
      <c r="BS90" s="205">
        <f t="shared" si="139"/>
        <v>0</v>
      </c>
      <c r="BT90" s="204">
        <f t="shared" si="140"/>
        <v>1.4254120047242586E-3</v>
      </c>
      <c r="BU90" s="205">
        <f t="shared" si="141"/>
        <v>0</v>
      </c>
      <c r="BV90" s="205">
        <f t="shared" si="142"/>
        <v>0</v>
      </c>
    </row>
    <row r="91" spans="1:74" s="138" customFormat="1" x14ac:dyDescent="0.25">
      <c r="A91" s="130">
        <v>83</v>
      </c>
      <c r="B91" s="131" t="s">
        <v>86</v>
      </c>
      <c r="C91" s="130" t="s">
        <v>326</v>
      </c>
      <c r="D91" s="130" t="s">
        <v>348</v>
      </c>
      <c r="E91" s="133">
        <v>42528</v>
      </c>
      <c r="F91" s="132" t="s">
        <v>319</v>
      </c>
      <c r="G91" s="130">
        <v>2</v>
      </c>
      <c r="H91" s="133">
        <v>42598</v>
      </c>
      <c r="I91" s="133">
        <v>42414</v>
      </c>
      <c r="J91" s="139">
        <v>0.13100000000000001</v>
      </c>
      <c r="K91" s="165">
        <v>13.361209273179099</v>
      </c>
      <c r="L91" s="136">
        <v>2.45746863456946E-2</v>
      </c>
      <c r="M91" s="136">
        <v>2.1541640063983398</v>
      </c>
      <c r="N91" s="136">
        <v>2.0301110571087602</v>
      </c>
      <c r="O91" s="135">
        <v>0</v>
      </c>
      <c r="P91" s="135">
        <v>0</v>
      </c>
      <c r="Q91" s="136">
        <v>0.46854865388854</v>
      </c>
      <c r="R91" s="136">
        <v>0.23012341397423899</v>
      </c>
      <c r="S91" s="135">
        <v>0</v>
      </c>
      <c r="T91" s="136">
        <v>0.46189972122298301</v>
      </c>
      <c r="U91" s="137">
        <v>260.28487645468402</v>
      </c>
      <c r="V91" s="136">
        <v>6.6736984785252798</v>
      </c>
      <c r="W91" s="135">
        <v>0</v>
      </c>
      <c r="X91" s="135">
        <v>0</v>
      </c>
      <c r="Y91" s="136">
        <v>0.82339067306595104</v>
      </c>
      <c r="Z91" s="136">
        <v>0.28905040051794501</v>
      </c>
      <c r="AA91" s="136">
        <v>0.86327290664897804</v>
      </c>
      <c r="AB91" s="136">
        <v>8.4735517753048703E-2</v>
      </c>
      <c r="AC91" s="136">
        <v>0.68621245249293805</v>
      </c>
      <c r="AD91" s="136">
        <v>1.65147481387909</v>
      </c>
      <c r="AE91" s="136">
        <v>6.1036694167682803</v>
      </c>
      <c r="AF91" s="135">
        <v>0</v>
      </c>
      <c r="AG91" s="135">
        <v>0</v>
      </c>
      <c r="AH91" s="135">
        <v>0</v>
      </c>
      <c r="AI91" s="136">
        <v>269.90787942129202</v>
      </c>
      <c r="AJ91" s="135">
        <v>0</v>
      </c>
      <c r="AK91" s="135">
        <v>0</v>
      </c>
      <c r="AL91" s="136">
        <v>0.26971263453059602</v>
      </c>
      <c r="AM91" s="135">
        <v>0</v>
      </c>
      <c r="AN91" s="176">
        <v>0</v>
      </c>
      <c r="AO91" s="183"/>
      <c r="AP91" s="131" t="s">
        <v>86</v>
      </c>
      <c r="AQ91" s="130" t="s">
        <v>348</v>
      </c>
      <c r="AR91" s="132" t="s">
        <v>319</v>
      </c>
      <c r="AS91" s="130">
        <v>2</v>
      </c>
      <c r="AT91" s="216">
        <f t="shared" si="114"/>
        <v>1.8392561513893137E-3</v>
      </c>
      <c r="AU91" s="214">
        <f t="shared" si="115"/>
        <v>0.1612252276238608</v>
      </c>
      <c r="AV91" s="214">
        <f t="shared" si="116"/>
        <v>0.15194066761486519</v>
      </c>
      <c r="AW91" s="215">
        <f t="shared" si="117"/>
        <v>0</v>
      </c>
      <c r="AX91" s="215">
        <f t="shared" si="118"/>
        <v>0</v>
      </c>
      <c r="AY91" s="214">
        <f t="shared" si="119"/>
        <v>3.5067832881645743E-2</v>
      </c>
      <c r="AZ91" s="214">
        <f t="shared" si="120"/>
        <v>1.7223247482260607E-2</v>
      </c>
      <c r="BA91" s="189">
        <f t="shared" si="121"/>
        <v>0</v>
      </c>
      <c r="BB91" s="170">
        <f t="shared" si="122"/>
        <v>3.4570203323600883E-2</v>
      </c>
      <c r="BC91" s="171">
        <f t="shared" si="123"/>
        <v>19.480637652848703</v>
      </c>
      <c r="BD91" s="188">
        <f t="shared" si="124"/>
        <v>0.49948311878640106</v>
      </c>
      <c r="BE91" s="189">
        <f t="shared" si="125"/>
        <v>0</v>
      </c>
      <c r="BF91" s="189">
        <f t="shared" si="126"/>
        <v>0</v>
      </c>
      <c r="BG91" s="188">
        <f t="shared" si="127"/>
        <v>6.1625460407898958E-2</v>
      </c>
      <c r="BH91" s="188">
        <f t="shared" si="128"/>
        <v>2.1633550871639765E-2</v>
      </c>
      <c r="BI91" s="202">
        <f t="shared" si="129"/>
        <v>6.4610387353327872E-2</v>
      </c>
      <c r="BJ91" s="202">
        <f t="shared" si="130"/>
        <v>6.3419048396423441E-3</v>
      </c>
      <c r="BK91" s="202">
        <f t="shared" si="131"/>
        <v>5.1358558829732642E-2</v>
      </c>
      <c r="BL91" s="202">
        <f t="shared" si="132"/>
        <v>0.12360219648637734</v>
      </c>
      <c r="BM91" s="204">
        <f t="shared" si="133"/>
        <v>0.45682013446347314</v>
      </c>
      <c r="BN91" s="205">
        <f t="shared" si="134"/>
        <v>0</v>
      </c>
      <c r="BO91" s="205">
        <f t="shared" si="135"/>
        <v>0</v>
      </c>
      <c r="BP91" s="205">
        <f t="shared" si="136"/>
        <v>0</v>
      </c>
      <c r="BQ91" s="204">
        <f t="shared" si="137"/>
        <v>20.20085711576251</v>
      </c>
      <c r="BR91" s="205">
        <f t="shared" si="138"/>
        <v>0</v>
      </c>
      <c r="BS91" s="205">
        <f t="shared" si="139"/>
        <v>0</v>
      </c>
      <c r="BT91" s="204">
        <f t="shared" si="140"/>
        <v>2.0186244299908486E-2</v>
      </c>
      <c r="BU91" s="205">
        <f t="shared" si="141"/>
        <v>0</v>
      </c>
      <c r="BV91" s="205">
        <f t="shared" si="142"/>
        <v>0</v>
      </c>
    </row>
    <row r="92" spans="1:74" s="138" customFormat="1" x14ac:dyDescent="0.25">
      <c r="A92" s="130">
        <v>84</v>
      </c>
      <c r="B92" s="131" t="s">
        <v>87</v>
      </c>
      <c r="C92" s="130" t="s">
        <v>327</v>
      </c>
      <c r="D92" s="130" t="s">
        <v>348</v>
      </c>
      <c r="E92" s="133">
        <v>42528</v>
      </c>
      <c r="F92" s="132" t="s">
        <v>319</v>
      </c>
      <c r="G92" s="130">
        <v>2</v>
      </c>
      <c r="H92" s="133">
        <v>42598</v>
      </c>
      <c r="I92" s="133">
        <v>42414</v>
      </c>
      <c r="J92" s="139">
        <v>0.14000000000000001</v>
      </c>
      <c r="K92" s="165">
        <v>14.7839861477987</v>
      </c>
      <c r="L92" s="135">
        <v>0</v>
      </c>
      <c r="M92" s="136">
        <v>2.5475081304813201</v>
      </c>
      <c r="N92" s="135">
        <v>0</v>
      </c>
      <c r="O92" s="135">
        <v>0</v>
      </c>
      <c r="P92" s="135">
        <v>0</v>
      </c>
      <c r="Q92" s="136">
        <v>0.15689741996919501</v>
      </c>
      <c r="R92" s="136">
        <v>0.221500053331249</v>
      </c>
      <c r="S92" s="135">
        <v>0</v>
      </c>
      <c r="T92" s="136">
        <v>0.31418168001798802</v>
      </c>
      <c r="U92" s="137">
        <v>109.45839258505001</v>
      </c>
      <c r="V92" s="136">
        <v>3.90245881732161E-2</v>
      </c>
      <c r="W92" s="135">
        <v>0</v>
      </c>
      <c r="X92" s="136">
        <v>2.7016678852776001E-2</v>
      </c>
      <c r="Y92" s="135">
        <v>0</v>
      </c>
      <c r="Z92" s="136">
        <v>0.30909593447608702</v>
      </c>
      <c r="AA92" s="136">
        <v>0.74612192914564002</v>
      </c>
      <c r="AB92" s="136">
        <v>2.7830501495204902E-3</v>
      </c>
      <c r="AC92" s="136">
        <v>0.49716140188877</v>
      </c>
      <c r="AD92" s="135">
        <v>0</v>
      </c>
      <c r="AE92" s="135">
        <v>0</v>
      </c>
      <c r="AF92" s="135">
        <v>0</v>
      </c>
      <c r="AG92" s="136">
        <v>2.0755193545210202E-2</v>
      </c>
      <c r="AH92" s="135">
        <v>0</v>
      </c>
      <c r="AI92" s="135">
        <v>0</v>
      </c>
      <c r="AJ92" s="136">
        <v>1.3591445308217201E-2</v>
      </c>
      <c r="AK92" s="136">
        <v>7.4745280219900095E-2</v>
      </c>
      <c r="AL92" s="135">
        <v>0</v>
      </c>
      <c r="AM92" s="136">
        <v>0.13022047144464799</v>
      </c>
      <c r="AN92" s="176">
        <v>0</v>
      </c>
      <c r="AO92" s="183"/>
      <c r="AP92" s="131" t="s">
        <v>87</v>
      </c>
      <c r="AQ92" s="130" t="s">
        <v>348</v>
      </c>
      <c r="AR92" s="132" t="s">
        <v>319</v>
      </c>
      <c r="AS92" s="130">
        <v>2</v>
      </c>
      <c r="AT92" s="213">
        <f t="shared" si="114"/>
        <v>0</v>
      </c>
      <c r="AU92" s="214">
        <f t="shared" si="115"/>
        <v>0.17231537590831941</v>
      </c>
      <c r="AV92" s="215">
        <f t="shared" si="116"/>
        <v>0</v>
      </c>
      <c r="AW92" s="215">
        <f t="shared" si="117"/>
        <v>0</v>
      </c>
      <c r="AX92" s="215">
        <f t="shared" si="118"/>
        <v>0</v>
      </c>
      <c r="AY92" s="214">
        <f t="shared" si="119"/>
        <v>1.0612660104024561E-2</v>
      </c>
      <c r="AZ92" s="214">
        <f t="shared" si="120"/>
        <v>1.4982431065401791E-2</v>
      </c>
      <c r="BA92" s="189">
        <f t="shared" si="121"/>
        <v>0</v>
      </c>
      <c r="BB92" s="170">
        <f t="shared" si="122"/>
        <v>2.1251486363491279E-2</v>
      </c>
      <c r="BC92" s="171">
        <f t="shared" si="123"/>
        <v>7.4038484269919378</v>
      </c>
      <c r="BD92" s="188">
        <f t="shared" si="124"/>
        <v>2.6396526473360343E-3</v>
      </c>
      <c r="BE92" s="189">
        <f t="shared" si="125"/>
        <v>0</v>
      </c>
      <c r="BF92" s="188">
        <f t="shared" si="126"/>
        <v>1.8274285827032325E-3</v>
      </c>
      <c r="BG92" s="189">
        <f t="shared" si="127"/>
        <v>0</v>
      </c>
      <c r="BH92" s="188">
        <f t="shared" si="128"/>
        <v>2.0907482690120802E-2</v>
      </c>
      <c r="BI92" s="202">
        <f t="shared" si="129"/>
        <v>5.0468251369184064E-2</v>
      </c>
      <c r="BJ92" s="202">
        <f t="shared" si="130"/>
        <v>1.8824761615018692E-4</v>
      </c>
      <c r="BK92" s="202">
        <f t="shared" si="131"/>
        <v>3.3628373086834647E-2</v>
      </c>
      <c r="BL92" s="203">
        <f t="shared" si="132"/>
        <v>0</v>
      </c>
      <c r="BM92" s="205">
        <f t="shared" si="133"/>
        <v>0</v>
      </c>
      <c r="BN92" s="205">
        <f t="shared" si="134"/>
        <v>0</v>
      </c>
      <c r="BO92" s="204">
        <f t="shared" si="135"/>
        <v>1.4038969827025033E-3</v>
      </c>
      <c r="BP92" s="205">
        <f t="shared" si="136"/>
        <v>0</v>
      </c>
      <c r="BQ92" s="205">
        <f t="shared" si="137"/>
        <v>0</v>
      </c>
      <c r="BR92" s="204">
        <f t="shared" si="138"/>
        <v>9.1933563602810428E-4</v>
      </c>
      <c r="BS92" s="204">
        <f t="shared" si="139"/>
        <v>5.0558272628677681E-3</v>
      </c>
      <c r="BT92" s="205">
        <f t="shared" si="140"/>
        <v>0</v>
      </c>
      <c r="BU92" s="204">
        <f t="shared" si="141"/>
        <v>8.8082111375650547E-3</v>
      </c>
      <c r="BV92" s="205">
        <f t="shared" si="142"/>
        <v>0</v>
      </c>
    </row>
    <row r="93" spans="1:74" s="138" customFormat="1" x14ac:dyDescent="0.25">
      <c r="A93" s="130">
        <v>86</v>
      </c>
      <c r="B93" s="131" t="s">
        <v>89</v>
      </c>
      <c r="C93" s="130" t="s">
        <v>329</v>
      </c>
      <c r="D93" s="130" t="s">
        <v>348</v>
      </c>
      <c r="E93" s="133">
        <v>42541</v>
      </c>
      <c r="F93" s="132" t="s">
        <v>319</v>
      </c>
      <c r="G93" s="130">
        <v>2</v>
      </c>
      <c r="H93" s="133">
        <v>42598</v>
      </c>
      <c r="I93" s="133">
        <v>42414</v>
      </c>
      <c r="J93" s="139">
        <v>0.105</v>
      </c>
      <c r="K93" s="165">
        <v>9.2509649687224194</v>
      </c>
      <c r="L93" s="136">
        <v>0.131115173336108</v>
      </c>
      <c r="M93" s="136">
        <v>2.11220740235626</v>
      </c>
      <c r="N93" s="135">
        <v>0</v>
      </c>
      <c r="O93" s="135">
        <v>0</v>
      </c>
      <c r="P93" s="136">
        <v>0.51031918312841795</v>
      </c>
      <c r="Q93" s="136">
        <v>0.45607996808974399</v>
      </c>
      <c r="R93" s="135">
        <v>0</v>
      </c>
      <c r="S93" s="135">
        <v>0</v>
      </c>
      <c r="T93" s="136">
        <v>5.9325194715327899E-2</v>
      </c>
      <c r="U93" s="137">
        <v>115.857868687749</v>
      </c>
      <c r="V93" s="136">
        <v>0.14147636890333201</v>
      </c>
      <c r="W93" s="136">
        <v>3.96143647057213E-2</v>
      </c>
      <c r="X93" s="135">
        <v>0</v>
      </c>
      <c r="Y93" s="136">
        <v>2.6232587514956802</v>
      </c>
      <c r="Z93" s="136">
        <v>8.8144708598686394E-2</v>
      </c>
      <c r="AA93" s="136">
        <v>0.31994510556619199</v>
      </c>
      <c r="AB93" s="136">
        <v>0.15274911240713901</v>
      </c>
      <c r="AC93" s="136">
        <v>0.28234455820888898</v>
      </c>
      <c r="AD93" s="136">
        <v>1.65147481387909</v>
      </c>
      <c r="AE93" s="136">
        <v>1.4115862816412901</v>
      </c>
      <c r="AF93" s="136">
        <v>0.295129677239581</v>
      </c>
      <c r="AG93" s="135">
        <v>0</v>
      </c>
      <c r="AH93" s="135">
        <v>0</v>
      </c>
      <c r="AI93" s="135">
        <v>0</v>
      </c>
      <c r="AJ93" s="135">
        <v>0</v>
      </c>
      <c r="AK93" s="136">
        <v>6.5190079898006806E-2</v>
      </c>
      <c r="AL93" s="135">
        <v>0</v>
      </c>
      <c r="AM93" s="135">
        <v>0</v>
      </c>
      <c r="AN93" s="176">
        <v>0</v>
      </c>
      <c r="AO93" s="183"/>
      <c r="AP93" s="131" t="s">
        <v>89</v>
      </c>
      <c r="AQ93" s="130" t="s">
        <v>348</v>
      </c>
      <c r="AR93" s="132" t="s">
        <v>319</v>
      </c>
      <c r="AS93" s="130">
        <v>2</v>
      </c>
      <c r="AT93" s="216">
        <f t="shared" si="114"/>
        <v>1.4173134778848408E-2</v>
      </c>
      <c r="AU93" s="214">
        <f t="shared" si="115"/>
        <v>0.22832292733759654</v>
      </c>
      <c r="AV93" s="215">
        <f t="shared" si="116"/>
        <v>0</v>
      </c>
      <c r="AW93" s="215">
        <f t="shared" si="117"/>
        <v>0</v>
      </c>
      <c r="AX93" s="214">
        <f t="shared" si="118"/>
        <v>5.5163886670613373E-2</v>
      </c>
      <c r="AY93" s="214">
        <f t="shared" si="119"/>
        <v>4.9300799390307251E-2</v>
      </c>
      <c r="AZ93" s="215">
        <f t="shared" si="120"/>
        <v>0</v>
      </c>
      <c r="BA93" s="189">
        <f t="shared" si="121"/>
        <v>0</v>
      </c>
      <c r="BB93" s="170">
        <f t="shared" si="122"/>
        <v>6.4128655676361137E-3</v>
      </c>
      <c r="BC93" s="171">
        <f t="shared" si="123"/>
        <v>12.523868491499568</v>
      </c>
      <c r="BD93" s="188">
        <f t="shared" si="124"/>
        <v>1.5293147188608395E-2</v>
      </c>
      <c r="BE93" s="188">
        <f t="shared" si="125"/>
        <v>4.2821873004230109E-3</v>
      </c>
      <c r="BF93" s="189">
        <f t="shared" si="126"/>
        <v>0</v>
      </c>
      <c r="BG93" s="188">
        <f t="shared" si="127"/>
        <v>0.28356595883401758</v>
      </c>
      <c r="BH93" s="188">
        <f t="shared" si="128"/>
        <v>9.5281636993226441E-3</v>
      </c>
      <c r="BI93" s="202">
        <f t="shared" si="129"/>
        <v>3.4585052115960739E-2</v>
      </c>
      <c r="BJ93" s="202">
        <f t="shared" si="130"/>
        <v>1.6511695041931829E-2</v>
      </c>
      <c r="BK93" s="202">
        <f t="shared" si="131"/>
        <v>3.0520552089808795E-2</v>
      </c>
      <c r="BL93" s="202">
        <f t="shared" si="132"/>
        <v>0.17851919442595865</v>
      </c>
      <c r="BM93" s="204">
        <f t="shared" si="133"/>
        <v>0.15258800421511418</v>
      </c>
      <c r="BN93" s="204">
        <f t="shared" si="134"/>
        <v>3.1902582945391819E-2</v>
      </c>
      <c r="BO93" s="205">
        <f t="shared" si="135"/>
        <v>0</v>
      </c>
      <c r="BP93" s="205">
        <f t="shared" si="136"/>
        <v>0</v>
      </c>
      <c r="BQ93" s="205">
        <f t="shared" si="137"/>
        <v>0</v>
      </c>
      <c r="BR93" s="205">
        <f t="shared" si="138"/>
        <v>0</v>
      </c>
      <c r="BS93" s="204">
        <f t="shared" si="139"/>
        <v>7.0468410720843661E-3</v>
      </c>
      <c r="BT93" s="205">
        <f t="shared" si="140"/>
        <v>0</v>
      </c>
      <c r="BU93" s="205">
        <f t="shared" si="141"/>
        <v>0</v>
      </c>
      <c r="BV93" s="205">
        <f t="shared" si="142"/>
        <v>0</v>
      </c>
    </row>
    <row r="94" spans="1:74" s="138" customFormat="1" x14ac:dyDescent="0.25">
      <c r="A94" s="130">
        <v>88</v>
      </c>
      <c r="B94" s="131" t="s">
        <v>91</v>
      </c>
      <c r="C94" s="130" t="s">
        <v>331</v>
      </c>
      <c r="D94" s="130" t="s">
        <v>348</v>
      </c>
      <c r="E94" s="133">
        <v>42542</v>
      </c>
      <c r="F94" s="132" t="s">
        <v>319</v>
      </c>
      <c r="G94" s="130">
        <v>2</v>
      </c>
      <c r="H94" s="133">
        <v>42598</v>
      </c>
      <c r="I94" s="133">
        <v>42414</v>
      </c>
      <c r="J94" s="139">
        <v>0.152</v>
      </c>
      <c r="K94" s="165">
        <v>16.681021980624799</v>
      </c>
      <c r="L94" s="136">
        <v>0.120491045100536</v>
      </c>
      <c r="M94" s="135">
        <v>0</v>
      </c>
      <c r="N94" s="135">
        <v>0</v>
      </c>
      <c r="O94" s="135">
        <v>0</v>
      </c>
      <c r="P94" s="136">
        <v>1.05771966179975</v>
      </c>
      <c r="Q94" s="136">
        <v>0.19844075594840299</v>
      </c>
      <c r="R94" s="136">
        <v>8.5576402600879408E-3</v>
      </c>
      <c r="S94" s="135">
        <v>0</v>
      </c>
      <c r="T94" s="136">
        <v>0.20417015307237199</v>
      </c>
      <c r="U94" s="137">
        <v>169.13919177957999</v>
      </c>
      <c r="V94" s="136">
        <v>0.184509911206375</v>
      </c>
      <c r="W94" s="136">
        <v>0.11257239015943001</v>
      </c>
      <c r="X94" s="135">
        <v>0</v>
      </c>
      <c r="Y94" s="136">
        <v>3.2972348411043799</v>
      </c>
      <c r="Z94" s="136">
        <v>0.44927245339745298</v>
      </c>
      <c r="AA94" s="136">
        <v>0.10548257505721</v>
      </c>
      <c r="AB94" s="136">
        <v>0.14731261640829901</v>
      </c>
      <c r="AC94" s="136">
        <v>0.43405332519672102</v>
      </c>
      <c r="AD94" s="136">
        <v>0.72343158340865699</v>
      </c>
      <c r="AE94" s="136">
        <v>1.79654315990855</v>
      </c>
      <c r="AF94" s="135">
        <v>0</v>
      </c>
      <c r="AG94" s="136">
        <v>7.9181411444872608E-3</v>
      </c>
      <c r="AH94" s="135">
        <v>0</v>
      </c>
      <c r="AI94" s="135">
        <v>0</v>
      </c>
      <c r="AJ94" s="135">
        <v>0</v>
      </c>
      <c r="AK94" s="136">
        <v>3.3417919062655801E-2</v>
      </c>
      <c r="AL94" s="136">
        <v>6.4851531273922403E-2</v>
      </c>
      <c r="AM94" s="135">
        <v>0</v>
      </c>
      <c r="AN94" s="176">
        <v>0</v>
      </c>
      <c r="AO94" s="183"/>
      <c r="AP94" s="131" t="s">
        <v>91</v>
      </c>
      <c r="AQ94" s="130" t="s">
        <v>348</v>
      </c>
      <c r="AR94" s="132" t="s">
        <v>319</v>
      </c>
      <c r="AS94" s="130">
        <v>2</v>
      </c>
      <c r="AT94" s="216">
        <f t="shared" si="114"/>
        <v>7.2232411923254915E-3</v>
      </c>
      <c r="AU94" s="215">
        <f t="shared" si="115"/>
        <v>0</v>
      </c>
      <c r="AV94" s="215">
        <f t="shared" si="116"/>
        <v>0</v>
      </c>
      <c r="AW94" s="215">
        <f t="shared" si="117"/>
        <v>0</v>
      </c>
      <c r="AX94" s="214">
        <f t="shared" si="118"/>
        <v>6.3408564716736407E-2</v>
      </c>
      <c r="AY94" s="214">
        <f t="shared" si="119"/>
        <v>1.1896198936665527E-2</v>
      </c>
      <c r="AZ94" s="214">
        <f t="shared" si="120"/>
        <v>5.1301654479130477E-4</v>
      </c>
      <c r="BA94" s="189">
        <f t="shared" si="121"/>
        <v>0</v>
      </c>
      <c r="BB94" s="170">
        <f t="shared" si="122"/>
        <v>1.2239666928652094E-2</v>
      </c>
      <c r="BC94" s="171">
        <f t="shared" si="123"/>
        <v>10.139618062732435</v>
      </c>
      <c r="BD94" s="188">
        <f t="shared" si="124"/>
        <v>1.1061067566524726E-2</v>
      </c>
      <c r="BE94" s="188">
        <f t="shared" si="125"/>
        <v>6.7485307728857467E-3</v>
      </c>
      <c r="BF94" s="189">
        <f t="shared" si="126"/>
        <v>0</v>
      </c>
      <c r="BG94" s="188">
        <f t="shared" si="127"/>
        <v>0.19766383887834671</v>
      </c>
      <c r="BH94" s="188">
        <f t="shared" si="128"/>
        <v>2.6933149175109784E-2</v>
      </c>
      <c r="BI94" s="202">
        <f t="shared" si="129"/>
        <v>6.3235079469189139E-3</v>
      </c>
      <c r="BJ94" s="202">
        <f t="shared" si="130"/>
        <v>8.8311505481741062E-3</v>
      </c>
      <c r="BK94" s="202">
        <f t="shared" si="131"/>
        <v>2.6020787317520413E-2</v>
      </c>
      <c r="BL94" s="202">
        <f t="shared" si="132"/>
        <v>4.3368540863319475E-2</v>
      </c>
      <c r="BM94" s="204">
        <f t="shared" si="133"/>
        <v>0.1076998257058384</v>
      </c>
      <c r="BN94" s="205">
        <f t="shared" si="134"/>
        <v>0</v>
      </c>
      <c r="BO94" s="204">
        <f t="shared" si="135"/>
        <v>4.7467961817233227E-4</v>
      </c>
      <c r="BP94" s="205">
        <f t="shared" si="136"/>
        <v>0</v>
      </c>
      <c r="BQ94" s="205">
        <f t="shared" si="137"/>
        <v>0</v>
      </c>
      <c r="BR94" s="205">
        <f t="shared" si="138"/>
        <v>0</v>
      </c>
      <c r="BS94" s="204">
        <f t="shared" si="139"/>
        <v>2.0033496209927127E-3</v>
      </c>
      <c r="BT94" s="204">
        <f t="shared" si="140"/>
        <v>3.8877432899044324E-3</v>
      </c>
      <c r="BU94" s="205">
        <f t="shared" si="141"/>
        <v>0</v>
      </c>
      <c r="BV94" s="205">
        <f t="shared" si="142"/>
        <v>0</v>
      </c>
    </row>
    <row r="95" spans="1:74" s="138" customFormat="1" x14ac:dyDescent="0.25">
      <c r="A95" s="130">
        <v>89</v>
      </c>
      <c r="B95" s="131" t="s">
        <v>92</v>
      </c>
      <c r="C95" s="130" t="s">
        <v>332</v>
      </c>
      <c r="D95" s="130" t="s">
        <v>348</v>
      </c>
      <c r="E95" s="133">
        <v>42548</v>
      </c>
      <c r="F95" s="132" t="s">
        <v>319</v>
      </c>
      <c r="G95" s="130">
        <v>2</v>
      </c>
      <c r="H95" s="133">
        <v>42598</v>
      </c>
      <c r="I95" s="133">
        <v>42414</v>
      </c>
      <c r="J95" s="139">
        <v>0.104</v>
      </c>
      <c r="K95" s="165">
        <v>9.0928786493202391</v>
      </c>
      <c r="L95" s="136">
        <v>9.3004087919185796E-2</v>
      </c>
      <c r="M95" s="135">
        <v>0</v>
      </c>
      <c r="N95" s="135">
        <v>0</v>
      </c>
      <c r="O95" s="135">
        <v>0</v>
      </c>
      <c r="P95" s="136">
        <v>0.98467954906727195</v>
      </c>
      <c r="Q95" s="135">
        <v>0</v>
      </c>
      <c r="R95" s="136">
        <v>3.8444914488643199E-2</v>
      </c>
      <c r="S95" s="135">
        <v>0</v>
      </c>
      <c r="T95" s="136">
        <v>0.40023226711904097</v>
      </c>
      <c r="U95" s="137">
        <v>27.8813543082737</v>
      </c>
      <c r="V95" s="136">
        <v>1.7364753432954499E-2</v>
      </c>
      <c r="W95" s="135">
        <v>0</v>
      </c>
      <c r="X95" s="135">
        <v>0</v>
      </c>
      <c r="Y95" s="136">
        <v>0.92300286168867596</v>
      </c>
      <c r="Z95" s="136">
        <v>8.8144708598686394E-2</v>
      </c>
      <c r="AA95" s="136">
        <v>5.2553793884745501E-2</v>
      </c>
      <c r="AB95" s="136">
        <v>3.29177635398792E-2</v>
      </c>
      <c r="AC95" s="136">
        <v>0.40626842471375602</v>
      </c>
      <c r="AD95" s="136">
        <v>2.42093833319126</v>
      </c>
      <c r="AE95" s="135">
        <v>0</v>
      </c>
      <c r="AF95" s="136">
        <v>0.24893275278270899</v>
      </c>
      <c r="AG95" s="136">
        <v>2.6620035559355801E-2</v>
      </c>
      <c r="AH95" s="135">
        <v>0</v>
      </c>
      <c r="AI95" s="135">
        <v>0</v>
      </c>
      <c r="AJ95" s="135">
        <v>0</v>
      </c>
      <c r="AK95" s="136">
        <v>0.14502207454686</v>
      </c>
      <c r="AL95" s="136">
        <v>9.9561618789160394E-2</v>
      </c>
      <c r="AM95" s="135">
        <v>0</v>
      </c>
      <c r="AN95" s="176">
        <v>0</v>
      </c>
      <c r="AO95" s="183"/>
      <c r="AP95" s="131" t="s">
        <v>92</v>
      </c>
      <c r="AQ95" s="130" t="s">
        <v>348</v>
      </c>
      <c r="AR95" s="132" t="s">
        <v>319</v>
      </c>
      <c r="AS95" s="130">
        <v>2</v>
      </c>
      <c r="AT95" s="216">
        <f t="shared" si="114"/>
        <v>1.0228233709699684E-2</v>
      </c>
      <c r="AU95" s="215">
        <f t="shared" si="115"/>
        <v>0</v>
      </c>
      <c r="AV95" s="215">
        <f t="shared" si="116"/>
        <v>0</v>
      </c>
      <c r="AW95" s="215">
        <f t="shared" si="117"/>
        <v>0</v>
      </c>
      <c r="AX95" s="214">
        <f t="shared" si="118"/>
        <v>0.10829128893531248</v>
      </c>
      <c r="AY95" s="215">
        <f t="shared" si="119"/>
        <v>0</v>
      </c>
      <c r="AZ95" s="214">
        <f t="shared" si="120"/>
        <v>4.2280245861982604E-3</v>
      </c>
      <c r="BA95" s="189">
        <f t="shared" si="121"/>
        <v>0</v>
      </c>
      <c r="BB95" s="170">
        <f t="shared" si="122"/>
        <v>4.4016013251090877E-2</v>
      </c>
      <c r="BC95" s="171">
        <f t="shared" si="123"/>
        <v>3.0662846589685917</v>
      </c>
      <c r="BD95" s="188">
        <f t="shared" si="124"/>
        <v>1.9097091364188221E-3</v>
      </c>
      <c r="BE95" s="189">
        <f t="shared" si="125"/>
        <v>0</v>
      </c>
      <c r="BF95" s="189">
        <f t="shared" si="126"/>
        <v>0</v>
      </c>
      <c r="BG95" s="188">
        <f t="shared" si="127"/>
        <v>0.10150832286293376</v>
      </c>
      <c r="BH95" s="188">
        <f t="shared" si="128"/>
        <v>9.6938177664205247E-3</v>
      </c>
      <c r="BI95" s="202">
        <f t="shared" si="129"/>
        <v>5.7796651546289241E-3</v>
      </c>
      <c r="BJ95" s="202">
        <f t="shared" si="130"/>
        <v>3.6201696744671778E-3</v>
      </c>
      <c r="BK95" s="202">
        <f t="shared" si="131"/>
        <v>4.4679846766032406E-2</v>
      </c>
      <c r="BL95" s="202">
        <f t="shared" si="132"/>
        <v>0.26624553417659907</v>
      </c>
      <c r="BM95" s="205">
        <f t="shared" si="133"/>
        <v>0</v>
      </c>
      <c r="BN95" s="204">
        <f t="shared" si="134"/>
        <v>2.7376671611175477E-2</v>
      </c>
      <c r="BO95" s="204">
        <f t="shared" si="135"/>
        <v>2.9275696493921482E-3</v>
      </c>
      <c r="BP95" s="205">
        <f t="shared" si="136"/>
        <v>0</v>
      </c>
      <c r="BQ95" s="205">
        <f t="shared" si="137"/>
        <v>0</v>
      </c>
      <c r="BR95" s="205">
        <f t="shared" si="138"/>
        <v>0</v>
      </c>
      <c r="BS95" s="204">
        <f t="shared" si="139"/>
        <v>1.5948972832459551E-2</v>
      </c>
      <c r="BT95" s="204">
        <f t="shared" si="140"/>
        <v>1.0949405862422169E-2</v>
      </c>
      <c r="BU95" s="205">
        <f t="shared" si="141"/>
        <v>0</v>
      </c>
      <c r="BV95" s="205">
        <f t="shared" si="142"/>
        <v>0</v>
      </c>
    </row>
    <row r="96" spans="1:74" s="138" customFormat="1" x14ac:dyDescent="0.25">
      <c r="A96" s="130">
        <v>90</v>
      </c>
      <c r="B96" s="131" t="s">
        <v>93</v>
      </c>
      <c r="C96" s="130" t="s">
        <v>333</v>
      </c>
      <c r="D96" s="130" t="s">
        <v>348</v>
      </c>
      <c r="E96" s="133">
        <v>42548</v>
      </c>
      <c r="F96" s="132" t="s">
        <v>319</v>
      </c>
      <c r="G96" s="130">
        <v>2</v>
      </c>
      <c r="H96" s="133">
        <v>42598</v>
      </c>
      <c r="I96" s="133">
        <v>42414</v>
      </c>
      <c r="J96" s="139">
        <v>9.4E-2</v>
      </c>
      <c r="K96" s="165">
        <v>7.5120154552984504</v>
      </c>
      <c r="L96" s="135">
        <v>0</v>
      </c>
      <c r="M96" s="135">
        <v>0</v>
      </c>
      <c r="N96" s="135">
        <v>0</v>
      </c>
      <c r="O96" s="135">
        <v>0</v>
      </c>
      <c r="P96" s="135">
        <v>0</v>
      </c>
      <c r="Q96" s="136">
        <v>0.269073233973325</v>
      </c>
      <c r="R96" s="135">
        <v>0</v>
      </c>
      <c r="S96" s="135">
        <v>0</v>
      </c>
      <c r="T96" s="136">
        <v>0.35101604757258598</v>
      </c>
      <c r="U96" s="137">
        <v>62.272610683865601</v>
      </c>
      <c r="V96" s="135">
        <v>0</v>
      </c>
      <c r="W96" s="136">
        <v>0.31751165369413598</v>
      </c>
      <c r="X96" s="135">
        <v>0</v>
      </c>
      <c r="Y96" s="135">
        <v>0</v>
      </c>
      <c r="Z96" s="136">
        <v>0.14852879157572099</v>
      </c>
      <c r="AA96" s="136">
        <v>9.2505257221712101E-2</v>
      </c>
      <c r="AB96" s="136">
        <v>4.6570879285719097E-2</v>
      </c>
      <c r="AC96" s="136">
        <v>0.198702519690305</v>
      </c>
      <c r="AD96" s="136">
        <v>0.93998401120879205</v>
      </c>
      <c r="AE96" s="135">
        <v>0</v>
      </c>
      <c r="AF96" s="135">
        <v>0</v>
      </c>
      <c r="AG96" s="135">
        <v>0</v>
      </c>
      <c r="AH96" s="136">
        <v>0.165147519501773</v>
      </c>
      <c r="AI96" s="135">
        <v>0</v>
      </c>
      <c r="AJ96" s="136">
        <v>2.4647966783133499E-2</v>
      </c>
      <c r="AK96" s="136">
        <v>0.199496930713674</v>
      </c>
      <c r="AL96" s="135">
        <v>0</v>
      </c>
      <c r="AM96" s="136">
        <v>9.5726915404874505E-2</v>
      </c>
      <c r="AN96" s="176">
        <v>0</v>
      </c>
      <c r="AO96" s="183"/>
      <c r="AP96" s="131" t="s">
        <v>93</v>
      </c>
      <c r="AQ96" s="130" t="s">
        <v>348</v>
      </c>
      <c r="AR96" s="132" t="s">
        <v>319</v>
      </c>
      <c r="AS96" s="130">
        <v>2</v>
      </c>
      <c r="AT96" s="213">
        <f t="shared" si="114"/>
        <v>0</v>
      </c>
      <c r="AU96" s="215">
        <f t="shared" si="115"/>
        <v>0</v>
      </c>
      <c r="AV96" s="215">
        <f t="shared" si="116"/>
        <v>0</v>
      </c>
      <c r="AW96" s="215">
        <f t="shared" si="117"/>
        <v>0</v>
      </c>
      <c r="AX96" s="215">
        <f t="shared" si="118"/>
        <v>0</v>
      </c>
      <c r="AY96" s="214">
        <f t="shared" si="119"/>
        <v>3.5819046908847817E-2</v>
      </c>
      <c r="AZ96" s="215">
        <f t="shared" si="120"/>
        <v>0</v>
      </c>
      <c r="BA96" s="189">
        <f t="shared" si="121"/>
        <v>0</v>
      </c>
      <c r="BB96" s="170">
        <f t="shared" si="122"/>
        <v>4.6727279737557491E-2</v>
      </c>
      <c r="BC96" s="171">
        <f t="shared" si="123"/>
        <v>8.2897341005792065</v>
      </c>
      <c r="BD96" s="189">
        <f t="shared" si="124"/>
        <v>0</v>
      </c>
      <c r="BE96" s="188">
        <f t="shared" si="125"/>
        <v>4.2267172582849982E-2</v>
      </c>
      <c r="BF96" s="189">
        <f t="shared" si="126"/>
        <v>0</v>
      </c>
      <c r="BG96" s="189">
        <f t="shared" si="127"/>
        <v>0</v>
      </c>
      <c r="BH96" s="188">
        <f t="shared" si="128"/>
        <v>1.977216267186447E-2</v>
      </c>
      <c r="BI96" s="202">
        <f t="shared" si="129"/>
        <v>1.2314306030409637E-2</v>
      </c>
      <c r="BJ96" s="202">
        <f t="shared" si="130"/>
        <v>6.1995185663351179E-3</v>
      </c>
      <c r="BK96" s="202">
        <f t="shared" si="131"/>
        <v>2.6451292715346339E-2</v>
      </c>
      <c r="BL96" s="202">
        <f t="shared" si="132"/>
        <v>0.1251307344616541</v>
      </c>
      <c r="BM96" s="205">
        <f t="shared" si="133"/>
        <v>0</v>
      </c>
      <c r="BN96" s="205">
        <f t="shared" si="134"/>
        <v>0</v>
      </c>
      <c r="BO96" s="205">
        <f t="shared" si="135"/>
        <v>0</v>
      </c>
      <c r="BP96" s="204">
        <f t="shared" si="136"/>
        <v>2.1984448845254904E-2</v>
      </c>
      <c r="BQ96" s="205">
        <f t="shared" si="137"/>
        <v>0</v>
      </c>
      <c r="BR96" s="204">
        <f t="shared" si="138"/>
        <v>3.2811389872405743E-3</v>
      </c>
      <c r="BS96" s="204">
        <f t="shared" si="139"/>
        <v>2.6557044763927212E-2</v>
      </c>
      <c r="BT96" s="205">
        <f t="shared" si="140"/>
        <v>0</v>
      </c>
      <c r="BU96" s="204">
        <f t="shared" si="141"/>
        <v>1.2743173383296946E-2</v>
      </c>
      <c r="BV96" s="205">
        <f t="shared" si="142"/>
        <v>0</v>
      </c>
    </row>
    <row r="97" spans="1:74" s="138" customFormat="1" x14ac:dyDescent="0.25">
      <c r="A97" s="130">
        <v>93</v>
      </c>
      <c r="B97" s="131" t="s">
        <v>96</v>
      </c>
      <c r="C97" s="130" t="s">
        <v>336</v>
      </c>
      <c r="D97" s="130" t="s">
        <v>348</v>
      </c>
      <c r="E97" s="133">
        <v>42556</v>
      </c>
      <c r="F97" s="132" t="s">
        <v>319</v>
      </c>
      <c r="G97" s="130">
        <v>2</v>
      </c>
      <c r="H97" s="133">
        <v>42598</v>
      </c>
      <c r="I97" s="133">
        <v>42414</v>
      </c>
      <c r="J97" s="139">
        <v>0.107</v>
      </c>
      <c r="K97" s="165">
        <v>9.5671376075267798</v>
      </c>
      <c r="L97" s="136">
        <v>4.7085076817939497E-2</v>
      </c>
      <c r="M97" s="135">
        <v>0</v>
      </c>
      <c r="N97" s="136">
        <v>1.79238503881866</v>
      </c>
      <c r="O97" s="135">
        <v>0</v>
      </c>
      <c r="P97" s="136">
        <v>0.61010394694096304</v>
      </c>
      <c r="Q97" s="136">
        <v>0.285693994582848</v>
      </c>
      <c r="R97" s="136">
        <v>4.1403505236776397E-2</v>
      </c>
      <c r="S97" s="136">
        <v>6.4757166957986598E-2</v>
      </c>
      <c r="T97" s="136">
        <v>0.46189972122298301</v>
      </c>
      <c r="U97" s="137">
        <v>47.956392900261299</v>
      </c>
      <c r="V97" s="135">
        <v>0</v>
      </c>
      <c r="W97" s="135">
        <v>0</v>
      </c>
      <c r="X97" s="135">
        <v>0</v>
      </c>
      <c r="Y97" s="135">
        <v>0</v>
      </c>
      <c r="Z97" s="136">
        <v>0.128415506009047</v>
      </c>
      <c r="AA97" s="136">
        <v>0.20011205540770399</v>
      </c>
      <c r="AB97" s="136">
        <v>7.9287821249621304E-2</v>
      </c>
      <c r="AC97" s="136">
        <v>0.34813410527914901</v>
      </c>
      <c r="AD97" s="136">
        <v>0.78082024199268196</v>
      </c>
      <c r="AE97" s="136">
        <v>1.5127209785987701</v>
      </c>
      <c r="AF97" s="135">
        <v>0</v>
      </c>
      <c r="AG97" s="136">
        <v>2.36858821693691E-2</v>
      </c>
      <c r="AH97" s="135">
        <v>0</v>
      </c>
      <c r="AI97" s="135">
        <v>0</v>
      </c>
      <c r="AJ97" s="136">
        <v>3.6806126075942601E-2</v>
      </c>
      <c r="AK97" s="136">
        <v>0.25728716431972698</v>
      </c>
      <c r="AL97" s="135">
        <v>0</v>
      </c>
      <c r="AM97" s="136">
        <v>0.69151002616252299</v>
      </c>
      <c r="AN97" s="177">
        <v>7.3442628436705001E-2</v>
      </c>
      <c r="AO97" s="183"/>
      <c r="AP97" s="131" t="s">
        <v>96</v>
      </c>
      <c r="AQ97" s="130" t="s">
        <v>348</v>
      </c>
      <c r="AR97" s="132" t="s">
        <v>319</v>
      </c>
      <c r="AS97" s="130">
        <v>2</v>
      </c>
      <c r="AT97" s="216">
        <f t="shared" si="114"/>
        <v>4.9215427591316474E-3</v>
      </c>
      <c r="AU97" s="215">
        <f t="shared" si="115"/>
        <v>0</v>
      </c>
      <c r="AV97" s="214">
        <f t="shared" si="116"/>
        <v>0.18734809849588993</v>
      </c>
      <c r="AW97" s="215">
        <f t="shared" si="117"/>
        <v>0</v>
      </c>
      <c r="AX97" s="214">
        <f t="shared" si="118"/>
        <v>6.3770792474122498E-2</v>
      </c>
      <c r="AY97" s="214">
        <f t="shared" si="119"/>
        <v>2.9862013728963532E-2</v>
      </c>
      <c r="AZ97" s="214">
        <f t="shared" si="120"/>
        <v>4.3276794936243949E-3</v>
      </c>
      <c r="BA97" s="188">
        <f t="shared" si="121"/>
        <v>6.7687086372668053E-3</v>
      </c>
      <c r="BB97" s="170">
        <f t="shared" si="122"/>
        <v>4.8279824140879023E-2</v>
      </c>
      <c r="BC97" s="171">
        <f t="shared" si="123"/>
        <v>5.0126166119459219</v>
      </c>
      <c r="BD97" s="189">
        <f t="shared" si="124"/>
        <v>0</v>
      </c>
      <c r="BE97" s="189">
        <f t="shared" si="125"/>
        <v>0</v>
      </c>
      <c r="BF97" s="189">
        <f t="shared" si="126"/>
        <v>0</v>
      </c>
      <c r="BG97" s="189">
        <f t="shared" si="127"/>
        <v>0</v>
      </c>
      <c r="BH97" s="188">
        <f t="shared" si="128"/>
        <v>1.3422562868544749E-2</v>
      </c>
      <c r="BI97" s="202">
        <f t="shared" si="129"/>
        <v>2.091660678636725E-2</v>
      </c>
      <c r="BJ97" s="202">
        <f t="shared" si="130"/>
        <v>8.2875175943160871E-3</v>
      </c>
      <c r="BK97" s="202">
        <f t="shared" si="131"/>
        <v>3.6388533285573371E-2</v>
      </c>
      <c r="BL97" s="202">
        <f t="shared" si="132"/>
        <v>8.1614822951682556E-2</v>
      </c>
      <c r="BM97" s="204">
        <f t="shared" si="133"/>
        <v>0.15811636046801114</v>
      </c>
      <c r="BN97" s="205">
        <f t="shared" si="134"/>
        <v>0</v>
      </c>
      <c r="BO97" s="204">
        <f t="shared" si="135"/>
        <v>2.4757543103315085E-3</v>
      </c>
      <c r="BP97" s="205">
        <f t="shared" si="136"/>
        <v>0</v>
      </c>
      <c r="BQ97" s="205">
        <f t="shared" si="137"/>
        <v>0</v>
      </c>
      <c r="BR97" s="204">
        <f t="shared" si="138"/>
        <v>3.847140867607676E-3</v>
      </c>
      <c r="BS97" s="204">
        <f t="shared" si="139"/>
        <v>2.6892804815236562E-2</v>
      </c>
      <c r="BT97" s="205">
        <f t="shared" si="140"/>
        <v>0</v>
      </c>
      <c r="BU97" s="204">
        <f t="shared" si="141"/>
        <v>7.2279719862970243E-2</v>
      </c>
      <c r="BV97" s="204">
        <f t="shared" si="142"/>
        <v>7.6765519060711836E-3</v>
      </c>
    </row>
    <row r="98" spans="1:74" s="138" customFormat="1" x14ac:dyDescent="0.25">
      <c r="A98" s="130">
        <v>94</v>
      </c>
      <c r="B98" s="158" t="s">
        <v>97</v>
      </c>
      <c r="C98" s="159" t="s">
        <v>337</v>
      </c>
      <c r="D98" s="130" t="s">
        <v>348</v>
      </c>
      <c r="E98" s="133">
        <v>42556</v>
      </c>
      <c r="F98" s="132" t="s">
        <v>319</v>
      </c>
      <c r="G98" s="130">
        <v>2</v>
      </c>
      <c r="H98" s="133">
        <v>42598</v>
      </c>
      <c r="I98" s="133">
        <v>42414</v>
      </c>
      <c r="J98" s="139">
        <v>0.153</v>
      </c>
      <c r="K98" s="165">
        <v>16.839108300027</v>
      </c>
      <c r="L98" s="136">
        <v>1.4522445510087099E-2</v>
      </c>
      <c r="M98" s="135">
        <v>0</v>
      </c>
      <c r="N98" s="136">
        <v>2.8069157110488998</v>
      </c>
      <c r="O98" s="135">
        <v>0</v>
      </c>
      <c r="P98" s="135">
        <v>0</v>
      </c>
      <c r="Q98" s="136">
        <v>0.343870124495186</v>
      </c>
      <c r="R98" s="136">
        <v>0.28748501432629398</v>
      </c>
      <c r="S98" s="136">
        <v>4.3793780758328203E-2</v>
      </c>
      <c r="T98" s="136">
        <v>0.17984721144709301</v>
      </c>
      <c r="U98" s="137">
        <v>204.37346436123099</v>
      </c>
      <c r="V98" s="135">
        <v>0</v>
      </c>
      <c r="W98" s="135">
        <v>0</v>
      </c>
      <c r="X98" s="135">
        <v>0</v>
      </c>
      <c r="Y98" s="136">
        <v>1.4785979451959099</v>
      </c>
      <c r="Z98" s="136">
        <v>0.28905040051794501</v>
      </c>
      <c r="AA98" s="136">
        <v>0.23768276339632599</v>
      </c>
      <c r="AB98" s="136">
        <v>0.14459411358751201</v>
      </c>
      <c r="AC98" s="136">
        <v>0.64087311538084801</v>
      </c>
      <c r="AD98" s="136">
        <v>0.83583525858436403</v>
      </c>
      <c r="AE98" s="135">
        <v>0</v>
      </c>
      <c r="AF98" s="136">
        <v>3.1207766572454299</v>
      </c>
      <c r="AG98" s="136">
        <v>1.1989617268562101E-2</v>
      </c>
      <c r="AH98" s="136">
        <v>0.105010163794867</v>
      </c>
      <c r="AI98" s="136">
        <v>138.57450787196601</v>
      </c>
      <c r="AJ98" s="136">
        <v>3.88396769356638E-2</v>
      </c>
      <c r="AK98" s="136">
        <v>0.16103167110522401</v>
      </c>
      <c r="AL98" s="135">
        <v>0</v>
      </c>
      <c r="AM98" s="136">
        <v>1.17772751549585</v>
      </c>
      <c r="AN98" s="176">
        <v>0</v>
      </c>
      <c r="AO98" s="183"/>
      <c r="AP98" s="158" t="s">
        <v>97</v>
      </c>
      <c r="AQ98" s="130" t="s">
        <v>348</v>
      </c>
      <c r="AR98" s="132" t="s">
        <v>319</v>
      </c>
      <c r="AS98" s="130">
        <v>2</v>
      </c>
      <c r="AT98" s="216">
        <f t="shared" si="114"/>
        <v>8.624236658697547E-4</v>
      </c>
      <c r="AU98" s="215">
        <f t="shared" si="115"/>
        <v>0</v>
      </c>
      <c r="AV98" s="214">
        <f t="shared" si="116"/>
        <v>0.1666902819933998</v>
      </c>
      <c r="AW98" s="215">
        <f t="shared" si="117"/>
        <v>0</v>
      </c>
      <c r="AX98" s="215">
        <f t="shared" si="118"/>
        <v>0</v>
      </c>
      <c r="AY98" s="214">
        <f t="shared" si="119"/>
        <v>2.0420922436530362E-2</v>
      </c>
      <c r="AZ98" s="214">
        <f t="shared" si="120"/>
        <v>1.7072460679276764E-2</v>
      </c>
      <c r="BA98" s="188">
        <f t="shared" si="121"/>
        <v>2.6007185165652733E-3</v>
      </c>
      <c r="BB98" s="170">
        <f t="shared" si="122"/>
        <v>1.0680328687404704E-2</v>
      </c>
      <c r="BC98" s="171">
        <f t="shared" si="123"/>
        <v>12.136834131585417</v>
      </c>
      <c r="BD98" s="189">
        <f t="shared" si="124"/>
        <v>0</v>
      </c>
      <c r="BE98" s="189">
        <f t="shared" si="125"/>
        <v>0</v>
      </c>
      <c r="BF98" s="189">
        <f t="shared" si="126"/>
        <v>0</v>
      </c>
      <c r="BG98" s="188">
        <f t="shared" si="127"/>
        <v>8.7807377852278504E-2</v>
      </c>
      <c r="BH98" s="188">
        <f t="shared" si="128"/>
        <v>1.7165422026383756E-2</v>
      </c>
      <c r="BI98" s="202">
        <f t="shared" si="129"/>
        <v>1.4114925752686375E-2</v>
      </c>
      <c r="BJ98" s="202">
        <f t="shared" si="130"/>
        <v>8.5868034703049066E-3</v>
      </c>
      <c r="BK98" s="202">
        <f t="shared" si="131"/>
        <v>3.8058613553772346E-2</v>
      </c>
      <c r="BL98" s="202">
        <f t="shared" si="132"/>
        <v>4.9636551038930242E-2</v>
      </c>
      <c r="BM98" s="205">
        <f t="shared" si="133"/>
        <v>0</v>
      </c>
      <c r="BN98" s="204">
        <f t="shared" si="134"/>
        <v>0.18532909235107337</v>
      </c>
      <c r="BO98" s="204">
        <f t="shared" si="135"/>
        <v>7.1201022375649641E-4</v>
      </c>
      <c r="BP98" s="204">
        <f t="shared" si="136"/>
        <v>6.236088154068029E-3</v>
      </c>
      <c r="BQ98" s="204">
        <f t="shared" si="137"/>
        <v>8.2293257696872111</v>
      </c>
      <c r="BR98" s="204">
        <f t="shared" si="138"/>
        <v>2.3065162503647253E-3</v>
      </c>
      <c r="BS98" s="204">
        <f t="shared" si="139"/>
        <v>9.5629571492788501E-3</v>
      </c>
      <c r="BT98" s="205">
        <f t="shared" si="140"/>
        <v>0</v>
      </c>
      <c r="BU98" s="204">
        <f t="shared" si="141"/>
        <v>6.9940016686867057E-2</v>
      </c>
      <c r="BV98" s="205">
        <f t="shared" si="142"/>
        <v>0</v>
      </c>
    </row>
    <row r="99" spans="1:74" s="138" customFormat="1" x14ac:dyDescent="0.25">
      <c r="A99" s="130">
        <v>106</v>
      </c>
      <c r="B99" s="131" t="s">
        <v>109</v>
      </c>
      <c r="C99" s="130" t="s">
        <v>285</v>
      </c>
      <c r="D99" s="130" t="s">
        <v>348</v>
      </c>
      <c r="E99" s="133">
        <v>42598</v>
      </c>
      <c r="F99" s="132" t="s">
        <v>319</v>
      </c>
      <c r="G99" s="130">
        <v>2</v>
      </c>
      <c r="H99" s="133">
        <v>42625</v>
      </c>
      <c r="I99" s="133">
        <v>42414</v>
      </c>
      <c r="J99" s="139">
        <v>0.10100000000000001</v>
      </c>
      <c r="K99" s="165">
        <v>8.6186196911137003</v>
      </c>
      <c r="L99" s="136">
        <v>0.21690040591117499</v>
      </c>
      <c r="M99" s="135">
        <v>0</v>
      </c>
      <c r="N99" s="135">
        <v>0</v>
      </c>
      <c r="O99" s="135">
        <v>0</v>
      </c>
      <c r="P99" s="135">
        <v>0</v>
      </c>
      <c r="Q99" s="136">
        <v>0.223368718622493</v>
      </c>
      <c r="R99" s="136">
        <v>0.39882619437604799</v>
      </c>
      <c r="S99" s="135">
        <v>0</v>
      </c>
      <c r="T99" s="136">
        <v>0.265187502431392</v>
      </c>
      <c r="U99" s="137">
        <v>30.964096925994902</v>
      </c>
      <c r="V99" s="136">
        <v>7.4129310449593006E-2</v>
      </c>
      <c r="W99" s="136">
        <v>7.6338849355330404E-2</v>
      </c>
      <c r="X99" s="135">
        <v>0</v>
      </c>
      <c r="Y99" s="135">
        <v>0</v>
      </c>
      <c r="Z99" s="136">
        <v>0.80894238873700997</v>
      </c>
      <c r="AA99" s="136">
        <v>5.3326727447899298E-2</v>
      </c>
      <c r="AB99" s="135">
        <v>0</v>
      </c>
      <c r="AC99" s="136">
        <v>0.18855094036798101</v>
      </c>
      <c r="AD99" s="136">
        <v>1.9606736901174899</v>
      </c>
      <c r="AE99" s="136">
        <v>3.9784879081263602</v>
      </c>
      <c r="AF99" s="136">
        <v>0.76643897737660005</v>
      </c>
      <c r="AG99" s="136">
        <v>2.60329469932154E-2</v>
      </c>
      <c r="AH99" s="135">
        <v>0</v>
      </c>
      <c r="AI99" s="135">
        <v>0</v>
      </c>
      <c r="AJ99" s="136">
        <v>3.67905429280329E-3</v>
      </c>
      <c r="AK99" s="136">
        <v>0.20912152474776699</v>
      </c>
      <c r="AL99" s="135">
        <v>0</v>
      </c>
      <c r="AM99" s="135">
        <v>0</v>
      </c>
      <c r="AN99" s="177">
        <v>5.0066550079523098E-2</v>
      </c>
      <c r="AO99" s="183"/>
      <c r="AP99" s="131" t="s">
        <v>109</v>
      </c>
      <c r="AQ99" s="130" t="s">
        <v>348</v>
      </c>
      <c r="AR99" s="132" t="s">
        <v>319</v>
      </c>
      <c r="AS99" s="130">
        <v>2</v>
      </c>
      <c r="AT99" s="216">
        <f t="shared" si="114"/>
        <v>2.5166489958341236E-2</v>
      </c>
      <c r="AU99" s="215">
        <f t="shared" si="115"/>
        <v>0</v>
      </c>
      <c r="AV99" s="215">
        <f t="shared" si="116"/>
        <v>0</v>
      </c>
      <c r="AW99" s="215">
        <f t="shared" si="117"/>
        <v>0</v>
      </c>
      <c r="AX99" s="215">
        <f t="shared" si="118"/>
        <v>0</v>
      </c>
      <c r="AY99" s="214">
        <f t="shared" si="119"/>
        <v>2.5916994440861475E-2</v>
      </c>
      <c r="AZ99" s="214">
        <f t="shared" si="120"/>
        <v>4.6274949895661492E-2</v>
      </c>
      <c r="BA99" s="189">
        <f t="shared" si="121"/>
        <v>0</v>
      </c>
      <c r="BB99" s="170">
        <f t="shared" si="122"/>
        <v>3.0769138439281151E-2</v>
      </c>
      <c r="BC99" s="171">
        <f t="shared" si="123"/>
        <v>3.5926979070582141</v>
      </c>
      <c r="BD99" s="188">
        <f t="shared" si="124"/>
        <v>8.6010652640845318E-3</v>
      </c>
      <c r="BE99" s="188">
        <f t="shared" si="125"/>
        <v>8.8574333351824543E-3</v>
      </c>
      <c r="BF99" s="189">
        <f t="shared" si="126"/>
        <v>0</v>
      </c>
      <c r="BG99" s="189">
        <f t="shared" si="127"/>
        <v>0</v>
      </c>
      <c r="BH99" s="188">
        <f t="shared" si="128"/>
        <v>9.3859854330395481E-2</v>
      </c>
      <c r="BI99" s="202">
        <f t="shared" si="129"/>
        <v>6.1873860733038574E-3</v>
      </c>
      <c r="BJ99" s="203">
        <f t="shared" si="130"/>
        <v>0</v>
      </c>
      <c r="BK99" s="202">
        <f t="shared" si="131"/>
        <v>2.187716213564778E-2</v>
      </c>
      <c r="BL99" s="202">
        <f t="shared" si="132"/>
        <v>0.22749277266974188</v>
      </c>
      <c r="BM99" s="204">
        <f t="shared" si="133"/>
        <v>0.46161543851719239</v>
      </c>
      <c r="BN99" s="204">
        <f t="shared" si="134"/>
        <v>8.8928274462190662E-2</v>
      </c>
      <c r="BO99" s="204">
        <f t="shared" si="135"/>
        <v>3.020547132397185E-3</v>
      </c>
      <c r="BP99" s="205">
        <f t="shared" si="136"/>
        <v>0</v>
      </c>
      <c r="BQ99" s="205">
        <f t="shared" si="137"/>
        <v>0</v>
      </c>
      <c r="BR99" s="204">
        <f t="shared" si="138"/>
        <v>4.2687279688145537E-4</v>
      </c>
      <c r="BS99" s="204">
        <f t="shared" si="139"/>
        <v>2.4263923022776312E-2</v>
      </c>
      <c r="BT99" s="205">
        <f t="shared" si="140"/>
        <v>0</v>
      </c>
      <c r="BU99" s="205">
        <f t="shared" si="141"/>
        <v>0</v>
      </c>
      <c r="BV99" s="204">
        <f t="shared" si="142"/>
        <v>5.8091146696198498E-3</v>
      </c>
    </row>
    <row r="100" spans="1:74" s="138" customFormat="1" x14ac:dyDescent="0.25">
      <c r="A100" s="130">
        <v>107</v>
      </c>
      <c r="B100" s="131" t="s">
        <v>129</v>
      </c>
      <c r="C100" s="130" t="s">
        <v>286</v>
      </c>
      <c r="D100" s="130" t="s">
        <v>348</v>
      </c>
      <c r="E100" s="133">
        <v>42598</v>
      </c>
      <c r="F100" s="132" t="s">
        <v>319</v>
      </c>
      <c r="G100" s="130">
        <v>2</v>
      </c>
      <c r="H100" s="133">
        <v>42625</v>
      </c>
      <c r="I100" s="133">
        <v>42414</v>
      </c>
      <c r="J100" s="139">
        <v>0.113</v>
      </c>
      <c r="K100" s="165">
        <v>10.5156555239399</v>
      </c>
      <c r="L100" s="135">
        <v>0</v>
      </c>
      <c r="M100" s="136">
        <v>0.72116331582465798</v>
      </c>
      <c r="N100" s="135">
        <v>0</v>
      </c>
      <c r="O100" s="135">
        <v>0</v>
      </c>
      <c r="P100" s="136">
        <v>0.86946608892965505</v>
      </c>
      <c r="Q100" s="136">
        <v>0.269073233973325</v>
      </c>
      <c r="R100" s="135">
        <v>0</v>
      </c>
      <c r="S100" s="136">
        <v>8.5747741737165595E-2</v>
      </c>
      <c r="T100" s="136">
        <v>0.72230184786346996</v>
      </c>
      <c r="U100" s="137">
        <v>87.190789328992395</v>
      </c>
      <c r="V100" s="136">
        <v>6.4995932022018903E-3</v>
      </c>
      <c r="W100" s="136">
        <v>7.2287410474135796E-2</v>
      </c>
      <c r="X100" s="136">
        <v>5.8352365256335803E-2</v>
      </c>
      <c r="Y100" s="135">
        <v>0</v>
      </c>
      <c r="Z100" s="136">
        <v>0.26899877626646301</v>
      </c>
      <c r="AA100" s="136">
        <v>0</v>
      </c>
      <c r="AB100" s="136">
        <v>6.0210169097183103E-2</v>
      </c>
      <c r="AC100" s="136">
        <v>0.30006554178906197</v>
      </c>
      <c r="AD100" s="135">
        <v>0</v>
      </c>
      <c r="AE100" s="135">
        <v>0</v>
      </c>
      <c r="AF100" s="135">
        <v>0</v>
      </c>
      <c r="AG100" s="136">
        <v>2.2513166753336401E-2</v>
      </c>
      <c r="AH100" s="135">
        <v>0</v>
      </c>
      <c r="AI100" s="135">
        <v>0</v>
      </c>
      <c r="AJ100" s="135">
        <v>0</v>
      </c>
      <c r="AK100" s="136">
        <v>0.11943217857210101</v>
      </c>
      <c r="AL100" s="135">
        <v>0</v>
      </c>
      <c r="AM100" s="136">
        <v>1.1627470830061299</v>
      </c>
      <c r="AN100" s="177">
        <v>1.14027819219201E-2</v>
      </c>
      <c r="AO100" s="183"/>
      <c r="AP100" s="131" t="s">
        <v>129</v>
      </c>
      <c r="AQ100" s="130" t="s">
        <v>348</v>
      </c>
      <c r="AR100" s="132" t="s">
        <v>319</v>
      </c>
      <c r="AS100" s="130">
        <v>2</v>
      </c>
      <c r="AT100" s="213">
        <f t="shared" si="114"/>
        <v>0</v>
      </c>
      <c r="AU100" s="214">
        <f t="shared" si="115"/>
        <v>6.8579967666576785E-2</v>
      </c>
      <c r="AV100" s="215">
        <f t="shared" si="116"/>
        <v>0</v>
      </c>
      <c r="AW100" s="215">
        <f t="shared" si="117"/>
        <v>0</v>
      </c>
      <c r="AX100" s="214">
        <f t="shared" si="118"/>
        <v>8.2683013621949852E-2</v>
      </c>
      <c r="AY100" s="214">
        <f t="shared" si="119"/>
        <v>2.5587870709605685E-2</v>
      </c>
      <c r="AZ100" s="215">
        <f t="shared" si="120"/>
        <v>0</v>
      </c>
      <c r="BA100" s="188">
        <f t="shared" si="121"/>
        <v>8.1542935237801026E-3</v>
      </c>
      <c r="BB100" s="170">
        <f t="shared" si="122"/>
        <v>6.8688237858218204E-2</v>
      </c>
      <c r="BC100" s="171">
        <f t="shared" si="123"/>
        <v>8.2915220197632173</v>
      </c>
      <c r="BD100" s="188">
        <f t="shared" si="124"/>
        <v>6.1808730681648348E-4</v>
      </c>
      <c r="BE100" s="188">
        <f t="shared" si="125"/>
        <v>6.8742657373633588E-3</v>
      </c>
      <c r="BF100" s="188">
        <f t="shared" si="126"/>
        <v>5.5490944072379544E-3</v>
      </c>
      <c r="BG100" s="189">
        <f t="shared" si="127"/>
        <v>0</v>
      </c>
      <c r="BH100" s="188">
        <f t="shared" si="128"/>
        <v>2.5580790056697982E-2</v>
      </c>
      <c r="BI100" s="202">
        <f t="shared" si="129"/>
        <v>0</v>
      </c>
      <c r="BJ100" s="202">
        <f t="shared" si="130"/>
        <v>5.7257646905710131E-3</v>
      </c>
      <c r="BK100" s="202">
        <f t="shared" si="131"/>
        <v>2.8535124710574053E-2</v>
      </c>
      <c r="BL100" s="203">
        <f t="shared" si="132"/>
        <v>0</v>
      </c>
      <c r="BM100" s="205">
        <f t="shared" si="133"/>
        <v>0</v>
      </c>
      <c r="BN100" s="205">
        <f t="shared" si="134"/>
        <v>0</v>
      </c>
      <c r="BO100" s="204">
        <f t="shared" si="135"/>
        <v>2.1409190042487617E-3</v>
      </c>
      <c r="BP100" s="205">
        <f t="shared" si="136"/>
        <v>0</v>
      </c>
      <c r="BQ100" s="205">
        <f t="shared" si="137"/>
        <v>0</v>
      </c>
      <c r="BR100" s="205">
        <f t="shared" si="138"/>
        <v>0</v>
      </c>
      <c r="BS100" s="204">
        <f t="shared" si="139"/>
        <v>1.1357559050902931E-2</v>
      </c>
      <c r="BT100" s="205">
        <f t="shared" si="140"/>
        <v>0</v>
      </c>
      <c r="BU100" s="204">
        <f t="shared" si="141"/>
        <v>0.11057295290426969</v>
      </c>
      <c r="BV100" s="204">
        <f t="shared" si="142"/>
        <v>1.0843624437830407E-3</v>
      </c>
    </row>
    <row r="101" spans="1:74" s="138" customFormat="1" x14ac:dyDescent="0.25">
      <c r="A101" s="130">
        <v>108</v>
      </c>
      <c r="B101" s="131" t="s">
        <v>110</v>
      </c>
      <c r="C101" s="130" t="s">
        <v>287</v>
      </c>
      <c r="D101" s="130" t="s">
        <v>348</v>
      </c>
      <c r="E101" s="133">
        <v>42598</v>
      </c>
      <c r="F101" s="132" t="s">
        <v>319</v>
      </c>
      <c r="G101" s="130">
        <v>2</v>
      </c>
      <c r="H101" s="133">
        <v>42625</v>
      </c>
      <c r="I101" s="133">
        <v>42414</v>
      </c>
      <c r="J101" s="139">
        <v>0.15</v>
      </c>
      <c r="K101" s="165">
        <v>16.364849341820499</v>
      </c>
      <c r="L101" s="136">
        <v>0.13750202098099901</v>
      </c>
      <c r="M101" s="135">
        <v>0</v>
      </c>
      <c r="N101" s="135">
        <v>0</v>
      </c>
      <c r="O101" s="135">
        <v>0</v>
      </c>
      <c r="P101" s="136">
        <v>0.90870836422404</v>
      </c>
      <c r="Q101" s="136">
        <v>0.17351422330535701</v>
      </c>
      <c r="R101" s="136">
        <v>0.108776496687</v>
      </c>
      <c r="S101" s="135">
        <v>0</v>
      </c>
      <c r="T101" s="136">
        <v>0.265187502431392</v>
      </c>
      <c r="U101" s="137">
        <v>212.36602105920301</v>
      </c>
      <c r="V101" s="135">
        <v>0</v>
      </c>
      <c r="W101" s="135">
        <v>0</v>
      </c>
      <c r="X101" s="135">
        <v>0</v>
      </c>
      <c r="Y101" s="136">
        <v>0.92300286168867596</v>
      </c>
      <c r="Z101" s="136">
        <v>0.188720934522289</v>
      </c>
      <c r="AA101" s="136">
        <v>0.15029632381185301</v>
      </c>
      <c r="AB101" s="135">
        <v>0</v>
      </c>
      <c r="AC101" s="136">
        <v>0.90259928481872698</v>
      </c>
      <c r="AD101" s="136">
        <v>1.7580597012914001</v>
      </c>
      <c r="AE101" s="136">
        <v>3.9784879081263602</v>
      </c>
      <c r="AF101" s="135">
        <v>0</v>
      </c>
      <c r="AG101" s="135">
        <v>0</v>
      </c>
      <c r="AH101" s="136">
        <v>4.07564794373073E-2</v>
      </c>
      <c r="AI101" s="135">
        <v>0</v>
      </c>
      <c r="AJ101" s="135">
        <v>0</v>
      </c>
      <c r="AK101" s="136">
        <v>0.13542196994049599</v>
      </c>
      <c r="AL101" s="136">
        <v>0.23598380658618101</v>
      </c>
      <c r="AM101" s="135">
        <v>0</v>
      </c>
      <c r="AN101" s="177">
        <v>9.6645077158832998E-2</v>
      </c>
      <c r="AO101" s="183"/>
      <c r="AP101" s="131" t="s">
        <v>110</v>
      </c>
      <c r="AQ101" s="130" t="s">
        <v>348</v>
      </c>
      <c r="AR101" s="132" t="s">
        <v>319</v>
      </c>
      <c r="AS101" s="130">
        <v>2</v>
      </c>
      <c r="AT101" s="216">
        <f t="shared" si="114"/>
        <v>8.4022784511441559E-3</v>
      </c>
      <c r="AU101" s="215">
        <f t="shared" si="115"/>
        <v>0</v>
      </c>
      <c r="AV101" s="215">
        <f t="shared" si="116"/>
        <v>0</v>
      </c>
      <c r="AW101" s="215">
        <f t="shared" si="117"/>
        <v>0</v>
      </c>
      <c r="AX101" s="214">
        <f t="shared" si="118"/>
        <v>5.5528061715901578E-2</v>
      </c>
      <c r="AY101" s="214">
        <f t="shared" si="119"/>
        <v>1.0602861027381418E-2</v>
      </c>
      <c r="AZ101" s="214">
        <f t="shared" si="120"/>
        <v>6.6469598598149528E-3</v>
      </c>
      <c r="BA101" s="189">
        <f t="shared" si="121"/>
        <v>0</v>
      </c>
      <c r="BB101" s="170">
        <f t="shared" si="122"/>
        <v>1.6204701729438064E-2</v>
      </c>
      <c r="BC101" s="171">
        <f t="shared" si="123"/>
        <v>12.97696157315057</v>
      </c>
      <c r="BD101" s="189">
        <f t="shared" si="124"/>
        <v>0</v>
      </c>
      <c r="BE101" s="189">
        <f t="shared" si="125"/>
        <v>0</v>
      </c>
      <c r="BF101" s="189">
        <f t="shared" si="126"/>
        <v>0</v>
      </c>
      <c r="BG101" s="188">
        <f t="shared" si="127"/>
        <v>5.6401549590189934E-2</v>
      </c>
      <c r="BH101" s="188">
        <f t="shared" si="128"/>
        <v>1.1532091165667575E-2</v>
      </c>
      <c r="BI101" s="202">
        <f t="shared" si="129"/>
        <v>9.1840945597812251E-3</v>
      </c>
      <c r="BJ101" s="203">
        <f t="shared" si="130"/>
        <v>0</v>
      </c>
      <c r="BK101" s="202">
        <f t="shared" si="131"/>
        <v>5.515475675734622E-2</v>
      </c>
      <c r="BL101" s="202">
        <f t="shared" si="132"/>
        <v>0.10742901841440514</v>
      </c>
      <c r="BM101" s="204">
        <f t="shared" si="133"/>
        <v>0.24311179559467766</v>
      </c>
      <c r="BN101" s="205">
        <f t="shared" si="134"/>
        <v>0</v>
      </c>
      <c r="BO101" s="205">
        <f t="shared" si="135"/>
        <v>0</v>
      </c>
      <c r="BP101" s="204">
        <f t="shared" si="136"/>
        <v>2.4904891322863453E-3</v>
      </c>
      <c r="BQ101" s="205">
        <f t="shared" si="137"/>
        <v>0</v>
      </c>
      <c r="BR101" s="205">
        <f t="shared" si="138"/>
        <v>0</v>
      </c>
      <c r="BS101" s="204">
        <f t="shared" si="139"/>
        <v>8.2751736427187327E-3</v>
      </c>
      <c r="BT101" s="204">
        <f t="shared" si="140"/>
        <v>1.4420163709244947E-2</v>
      </c>
      <c r="BU101" s="205">
        <f t="shared" si="141"/>
        <v>0</v>
      </c>
      <c r="BV101" s="204">
        <f t="shared" si="142"/>
        <v>5.9056502837368484E-3</v>
      </c>
    </row>
    <row r="102" spans="1:74" s="138" customFormat="1" x14ac:dyDescent="0.25">
      <c r="A102" s="130">
        <v>109</v>
      </c>
      <c r="B102" s="131" t="s">
        <v>111</v>
      </c>
      <c r="C102" s="130" t="s">
        <v>288</v>
      </c>
      <c r="D102" s="130" t="s">
        <v>348</v>
      </c>
      <c r="E102" s="133">
        <v>42598</v>
      </c>
      <c r="F102" s="132" t="s">
        <v>319</v>
      </c>
      <c r="G102" s="130">
        <v>2</v>
      </c>
      <c r="H102" s="133">
        <v>42625</v>
      </c>
      <c r="I102" s="133">
        <v>42414</v>
      </c>
      <c r="J102" s="139">
        <v>0.13300000000000001</v>
      </c>
      <c r="K102" s="165">
        <v>13.677381911983399</v>
      </c>
      <c r="L102" s="136">
        <v>0.19318777163620701</v>
      </c>
      <c r="M102" s="136">
        <v>4.2703932450754696</v>
      </c>
      <c r="N102" s="135">
        <v>0</v>
      </c>
      <c r="O102" s="135">
        <v>0</v>
      </c>
      <c r="P102" s="136">
        <v>2.0590833554194301</v>
      </c>
      <c r="Q102" s="136">
        <v>9.87454463136309E-2</v>
      </c>
      <c r="R102" s="136">
        <v>1.15853735546912E-2</v>
      </c>
      <c r="S102" s="136">
        <v>0.21904220617932299</v>
      </c>
      <c r="T102" s="136">
        <v>0.83444909127255096</v>
      </c>
      <c r="U102" s="137">
        <v>278.97016299788601</v>
      </c>
      <c r="V102" s="135">
        <v>0</v>
      </c>
      <c r="W102" s="136">
        <v>0.15246327202318199</v>
      </c>
      <c r="X102" s="135">
        <v>0</v>
      </c>
      <c r="Y102" s="135">
        <v>0</v>
      </c>
      <c r="Z102" s="136">
        <v>0.24894060209411001</v>
      </c>
      <c r="AA102" s="136">
        <v>0.125270012517366</v>
      </c>
      <c r="AB102" s="136">
        <v>9.0182020171845401E-2</v>
      </c>
      <c r="AC102" s="136">
        <v>0.61063606975221696</v>
      </c>
      <c r="AD102" s="136">
        <v>0.78082024199268196</v>
      </c>
      <c r="AE102" s="136">
        <v>2.1409789470474601</v>
      </c>
      <c r="AF102" s="135">
        <v>0</v>
      </c>
      <c r="AG102" s="136">
        <v>3.1320976603036801E-2</v>
      </c>
      <c r="AH102" s="135">
        <v>0</v>
      </c>
      <c r="AI102" s="136">
        <v>470.66799087372999</v>
      </c>
      <c r="AJ102" s="136">
        <v>6.1309546044084999E-2</v>
      </c>
      <c r="AK102" s="136">
        <v>0.18666906143591899</v>
      </c>
      <c r="AL102" s="136">
        <v>8.8032215201983899E-2</v>
      </c>
      <c r="AM102" s="135">
        <v>0</v>
      </c>
      <c r="AN102" s="176">
        <v>0</v>
      </c>
      <c r="AO102" s="183"/>
      <c r="AP102" s="131" t="s">
        <v>111</v>
      </c>
      <c r="AQ102" s="130" t="s">
        <v>348</v>
      </c>
      <c r="AR102" s="132" t="s">
        <v>319</v>
      </c>
      <c r="AS102" s="130">
        <v>2</v>
      </c>
      <c r="AT102" s="216">
        <f t="shared" si="114"/>
        <v>1.4124616310300299E-2</v>
      </c>
      <c r="AU102" s="214">
        <f t="shared" si="115"/>
        <v>0.31222300236670125</v>
      </c>
      <c r="AV102" s="215">
        <f t="shared" si="116"/>
        <v>0</v>
      </c>
      <c r="AW102" s="215">
        <f t="shared" si="117"/>
        <v>0</v>
      </c>
      <c r="AX102" s="214">
        <f t="shared" si="118"/>
        <v>0.15054660085314792</v>
      </c>
      <c r="AY102" s="214">
        <f t="shared" si="119"/>
        <v>7.2196160748509448E-3</v>
      </c>
      <c r="AZ102" s="214">
        <f t="shared" si="120"/>
        <v>8.4704614006140373E-4</v>
      </c>
      <c r="BA102" s="188">
        <f t="shared" si="121"/>
        <v>1.6014922123905144E-2</v>
      </c>
      <c r="BB102" s="170">
        <f t="shared" si="122"/>
        <v>6.1009416615138222E-2</v>
      </c>
      <c r="BC102" s="171">
        <f t="shared" si="123"/>
        <v>20.396459263411156</v>
      </c>
      <c r="BD102" s="189">
        <f t="shared" si="124"/>
        <v>0</v>
      </c>
      <c r="BE102" s="188">
        <f t="shared" si="125"/>
        <v>1.1147109366713065E-2</v>
      </c>
      <c r="BF102" s="189">
        <f t="shared" si="126"/>
        <v>0</v>
      </c>
      <c r="BG102" s="189">
        <f t="shared" si="127"/>
        <v>0</v>
      </c>
      <c r="BH102" s="188">
        <f t="shared" si="128"/>
        <v>1.8200895734000189E-2</v>
      </c>
      <c r="BI102" s="202">
        <f t="shared" si="129"/>
        <v>9.1589174977713406E-3</v>
      </c>
      <c r="BJ102" s="202">
        <f t="shared" si="130"/>
        <v>6.5935148080373974E-3</v>
      </c>
      <c r="BK102" s="202">
        <f t="shared" si="131"/>
        <v>4.4645683924144128E-2</v>
      </c>
      <c r="BL102" s="202">
        <f t="shared" si="132"/>
        <v>5.7088428693255144E-2</v>
      </c>
      <c r="BM102" s="204">
        <f t="shared" si="133"/>
        <v>0.1565342666326841</v>
      </c>
      <c r="BN102" s="205">
        <f t="shared" si="134"/>
        <v>0</v>
      </c>
      <c r="BO102" s="204">
        <f t="shared" si="135"/>
        <v>2.2899833319412551E-3</v>
      </c>
      <c r="BP102" s="205">
        <f t="shared" si="136"/>
        <v>0</v>
      </c>
      <c r="BQ102" s="204">
        <f t="shared" si="137"/>
        <v>34.412140708109902</v>
      </c>
      <c r="BR102" s="204">
        <f t="shared" si="138"/>
        <v>4.4825498358255838E-3</v>
      </c>
      <c r="BS102" s="204">
        <f t="shared" si="139"/>
        <v>1.3648011193748229E-2</v>
      </c>
      <c r="BT102" s="204">
        <f t="shared" si="140"/>
        <v>6.4363352408003411E-3</v>
      </c>
      <c r="BU102" s="205">
        <f t="shared" si="141"/>
        <v>0</v>
      </c>
      <c r="BV102" s="205">
        <f t="shared" si="142"/>
        <v>0</v>
      </c>
    </row>
    <row r="103" spans="1:74" s="138" customFormat="1" x14ac:dyDescent="0.25">
      <c r="A103" s="130">
        <v>112</v>
      </c>
      <c r="B103" s="131" t="s">
        <v>113</v>
      </c>
      <c r="C103" s="130" t="s">
        <v>291</v>
      </c>
      <c r="D103" s="130" t="s">
        <v>348</v>
      </c>
      <c r="E103" s="133">
        <v>42609</v>
      </c>
      <c r="F103" s="132" t="s">
        <v>319</v>
      </c>
      <c r="G103" s="130">
        <v>2</v>
      </c>
      <c r="H103" s="133">
        <v>42625</v>
      </c>
      <c r="I103" s="133">
        <v>42414</v>
      </c>
      <c r="J103" s="139">
        <v>7.8E-2</v>
      </c>
      <c r="K103" s="165">
        <v>4.9826343448635901</v>
      </c>
      <c r="L103" s="136">
        <v>0.29282873744508098</v>
      </c>
      <c r="M103" s="136">
        <v>2.7650091266953898</v>
      </c>
      <c r="N103" s="136">
        <v>0.541800986490377</v>
      </c>
      <c r="O103" s="135">
        <v>0</v>
      </c>
      <c r="P103" s="135">
        <v>0</v>
      </c>
      <c r="Q103" s="136">
        <v>0.235833189362009</v>
      </c>
      <c r="R103" s="136">
        <v>0.25596225131087202</v>
      </c>
      <c r="S103" s="135">
        <v>0</v>
      </c>
      <c r="T103" s="136">
        <v>0.240747672248082</v>
      </c>
      <c r="U103" s="137">
        <v>21.4569632592323</v>
      </c>
      <c r="V103" s="135">
        <v>0</v>
      </c>
      <c r="W103" s="136">
        <v>0.18812111413242999</v>
      </c>
      <c r="X103" s="135">
        <v>0</v>
      </c>
      <c r="Y103" s="135">
        <v>0</v>
      </c>
      <c r="Z103" s="136">
        <v>0.28905040051794501</v>
      </c>
      <c r="AA103" s="136">
        <v>0</v>
      </c>
      <c r="AB103" s="135">
        <v>0</v>
      </c>
      <c r="AC103" s="136">
        <v>0.34054718485767299</v>
      </c>
      <c r="AD103" s="136">
        <v>2.56314530890362</v>
      </c>
      <c r="AE103" s="136">
        <v>3.0330525667283599</v>
      </c>
      <c r="AF103" s="136">
        <v>0.34155711638154301</v>
      </c>
      <c r="AG103" s="136">
        <v>9.995710533903569E-4</v>
      </c>
      <c r="AH103" s="136">
        <v>0.105010163794867</v>
      </c>
      <c r="AI103" s="135">
        <v>0</v>
      </c>
      <c r="AJ103" s="136">
        <v>3.5790040375579701E-2</v>
      </c>
      <c r="AK103" s="136">
        <v>0.205912985991588</v>
      </c>
      <c r="AL103" s="136">
        <v>0.45912854181854901</v>
      </c>
      <c r="AM103" s="135">
        <v>0</v>
      </c>
      <c r="AN103" s="177">
        <v>2.1602274120642402E-3</v>
      </c>
      <c r="AO103" s="183"/>
      <c r="AP103" s="131" t="s">
        <v>113</v>
      </c>
      <c r="AQ103" s="130" t="s">
        <v>348</v>
      </c>
      <c r="AR103" s="132" t="s">
        <v>319</v>
      </c>
      <c r="AS103" s="130">
        <v>2</v>
      </c>
      <c r="AT103" s="216">
        <f t="shared" si="114"/>
        <v>5.8769862923404581E-2</v>
      </c>
      <c r="AU103" s="214">
        <f t="shared" si="115"/>
        <v>0.55492916704709294</v>
      </c>
      <c r="AV103" s="214">
        <f t="shared" si="116"/>
        <v>0.10873785812697638</v>
      </c>
      <c r="AW103" s="215">
        <f t="shared" si="117"/>
        <v>0</v>
      </c>
      <c r="AX103" s="215">
        <f t="shared" si="118"/>
        <v>0</v>
      </c>
      <c r="AY103" s="214">
        <f t="shared" si="119"/>
        <v>4.7331024722920022E-2</v>
      </c>
      <c r="AZ103" s="214">
        <f t="shared" si="120"/>
        <v>5.1370868017785384E-2</v>
      </c>
      <c r="BA103" s="189">
        <f t="shared" si="121"/>
        <v>0</v>
      </c>
      <c r="BB103" s="170">
        <f t="shared" si="122"/>
        <v>4.8317346926382364E-2</v>
      </c>
      <c r="BC103" s="171">
        <f t="shared" si="123"/>
        <v>4.3063491667518159</v>
      </c>
      <c r="BD103" s="189">
        <f t="shared" si="124"/>
        <v>0</v>
      </c>
      <c r="BE103" s="188">
        <f t="shared" si="125"/>
        <v>3.775535211134988E-2</v>
      </c>
      <c r="BF103" s="189">
        <f t="shared" si="126"/>
        <v>0</v>
      </c>
      <c r="BG103" s="189">
        <f t="shared" si="127"/>
        <v>0</v>
      </c>
      <c r="BH103" s="188">
        <f t="shared" si="128"/>
        <v>5.8011561859022662E-2</v>
      </c>
      <c r="BI103" s="202">
        <f t="shared" si="129"/>
        <v>0</v>
      </c>
      <c r="BJ103" s="203">
        <f t="shared" si="130"/>
        <v>0</v>
      </c>
      <c r="BK103" s="202">
        <f t="shared" si="131"/>
        <v>6.834681441328927E-2</v>
      </c>
      <c r="BL103" s="202">
        <f t="shared" si="132"/>
        <v>0.51441569489157279</v>
      </c>
      <c r="BM103" s="204">
        <f t="shared" si="133"/>
        <v>0.60872469396736273</v>
      </c>
      <c r="BN103" s="204">
        <f t="shared" si="134"/>
        <v>6.8549504687945115E-2</v>
      </c>
      <c r="BO103" s="204">
        <f t="shared" si="135"/>
        <v>2.0061095882357432E-4</v>
      </c>
      <c r="BP103" s="204">
        <f t="shared" si="136"/>
        <v>2.107522979347622E-2</v>
      </c>
      <c r="BQ103" s="205">
        <f t="shared" si="137"/>
        <v>0</v>
      </c>
      <c r="BR103" s="204">
        <f t="shared" si="138"/>
        <v>7.1829554204543037E-3</v>
      </c>
      <c r="BS103" s="204">
        <f t="shared" si="139"/>
        <v>4.1326128256603041E-2</v>
      </c>
      <c r="BT103" s="204">
        <f t="shared" si="140"/>
        <v>9.2145742601370553E-2</v>
      </c>
      <c r="BU103" s="205">
        <f t="shared" si="141"/>
        <v>0</v>
      </c>
      <c r="BV103" s="204">
        <f t="shared" si="142"/>
        <v>4.3355126275544122E-4</v>
      </c>
    </row>
    <row r="104" spans="1:74" s="138" customFormat="1" x14ac:dyDescent="0.25">
      <c r="A104" s="130">
        <v>117</v>
      </c>
      <c r="B104" s="131" t="s">
        <v>119</v>
      </c>
      <c r="C104" s="130" t="s">
        <v>297</v>
      </c>
      <c r="D104" s="130" t="s">
        <v>348</v>
      </c>
      <c r="E104" s="133">
        <v>42611</v>
      </c>
      <c r="F104" s="132" t="s">
        <v>319</v>
      </c>
      <c r="G104" s="130">
        <v>2</v>
      </c>
      <c r="H104" s="133">
        <v>42625</v>
      </c>
      <c r="I104" s="133">
        <v>42414</v>
      </c>
      <c r="J104" s="139">
        <v>0.124</v>
      </c>
      <c r="K104" s="165">
        <v>12.254605037363801</v>
      </c>
      <c r="L104" s="136">
        <v>3.6800837531707598E-2</v>
      </c>
      <c r="M104" s="136">
        <v>1.33720550288921</v>
      </c>
      <c r="N104" s="135">
        <v>0</v>
      </c>
      <c r="O104" s="136">
        <v>2.4061059458798701</v>
      </c>
      <c r="P104" s="136">
        <v>0.51031918312841795</v>
      </c>
      <c r="Q104" s="135">
        <v>0</v>
      </c>
      <c r="R104" s="136">
        <v>4.7310334527803699E-2</v>
      </c>
      <c r="S104" s="135">
        <v>0</v>
      </c>
      <c r="T104" s="136">
        <v>7.2208186760630403E-4</v>
      </c>
      <c r="U104" s="137">
        <v>103.733496997483</v>
      </c>
      <c r="V104" s="135">
        <v>0</v>
      </c>
      <c r="W104" s="136">
        <v>0.104551930965436</v>
      </c>
      <c r="X104" s="135">
        <v>0</v>
      </c>
      <c r="Y104" s="136">
        <v>2.7000018338988498</v>
      </c>
      <c r="Z104" s="136">
        <v>8.8144708598686394E-2</v>
      </c>
      <c r="AA104" s="136">
        <v>2.6891698302484598E-2</v>
      </c>
      <c r="AB104" s="135">
        <v>0</v>
      </c>
      <c r="AC104" s="136">
        <v>0</v>
      </c>
      <c r="AD104" s="136">
        <v>1.0846620402854501</v>
      </c>
      <c r="AE104" s="135">
        <v>0</v>
      </c>
      <c r="AF104" s="136">
        <v>0.86209133791514803</v>
      </c>
      <c r="AG104" s="136">
        <v>2.0169511663926401E-2</v>
      </c>
      <c r="AH104" s="135">
        <v>0</v>
      </c>
      <c r="AI104" s="135">
        <v>0</v>
      </c>
      <c r="AJ104" s="136">
        <v>1.86037315026777E-2</v>
      </c>
      <c r="AK104" s="136">
        <v>1.7601797069094299E-2</v>
      </c>
      <c r="AL104" s="136">
        <v>8.8032215201983899E-2</v>
      </c>
      <c r="AM104" s="135">
        <v>0</v>
      </c>
      <c r="AN104" s="176">
        <v>0</v>
      </c>
      <c r="AO104" s="183"/>
      <c r="AP104" s="131" t="s">
        <v>119</v>
      </c>
      <c r="AQ104" s="130" t="s">
        <v>348</v>
      </c>
      <c r="AR104" s="132" t="s">
        <v>319</v>
      </c>
      <c r="AS104" s="130">
        <v>2</v>
      </c>
      <c r="AT104" s="216">
        <f t="shared" si="114"/>
        <v>3.0030211026388295E-3</v>
      </c>
      <c r="AU104" s="214">
        <f t="shared" si="115"/>
        <v>0.10911861286529627</v>
      </c>
      <c r="AV104" s="215">
        <f t="shared" si="116"/>
        <v>0</v>
      </c>
      <c r="AW104" s="214">
        <f t="shared" si="117"/>
        <v>0.19634300236880334</v>
      </c>
      <c r="AX104" s="214">
        <f t="shared" si="118"/>
        <v>4.1643054310806032E-2</v>
      </c>
      <c r="AY104" s="215">
        <f t="shared" si="119"/>
        <v>0</v>
      </c>
      <c r="AZ104" s="214">
        <f t="shared" si="120"/>
        <v>3.8606168361653747E-3</v>
      </c>
      <c r="BA104" s="189">
        <f t="shared" si="121"/>
        <v>0</v>
      </c>
      <c r="BB104" s="170">
        <f t="shared" si="122"/>
        <v>5.8923308046624536E-5</v>
      </c>
      <c r="BC104" s="171">
        <f t="shared" si="123"/>
        <v>8.464858449636175</v>
      </c>
      <c r="BD104" s="189">
        <f t="shared" si="124"/>
        <v>0</v>
      </c>
      <c r="BE104" s="188">
        <f t="shared" si="125"/>
        <v>8.5316442795717474E-3</v>
      </c>
      <c r="BF104" s="189">
        <f t="shared" si="126"/>
        <v>0</v>
      </c>
      <c r="BG104" s="188">
        <f t="shared" si="127"/>
        <v>0.22032548790162165</v>
      </c>
      <c r="BH104" s="188">
        <f t="shared" si="128"/>
        <v>7.1927824952282594E-3</v>
      </c>
      <c r="BI104" s="202">
        <f t="shared" si="129"/>
        <v>2.1944157498746705E-3</v>
      </c>
      <c r="BJ104" s="203">
        <f t="shared" si="130"/>
        <v>0</v>
      </c>
      <c r="BK104" s="202">
        <f t="shared" si="131"/>
        <v>0</v>
      </c>
      <c r="BL104" s="202">
        <f t="shared" si="132"/>
        <v>8.851056700549377E-2</v>
      </c>
      <c r="BM104" s="205">
        <f t="shared" si="133"/>
        <v>0</v>
      </c>
      <c r="BN104" s="204">
        <f t="shared" si="134"/>
        <v>7.0348357640794293E-2</v>
      </c>
      <c r="BO104" s="204">
        <f t="shared" si="135"/>
        <v>1.6458720295293376E-3</v>
      </c>
      <c r="BP104" s="205">
        <f t="shared" si="136"/>
        <v>0</v>
      </c>
      <c r="BQ104" s="205">
        <f t="shared" si="137"/>
        <v>0</v>
      </c>
      <c r="BR104" s="204">
        <f t="shared" si="138"/>
        <v>1.5181012726200205E-3</v>
      </c>
      <c r="BS104" s="204">
        <f t="shared" si="139"/>
        <v>1.436341441884673E-3</v>
      </c>
      <c r="BT104" s="204">
        <f t="shared" si="140"/>
        <v>7.1836028116432308E-3</v>
      </c>
      <c r="BU104" s="205">
        <f t="shared" si="141"/>
        <v>0</v>
      </c>
      <c r="BV104" s="205">
        <f t="shared" si="142"/>
        <v>0</v>
      </c>
    </row>
    <row r="105" spans="1:74" s="138" customFormat="1" x14ac:dyDescent="0.25">
      <c r="A105" s="130">
        <v>120</v>
      </c>
      <c r="B105" s="131" t="s">
        <v>122</v>
      </c>
      <c r="C105" s="130" t="s">
        <v>300</v>
      </c>
      <c r="D105" s="130" t="s">
        <v>348</v>
      </c>
      <c r="E105" s="133">
        <v>42612</v>
      </c>
      <c r="F105" s="132" t="s">
        <v>319</v>
      </c>
      <c r="G105" s="130">
        <v>2</v>
      </c>
      <c r="H105" s="133">
        <v>42625</v>
      </c>
      <c r="I105" s="133">
        <v>42414</v>
      </c>
      <c r="J105" s="139">
        <v>0.125</v>
      </c>
      <c r="K105" s="165">
        <v>12.412691356766</v>
      </c>
      <c r="L105" s="136">
        <v>1.0553111406337801E-2</v>
      </c>
      <c r="M105" s="135">
        <v>0</v>
      </c>
      <c r="N105" s="135">
        <v>0</v>
      </c>
      <c r="O105" s="135">
        <v>0</v>
      </c>
      <c r="P105" s="135">
        <v>0</v>
      </c>
      <c r="Q105" s="136">
        <v>5.7217320252175297E-2</v>
      </c>
      <c r="R105" s="135">
        <v>0</v>
      </c>
      <c r="S105" s="135">
        <v>0</v>
      </c>
      <c r="T105" s="136">
        <v>0.265187502431392</v>
      </c>
      <c r="U105" s="137">
        <v>105.620107866567</v>
      </c>
      <c r="V105" s="135">
        <v>0</v>
      </c>
      <c r="W105" s="135">
        <v>0</v>
      </c>
      <c r="X105" s="136">
        <v>0.104069679096291</v>
      </c>
      <c r="Y105" s="135">
        <v>0</v>
      </c>
      <c r="Z105" s="136">
        <v>0.60923944686887699</v>
      </c>
      <c r="AA105" s="136">
        <v>9.2505257221712101E-2</v>
      </c>
      <c r="AB105" s="136">
        <v>5.7483239625860501E-2</v>
      </c>
      <c r="AC105" s="136">
        <v>0.206314113624643</v>
      </c>
      <c r="AD105" s="136">
        <v>1.34477396445707</v>
      </c>
      <c r="AE105" s="135">
        <v>0</v>
      </c>
      <c r="AF105" s="136">
        <v>0.76643897737660005</v>
      </c>
      <c r="AG105" s="135">
        <v>0</v>
      </c>
      <c r="AH105" s="135">
        <v>0</v>
      </c>
      <c r="AI105" s="135">
        <v>0</v>
      </c>
      <c r="AJ105" s="135">
        <v>0</v>
      </c>
      <c r="AK105" s="136">
        <v>0</v>
      </c>
      <c r="AL105" s="135">
        <v>0</v>
      </c>
      <c r="AM105" s="136">
        <v>0.79926281954543399</v>
      </c>
      <c r="AN105" s="176">
        <v>0</v>
      </c>
      <c r="AO105" s="183"/>
      <c r="AP105" s="131" t="s">
        <v>122</v>
      </c>
      <c r="AQ105" s="130" t="s">
        <v>348</v>
      </c>
      <c r="AR105" s="132" t="s">
        <v>319</v>
      </c>
      <c r="AS105" s="130">
        <v>2</v>
      </c>
      <c r="AT105" s="216">
        <f t="shared" si="114"/>
        <v>8.501872078359085E-4</v>
      </c>
      <c r="AU105" s="215">
        <f t="shared" si="115"/>
        <v>0</v>
      </c>
      <c r="AV105" s="215">
        <f t="shared" si="116"/>
        <v>0</v>
      </c>
      <c r="AW105" s="215">
        <f t="shared" si="117"/>
        <v>0</v>
      </c>
      <c r="AX105" s="215">
        <f t="shared" si="118"/>
        <v>0</v>
      </c>
      <c r="AY105" s="214">
        <f t="shared" si="119"/>
        <v>4.6095821290994127E-3</v>
      </c>
      <c r="AZ105" s="215">
        <f t="shared" si="120"/>
        <v>0</v>
      </c>
      <c r="BA105" s="189">
        <f t="shared" si="121"/>
        <v>0</v>
      </c>
      <c r="BB105" s="170">
        <f t="shared" si="122"/>
        <v>2.1364222698314467E-2</v>
      </c>
      <c r="BC105" s="171">
        <f t="shared" si="123"/>
        <v>8.5090416599293608</v>
      </c>
      <c r="BD105" s="189">
        <f t="shared" si="124"/>
        <v>0</v>
      </c>
      <c r="BE105" s="189">
        <f t="shared" si="125"/>
        <v>0</v>
      </c>
      <c r="BF105" s="188">
        <f t="shared" si="126"/>
        <v>8.3841349232907439E-3</v>
      </c>
      <c r="BG105" s="189">
        <f t="shared" si="127"/>
        <v>0</v>
      </c>
      <c r="BH105" s="188">
        <f t="shared" si="128"/>
        <v>4.9081978223585516E-2</v>
      </c>
      <c r="BI105" s="202">
        <f t="shared" si="129"/>
        <v>7.4524738078892662E-3</v>
      </c>
      <c r="BJ105" s="202">
        <f t="shared" si="130"/>
        <v>4.6310053133261156E-3</v>
      </c>
      <c r="BK105" s="202">
        <f t="shared" si="131"/>
        <v>1.6621223205729979E-2</v>
      </c>
      <c r="BL105" s="202">
        <f t="shared" si="132"/>
        <v>0.10833862905356546</v>
      </c>
      <c r="BM105" s="205">
        <f t="shared" si="133"/>
        <v>0</v>
      </c>
      <c r="BN105" s="204">
        <f t="shared" si="134"/>
        <v>6.1746397726938074E-2</v>
      </c>
      <c r="BO105" s="205">
        <f t="shared" si="135"/>
        <v>0</v>
      </c>
      <c r="BP105" s="205">
        <f t="shared" si="136"/>
        <v>0</v>
      </c>
      <c r="BQ105" s="205">
        <f t="shared" si="137"/>
        <v>0</v>
      </c>
      <c r="BR105" s="205">
        <f t="shared" si="138"/>
        <v>0</v>
      </c>
      <c r="BS105" s="204">
        <f t="shared" si="139"/>
        <v>0</v>
      </c>
      <c r="BT105" s="205">
        <f t="shared" si="140"/>
        <v>0</v>
      </c>
      <c r="BU105" s="204">
        <f t="shared" si="141"/>
        <v>6.4390775261624941E-2</v>
      </c>
      <c r="BV105" s="205">
        <f t="shared" si="142"/>
        <v>0</v>
      </c>
    </row>
    <row r="106" spans="1:74" s="138" customFormat="1" x14ac:dyDescent="0.25">
      <c r="A106" s="130">
        <v>121</v>
      </c>
      <c r="B106" s="131" t="s">
        <v>123</v>
      </c>
      <c r="C106" s="130" t="s">
        <v>301</v>
      </c>
      <c r="D106" s="130" t="s">
        <v>348</v>
      </c>
      <c r="E106" s="133">
        <v>42612</v>
      </c>
      <c r="F106" s="132" t="s">
        <v>319</v>
      </c>
      <c r="G106" s="130">
        <v>2</v>
      </c>
      <c r="H106" s="133">
        <v>42625</v>
      </c>
      <c r="I106" s="133">
        <v>42414</v>
      </c>
      <c r="J106" s="139">
        <v>0.16</v>
      </c>
      <c r="K106" s="165">
        <v>17.945712535842301</v>
      </c>
      <c r="L106" s="136">
        <v>9.5110755469744304E-2</v>
      </c>
      <c r="M106" s="136">
        <v>2.11220740235626</v>
      </c>
      <c r="N106" s="135">
        <v>0</v>
      </c>
      <c r="O106" s="135">
        <v>0</v>
      </c>
      <c r="P106" s="136">
        <v>0.18879676098835399</v>
      </c>
      <c r="Q106" s="136">
        <v>0.19844075594840299</v>
      </c>
      <c r="R106" s="136">
        <v>0.232996670691999</v>
      </c>
      <c r="S106" s="135">
        <v>0</v>
      </c>
      <c r="T106" s="136">
        <v>4.7431412796789897E-2</v>
      </c>
      <c r="U106" s="137">
        <v>78.793071815569803</v>
      </c>
      <c r="V106" s="135">
        <v>0</v>
      </c>
      <c r="W106" s="136">
        <v>6.4165730222946304E-2</v>
      </c>
      <c r="X106" s="135">
        <v>0</v>
      </c>
      <c r="Y106" s="135">
        <v>0</v>
      </c>
      <c r="Z106" s="136">
        <v>0.14852879157572099</v>
      </c>
      <c r="AA106" s="136">
        <v>0.47811164630120701</v>
      </c>
      <c r="AB106" s="135">
        <v>0</v>
      </c>
      <c r="AC106" s="136">
        <v>0.54256847661548202</v>
      </c>
      <c r="AD106" s="136">
        <v>1.9277801963290999</v>
      </c>
      <c r="AE106" s="136">
        <v>2.38061547643039</v>
      </c>
      <c r="AF106" s="135">
        <v>0</v>
      </c>
      <c r="AG106" s="136">
        <v>4.5461030264591702E-2</v>
      </c>
      <c r="AH106" s="135">
        <v>0</v>
      </c>
      <c r="AI106" s="135">
        <v>0</v>
      </c>
      <c r="AJ106" s="135">
        <v>0</v>
      </c>
      <c r="AK106" s="136">
        <v>6.2007042172336803E-2</v>
      </c>
      <c r="AL106" s="136">
        <v>0.23598380658618101</v>
      </c>
      <c r="AM106" s="136">
        <v>4.23638954827932E-2</v>
      </c>
      <c r="AN106" s="176">
        <v>0</v>
      </c>
      <c r="AO106" s="183"/>
      <c r="AP106" s="131" t="s">
        <v>123</v>
      </c>
      <c r="AQ106" s="130" t="s">
        <v>348</v>
      </c>
      <c r="AR106" s="132" t="s">
        <v>319</v>
      </c>
      <c r="AS106" s="130">
        <v>2</v>
      </c>
      <c r="AT106" s="216">
        <f t="shared" si="114"/>
        <v>5.2999152460390274E-3</v>
      </c>
      <c r="AU106" s="214">
        <f t="shared" si="115"/>
        <v>0.11769983488466268</v>
      </c>
      <c r="AV106" s="215">
        <f t="shared" si="116"/>
        <v>0</v>
      </c>
      <c r="AW106" s="215">
        <f t="shared" si="117"/>
        <v>0</v>
      </c>
      <c r="AX106" s="214">
        <f t="shared" si="118"/>
        <v>1.0520438272444033E-2</v>
      </c>
      <c r="AY106" s="214">
        <f t="shared" si="119"/>
        <v>1.1057836547424054E-2</v>
      </c>
      <c r="AZ106" s="214">
        <f t="shared" si="120"/>
        <v>1.2983417082305507E-2</v>
      </c>
      <c r="BA106" s="189">
        <f t="shared" si="121"/>
        <v>0</v>
      </c>
      <c r="BB106" s="170">
        <f t="shared" si="122"/>
        <v>2.6430498483722455E-3</v>
      </c>
      <c r="BC106" s="171">
        <f t="shared" si="123"/>
        <v>4.3906349028047424</v>
      </c>
      <c r="BD106" s="189">
        <f t="shared" si="124"/>
        <v>0</v>
      </c>
      <c r="BE106" s="188">
        <f t="shared" si="125"/>
        <v>3.575546532063884E-3</v>
      </c>
      <c r="BF106" s="189">
        <f t="shared" si="126"/>
        <v>0</v>
      </c>
      <c r="BG106" s="189">
        <f t="shared" si="127"/>
        <v>0</v>
      </c>
      <c r="BH106" s="188">
        <f t="shared" si="128"/>
        <v>8.2765613947660202E-3</v>
      </c>
      <c r="BI106" s="202">
        <f t="shared" si="129"/>
        <v>2.6642109938309358E-2</v>
      </c>
      <c r="BJ106" s="203">
        <f t="shared" si="130"/>
        <v>0</v>
      </c>
      <c r="BK106" s="202">
        <f t="shared" si="131"/>
        <v>3.0233877620174193E-2</v>
      </c>
      <c r="BL106" s="202">
        <f t="shared" si="132"/>
        <v>0.10742288401638088</v>
      </c>
      <c r="BM106" s="204">
        <f t="shared" si="133"/>
        <v>0.13265650342251251</v>
      </c>
      <c r="BN106" s="205">
        <f t="shared" si="134"/>
        <v>0</v>
      </c>
      <c r="BO106" s="204">
        <f t="shared" si="135"/>
        <v>2.5332530081374079E-3</v>
      </c>
      <c r="BP106" s="205">
        <f t="shared" si="136"/>
        <v>0</v>
      </c>
      <c r="BQ106" s="205">
        <f t="shared" si="137"/>
        <v>0</v>
      </c>
      <c r="BR106" s="205">
        <f t="shared" si="138"/>
        <v>0</v>
      </c>
      <c r="BS106" s="204">
        <f t="shared" si="139"/>
        <v>3.4552566273694878E-3</v>
      </c>
      <c r="BT106" s="204">
        <f t="shared" si="140"/>
        <v>1.314987109677921E-2</v>
      </c>
      <c r="BU106" s="204">
        <f t="shared" si="141"/>
        <v>2.3606694578541462E-3</v>
      </c>
      <c r="BV106" s="205">
        <f t="shared" si="142"/>
        <v>0</v>
      </c>
    </row>
    <row r="107" spans="1:74" s="138" customFormat="1" x14ac:dyDescent="0.25">
      <c r="A107" s="130">
        <v>122</v>
      </c>
      <c r="B107" s="131" t="s">
        <v>124</v>
      </c>
      <c r="C107" s="130" t="s">
        <v>302</v>
      </c>
      <c r="D107" s="130" t="s">
        <v>348</v>
      </c>
      <c r="E107" s="133">
        <v>42612</v>
      </c>
      <c r="F107" s="132" t="s">
        <v>319</v>
      </c>
      <c r="G107" s="130">
        <v>2</v>
      </c>
      <c r="H107" s="133">
        <v>42625</v>
      </c>
      <c r="I107" s="133">
        <v>42414</v>
      </c>
      <c r="J107" s="139">
        <v>0.14199999999999999</v>
      </c>
      <c r="K107" s="165">
        <v>15.100158786603</v>
      </c>
      <c r="L107" s="136">
        <v>1.8524492211806302E-2</v>
      </c>
      <c r="M107" s="136">
        <v>1.9384613237350501</v>
      </c>
      <c r="N107" s="135">
        <v>0</v>
      </c>
      <c r="O107" s="135">
        <v>0</v>
      </c>
      <c r="P107" s="135">
        <v>0</v>
      </c>
      <c r="Q107" s="136">
        <v>0.60571468141787399</v>
      </c>
      <c r="R107" s="136">
        <v>5.6147919407748201E-2</v>
      </c>
      <c r="S107" s="135">
        <v>0</v>
      </c>
      <c r="T107" s="136">
        <v>0.51133807488697702</v>
      </c>
      <c r="U107" s="137">
        <v>221.11825180625499</v>
      </c>
      <c r="V107" s="136">
        <v>1.04221894087202E-3</v>
      </c>
      <c r="W107" s="135">
        <v>0</v>
      </c>
      <c r="X107" s="136">
        <v>5.3193635134718101E-2</v>
      </c>
      <c r="Y107" s="135">
        <v>0</v>
      </c>
      <c r="Z107" s="136">
        <v>0.188720934522289</v>
      </c>
      <c r="AA107" s="136">
        <v>0.16617803682450799</v>
      </c>
      <c r="AB107" s="136">
        <v>0.114678277128249</v>
      </c>
      <c r="AC107" s="136">
        <v>0.21899631754239901</v>
      </c>
      <c r="AD107" s="136">
        <v>2.4497649128093499</v>
      </c>
      <c r="AE107" s="136">
        <v>2.38061547643039</v>
      </c>
      <c r="AF107" s="135">
        <v>0</v>
      </c>
      <c r="AG107" s="136">
        <v>3.07329690512777E-2</v>
      </c>
      <c r="AH107" s="136">
        <v>4.07564794373073E-2</v>
      </c>
      <c r="AI107" s="135">
        <v>0</v>
      </c>
      <c r="AJ107" s="136">
        <v>3.6806126075942601E-2</v>
      </c>
      <c r="AK107" s="136">
        <v>3.0249647767840501E-2</v>
      </c>
      <c r="AL107" s="136">
        <v>0.29213825616028399</v>
      </c>
      <c r="AM107" s="136">
        <v>0.14725221965687599</v>
      </c>
      <c r="AN107" s="177">
        <v>3.8288566746361899E-2</v>
      </c>
      <c r="AO107" s="183"/>
      <c r="AP107" s="131" t="s">
        <v>124</v>
      </c>
      <c r="AQ107" s="130" t="s">
        <v>348</v>
      </c>
      <c r="AR107" s="132" t="s">
        <v>319</v>
      </c>
      <c r="AS107" s="130">
        <v>2</v>
      </c>
      <c r="AT107" s="216">
        <f t="shared" si="114"/>
        <v>1.2267746633393948E-3</v>
      </c>
      <c r="AU107" s="214">
        <f t="shared" si="115"/>
        <v>0.12837357216765632</v>
      </c>
      <c r="AV107" s="215">
        <f t="shared" si="116"/>
        <v>0</v>
      </c>
      <c r="AW107" s="215">
        <f t="shared" si="117"/>
        <v>0</v>
      </c>
      <c r="AX107" s="215">
        <f t="shared" si="118"/>
        <v>0</v>
      </c>
      <c r="AY107" s="214">
        <f t="shared" si="119"/>
        <v>4.0113133244351687E-2</v>
      </c>
      <c r="AZ107" s="214">
        <f t="shared" si="120"/>
        <v>3.7183661576832656E-3</v>
      </c>
      <c r="BA107" s="189">
        <f t="shared" si="121"/>
        <v>0</v>
      </c>
      <c r="BB107" s="170">
        <f t="shared" si="122"/>
        <v>3.3863092574936422E-2</v>
      </c>
      <c r="BC107" s="171">
        <f t="shared" si="123"/>
        <v>14.643438849294297</v>
      </c>
      <c r="BD107" s="188">
        <f t="shared" si="124"/>
        <v>6.9020396116409462E-5</v>
      </c>
      <c r="BE107" s="189">
        <f t="shared" si="125"/>
        <v>0</v>
      </c>
      <c r="BF107" s="188">
        <f t="shared" si="126"/>
        <v>3.5227202499295558E-3</v>
      </c>
      <c r="BG107" s="189">
        <f t="shared" si="127"/>
        <v>0</v>
      </c>
      <c r="BH107" s="188">
        <f t="shared" si="128"/>
        <v>1.2497943709686281E-2</v>
      </c>
      <c r="BI107" s="202">
        <f t="shared" si="129"/>
        <v>1.100505227613518E-2</v>
      </c>
      <c r="BJ107" s="202">
        <f t="shared" si="130"/>
        <v>7.5945080279548206E-3</v>
      </c>
      <c r="BK107" s="202">
        <f t="shared" si="131"/>
        <v>1.4502914879060382E-2</v>
      </c>
      <c r="BL107" s="202">
        <f t="shared" si="132"/>
        <v>0.16223438093795436</v>
      </c>
      <c r="BM107" s="204">
        <f t="shared" si="133"/>
        <v>0.1576549962204698</v>
      </c>
      <c r="BN107" s="205">
        <f t="shared" si="134"/>
        <v>0</v>
      </c>
      <c r="BO107" s="204">
        <f t="shared" si="135"/>
        <v>2.0352745613870147E-3</v>
      </c>
      <c r="BP107" s="204">
        <f t="shared" si="136"/>
        <v>2.6990762159048833E-3</v>
      </c>
      <c r="BQ107" s="205">
        <f t="shared" si="137"/>
        <v>0</v>
      </c>
      <c r="BR107" s="204">
        <f t="shared" si="138"/>
        <v>2.4374661615212505E-3</v>
      </c>
      <c r="BS107" s="204">
        <f t="shared" si="139"/>
        <v>2.0032668659536392E-3</v>
      </c>
      <c r="BT107" s="204">
        <f t="shared" si="140"/>
        <v>1.9346700937971046E-2</v>
      </c>
      <c r="BU107" s="204">
        <f t="shared" si="141"/>
        <v>9.7517000806322321E-3</v>
      </c>
      <c r="BV107" s="204">
        <f t="shared" si="142"/>
        <v>2.5356400079932849E-3</v>
      </c>
    </row>
    <row r="108" spans="1:74" s="138" customFormat="1" x14ac:dyDescent="0.25">
      <c r="A108" s="130">
        <v>123</v>
      </c>
      <c r="B108" s="131" t="s">
        <v>125</v>
      </c>
      <c r="C108" s="130" t="s">
        <v>303</v>
      </c>
      <c r="D108" s="130" t="s">
        <v>348</v>
      </c>
      <c r="E108" s="133">
        <v>42612</v>
      </c>
      <c r="F108" s="132" t="s">
        <v>319</v>
      </c>
      <c r="G108" s="130">
        <v>2</v>
      </c>
      <c r="H108" s="133">
        <v>42625</v>
      </c>
      <c r="I108" s="133">
        <v>42414</v>
      </c>
      <c r="J108" s="139">
        <v>0.14299999999999999</v>
      </c>
      <c r="K108" s="165">
        <v>15.2582451060052</v>
      </c>
      <c r="L108" s="135">
        <v>0</v>
      </c>
      <c r="M108" s="135">
        <v>0</v>
      </c>
      <c r="N108" s="135">
        <v>0</v>
      </c>
      <c r="O108" s="135">
        <v>0</v>
      </c>
      <c r="P108" s="135">
        <v>0</v>
      </c>
      <c r="Q108" s="135">
        <v>0</v>
      </c>
      <c r="R108" s="136">
        <v>0.102954835886821</v>
      </c>
      <c r="S108" s="135">
        <v>0</v>
      </c>
      <c r="T108" s="136">
        <v>3.5589733305242198E-2</v>
      </c>
      <c r="U108" s="137">
        <v>333.33159657282198</v>
      </c>
      <c r="V108" s="135">
        <v>0</v>
      </c>
      <c r="W108" s="136">
        <v>7.2287410474135796E-2</v>
      </c>
      <c r="X108" s="136">
        <v>0.16865624024553899</v>
      </c>
      <c r="Y108" s="135">
        <v>0</v>
      </c>
      <c r="Z108" s="136">
        <v>1.7850048655481601</v>
      </c>
      <c r="AA108" s="136">
        <v>0</v>
      </c>
      <c r="AB108" s="135">
        <v>0</v>
      </c>
      <c r="AC108" s="136">
        <v>0.502207844407487</v>
      </c>
      <c r="AD108" s="136">
        <v>0.28462333439540299</v>
      </c>
      <c r="AE108" s="135">
        <v>0</v>
      </c>
      <c r="AF108" s="135">
        <v>0</v>
      </c>
      <c r="AG108" s="136">
        <v>1.54903222980943E-2</v>
      </c>
      <c r="AH108" s="135">
        <v>0</v>
      </c>
      <c r="AI108" s="135">
        <v>0</v>
      </c>
      <c r="AJ108" s="135">
        <v>0</v>
      </c>
      <c r="AK108" s="136">
        <v>4.6109606875814703E-2</v>
      </c>
      <c r="AL108" s="136">
        <v>0.13396071507001001</v>
      </c>
      <c r="AM108" s="136">
        <v>0.31267254259625998</v>
      </c>
      <c r="AN108" s="177">
        <v>6.4700295078645206E-2</v>
      </c>
      <c r="AO108" s="183"/>
      <c r="AP108" s="131" t="s">
        <v>125</v>
      </c>
      <c r="AQ108" s="130" t="s">
        <v>348</v>
      </c>
      <c r="AR108" s="132" t="s">
        <v>319</v>
      </c>
      <c r="AS108" s="130">
        <v>2</v>
      </c>
      <c r="AT108" s="213">
        <f t="shared" si="114"/>
        <v>0</v>
      </c>
      <c r="AU108" s="215">
        <f t="shared" si="115"/>
        <v>0</v>
      </c>
      <c r="AV108" s="215">
        <f t="shared" si="116"/>
        <v>0</v>
      </c>
      <c r="AW108" s="215">
        <f t="shared" si="117"/>
        <v>0</v>
      </c>
      <c r="AX108" s="215">
        <f t="shared" si="118"/>
        <v>0</v>
      </c>
      <c r="AY108" s="215">
        <f t="shared" si="119"/>
        <v>0</v>
      </c>
      <c r="AZ108" s="214">
        <f t="shared" si="120"/>
        <v>6.7474886640994502E-3</v>
      </c>
      <c r="BA108" s="189">
        <f t="shared" si="121"/>
        <v>0</v>
      </c>
      <c r="BB108" s="170">
        <f t="shared" si="122"/>
        <v>2.3324919122733921E-3</v>
      </c>
      <c r="BC108" s="171">
        <f t="shared" si="123"/>
        <v>21.845998295153379</v>
      </c>
      <c r="BD108" s="189">
        <f t="shared" si="124"/>
        <v>0</v>
      </c>
      <c r="BE108" s="188">
        <f t="shared" si="125"/>
        <v>4.7375966221492654E-3</v>
      </c>
      <c r="BF108" s="188">
        <f t="shared" si="126"/>
        <v>1.1053449402196379E-2</v>
      </c>
      <c r="BG108" s="189">
        <f t="shared" si="127"/>
        <v>0</v>
      </c>
      <c r="BH108" s="188">
        <f t="shared" si="128"/>
        <v>0.11698624928011113</v>
      </c>
      <c r="BI108" s="202">
        <f t="shared" si="129"/>
        <v>0</v>
      </c>
      <c r="BJ108" s="203">
        <f t="shared" si="130"/>
        <v>0</v>
      </c>
      <c r="BK108" s="202">
        <f t="shared" si="131"/>
        <v>3.2913866628727355E-2</v>
      </c>
      <c r="BL108" s="202">
        <f t="shared" si="132"/>
        <v>1.8653739825124683E-2</v>
      </c>
      <c r="BM108" s="205">
        <f t="shared" si="133"/>
        <v>0</v>
      </c>
      <c r="BN108" s="205">
        <f t="shared" si="134"/>
        <v>0</v>
      </c>
      <c r="BO108" s="204">
        <f t="shared" si="135"/>
        <v>1.0152099530763051E-3</v>
      </c>
      <c r="BP108" s="205">
        <f t="shared" si="136"/>
        <v>0</v>
      </c>
      <c r="BQ108" s="205">
        <f t="shared" si="137"/>
        <v>0</v>
      </c>
      <c r="BR108" s="205">
        <f t="shared" si="138"/>
        <v>0</v>
      </c>
      <c r="BS108" s="204">
        <f t="shared" si="139"/>
        <v>3.0219469247919806E-3</v>
      </c>
      <c r="BT108" s="204">
        <f t="shared" si="140"/>
        <v>8.7795624031027641E-3</v>
      </c>
      <c r="BU108" s="204">
        <f t="shared" si="141"/>
        <v>2.049203826678608E-2</v>
      </c>
      <c r="BV108" s="204">
        <f t="shared" si="142"/>
        <v>4.2403497013677582E-3</v>
      </c>
    </row>
    <row r="109" spans="1:74" s="138" customFormat="1" x14ac:dyDescent="0.25">
      <c r="A109" s="130">
        <v>124</v>
      </c>
      <c r="B109" s="131" t="s">
        <v>78</v>
      </c>
      <c r="C109" s="130" t="s">
        <v>78</v>
      </c>
      <c r="D109" s="130" t="s">
        <v>348</v>
      </c>
      <c r="E109" s="133">
        <v>42035</v>
      </c>
      <c r="F109" s="132" t="s">
        <v>319</v>
      </c>
      <c r="G109" s="130">
        <v>2</v>
      </c>
      <c r="H109" s="133">
        <v>42604</v>
      </c>
      <c r="I109" s="133">
        <v>42414</v>
      </c>
      <c r="J109" s="139">
        <v>0.104</v>
      </c>
      <c r="K109" s="165">
        <v>9.0928786493202391</v>
      </c>
      <c r="L109" s="136">
        <v>6.1593357764691103E-2</v>
      </c>
      <c r="M109" s="136">
        <v>1.5023598426128799</v>
      </c>
      <c r="N109" s="135">
        <v>0</v>
      </c>
      <c r="O109" s="135">
        <v>0</v>
      </c>
      <c r="P109" s="136">
        <v>0.61010394694096304</v>
      </c>
      <c r="Q109" s="136">
        <v>0.33555893865458503</v>
      </c>
      <c r="R109" s="136">
        <v>4.7310334527803699E-2</v>
      </c>
      <c r="S109" s="135">
        <v>0</v>
      </c>
      <c r="T109" s="136">
        <v>0.52371098376983305</v>
      </c>
      <c r="U109" s="137">
        <v>40.8252110569046</v>
      </c>
      <c r="V109" s="135">
        <v>0</v>
      </c>
      <c r="W109" s="136">
        <v>0.100535543156415</v>
      </c>
      <c r="X109" s="135">
        <v>0</v>
      </c>
      <c r="Y109" s="135">
        <v>0</v>
      </c>
      <c r="Z109" s="136">
        <v>0.389224470738183</v>
      </c>
      <c r="AA109" s="136">
        <v>0.17523955199494201</v>
      </c>
      <c r="AB109" s="136">
        <v>1.3767111054660599E-2</v>
      </c>
      <c r="AC109" s="136">
        <v>9.4457709397196707E-2</v>
      </c>
      <c r="AD109" s="136">
        <v>1.54069415516802</v>
      </c>
      <c r="AE109" s="136">
        <v>3.55435382757635</v>
      </c>
      <c r="AF109" s="135">
        <v>0</v>
      </c>
      <c r="AG109" s="136">
        <v>2.71632951742582E-3</v>
      </c>
      <c r="AH109" s="135">
        <v>0</v>
      </c>
      <c r="AI109" s="135">
        <v>0</v>
      </c>
      <c r="AJ109" s="136">
        <v>2.97040339510924E-2</v>
      </c>
      <c r="AK109" s="136">
        <v>0.148223078285248</v>
      </c>
      <c r="AL109" s="136">
        <v>0.21343067959599299</v>
      </c>
      <c r="AM109" s="135">
        <v>0</v>
      </c>
      <c r="AN109" s="177">
        <v>1.44320411853002E-2</v>
      </c>
      <c r="AO109" s="183"/>
      <c r="AP109" s="131" t="s">
        <v>78</v>
      </c>
      <c r="AQ109" s="130" t="s">
        <v>348</v>
      </c>
      <c r="AR109" s="132" t="s">
        <v>319</v>
      </c>
      <c r="AS109" s="130">
        <v>2</v>
      </c>
      <c r="AT109" s="216">
        <f t="shared" si="114"/>
        <v>6.7738018003017852E-3</v>
      </c>
      <c r="AU109" s="214">
        <f t="shared" si="115"/>
        <v>0.16522378671854293</v>
      </c>
      <c r="AV109" s="215">
        <f t="shared" si="116"/>
        <v>0</v>
      </c>
      <c r="AW109" s="215">
        <f t="shared" si="117"/>
        <v>0</v>
      </c>
      <c r="AX109" s="214">
        <f t="shared" si="118"/>
        <v>6.709689752502887E-2</v>
      </c>
      <c r="AY109" s="214">
        <f t="shared" si="119"/>
        <v>3.690348805872061E-2</v>
      </c>
      <c r="AZ109" s="214">
        <f t="shared" si="120"/>
        <v>5.203009558622065E-3</v>
      </c>
      <c r="BA109" s="189">
        <f t="shared" si="121"/>
        <v>0</v>
      </c>
      <c r="BB109" s="170">
        <f t="shared" si="122"/>
        <v>5.7595730017686357E-2</v>
      </c>
      <c r="BC109" s="171">
        <f t="shared" si="123"/>
        <v>4.4898004945833723</v>
      </c>
      <c r="BD109" s="189">
        <f t="shared" si="124"/>
        <v>0</v>
      </c>
      <c r="BE109" s="188">
        <f t="shared" si="125"/>
        <v>1.1056514337616371E-2</v>
      </c>
      <c r="BF109" s="189">
        <f t="shared" si="126"/>
        <v>0</v>
      </c>
      <c r="BG109" s="189">
        <f t="shared" si="127"/>
        <v>0</v>
      </c>
      <c r="BH109" s="188">
        <f t="shared" si="128"/>
        <v>4.280541792639897E-2</v>
      </c>
      <c r="BI109" s="202">
        <f t="shared" si="129"/>
        <v>1.9272175375181378E-2</v>
      </c>
      <c r="BJ109" s="202">
        <f t="shared" si="130"/>
        <v>1.5140541940136629E-3</v>
      </c>
      <c r="BK109" s="202">
        <f t="shared" si="131"/>
        <v>1.0388097437576398E-2</v>
      </c>
      <c r="BL109" s="202">
        <f t="shared" si="132"/>
        <v>0.16943964772731224</v>
      </c>
      <c r="BM109" s="204">
        <f t="shared" si="133"/>
        <v>0.39089423324065414</v>
      </c>
      <c r="BN109" s="205">
        <f t="shared" si="134"/>
        <v>0</v>
      </c>
      <c r="BO109" s="204">
        <f t="shared" si="135"/>
        <v>2.9873152630590603E-4</v>
      </c>
      <c r="BP109" s="205">
        <f t="shared" si="136"/>
        <v>0</v>
      </c>
      <c r="BQ109" s="205">
        <f t="shared" si="137"/>
        <v>0</v>
      </c>
      <c r="BR109" s="204">
        <f t="shared" si="138"/>
        <v>3.2667359916117434E-3</v>
      </c>
      <c r="BS109" s="204">
        <f t="shared" si="139"/>
        <v>1.6301006974983524E-2</v>
      </c>
      <c r="BT109" s="204">
        <f t="shared" si="140"/>
        <v>2.3472289450596432E-2</v>
      </c>
      <c r="BU109" s="205">
        <f t="shared" si="141"/>
        <v>0</v>
      </c>
      <c r="BV109" s="204">
        <f t="shared" si="142"/>
        <v>1.587180665429765E-3</v>
      </c>
    </row>
    <row r="110" spans="1:74" s="138" customFormat="1" x14ac:dyDescent="0.25">
      <c r="A110" s="130">
        <v>80</v>
      </c>
      <c r="B110" s="131" t="s">
        <v>83</v>
      </c>
      <c r="C110" s="130" t="s">
        <v>321</v>
      </c>
      <c r="D110" s="130" t="s">
        <v>348</v>
      </c>
      <c r="E110" s="133">
        <v>42520</v>
      </c>
      <c r="F110" s="132" t="s">
        <v>319</v>
      </c>
      <c r="G110" s="130">
        <v>3</v>
      </c>
      <c r="H110" s="133">
        <v>42598</v>
      </c>
      <c r="I110" s="133">
        <v>42414</v>
      </c>
      <c r="J110" s="139">
        <v>0.10299999999999999</v>
      </c>
      <c r="K110" s="165">
        <v>8.9347923299180607</v>
      </c>
      <c r="L110" s="136">
        <v>8.24925173918237E-2</v>
      </c>
      <c r="M110" s="135">
        <v>0</v>
      </c>
      <c r="N110" s="135">
        <v>0</v>
      </c>
      <c r="O110" s="135">
        <v>0</v>
      </c>
      <c r="P110" s="135">
        <v>0</v>
      </c>
      <c r="Q110" s="136">
        <v>0</v>
      </c>
      <c r="R110" s="136">
        <v>2.65687659841237E-2</v>
      </c>
      <c r="S110" s="135">
        <v>0</v>
      </c>
      <c r="T110" s="136">
        <v>0.240747672248082</v>
      </c>
      <c r="U110" s="137">
        <v>43.145796469454901</v>
      </c>
      <c r="V110" s="136">
        <v>3.09093780080224E-2</v>
      </c>
      <c r="W110" s="136">
        <v>0.192071166154756</v>
      </c>
      <c r="X110" s="135">
        <v>0</v>
      </c>
      <c r="Y110" s="135">
        <v>0</v>
      </c>
      <c r="Z110" s="135">
        <v>0</v>
      </c>
      <c r="AA110" s="136">
        <v>0.108531292717802</v>
      </c>
      <c r="AB110" s="136">
        <v>4.1111538101933701E-2</v>
      </c>
      <c r="AC110" s="136">
        <v>0.12501898344023399</v>
      </c>
      <c r="AD110" s="136">
        <v>0.59965367494794797</v>
      </c>
      <c r="AE110" s="136">
        <v>3.4281054887371201</v>
      </c>
      <c r="AF110" s="135">
        <v>0</v>
      </c>
      <c r="AG110" s="136">
        <v>5.0218807538696397E-3</v>
      </c>
      <c r="AH110" s="135">
        <v>0</v>
      </c>
      <c r="AI110" s="135">
        <v>0</v>
      </c>
      <c r="AJ110" s="136">
        <v>3.88396769356638E-2</v>
      </c>
      <c r="AK110" s="136">
        <v>1.1299051330050901E-2</v>
      </c>
      <c r="AL110" s="135">
        <v>0</v>
      </c>
      <c r="AM110" s="135">
        <v>0</v>
      </c>
      <c r="AN110" s="176">
        <v>0</v>
      </c>
      <c r="AO110" s="183"/>
      <c r="AP110" s="131" t="s">
        <v>83</v>
      </c>
      <c r="AQ110" s="130" t="s">
        <v>348</v>
      </c>
      <c r="AR110" s="132" t="s">
        <v>319</v>
      </c>
      <c r="AS110" s="130">
        <v>3</v>
      </c>
      <c r="AT110" s="216">
        <f t="shared" si="114"/>
        <v>9.2327291274133319E-3</v>
      </c>
      <c r="AU110" s="215">
        <f t="shared" si="115"/>
        <v>0</v>
      </c>
      <c r="AV110" s="215">
        <f t="shared" si="116"/>
        <v>0</v>
      </c>
      <c r="AW110" s="215">
        <f t="shared" si="117"/>
        <v>0</v>
      </c>
      <c r="AX110" s="215">
        <f t="shared" si="118"/>
        <v>0</v>
      </c>
      <c r="AY110" s="214">
        <f t="shared" si="119"/>
        <v>0</v>
      </c>
      <c r="AZ110" s="214">
        <f t="shared" si="120"/>
        <v>2.9736299404697366E-3</v>
      </c>
      <c r="BA110" s="189">
        <f t="shared" si="121"/>
        <v>0</v>
      </c>
      <c r="BB110" s="170">
        <f t="shared" si="122"/>
        <v>2.6944965630811685E-2</v>
      </c>
      <c r="BC110" s="171">
        <f t="shared" si="123"/>
        <v>4.8289646671452724</v>
      </c>
      <c r="BD110" s="188">
        <f t="shared" si="124"/>
        <v>3.4594400033812387E-3</v>
      </c>
      <c r="BE110" s="188">
        <f t="shared" si="125"/>
        <v>2.1496992774147381E-2</v>
      </c>
      <c r="BF110" s="189">
        <f t="shared" si="126"/>
        <v>0</v>
      </c>
      <c r="BG110" s="189">
        <f t="shared" si="127"/>
        <v>0</v>
      </c>
      <c r="BH110" s="189">
        <f t="shared" si="128"/>
        <v>0</v>
      </c>
      <c r="BI110" s="202">
        <f t="shared" si="129"/>
        <v>1.2147041443189012E-2</v>
      </c>
      <c r="BJ110" s="202">
        <f t="shared" si="130"/>
        <v>4.6012863627811623E-3</v>
      </c>
      <c r="BK110" s="202">
        <f t="shared" si="131"/>
        <v>1.3992377083192991E-2</v>
      </c>
      <c r="BL110" s="202">
        <f t="shared" si="132"/>
        <v>6.7114450208318077E-2</v>
      </c>
      <c r="BM110" s="204">
        <f t="shared" si="133"/>
        <v>0.38368048882995792</v>
      </c>
      <c r="BN110" s="205">
        <f t="shared" si="134"/>
        <v>0</v>
      </c>
      <c r="BO110" s="204">
        <f t="shared" si="135"/>
        <v>5.6205903488701391E-4</v>
      </c>
      <c r="BP110" s="205">
        <f t="shared" si="136"/>
        <v>0</v>
      </c>
      <c r="BQ110" s="205">
        <f t="shared" si="137"/>
        <v>0</v>
      </c>
      <c r="BR110" s="204">
        <f t="shared" si="138"/>
        <v>4.3470150733788786E-3</v>
      </c>
      <c r="BS110" s="204">
        <f t="shared" si="139"/>
        <v>1.2646126415514038E-3</v>
      </c>
      <c r="BT110" s="205">
        <f t="shared" si="140"/>
        <v>0</v>
      </c>
      <c r="BU110" s="205">
        <f t="shared" si="141"/>
        <v>0</v>
      </c>
      <c r="BV110" s="205">
        <f t="shared" si="142"/>
        <v>0</v>
      </c>
    </row>
    <row r="111" spans="1:74" s="138" customFormat="1" x14ac:dyDescent="0.25">
      <c r="A111" s="130">
        <v>81</v>
      </c>
      <c r="B111" s="131" t="s">
        <v>84</v>
      </c>
      <c r="C111" s="130" t="s">
        <v>324</v>
      </c>
      <c r="D111" s="130" t="s">
        <v>348</v>
      </c>
      <c r="E111" s="133">
        <v>42520</v>
      </c>
      <c r="F111" s="132" t="s">
        <v>319</v>
      </c>
      <c r="G111" s="130">
        <v>3</v>
      </c>
      <c r="H111" s="133">
        <v>42598</v>
      </c>
      <c r="I111" s="133">
        <v>42414</v>
      </c>
      <c r="J111" s="139">
        <v>0.11899999999999999</v>
      </c>
      <c r="K111" s="165">
        <v>11.4641734403529</v>
      </c>
      <c r="L111" s="135">
        <v>0</v>
      </c>
      <c r="M111" s="135">
        <v>0</v>
      </c>
      <c r="N111" s="136">
        <v>5.3790412030784402</v>
      </c>
      <c r="O111" s="135">
        <v>0</v>
      </c>
      <c r="P111" s="135">
        <v>0</v>
      </c>
      <c r="Q111" s="136">
        <v>1.3957292909123999</v>
      </c>
      <c r="R111" s="136">
        <v>0.58048495488804897</v>
      </c>
      <c r="S111" s="136">
        <v>1.5911679338940901E-2</v>
      </c>
      <c r="T111" s="136">
        <v>1.7012735233154399</v>
      </c>
      <c r="U111" s="137">
        <v>227.950033753745</v>
      </c>
      <c r="V111" s="136">
        <v>0.133402533657907</v>
      </c>
      <c r="W111" s="136">
        <v>0.16040504421255999</v>
      </c>
      <c r="X111" s="135">
        <v>0</v>
      </c>
      <c r="Y111" s="135">
        <v>0</v>
      </c>
      <c r="Z111" s="136">
        <v>0.14852879157572099</v>
      </c>
      <c r="AA111" s="136">
        <v>0.36314244395749401</v>
      </c>
      <c r="AB111" s="135">
        <v>0</v>
      </c>
      <c r="AC111" s="136">
        <v>0.24181313108590999</v>
      </c>
      <c r="AD111" s="135">
        <v>0</v>
      </c>
      <c r="AE111" s="136">
        <v>4.2101175116346399</v>
      </c>
      <c r="AF111" s="135">
        <v>0</v>
      </c>
      <c r="AG111" s="136">
        <v>7.0895217850579298E-2</v>
      </c>
      <c r="AH111" s="136">
        <v>0.14208561365067199</v>
      </c>
      <c r="AI111" s="135">
        <v>0</v>
      </c>
      <c r="AJ111" s="135">
        <v>0</v>
      </c>
      <c r="AK111" s="135">
        <v>0</v>
      </c>
      <c r="AL111" s="135">
        <v>0</v>
      </c>
      <c r="AM111" s="135">
        <v>0</v>
      </c>
      <c r="AN111" s="177">
        <v>0.11684021639162299</v>
      </c>
      <c r="AO111" s="183"/>
      <c r="AP111" s="131" t="s">
        <v>84</v>
      </c>
      <c r="AQ111" s="130" t="s">
        <v>348</v>
      </c>
      <c r="AR111" s="132" t="s">
        <v>319</v>
      </c>
      <c r="AS111" s="130">
        <v>3</v>
      </c>
      <c r="AT111" s="213">
        <f t="shared" si="114"/>
        <v>0</v>
      </c>
      <c r="AU111" s="215">
        <f t="shared" si="115"/>
        <v>0</v>
      </c>
      <c r="AV111" s="214">
        <f t="shared" si="116"/>
        <v>0.46920445081061668</v>
      </c>
      <c r="AW111" s="215">
        <f t="shared" si="117"/>
        <v>0</v>
      </c>
      <c r="AX111" s="215">
        <f t="shared" si="118"/>
        <v>0</v>
      </c>
      <c r="AY111" s="214">
        <f t="shared" si="119"/>
        <v>0.12174704946451294</v>
      </c>
      <c r="AZ111" s="214">
        <f t="shared" si="120"/>
        <v>5.0634697556545344E-2</v>
      </c>
      <c r="BA111" s="188">
        <f t="shared" si="121"/>
        <v>1.387948239070875E-3</v>
      </c>
      <c r="BB111" s="170">
        <f t="shared" si="122"/>
        <v>0.1483991438342257</v>
      </c>
      <c r="BC111" s="171">
        <f t="shared" si="123"/>
        <v>19.883686769024322</v>
      </c>
      <c r="BD111" s="188">
        <f t="shared" si="124"/>
        <v>1.1636472036295404E-2</v>
      </c>
      <c r="BE111" s="188">
        <f t="shared" si="125"/>
        <v>1.3991854279519891E-2</v>
      </c>
      <c r="BF111" s="189">
        <f t="shared" si="126"/>
        <v>0</v>
      </c>
      <c r="BG111" s="189">
        <f t="shared" si="127"/>
        <v>0</v>
      </c>
      <c r="BH111" s="188">
        <f t="shared" si="128"/>
        <v>1.2955909324689078E-2</v>
      </c>
      <c r="BI111" s="202">
        <f t="shared" si="129"/>
        <v>3.1676286637400651E-2</v>
      </c>
      <c r="BJ111" s="203">
        <f t="shared" si="130"/>
        <v>0</v>
      </c>
      <c r="BK111" s="202">
        <f t="shared" si="131"/>
        <v>2.1092940746582623E-2</v>
      </c>
      <c r="BL111" s="203">
        <f t="shared" si="132"/>
        <v>0</v>
      </c>
      <c r="BM111" s="204">
        <f t="shared" si="133"/>
        <v>0.36724126109392152</v>
      </c>
      <c r="BN111" s="205">
        <f t="shared" si="134"/>
        <v>0</v>
      </c>
      <c r="BO111" s="204">
        <f t="shared" si="135"/>
        <v>6.1840671043089995E-3</v>
      </c>
      <c r="BP111" s="204">
        <f t="shared" si="136"/>
        <v>1.239388207007955E-2</v>
      </c>
      <c r="BQ111" s="205">
        <f t="shared" si="137"/>
        <v>0</v>
      </c>
      <c r="BR111" s="205">
        <f t="shared" si="138"/>
        <v>0</v>
      </c>
      <c r="BS111" s="205">
        <f t="shared" si="139"/>
        <v>0</v>
      </c>
      <c r="BT111" s="205">
        <f t="shared" si="140"/>
        <v>0</v>
      </c>
      <c r="BU111" s="205">
        <f t="shared" si="141"/>
        <v>0</v>
      </c>
      <c r="BV111" s="204">
        <f t="shared" si="142"/>
        <v>1.0191769777344395E-2</v>
      </c>
    </row>
    <row r="112" spans="1:74" s="138" customFormat="1" x14ac:dyDescent="0.25">
      <c r="A112" s="130">
        <v>98</v>
      </c>
      <c r="B112" s="131" t="s">
        <v>101</v>
      </c>
      <c r="C112" s="130" t="s">
        <v>341</v>
      </c>
      <c r="D112" s="130" t="s">
        <v>348</v>
      </c>
      <c r="E112" s="133">
        <v>42556</v>
      </c>
      <c r="F112" s="132" t="s">
        <v>319</v>
      </c>
      <c r="G112" s="130">
        <v>3</v>
      </c>
      <c r="H112" s="133">
        <v>42598</v>
      </c>
      <c r="I112" s="133">
        <v>42414</v>
      </c>
      <c r="J112" s="139">
        <v>0.19600000000000001</v>
      </c>
      <c r="K112" s="165">
        <v>23.636820034320699</v>
      </c>
      <c r="L112" s="136">
        <v>0.12898824322879601</v>
      </c>
      <c r="M112" s="136">
        <v>3.3586891214013002</v>
      </c>
      <c r="N112" s="136">
        <v>4.5723243858580904</v>
      </c>
      <c r="O112" s="135">
        <v>0</v>
      </c>
      <c r="P112" s="135">
        <v>0</v>
      </c>
      <c r="Q112" s="136">
        <v>0.46439240627038803</v>
      </c>
      <c r="R112" s="136">
        <v>0.16963414831524101</v>
      </c>
      <c r="S112" s="136">
        <v>8.22477554172312E-2</v>
      </c>
      <c r="T112" s="136">
        <v>0.59805136689568605</v>
      </c>
      <c r="U112" s="137">
        <v>314.840294310481</v>
      </c>
      <c r="V112" s="135">
        <v>0</v>
      </c>
      <c r="W112" s="136">
        <v>0.12457454409473501</v>
      </c>
      <c r="X112" s="135">
        <v>0</v>
      </c>
      <c r="Y112" s="135">
        <v>0</v>
      </c>
      <c r="Z112" s="136">
        <v>0.36919975280223599</v>
      </c>
      <c r="AA112" s="136">
        <v>0.33932291536569198</v>
      </c>
      <c r="AB112" s="136">
        <v>0.109236356207334</v>
      </c>
      <c r="AC112" s="136">
        <v>1.2316193891255001</v>
      </c>
      <c r="AD112" s="136">
        <v>2.12055299829141</v>
      </c>
      <c r="AE112" s="136">
        <v>1.7048082285994699</v>
      </c>
      <c r="AF112" s="135">
        <v>0</v>
      </c>
      <c r="AG112" s="136">
        <v>4.1921475631185701E-2</v>
      </c>
      <c r="AH112" s="136">
        <v>4.0976586032819198E-3</v>
      </c>
      <c r="AI112" s="136">
        <v>354.98460114855101</v>
      </c>
      <c r="AJ112" s="136">
        <v>8.2889419887507199E-2</v>
      </c>
      <c r="AK112" s="136">
        <v>6.8374163377997593E-2</v>
      </c>
      <c r="AL112" s="136">
        <v>0.25848228805086898</v>
      </c>
      <c r="AM112" s="136">
        <v>0.55143708458463303</v>
      </c>
      <c r="AN112" s="177">
        <v>0.10242426362005599</v>
      </c>
      <c r="AO112" s="183"/>
      <c r="AP112" s="131" t="s">
        <v>101</v>
      </c>
      <c r="AQ112" s="130" t="s">
        <v>348</v>
      </c>
      <c r="AR112" s="132" t="s">
        <v>319</v>
      </c>
      <c r="AS112" s="130">
        <v>3</v>
      </c>
      <c r="AT112" s="216">
        <f t="shared" si="114"/>
        <v>5.4570895341042019E-3</v>
      </c>
      <c r="AU112" s="214">
        <f t="shared" si="115"/>
        <v>0.14209564216017545</v>
      </c>
      <c r="AV112" s="214">
        <f t="shared" si="116"/>
        <v>0.19344075807232394</v>
      </c>
      <c r="AW112" s="215">
        <f t="shared" si="117"/>
        <v>0</v>
      </c>
      <c r="AX112" s="215">
        <f t="shared" si="118"/>
        <v>0</v>
      </c>
      <c r="AY112" s="214">
        <f t="shared" si="119"/>
        <v>1.9646991667918508E-2</v>
      </c>
      <c r="AZ112" s="214">
        <f t="shared" si="120"/>
        <v>7.1766907760405993E-3</v>
      </c>
      <c r="BA112" s="188">
        <f t="shared" si="121"/>
        <v>3.4796455402125721E-3</v>
      </c>
      <c r="BB112" s="170">
        <f t="shared" si="122"/>
        <v>2.5301684660936394E-2</v>
      </c>
      <c r="BC112" s="171">
        <f t="shared" si="123"/>
        <v>13.319909101703715</v>
      </c>
      <c r="BD112" s="189">
        <f t="shared" si="124"/>
        <v>0</v>
      </c>
      <c r="BE112" s="188">
        <f t="shared" si="125"/>
        <v>5.2703597147946545E-3</v>
      </c>
      <c r="BF112" s="189">
        <f t="shared" si="126"/>
        <v>0</v>
      </c>
      <c r="BG112" s="189">
        <f t="shared" si="127"/>
        <v>0</v>
      </c>
      <c r="BH112" s="188">
        <f t="shared" si="128"/>
        <v>1.5619687938824147E-2</v>
      </c>
      <c r="BI112" s="202">
        <f t="shared" si="129"/>
        <v>1.4355692300106131E-2</v>
      </c>
      <c r="BJ112" s="202">
        <f t="shared" si="130"/>
        <v>4.6214489110092917E-3</v>
      </c>
      <c r="BK112" s="202">
        <f t="shared" si="131"/>
        <v>5.2105968033652021E-2</v>
      </c>
      <c r="BL112" s="202">
        <f t="shared" si="132"/>
        <v>8.9713971473843079E-2</v>
      </c>
      <c r="BM112" s="204">
        <f t="shared" si="133"/>
        <v>7.2125109305062426E-2</v>
      </c>
      <c r="BN112" s="205">
        <f t="shared" si="134"/>
        <v>0</v>
      </c>
      <c r="BO112" s="204">
        <f t="shared" si="135"/>
        <v>1.7735666460342657E-3</v>
      </c>
      <c r="BP112" s="204">
        <f t="shared" si="136"/>
        <v>1.7335913195311862E-4</v>
      </c>
      <c r="BQ112" s="204">
        <f t="shared" si="137"/>
        <v>15.018289289046193</v>
      </c>
      <c r="BR112" s="204">
        <f t="shared" si="138"/>
        <v>3.5067923590039454E-3</v>
      </c>
      <c r="BS112" s="204">
        <f t="shared" si="139"/>
        <v>2.8926972104842447E-3</v>
      </c>
      <c r="BT112" s="204">
        <f t="shared" si="140"/>
        <v>1.0935577953191347E-2</v>
      </c>
      <c r="BU112" s="204">
        <f t="shared" si="141"/>
        <v>2.3329580027429474E-2</v>
      </c>
      <c r="BV112" s="204">
        <f t="shared" si="142"/>
        <v>4.3332505587188042E-3</v>
      </c>
    </row>
    <row r="113" spans="1:74" s="138" customFormat="1" x14ac:dyDescent="0.25">
      <c r="A113" s="130">
        <v>79</v>
      </c>
      <c r="B113" s="131" t="s">
        <v>82</v>
      </c>
      <c r="C113" s="130" t="s">
        <v>322</v>
      </c>
      <c r="D113" s="130" t="s">
        <v>348</v>
      </c>
      <c r="E113" s="133">
        <v>42520</v>
      </c>
      <c r="F113" s="132" t="s">
        <v>319</v>
      </c>
      <c r="G113" s="130">
        <v>4</v>
      </c>
      <c r="H113" s="133">
        <v>42598</v>
      </c>
      <c r="I113" s="133">
        <v>42414</v>
      </c>
      <c r="J113" s="139">
        <v>0.123</v>
      </c>
      <c r="K113" s="165">
        <v>12.096518717961599</v>
      </c>
      <c r="L113" s="135">
        <v>0</v>
      </c>
      <c r="M113" s="136">
        <v>2.3168354620527198</v>
      </c>
      <c r="N113" s="136">
        <v>1.6700117615462999</v>
      </c>
      <c r="O113" s="135">
        <v>0</v>
      </c>
      <c r="P113" s="135">
        <v>0</v>
      </c>
      <c r="Q113" s="136">
        <v>0.58493079225362699</v>
      </c>
      <c r="R113" s="136">
        <v>0.23874143511899701</v>
      </c>
      <c r="S113" s="136">
        <v>5.4271473579185499E-2</v>
      </c>
      <c r="T113" s="135">
        <v>0</v>
      </c>
      <c r="U113" s="137">
        <v>178.08936594140599</v>
      </c>
      <c r="V113" s="136">
        <v>5.5237112734266097E-2</v>
      </c>
      <c r="W113" s="136">
        <v>0.19601902729923901</v>
      </c>
      <c r="X113" s="135">
        <v>0</v>
      </c>
      <c r="Y113" s="135">
        <v>0</v>
      </c>
      <c r="Z113" s="136">
        <v>6.7980693538939804E-2</v>
      </c>
      <c r="AA113" s="136">
        <v>0.92756837221339605</v>
      </c>
      <c r="AB113" s="136">
        <v>0</v>
      </c>
      <c r="AC113" s="136">
        <v>0.119928955663037</v>
      </c>
      <c r="AD113" s="135">
        <v>0</v>
      </c>
      <c r="AE113" s="135">
        <v>0</v>
      </c>
      <c r="AF113" s="135">
        <v>0</v>
      </c>
      <c r="AG113" s="135">
        <v>0</v>
      </c>
      <c r="AH113" s="135">
        <v>0</v>
      </c>
      <c r="AI113" s="135">
        <v>0</v>
      </c>
      <c r="AJ113" s="136">
        <v>4.1893279976559797E-2</v>
      </c>
      <c r="AK113" s="136">
        <v>1.9004035237225299E-3</v>
      </c>
      <c r="AL113" s="136">
        <v>5.3185502361213902E-2</v>
      </c>
      <c r="AM113" s="135">
        <v>0</v>
      </c>
      <c r="AN113" s="177">
        <v>3.8288566746361899E-2</v>
      </c>
      <c r="AO113" s="183"/>
      <c r="AP113" s="131" t="s">
        <v>82</v>
      </c>
      <c r="AQ113" s="130" t="s">
        <v>348</v>
      </c>
      <c r="AR113" s="132" t="s">
        <v>319</v>
      </c>
      <c r="AS113" s="130">
        <v>4</v>
      </c>
      <c r="AT113" s="213">
        <f t="shared" si="114"/>
        <v>0</v>
      </c>
      <c r="AU113" s="214">
        <f t="shared" si="115"/>
        <v>0.19152910982666035</v>
      </c>
      <c r="AV113" s="214">
        <f t="shared" si="116"/>
        <v>0.13805722129512943</v>
      </c>
      <c r="AW113" s="215">
        <f t="shared" si="117"/>
        <v>0</v>
      </c>
      <c r="AX113" s="215">
        <f t="shared" si="118"/>
        <v>0</v>
      </c>
      <c r="AY113" s="214">
        <f t="shared" si="119"/>
        <v>4.8355300057122096E-2</v>
      </c>
      <c r="AZ113" s="214">
        <f t="shared" si="120"/>
        <v>1.9736375455237393E-2</v>
      </c>
      <c r="BA113" s="188">
        <f t="shared" si="121"/>
        <v>4.4865365684591653E-3</v>
      </c>
      <c r="BB113" s="169">
        <f t="shared" si="122"/>
        <v>0</v>
      </c>
      <c r="BC113" s="171">
        <f t="shared" si="123"/>
        <v>14.722365177426523</v>
      </c>
      <c r="BD113" s="188">
        <f t="shared" si="124"/>
        <v>4.5663644245221473E-3</v>
      </c>
      <c r="BE113" s="188">
        <f t="shared" si="125"/>
        <v>1.6204581819741146E-2</v>
      </c>
      <c r="BF113" s="189">
        <f t="shared" si="126"/>
        <v>0</v>
      </c>
      <c r="BG113" s="189">
        <f t="shared" si="127"/>
        <v>0</v>
      </c>
      <c r="BH113" s="188">
        <f t="shared" si="128"/>
        <v>5.6198560200628796E-3</v>
      </c>
      <c r="BI113" s="202">
        <f t="shared" si="129"/>
        <v>7.6680604878169592E-2</v>
      </c>
      <c r="BJ113" s="202">
        <f t="shared" si="130"/>
        <v>0</v>
      </c>
      <c r="BK113" s="202">
        <f t="shared" si="131"/>
        <v>9.9143363854725958E-3</v>
      </c>
      <c r="BL113" s="203">
        <f t="shared" si="132"/>
        <v>0</v>
      </c>
      <c r="BM113" s="205">
        <f t="shared" si="133"/>
        <v>0</v>
      </c>
      <c r="BN113" s="205">
        <f t="shared" si="134"/>
        <v>0</v>
      </c>
      <c r="BO113" s="205">
        <f t="shared" si="135"/>
        <v>0</v>
      </c>
      <c r="BP113" s="205">
        <f t="shared" si="136"/>
        <v>0</v>
      </c>
      <c r="BQ113" s="205">
        <f t="shared" si="137"/>
        <v>0</v>
      </c>
      <c r="BR113" s="204">
        <f t="shared" si="138"/>
        <v>3.4632509528840119E-3</v>
      </c>
      <c r="BS113" s="204">
        <f t="shared" si="139"/>
        <v>1.5710334254273527E-4</v>
      </c>
      <c r="BT113" s="204">
        <f t="shared" si="140"/>
        <v>4.3967610517760816E-3</v>
      </c>
      <c r="BU113" s="205">
        <f t="shared" si="141"/>
        <v>0</v>
      </c>
      <c r="BV113" s="204">
        <f t="shared" si="142"/>
        <v>3.1652550323845534E-3</v>
      </c>
    </row>
    <row r="114" spans="1:74" s="138" customFormat="1" x14ac:dyDescent="0.25">
      <c r="A114" s="130">
        <v>85</v>
      </c>
      <c r="B114" s="131" t="s">
        <v>88</v>
      </c>
      <c r="C114" s="130" t="s">
        <v>328</v>
      </c>
      <c r="D114" s="130" t="s">
        <v>348</v>
      </c>
      <c r="E114" s="133">
        <v>42541</v>
      </c>
      <c r="F114" s="132" t="s">
        <v>319</v>
      </c>
      <c r="G114" s="130">
        <v>4</v>
      </c>
      <c r="H114" s="133">
        <v>42598</v>
      </c>
      <c r="I114" s="133">
        <v>42414</v>
      </c>
      <c r="J114" s="139">
        <v>0.13700000000000001</v>
      </c>
      <c r="K114" s="165">
        <v>14.309727189592101</v>
      </c>
      <c r="L114" s="136">
        <v>2.7754004346844702E-3</v>
      </c>
      <c r="M114" s="135">
        <v>0</v>
      </c>
      <c r="N114" s="135">
        <v>0</v>
      </c>
      <c r="O114" s="135">
        <v>0</v>
      </c>
      <c r="P114" s="135">
        <v>0</v>
      </c>
      <c r="Q114" s="136">
        <v>0.223368718622493</v>
      </c>
      <c r="R114" s="136">
        <v>2.0599026422233199E-2</v>
      </c>
      <c r="S114" s="136">
        <v>0.10675876208338</v>
      </c>
      <c r="T114" s="136">
        <v>0.35101604757258598</v>
      </c>
      <c r="U114" s="137">
        <v>162.873151745857</v>
      </c>
      <c r="V114" s="135">
        <v>0</v>
      </c>
      <c r="W114" s="136">
        <v>6.0579901355590996E-3</v>
      </c>
      <c r="X114" s="135">
        <v>0</v>
      </c>
      <c r="Y114" s="136">
        <v>1.38990970968744</v>
      </c>
      <c r="Z114" s="136">
        <v>0.20880237152301201</v>
      </c>
      <c r="AA114" s="136">
        <v>0.42255958992188303</v>
      </c>
      <c r="AB114" s="136">
        <v>2.4716960034943E-2</v>
      </c>
      <c r="AC114" s="136">
        <v>0.36583302512702198</v>
      </c>
      <c r="AD114" s="136">
        <v>0.98957975196789105</v>
      </c>
      <c r="AE114" s="135">
        <v>0</v>
      </c>
      <c r="AF114" s="135">
        <v>0</v>
      </c>
      <c r="AG114" s="136">
        <v>4.3242856030007701E-4</v>
      </c>
      <c r="AH114" s="135">
        <v>0</v>
      </c>
      <c r="AI114" s="136">
        <v>151.87572492254699</v>
      </c>
      <c r="AJ114" s="136">
        <v>4.6594143163356796E-3</v>
      </c>
      <c r="AK114" s="136">
        <v>0.103456858079853</v>
      </c>
      <c r="AL114" s="136">
        <v>0.17948477106552399</v>
      </c>
      <c r="AM114" s="136">
        <v>0.14725221965687599</v>
      </c>
      <c r="AN114" s="176">
        <v>0</v>
      </c>
      <c r="AO114" s="183"/>
      <c r="AP114" s="131" t="s">
        <v>88</v>
      </c>
      <c r="AQ114" s="130" t="s">
        <v>348</v>
      </c>
      <c r="AR114" s="132" t="s">
        <v>319</v>
      </c>
      <c r="AS114" s="130">
        <v>4</v>
      </c>
      <c r="AT114" s="216">
        <f t="shared" si="114"/>
        <v>1.9395201584996696E-4</v>
      </c>
      <c r="AU114" s="215">
        <f t="shared" si="115"/>
        <v>0</v>
      </c>
      <c r="AV114" s="215">
        <f t="shared" si="116"/>
        <v>0</v>
      </c>
      <c r="AW114" s="215">
        <f t="shared" si="117"/>
        <v>0</v>
      </c>
      <c r="AX114" s="215">
        <f t="shared" si="118"/>
        <v>0</v>
      </c>
      <c r="AY114" s="214">
        <f t="shared" si="119"/>
        <v>1.5609572122727528E-2</v>
      </c>
      <c r="AZ114" s="214">
        <f t="shared" si="120"/>
        <v>1.439512168842429E-3</v>
      </c>
      <c r="BA114" s="188">
        <f t="shared" si="121"/>
        <v>7.4605728445353518E-3</v>
      </c>
      <c r="BB114" s="170">
        <f t="shared" si="122"/>
        <v>2.4529890956124629E-2</v>
      </c>
      <c r="BC114" s="171">
        <f t="shared" si="123"/>
        <v>11.381988600336111</v>
      </c>
      <c r="BD114" s="189">
        <f t="shared" si="124"/>
        <v>0</v>
      </c>
      <c r="BE114" s="188">
        <f t="shared" si="125"/>
        <v>4.2334770295028823E-4</v>
      </c>
      <c r="BF114" s="189">
        <f t="shared" si="126"/>
        <v>0</v>
      </c>
      <c r="BG114" s="188">
        <f t="shared" si="127"/>
        <v>9.7130412849405226E-2</v>
      </c>
      <c r="BH114" s="188">
        <f t="shared" si="128"/>
        <v>1.4591638873093284E-2</v>
      </c>
      <c r="BI114" s="202">
        <f t="shared" si="129"/>
        <v>2.952953500254173E-2</v>
      </c>
      <c r="BJ114" s="202">
        <f t="shared" si="130"/>
        <v>1.7272838054467172E-3</v>
      </c>
      <c r="BK114" s="202">
        <f t="shared" si="131"/>
        <v>2.5565338897103745E-2</v>
      </c>
      <c r="BL114" s="202">
        <f t="shared" si="132"/>
        <v>6.9154340879932524E-2</v>
      </c>
      <c r="BM114" s="205">
        <f t="shared" si="133"/>
        <v>0</v>
      </c>
      <c r="BN114" s="205">
        <f t="shared" si="134"/>
        <v>0</v>
      </c>
      <c r="BO114" s="204">
        <f t="shared" si="135"/>
        <v>3.0219203662708219E-5</v>
      </c>
      <c r="BP114" s="205">
        <f t="shared" si="136"/>
        <v>0</v>
      </c>
      <c r="BQ114" s="204">
        <f t="shared" si="137"/>
        <v>10.613460544028458</v>
      </c>
      <c r="BR114" s="204">
        <f t="shared" si="138"/>
        <v>3.2561168040468399E-4</v>
      </c>
      <c r="BS114" s="204">
        <f t="shared" si="139"/>
        <v>7.2298274250189977E-3</v>
      </c>
      <c r="BT114" s="204">
        <f t="shared" si="140"/>
        <v>1.2542850655885928E-2</v>
      </c>
      <c r="BU114" s="204">
        <f t="shared" si="141"/>
        <v>1.0290358279085641E-2</v>
      </c>
      <c r="BV114" s="205">
        <f t="shared" si="142"/>
        <v>0</v>
      </c>
    </row>
    <row r="115" spans="1:74" s="138" customFormat="1" x14ac:dyDescent="0.25">
      <c r="A115" s="130">
        <v>87</v>
      </c>
      <c r="B115" s="131" t="s">
        <v>90</v>
      </c>
      <c r="C115" s="130" t="s">
        <v>330</v>
      </c>
      <c r="D115" s="130" t="s">
        <v>348</v>
      </c>
      <c r="E115" s="133">
        <v>42542</v>
      </c>
      <c r="F115" s="132" t="s">
        <v>319</v>
      </c>
      <c r="G115" s="130">
        <v>4</v>
      </c>
      <c r="H115" s="133">
        <v>42598</v>
      </c>
      <c r="I115" s="133">
        <v>42414</v>
      </c>
      <c r="J115" s="139">
        <v>0.155</v>
      </c>
      <c r="K115" s="165">
        <v>17.1552809388314</v>
      </c>
      <c r="L115" s="136">
        <v>7.6204230328067502E-2</v>
      </c>
      <c r="M115" s="135">
        <v>0</v>
      </c>
      <c r="N115" s="135">
        <v>0</v>
      </c>
      <c r="O115" s="135">
        <v>0</v>
      </c>
      <c r="P115" s="135">
        <v>0</v>
      </c>
      <c r="Q115" s="135">
        <v>0</v>
      </c>
      <c r="R115" s="136">
        <v>0</v>
      </c>
      <c r="S115" s="136">
        <v>2.98394525112376E-2</v>
      </c>
      <c r="T115" s="136">
        <v>0.38791781030849398</v>
      </c>
      <c r="U115" s="137">
        <v>59.436534905202898</v>
      </c>
      <c r="V115" s="136">
        <v>0.17106641631664399</v>
      </c>
      <c r="W115" s="136">
        <v>0.156435517999683</v>
      </c>
      <c r="X115" s="136">
        <v>7.3719024179717901E-2</v>
      </c>
      <c r="Y115" s="136">
        <v>1.56605795325955</v>
      </c>
      <c r="Z115" s="136">
        <v>8.8144708598686394E-2</v>
      </c>
      <c r="AA115" s="136">
        <v>0.121469895914042</v>
      </c>
      <c r="AB115" s="136">
        <v>9.8349692649721002E-2</v>
      </c>
      <c r="AC115" s="136">
        <v>0.68621245249293805</v>
      </c>
      <c r="AD115" s="135">
        <v>0</v>
      </c>
      <c r="AE115" s="136">
        <v>1.79654315990855</v>
      </c>
      <c r="AF115" s="135">
        <v>0</v>
      </c>
      <c r="AG115" s="136">
        <v>1.14070443476296E-2</v>
      </c>
      <c r="AH115" s="135">
        <v>0</v>
      </c>
      <c r="AI115" s="135">
        <v>0</v>
      </c>
      <c r="AJ115" s="135">
        <v>0</v>
      </c>
      <c r="AK115" s="136">
        <v>1.1299051330050901E-2</v>
      </c>
      <c r="AL115" s="135">
        <v>0</v>
      </c>
      <c r="AM115" s="136">
        <v>0.345011932461249</v>
      </c>
      <c r="AN115" s="176">
        <v>0</v>
      </c>
      <c r="AO115" s="183"/>
      <c r="AP115" s="131" t="s">
        <v>90</v>
      </c>
      <c r="AQ115" s="130" t="s">
        <v>348</v>
      </c>
      <c r="AR115" s="132" t="s">
        <v>319</v>
      </c>
      <c r="AS115" s="130">
        <v>4</v>
      </c>
      <c r="AT115" s="216">
        <f t="shared" si="114"/>
        <v>4.4420275365807246E-3</v>
      </c>
      <c r="AU115" s="215">
        <f t="shared" si="115"/>
        <v>0</v>
      </c>
      <c r="AV115" s="215">
        <f t="shared" si="116"/>
        <v>0</v>
      </c>
      <c r="AW115" s="215">
        <f t="shared" si="117"/>
        <v>0</v>
      </c>
      <c r="AX115" s="215">
        <f t="shared" si="118"/>
        <v>0</v>
      </c>
      <c r="AY115" s="215">
        <f t="shared" si="119"/>
        <v>0</v>
      </c>
      <c r="AZ115" s="215">
        <f t="shared" si="120"/>
        <v>0</v>
      </c>
      <c r="BA115" s="188">
        <f t="shared" si="121"/>
        <v>1.739374168084608E-3</v>
      </c>
      <c r="BB115" s="170">
        <f t="shared" si="122"/>
        <v>2.2612151423905422E-2</v>
      </c>
      <c r="BC115" s="171">
        <f t="shared" si="123"/>
        <v>3.4646203182057391</v>
      </c>
      <c r="BD115" s="188">
        <f t="shared" si="124"/>
        <v>9.97164761839784E-3</v>
      </c>
      <c r="BE115" s="188">
        <f t="shared" si="125"/>
        <v>9.1187966292984087E-3</v>
      </c>
      <c r="BF115" s="188">
        <f t="shared" si="126"/>
        <v>4.2971621649665372E-3</v>
      </c>
      <c r="BG115" s="188">
        <f t="shared" si="127"/>
        <v>9.1287222799991533E-2</v>
      </c>
      <c r="BH115" s="188">
        <f t="shared" si="128"/>
        <v>5.1380510125700529E-3</v>
      </c>
      <c r="BI115" s="202">
        <f t="shared" si="129"/>
        <v>7.0806124567212372E-3</v>
      </c>
      <c r="BJ115" s="202">
        <f t="shared" si="130"/>
        <v>5.7329106413584905E-3</v>
      </c>
      <c r="BK115" s="202">
        <f t="shared" si="131"/>
        <v>4.0000070820156566E-2</v>
      </c>
      <c r="BL115" s="203">
        <f t="shared" si="132"/>
        <v>0</v>
      </c>
      <c r="BM115" s="204">
        <f t="shared" si="133"/>
        <v>0.10472245638612833</v>
      </c>
      <c r="BN115" s="205">
        <f t="shared" si="134"/>
        <v>0</v>
      </c>
      <c r="BO115" s="204">
        <f t="shared" si="135"/>
        <v>6.6492903195828615E-4</v>
      </c>
      <c r="BP115" s="205">
        <f t="shared" si="136"/>
        <v>0</v>
      </c>
      <c r="BQ115" s="205">
        <f t="shared" si="137"/>
        <v>0</v>
      </c>
      <c r="BR115" s="205">
        <f t="shared" si="138"/>
        <v>0</v>
      </c>
      <c r="BS115" s="204">
        <f t="shared" si="139"/>
        <v>6.5863400140974782E-4</v>
      </c>
      <c r="BT115" s="205">
        <f t="shared" si="140"/>
        <v>0</v>
      </c>
      <c r="BU115" s="204">
        <f t="shared" si="141"/>
        <v>2.0111121099760366E-2</v>
      </c>
      <c r="BV115" s="205">
        <f t="shared" si="142"/>
        <v>0</v>
      </c>
    </row>
    <row r="116" spans="1:74" s="138" customFormat="1" x14ac:dyDescent="0.25">
      <c r="A116" s="130">
        <v>91</v>
      </c>
      <c r="B116" s="131" t="s">
        <v>94</v>
      </c>
      <c r="C116" s="130" t="s">
        <v>334</v>
      </c>
      <c r="D116" s="130" t="s">
        <v>348</v>
      </c>
      <c r="E116" s="133">
        <v>42548</v>
      </c>
      <c r="F116" s="132" t="s">
        <v>319</v>
      </c>
      <c r="G116" s="130">
        <v>4</v>
      </c>
      <c r="H116" s="133">
        <v>42598</v>
      </c>
      <c r="I116" s="133">
        <v>42414</v>
      </c>
      <c r="J116" s="139">
        <v>0.10299999999999999</v>
      </c>
      <c r="K116" s="165">
        <v>8.9347923299180607</v>
      </c>
      <c r="L116" s="136">
        <v>7.8298682944858894E-2</v>
      </c>
      <c r="M116" s="135">
        <v>0</v>
      </c>
      <c r="N116" s="136">
        <v>0.359510580762675</v>
      </c>
      <c r="O116" s="136">
        <v>2.2575391176044199</v>
      </c>
      <c r="P116" s="136">
        <v>1.22991203889838</v>
      </c>
      <c r="Q116" s="136">
        <v>0.43114312031936802</v>
      </c>
      <c r="R116" s="136">
        <v>5.5114522895077104E-3</v>
      </c>
      <c r="S116" s="135">
        <v>0</v>
      </c>
      <c r="T116" s="136">
        <v>0.41255331148834601</v>
      </c>
      <c r="U116" s="137">
        <v>20.614200514235499</v>
      </c>
      <c r="V116" s="136">
        <v>4.9835216608713699E-2</v>
      </c>
      <c r="W116" s="135">
        <v>0</v>
      </c>
      <c r="X116" s="135">
        <v>0</v>
      </c>
      <c r="Y116" s="136">
        <v>3.0764975208506198</v>
      </c>
      <c r="Z116" s="136">
        <v>0.589254752424895</v>
      </c>
      <c r="AA116" s="135">
        <v>0</v>
      </c>
      <c r="AB116" s="136">
        <v>3.5649718462754602E-2</v>
      </c>
      <c r="AC116" s="136">
        <v>0.33548866507809399</v>
      </c>
      <c r="AD116" s="136">
        <v>1.34477396445707</v>
      </c>
      <c r="AE116" s="135">
        <v>0</v>
      </c>
      <c r="AF116" s="135">
        <v>0</v>
      </c>
      <c r="AG116" s="136">
        <v>9.6610858435164995E-3</v>
      </c>
      <c r="AH116" s="136">
        <v>4.07564794373073E-2</v>
      </c>
      <c r="AI116" s="135">
        <v>0</v>
      </c>
      <c r="AJ116" s="136">
        <v>2.7679750123187099E-2</v>
      </c>
      <c r="AK116" s="135">
        <v>0</v>
      </c>
      <c r="AL116" s="136">
        <v>8.8032215201983899E-2</v>
      </c>
      <c r="AM116" s="136">
        <v>4.1189964590307299E-3</v>
      </c>
      <c r="AN116" s="177">
        <v>5.0066550079523098E-2</v>
      </c>
      <c r="AO116" s="183"/>
      <c r="AP116" s="131" t="s">
        <v>94</v>
      </c>
      <c r="AQ116" s="130" t="s">
        <v>348</v>
      </c>
      <c r="AR116" s="132" t="s">
        <v>319</v>
      </c>
      <c r="AS116" s="130">
        <v>4</v>
      </c>
      <c r="AT116" s="216">
        <f t="shared" si="114"/>
        <v>8.7633467073069578E-3</v>
      </c>
      <c r="AU116" s="215">
        <f t="shared" si="115"/>
        <v>0</v>
      </c>
      <c r="AV116" s="214">
        <f t="shared" si="116"/>
        <v>4.0237150175148166E-2</v>
      </c>
      <c r="AW116" s="214">
        <f t="shared" si="117"/>
        <v>0.25266833679447404</v>
      </c>
      <c r="AX116" s="214">
        <f t="shared" si="118"/>
        <v>0.13765423901124507</v>
      </c>
      <c r="AY116" s="214">
        <f t="shared" si="119"/>
        <v>4.8254408653202796E-2</v>
      </c>
      <c r="AZ116" s="214">
        <f t="shared" si="120"/>
        <v>6.1685286976986234E-4</v>
      </c>
      <c r="BA116" s="189">
        <f t="shared" si="121"/>
        <v>0</v>
      </c>
      <c r="BB116" s="170">
        <f t="shared" si="122"/>
        <v>4.6173799709581999E-2</v>
      </c>
      <c r="BC116" s="171">
        <f t="shared" si="123"/>
        <v>2.3071829487529394</v>
      </c>
      <c r="BD116" s="188">
        <f t="shared" si="124"/>
        <v>5.5776580773837332E-3</v>
      </c>
      <c r="BE116" s="189">
        <f t="shared" si="125"/>
        <v>0</v>
      </c>
      <c r="BF116" s="189">
        <f t="shared" si="126"/>
        <v>0</v>
      </c>
      <c r="BG116" s="188">
        <f t="shared" si="127"/>
        <v>0.3443278150460195</v>
      </c>
      <c r="BH116" s="188">
        <f t="shared" si="128"/>
        <v>6.595058180051723E-2</v>
      </c>
      <c r="BI116" s="203">
        <f t="shared" si="129"/>
        <v>0</v>
      </c>
      <c r="BJ116" s="202">
        <f t="shared" si="130"/>
        <v>3.9899884794615632E-3</v>
      </c>
      <c r="BK116" s="202">
        <f t="shared" si="131"/>
        <v>3.7548568863174765E-2</v>
      </c>
      <c r="BL116" s="202">
        <f t="shared" si="132"/>
        <v>0.15050981766572324</v>
      </c>
      <c r="BM116" s="205">
        <f t="shared" si="133"/>
        <v>0</v>
      </c>
      <c r="BN116" s="205">
        <f t="shared" si="134"/>
        <v>0</v>
      </c>
      <c r="BO116" s="204">
        <f t="shared" si="135"/>
        <v>1.0812882366797102E-3</v>
      </c>
      <c r="BP116" s="204">
        <f t="shared" si="136"/>
        <v>4.5615474800499442E-3</v>
      </c>
      <c r="BQ116" s="205">
        <f t="shared" si="137"/>
        <v>0</v>
      </c>
      <c r="BR116" s="204">
        <f t="shared" si="138"/>
        <v>3.0979735287748928E-3</v>
      </c>
      <c r="BS116" s="205">
        <f t="shared" si="139"/>
        <v>0</v>
      </c>
      <c r="BT116" s="204">
        <f t="shared" si="140"/>
        <v>9.8527432928920949E-3</v>
      </c>
      <c r="BU116" s="204">
        <f t="shared" si="141"/>
        <v>4.6100640137301373E-4</v>
      </c>
      <c r="BV116" s="204">
        <f t="shared" si="142"/>
        <v>5.6035493865789991E-3</v>
      </c>
    </row>
    <row r="117" spans="1:74" s="138" customFormat="1" x14ac:dyDescent="0.25">
      <c r="A117" s="130">
        <v>92</v>
      </c>
      <c r="B117" s="131" t="s">
        <v>95</v>
      </c>
      <c r="C117" s="130" t="s">
        <v>335</v>
      </c>
      <c r="D117" s="130" t="s">
        <v>348</v>
      </c>
      <c r="E117" s="133">
        <v>42556</v>
      </c>
      <c r="F117" s="132" t="s">
        <v>319</v>
      </c>
      <c r="G117" s="130">
        <v>4</v>
      </c>
      <c r="H117" s="133">
        <v>42598</v>
      </c>
      <c r="I117" s="133">
        <v>42414</v>
      </c>
      <c r="J117" s="139">
        <v>9.7000000000000003E-2</v>
      </c>
      <c r="K117" s="165">
        <v>7.9862744135049901</v>
      </c>
      <c r="L117" s="136">
        <v>0.120491045100536</v>
      </c>
      <c r="M117" s="135">
        <v>0</v>
      </c>
      <c r="N117" s="135">
        <v>0</v>
      </c>
      <c r="O117" s="136">
        <v>2.8870066747708498</v>
      </c>
      <c r="P117" s="136">
        <v>0.82928155553587102</v>
      </c>
      <c r="Q117" s="136">
        <v>0.18182289806644</v>
      </c>
      <c r="R117" s="136">
        <v>5.3204835863883297E-2</v>
      </c>
      <c r="S117" s="135">
        <v>0</v>
      </c>
      <c r="T117" s="136">
        <v>0.31418168001798802</v>
      </c>
      <c r="U117" s="137">
        <v>42.113774641236397</v>
      </c>
      <c r="V117" s="135">
        <v>0</v>
      </c>
      <c r="W117" s="135">
        <v>0</v>
      </c>
      <c r="X117" s="135">
        <v>0</v>
      </c>
      <c r="Y117" s="135">
        <v>0</v>
      </c>
      <c r="Z117" s="136">
        <v>0.32913577764114299</v>
      </c>
      <c r="AA117" s="136">
        <v>0.33708816248051998</v>
      </c>
      <c r="AB117" s="135">
        <v>0</v>
      </c>
      <c r="AC117" s="136">
        <v>0.42900235508595702</v>
      </c>
      <c r="AD117" s="136">
        <v>1.17508769809614</v>
      </c>
      <c r="AE117" s="135">
        <v>0</v>
      </c>
      <c r="AF117" s="135">
        <v>0</v>
      </c>
      <c r="AG117" s="135">
        <v>0</v>
      </c>
      <c r="AH117" s="136">
        <v>2.1291743112988201E-2</v>
      </c>
      <c r="AI117" s="135">
        <v>0</v>
      </c>
      <c r="AJ117" s="136">
        <v>1.25923411764751E-2</v>
      </c>
      <c r="AK117" s="136">
        <v>3.0249647767840501E-2</v>
      </c>
      <c r="AL117" s="135">
        <v>0</v>
      </c>
      <c r="AM117" s="135">
        <v>0</v>
      </c>
      <c r="AN117" s="176">
        <v>0</v>
      </c>
      <c r="AO117" s="183"/>
      <c r="AP117" s="131" t="s">
        <v>95</v>
      </c>
      <c r="AQ117" s="130" t="s">
        <v>348</v>
      </c>
      <c r="AR117" s="132" t="s">
        <v>319</v>
      </c>
      <c r="AS117" s="130">
        <v>4</v>
      </c>
      <c r="AT117" s="216">
        <f t="shared" si="114"/>
        <v>1.5087265834089375E-2</v>
      </c>
      <c r="AU117" s="215">
        <f t="shared" si="115"/>
        <v>0</v>
      </c>
      <c r="AV117" s="215">
        <f t="shared" si="116"/>
        <v>0</v>
      </c>
      <c r="AW117" s="214">
        <f t="shared" si="117"/>
        <v>0.36149605251340339</v>
      </c>
      <c r="AX117" s="214">
        <f t="shared" si="118"/>
        <v>0.10383834972331218</v>
      </c>
      <c r="AY117" s="214">
        <f t="shared" si="119"/>
        <v>2.2766923430401154E-2</v>
      </c>
      <c r="AZ117" s="214">
        <f t="shared" si="120"/>
        <v>6.6620345243725392E-3</v>
      </c>
      <c r="BA117" s="189">
        <f t="shared" si="121"/>
        <v>0</v>
      </c>
      <c r="BB117" s="170">
        <f t="shared" si="122"/>
        <v>3.9340205927146571E-2</v>
      </c>
      <c r="BC117" s="171">
        <f t="shared" si="123"/>
        <v>5.2732691691661566</v>
      </c>
      <c r="BD117" s="189">
        <f t="shared" si="124"/>
        <v>0</v>
      </c>
      <c r="BE117" s="189">
        <f t="shared" si="125"/>
        <v>0</v>
      </c>
      <c r="BF117" s="189">
        <f t="shared" si="126"/>
        <v>0</v>
      </c>
      <c r="BG117" s="189">
        <f t="shared" si="127"/>
        <v>0</v>
      </c>
      <c r="BH117" s="188">
        <f t="shared" si="128"/>
        <v>4.1212680731902492E-2</v>
      </c>
      <c r="BI117" s="202">
        <f t="shared" si="129"/>
        <v>4.2208437254609668E-2</v>
      </c>
      <c r="BJ117" s="203">
        <f t="shared" si="130"/>
        <v>0</v>
      </c>
      <c r="BK117" s="202">
        <f t="shared" si="131"/>
        <v>5.3717457336615343E-2</v>
      </c>
      <c r="BL117" s="202">
        <f t="shared" si="132"/>
        <v>0.14713840737917011</v>
      </c>
      <c r="BM117" s="205">
        <f t="shared" si="133"/>
        <v>0</v>
      </c>
      <c r="BN117" s="205">
        <f t="shared" si="134"/>
        <v>0</v>
      </c>
      <c r="BO117" s="205">
        <f t="shared" si="135"/>
        <v>0</v>
      </c>
      <c r="BP117" s="204">
        <f t="shared" si="136"/>
        <v>2.6660420129044566E-3</v>
      </c>
      <c r="BQ117" s="205">
        <f t="shared" si="137"/>
        <v>0</v>
      </c>
      <c r="BR117" s="204">
        <f t="shared" si="138"/>
        <v>1.5767478707194352E-3</v>
      </c>
      <c r="BS117" s="204">
        <f t="shared" si="139"/>
        <v>3.7877045292467773E-3</v>
      </c>
      <c r="BT117" s="205">
        <f t="shared" si="140"/>
        <v>0</v>
      </c>
      <c r="BU117" s="205">
        <f t="shared" si="141"/>
        <v>0</v>
      </c>
      <c r="BV117" s="205">
        <f t="shared" si="142"/>
        <v>0</v>
      </c>
    </row>
    <row r="118" spans="1:74" s="138" customFormat="1" x14ac:dyDescent="0.25">
      <c r="A118" s="130">
        <v>105</v>
      </c>
      <c r="B118" s="131" t="s">
        <v>284</v>
      </c>
      <c r="C118" s="130" t="s">
        <v>283</v>
      </c>
      <c r="D118" s="130" t="s">
        <v>348</v>
      </c>
      <c r="E118" s="133">
        <v>42563</v>
      </c>
      <c r="F118" s="132" t="s">
        <v>319</v>
      </c>
      <c r="G118" s="130">
        <v>4</v>
      </c>
      <c r="H118" s="133">
        <v>42598</v>
      </c>
      <c r="I118" s="133">
        <v>42414</v>
      </c>
      <c r="J118" s="139">
        <v>0.122</v>
      </c>
      <c r="K118" s="165">
        <v>11.938432398559501</v>
      </c>
      <c r="L118" s="136">
        <v>6.7843876811505902E-2</v>
      </c>
      <c r="M118" s="135">
        <v>0</v>
      </c>
      <c r="N118" s="135">
        <v>0</v>
      </c>
      <c r="O118" s="135">
        <v>0</v>
      </c>
      <c r="P118" s="136">
        <v>1.4821523699699499</v>
      </c>
      <c r="Q118" s="136">
        <v>0.24829796541954399</v>
      </c>
      <c r="R118" s="136">
        <v>4.7310334527803699E-2</v>
      </c>
      <c r="S118" s="135">
        <v>0</v>
      </c>
      <c r="T118" s="136">
        <v>0.54847193480016199</v>
      </c>
      <c r="U118" s="137">
        <v>177.927558220186</v>
      </c>
      <c r="V118" s="135">
        <v>0</v>
      </c>
      <c r="W118" s="136">
        <v>9.6514820609774704E-2</v>
      </c>
      <c r="X118" s="135">
        <v>0</v>
      </c>
      <c r="Y118" s="135">
        <v>0</v>
      </c>
      <c r="Z118" s="136">
        <v>6.7980693538939804E-2</v>
      </c>
      <c r="AA118" s="136">
        <v>0.51655144983016499</v>
      </c>
      <c r="AB118" s="136">
        <v>0.15274911240713901</v>
      </c>
      <c r="AC118" s="136">
        <v>0.42142521671667699</v>
      </c>
      <c r="AD118" s="136">
        <v>1.7927514898735499</v>
      </c>
      <c r="AE118" s="135">
        <v>0</v>
      </c>
      <c r="AF118" s="135">
        <v>0</v>
      </c>
      <c r="AG118" s="136">
        <v>3.4851165413686297E-2</v>
      </c>
      <c r="AH118" s="135">
        <v>0</v>
      </c>
      <c r="AI118" s="135">
        <v>0</v>
      </c>
      <c r="AJ118" s="136">
        <v>7.6189813779380796E-3</v>
      </c>
      <c r="AK118" s="136">
        <v>0.141821548140939</v>
      </c>
      <c r="AL118" s="136">
        <v>0.122522540512929</v>
      </c>
      <c r="AM118" s="136">
        <v>0.61392778601444298</v>
      </c>
      <c r="AN118" s="176">
        <v>0</v>
      </c>
      <c r="AO118" s="183"/>
      <c r="AP118" s="131" t="s">
        <v>284</v>
      </c>
      <c r="AQ118" s="130" t="s">
        <v>348</v>
      </c>
      <c r="AR118" s="132" t="s">
        <v>319</v>
      </c>
      <c r="AS118" s="130">
        <v>4</v>
      </c>
      <c r="AT118" s="216">
        <f t="shared" si="114"/>
        <v>5.6828128305766498E-3</v>
      </c>
      <c r="AU118" s="215">
        <f t="shared" si="115"/>
        <v>0</v>
      </c>
      <c r="AV118" s="215">
        <f t="shared" si="116"/>
        <v>0</v>
      </c>
      <c r="AW118" s="215">
        <f t="shared" si="117"/>
        <v>0</v>
      </c>
      <c r="AX118" s="214">
        <f t="shared" si="118"/>
        <v>0.12414966391641062</v>
      </c>
      <c r="AY118" s="214">
        <f t="shared" si="119"/>
        <v>2.0798205085074972E-2</v>
      </c>
      <c r="AZ118" s="214">
        <f t="shared" si="120"/>
        <v>3.96285985867895E-3</v>
      </c>
      <c r="BA118" s="189">
        <f t="shared" si="121"/>
        <v>0</v>
      </c>
      <c r="BB118" s="170">
        <f t="shared" si="122"/>
        <v>4.5941704613274098E-2</v>
      </c>
      <c r="BC118" s="171">
        <f t="shared" si="123"/>
        <v>14.903762259578976</v>
      </c>
      <c r="BD118" s="189">
        <f t="shared" si="124"/>
        <v>0</v>
      </c>
      <c r="BE118" s="188">
        <f t="shared" si="125"/>
        <v>8.0843797064529387E-3</v>
      </c>
      <c r="BF118" s="189">
        <f t="shared" si="126"/>
        <v>0</v>
      </c>
      <c r="BG118" s="189">
        <f t="shared" si="127"/>
        <v>0</v>
      </c>
      <c r="BH118" s="188">
        <f t="shared" si="128"/>
        <v>5.694273022573919E-3</v>
      </c>
      <c r="BI118" s="202">
        <f t="shared" si="129"/>
        <v>4.3267946124358206E-2</v>
      </c>
      <c r="BJ118" s="202">
        <f t="shared" si="130"/>
        <v>1.2794737810432283E-2</v>
      </c>
      <c r="BK118" s="202">
        <f t="shared" si="131"/>
        <v>3.5299878798788223E-2</v>
      </c>
      <c r="BL118" s="202">
        <f t="shared" si="132"/>
        <v>0.15016640627708078</v>
      </c>
      <c r="BM118" s="205">
        <f t="shared" si="133"/>
        <v>0</v>
      </c>
      <c r="BN118" s="205">
        <f t="shared" si="134"/>
        <v>0</v>
      </c>
      <c r="BO118" s="204">
        <f t="shared" si="135"/>
        <v>2.9192413417603691E-3</v>
      </c>
      <c r="BP118" s="205">
        <f t="shared" si="136"/>
        <v>0</v>
      </c>
      <c r="BQ118" s="205">
        <f t="shared" si="137"/>
        <v>0</v>
      </c>
      <c r="BR118" s="204">
        <f t="shared" si="138"/>
        <v>6.3818943087179446E-4</v>
      </c>
      <c r="BS118" s="204">
        <f t="shared" si="139"/>
        <v>1.1879411249843094E-2</v>
      </c>
      <c r="BT118" s="204">
        <f t="shared" si="140"/>
        <v>1.0262866716715056E-2</v>
      </c>
      <c r="BU118" s="204">
        <f t="shared" si="141"/>
        <v>5.1424489038319629E-2</v>
      </c>
      <c r="BV118" s="205">
        <f t="shared" si="142"/>
        <v>0</v>
      </c>
    </row>
    <row r="119" spans="1:74" s="138" customFormat="1" x14ac:dyDescent="0.25">
      <c r="A119" s="130">
        <v>110</v>
      </c>
      <c r="B119" s="131" t="s">
        <v>112</v>
      </c>
      <c r="C119" s="130" t="s">
        <v>289</v>
      </c>
      <c r="D119" s="130" t="s">
        <v>348</v>
      </c>
      <c r="E119" s="133">
        <v>42608</v>
      </c>
      <c r="F119" s="132" t="s">
        <v>319</v>
      </c>
      <c r="G119" s="130">
        <v>4</v>
      </c>
      <c r="H119" s="133">
        <v>42625</v>
      </c>
      <c r="I119" s="133">
        <v>42414</v>
      </c>
      <c r="J119" s="139">
        <v>9.7000000000000003E-2</v>
      </c>
      <c r="K119" s="165">
        <v>7.9862744135049901</v>
      </c>
      <c r="L119" s="136">
        <v>0.14603140929178601</v>
      </c>
      <c r="M119" s="136">
        <v>0.88238431666962402</v>
      </c>
      <c r="N119" s="135">
        <v>0</v>
      </c>
      <c r="O119" s="136">
        <v>1.28600856798803</v>
      </c>
      <c r="P119" s="136">
        <v>0.33703378178646298</v>
      </c>
      <c r="Q119" s="136">
        <v>0.24414300701900399</v>
      </c>
      <c r="R119" s="136">
        <v>2.9544869122687899E-2</v>
      </c>
      <c r="S119" s="135">
        <v>0</v>
      </c>
      <c r="T119" s="136">
        <v>0.33873009307829299</v>
      </c>
      <c r="U119" s="137">
        <v>13.284115220745299</v>
      </c>
      <c r="V119" s="135">
        <v>0</v>
      </c>
      <c r="W119" s="136">
        <v>7.2287410474135796E-2</v>
      </c>
      <c r="X119" s="135">
        <v>0</v>
      </c>
      <c r="Y119" s="135">
        <v>0</v>
      </c>
      <c r="Z119" s="136">
        <v>0.62922127726200905</v>
      </c>
      <c r="AA119" s="136">
        <v>5.2553793884745501E-2</v>
      </c>
      <c r="AB119" s="136">
        <v>0.122839521667634</v>
      </c>
      <c r="AC119" s="136">
        <v>9.9555001223289294E-2</v>
      </c>
      <c r="AD119" s="136">
        <v>2.0891545332903698</v>
      </c>
      <c r="AE119" s="135">
        <v>0</v>
      </c>
      <c r="AF119" s="135">
        <v>0</v>
      </c>
      <c r="AG119" s="136">
        <v>4.3101022306458903E-2</v>
      </c>
      <c r="AH119" s="135">
        <v>0</v>
      </c>
      <c r="AI119" s="136">
        <v>24.053057613579199</v>
      </c>
      <c r="AJ119" s="136">
        <v>5.5165252784961399E-2</v>
      </c>
      <c r="AK119" s="136">
        <v>0.221958970693408</v>
      </c>
      <c r="AL119" s="135">
        <v>0</v>
      </c>
      <c r="AM119" s="135">
        <v>0</v>
      </c>
      <c r="AN119" s="176">
        <v>0</v>
      </c>
      <c r="AO119" s="183"/>
      <c r="AP119" s="131" t="s">
        <v>112</v>
      </c>
      <c r="AQ119" s="130" t="s">
        <v>348</v>
      </c>
      <c r="AR119" s="132" t="s">
        <v>319</v>
      </c>
      <c r="AS119" s="130">
        <v>4</v>
      </c>
      <c r="AT119" s="216">
        <f t="shared" ref="AT119:AT136" si="143">L119/K119</f>
        <v>1.8285298216755893E-2</v>
      </c>
      <c r="AU119" s="214">
        <f t="shared" ref="AU119:AU136" si="144">M119/K119</f>
        <v>0.11048760297761495</v>
      </c>
      <c r="AV119" s="215">
        <f t="shared" ref="AV119:AV136" si="145">N119/K119</f>
        <v>0</v>
      </c>
      <c r="AW119" s="214">
        <f t="shared" ref="AW119:AW136" si="146">O119/K119</f>
        <v>0.16102734534307478</v>
      </c>
      <c r="AX119" s="214">
        <f t="shared" ref="AX119:AX136" si="147">P119/K119</f>
        <v>4.220162798520051E-2</v>
      </c>
      <c r="AY119" s="214">
        <f t="shared" ref="AY119:AY136" si="148">Q119/K119</f>
        <v>3.0570325332942735E-2</v>
      </c>
      <c r="AZ119" s="214">
        <f t="shared" si="120"/>
        <v>3.699455790390421E-3</v>
      </c>
      <c r="BA119" s="189">
        <f t="shared" ref="BA119:BA136" si="149">S119/K119</f>
        <v>0</v>
      </c>
      <c r="BB119" s="170">
        <f t="shared" ref="BB119:BB136" si="150">T119/K119</f>
        <v>4.2414031316716581E-2</v>
      </c>
      <c r="BC119" s="171">
        <f t="shared" ref="BC119:BC136" si="151">U119/K119</f>
        <v>1.6633682406757182</v>
      </c>
      <c r="BD119" s="189">
        <f t="shared" ref="BD119:BD136" si="152">V119/K119</f>
        <v>0</v>
      </c>
      <c r="BE119" s="188">
        <f t="shared" ref="BE119:BE136" si="153">W119/K119</f>
        <v>9.0514558768348824E-3</v>
      </c>
      <c r="BF119" s="189">
        <f t="shared" ref="BF119:BF136" si="154">X119/K119</f>
        <v>0</v>
      </c>
      <c r="BG119" s="189">
        <f t="shared" ref="BG119:BG136" si="155">Y119/K119</f>
        <v>0</v>
      </c>
      <c r="BH119" s="188">
        <f t="shared" ref="BH119:BH136" si="156">Z119/K119</f>
        <v>7.8787835814654719E-2</v>
      </c>
      <c r="BI119" s="202">
        <f t="shared" ref="BI119:BI136" si="157">AA119/K119</f>
        <v>6.5805144130629571E-3</v>
      </c>
      <c r="BJ119" s="202">
        <f t="shared" ref="BJ119:BJ136" si="158">AB119/K119</f>
        <v>1.5381329930249991E-2</v>
      </c>
      <c r="BK119" s="202">
        <f t="shared" ref="BK119:BK136" si="159">AC119/K119</f>
        <v>1.2465762640830285E-2</v>
      </c>
      <c r="BL119" s="202">
        <f t="shared" ref="BL119:BL136" si="160">AD119/K119</f>
        <v>0.2615931315555044</v>
      </c>
      <c r="BM119" s="205">
        <f t="shared" ref="BM119:BM136" si="161">AE119/K119</f>
        <v>0</v>
      </c>
      <c r="BN119" s="205">
        <f t="shared" ref="BN119:BN136" si="162">AF119/K119</f>
        <v>0</v>
      </c>
      <c r="BO119" s="204">
        <f t="shared" ref="BO119:BO136" si="163">AG119/K119</f>
        <v>5.3968872185976976E-3</v>
      </c>
      <c r="BP119" s="205">
        <f t="shared" ref="BP119:BP136" si="164">AH119/K119</f>
        <v>0</v>
      </c>
      <c r="BQ119" s="204">
        <f t="shared" ref="BQ119:BQ136" si="165">AI119/K119</f>
        <v>3.0117995410857503</v>
      </c>
      <c r="BR119" s="204">
        <f t="shared" ref="BR119:BR136" si="166">AJ119/K119</f>
        <v>6.9075077975877678E-3</v>
      </c>
      <c r="BS119" s="204">
        <f t="shared" ref="BS119:BS136" si="167">AK119/K119</f>
        <v>2.779255497633162E-2</v>
      </c>
      <c r="BT119" s="205">
        <f t="shared" ref="BT119:BT136" si="168">AL119/K119</f>
        <v>0</v>
      </c>
      <c r="BU119" s="205">
        <f t="shared" ref="BU119:BU136" si="169">AM119/K119</f>
        <v>0</v>
      </c>
      <c r="BV119" s="205">
        <f t="shared" ref="BV119:BV136" si="170">AN119/K119</f>
        <v>0</v>
      </c>
    </row>
    <row r="120" spans="1:74" s="138" customFormat="1" x14ac:dyDescent="0.25">
      <c r="A120" s="130">
        <v>111</v>
      </c>
      <c r="B120" s="131" t="s">
        <v>115</v>
      </c>
      <c r="C120" s="130" t="s">
        <v>290</v>
      </c>
      <c r="D120" s="130" t="s">
        <v>348</v>
      </c>
      <c r="E120" s="133">
        <v>42608</v>
      </c>
      <c r="F120" s="132" t="s">
        <v>319</v>
      </c>
      <c r="G120" s="130">
        <v>4</v>
      </c>
      <c r="H120" s="133">
        <v>42625</v>
      </c>
      <c r="I120" s="133">
        <v>42414</v>
      </c>
      <c r="J120" s="139">
        <v>0.10199999999999999</v>
      </c>
      <c r="K120" s="165">
        <v>8.7767060105158805</v>
      </c>
      <c r="L120" s="136">
        <v>0.212583057270847</v>
      </c>
      <c r="M120" s="136">
        <v>1.39370209248565</v>
      </c>
      <c r="N120" s="135">
        <v>0</v>
      </c>
      <c r="O120" s="135">
        <v>0</v>
      </c>
      <c r="P120" s="136">
        <v>0.45646715224849499</v>
      </c>
      <c r="Q120" s="136">
        <v>4.8913025980047702E-2</v>
      </c>
      <c r="R120" s="135">
        <v>0</v>
      </c>
      <c r="S120" s="135">
        <v>0</v>
      </c>
      <c r="T120" s="136">
        <v>0.48660798370776198</v>
      </c>
      <c r="U120" s="137">
        <v>19.1871419551345</v>
      </c>
      <c r="V120" s="136">
        <v>3.90245881732161E-2</v>
      </c>
      <c r="W120" s="136">
        <v>0.108564159459915</v>
      </c>
      <c r="X120" s="135">
        <v>0</v>
      </c>
      <c r="Y120" s="135">
        <v>0</v>
      </c>
      <c r="Z120" s="136">
        <v>0.42926060849937198</v>
      </c>
      <c r="AA120" s="135">
        <v>0</v>
      </c>
      <c r="AB120" s="136">
        <v>0.13099891789932</v>
      </c>
      <c r="AC120" s="136">
        <v>1.3420010915318801</v>
      </c>
      <c r="AD120" s="136">
        <v>1.7927514898735499</v>
      </c>
      <c r="AE120" s="135">
        <v>0</v>
      </c>
      <c r="AF120" s="135">
        <v>0</v>
      </c>
      <c r="AG120" s="136">
        <v>2.6620035559355801E-2</v>
      </c>
      <c r="AH120" s="135">
        <v>0</v>
      </c>
      <c r="AI120" s="135">
        <v>0</v>
      </c>
      <c r="AJ120" s="136">
        <v>5.6188548584863197E-2</v>
      </c>
      <c r="AK120" s="136">
        <v>8.7498210759768505E-2</v>
      </c>
      <c r="AL120" s="136">
        <v>0.15676482877425399</v>
      </c>
      <c r="AM120" s="136">
        <v>0.39318594751603803</v>
      </c>
      <c r="AN120" s="177">
        <v>7.9257326452478294E-2</v>
      </c>
      <c r="AO120" s="183"/>
      <c r="AP120" s="131" t="s">
        <v>115</v>
      </c>
      <c r="AQ120" s="130" t="s">
        <v>348</v>
      </c>
      <c r="AR120" s="132" t="s">
        <v>319</v>
      </c>
      <c r="AS120" s="130">
        <v>4</v>
      </c>
      <c r="AT120" s="216">
        <f t="shared" si="143"/>
        <v>2.4221280400202411E-2</v>
      </c>
      <c r="AU120" s="214">
        <f t="shared" si="144"/>
        <v>0.1587955767022132</v>
      </c>
      <c r="AV120" s="215">
        <f t="shared" si="145"/>
        <v>0</v>
      </c>
      <c r="AW120" s="215">
        <f t="shared" si="146"/>
        <v>0</v>
      </c>
      <c r="AX120" s="214">
        <f t="shared" si="147"/>
        <v>5.2008937259784616E-2</v>
      </c>
      <c r="AY120" s="214">
        <f t="shared" si="148"/>
        <v>5.5730505182060523E-3</v>
      </c>
      <c r="AZ120" s="215">
        <f t="shared" si="120"/>
        <v>0</v>
      </c>
      <c r="BA120" s="189">
        <f t="shared" si="149"/>
        <v>0</v>
      </c>
      <c r="BB120" s="170">
        <f t="shared" si="150"/>
        <v>5.5443122183280236E-2</v>
      </c>
      <c r="BC120" s="171">
        <f t="shared" si="151"/>
        <v>2.1861438599111414</v>
      </c>
      <c r="BD120" s="188">
        <f t="shared" si="152"/>
        <v>4.4463820625253343E-3</v>
      </c>
      <c r="BE120" s="188">
        <f t="shared" si="153"/>
        <v>1.2369579125680864E-2</v>
      </c>
      <c r="BF120" s="189">
        <f t="shared" si="154"/>
        <v>0</v>
      </c>
      <c r="BG120" s="189">
        <f t="shared" si="155"/>
        <v>0</v>
      </c>
      <c r="BH120" s="188">
        <f t="shared" si="156"/>
        <v>4.8909079099271405E-2</v>
      </c>
      <c r="BI120" s="203">
        <f t="shared" si="157"/>
        <v>0</v>
      </c>
      <c r="BJ120" s="202">
        <f t="shared" si="158"/>
        <v>1.4925749790680308E-2</v>
      </c>
      <c r="BK120" s="202">
        <f t="shared" si="159"/>
        <v>0.15290486999609543</v>
      </c>
      <c r="BL120" s="202">
        <f t="shared" si="160"/>
        <v>0.20426245196381768</v>
      </c>
      <c r="BM120" s="205">
        <f t="shared" si="161"/>
        <v>0</v>
      </c>
      <c r="BN120" s="205">
        <f t="shared" si="162"/>
        <v>0</v>
      </c>
      <c r="BO120" s="204">
        <f t="shared" si="163"/>
        <v>3.0330326124015997E-3</v>
      </c>
      <c r="BP120" s="205">
        <f t="shared" si="164"/>
        <v>0</v>
      </c>
      <c r="BQ120" s="205">
        <f t="shared" si="165"/>
        <v>0</v>
      </c>
      <c r="BR120" s="204">
        <f t="shared" si="166"/>
        <v>6.402008739672998E-3</v>
      </c>
      <c r="BS120" s="204">
        <f t="shared" si="167"/>
        <v>9.9693678533759496E-3</v>
      </c>
      <c r="BT120" s="204">
        <f t="shared" si="168"/>
        <v>1.7861465176847096E-2</v>
      </c>
      <c r="BU120" s="204">
        <f t="shared" si="169"/>
        <v>4.4798805730183869E-2</v>
      </c>
      <c r="BV120" s="204">
        <f t="shared" si="170"/>
        <v>9.0304182864864666E-3</v>
      </c>
    </row>
    <row r="121" spans="1:74" s="138" customFormat="1" x14ac:dyDescent="0.25">
      <c r="A121" s="130">
        <v>113</v>
      </c>
      <c r="B121" s="131" t="s">
        <v>114</v>
      </c>
      <c r="C121" s="130" t="s">
        <v>292</v>
      </c>
      <c r="D121" s="130" t="s">
        <v>348</v>
      </c>
      <c r="E121" s="133">
        <v>42609</v>
      </c>
      <c r="F121" s="132" t="s">
        <v>319</v>
      </c>
      <c r="G121" s="130">
        <v>4</v>
      </c>
      <c r="H121" s="133">
        <v>42625</v>
      </c>
      <c r="I121" s="133">
        <v>42414</v>
      </c>
      <c r="J121" s="139">
        <v>8.5999999999999993E-2</v>
      </c>
      <c r="K121" s="165">
        <v>6.2473249000810203</v>
      </c>
      <c r="L121" s="136">
        <v>0.103550944224891</v>
      </c>
      <c r="M121" s="136">
        <v>2.5100515588630001</v>
      </c>
      <c r="N121" s="135">
        <v>0</v>
      </c>
      <c r="O121" s="135">
        <v>0</v>
      </c>
      <c r="P121" s="135">
        <v>0</v>
      </c>
      <c r="Q121" s="136">
        <v>0.185977300298038</v>
      </c>
      <c r="R121" s="135">
        <v>0</v>
      </c>
      <c r="S121" s="135">
        <v>0</v>
      </c>
      <c r="T121" s="136">
        <v>0.240747672248082</v>
      </c>
      <c r="U121" s="137">
        <v>45.554481845718698</v>
      </c>
      <c r="V121" s="135">
        <v>0</v>
      </c>
      <c r="W121" s="136">
        <v>9.6514820609774704E-2</v>
      </c>
      <c r="X121" s="135">
        <v>0</v>
      </c>
      <c r="Y121" s="136">
        <v>0.26193980720571802</v>
      </c>
      <c r="Z121" s="135">
        <v>0</v>
      </c>
      <c r="AA121" s="135">
        <v>0</v>
      </c>
      <c r="AB121" s="136">
        <v>0.109236356207334</v>
      </c>
      <c r="AC121" s="136">
        <v>0.107197970760704</v>
      </c>
      <c r="AD121" s="136">
        <v>3.1165897969515299</v>
      </c>
      <c r="AE121" s="136">
        <v>5.5781236540905397</v>
      </c>
      <c r="AF121" s="135">
        <v>0</v>
      </c>
      <c r="AG121" s="136">
        <v>5.0218807538696397E-3</v>
      </c>
      <c r="AH121" s="136">
        <v>1.7207532425926899E-2</v>
      </c>
      <c r="AI121" s="135">
        <v>0</v>
      </c>
      <c r="AJ121" s="136">
        <v>4.0874989723052597E-2</v>
      </c>
      <c r="AK121" s="136">
        <v>0.11304020449628301</v>
      </c>
      <c r="AL121" s="136">
        <v>4.1453616795282998E-2</v>
      </c>
      <c r="AM121" s="136">
        <v>2.3783954917323099E-2</v>
      </c>
      <c r="AN121" s="176">
        <v>0</v>
      </c>
      <c r="AO121" s="183"/>
      <c r="AP121" s="131" t="s">
        <v>114</v>
      </c>
      <c r="AQ121" s="130" t="s">
        <v>348</v>
      </c>
      <c r="AR121" s="132" t="s">
        <v>319</v>
      </c>
      <c r="AS121" s="130">
        <v>4</v>
      </c>
      <c r="AT121" s="216">
        <f t="shared" si="143"/>
        <v>1.6575245546065334E-2</v>
      </c>
      <c r="AU121" s="214">
        <f t="shared" si="144"/>
        <v>0.40178021777456263</v>
      </c>
      <c r="AV121" s="215">
        <f t="shared" si="145"/>
        <v>0</v>
      </c>
      <c r="AW121" s="215">
        <f t="shared" si="146"/>
        <v>0</v>
      </c>
      <c r="AX121" s="215">
        <f t="shared" si="147"/>
        <v>0</v>
      </c>
      <c r="AY121" s="214">
        <f t="shared" si="148"/>
        <v>2.9769109702558624E-2</v>
      </c>
      <c r="AZ121" s="215">
        <f t="shared" si="120"/>
        <v>0</v>
      </c>
      <c r="BA121" s="189">
        <f t="shared" si="149"/>
        <v>0</v>
      </c>
      <c r="BB121" s="170">
        <f t="shared" si="150"/>
        <v>3.8536121635831651E-2</v>
      </c>
      <c r="BC121" s="171">
        <f t="shared" si="151"/>
        <v>7.2918381186046384</v>
      </c>
      <c r="BD121" s="189">
        <f t="shared" si="152"/>
        <v>0</v>
      </c>
      <c r="BE121" s="188">
        <f t="shared" si="153"/>
        <v>1.5448983709575122E-2</v>
      </c>
      <c r="BF121" s="189">
        <f t="shared" si="154"/>
        <v>0</v>
      </c>
      <c r="BG121" s="188">
        <f t="shared" si="155"/>
        <v>4.1928315142105217E-2</v>
      </c>
      <c r="BH121" s="189">
        <f t="shared" si="156"/>
        <v>0</v>
      </c>
      <c r="BI121" s="203">
        <f t="shared" si="157"/>
        <v>0</v>
      </c>
      <c r="BJ121" s="202">
        <f t="shared" si="158"/>
        <v>1.7485300981531685E-2</v>
      </c>
      <c r="BK121" s="202">
        <f t="shared" si="159"/>
        <v>1.7159019656447477E-2</v>
      </c>
      <c r="BL121" s="202">
        <f t="shared" si="160"/>
        <v>0.49886789094498857</v>
      </c>
      <c r="BM121" s="204">
        <f t="shared" si="161"/>
        <v>0.89288195240465218</v>
      </c>
      <c r="BN121" s="205">
        <f t="shared" si="162"/>
        <v>0</v>
      </c>
      <c r="BO121" s="204">
        <f t="shared" si="163"/>
        <v>8.0384497912130547E-4</v>
      </c>
      <c r="BP121" s="204">
        <f t="shared" si="164"/>
        <v>2.7543841085812164E-3</v>
      </c>
      <c r="BQ121" s="205">
        <f t="shared" si="165"/>
        <v>0</v>
      </c>
      <c r="BR121" s="204">
        <f t="shared" si="166"/>
        <v>6.5427987781654347E-3</v>
      </c>
      <c r="BS121" s="204">
        <f t="shared" si="167"/>
        <v>1.8094177316569052E-2</v>
      </c>
      <c r="BT121" s="204">
        <f t="shared" si="168"/>
        <v>6.6354187525520551E-3</v>
      </c>
      <c r="BU121" s="204">
        <f t="shared" si="169"/>
        <v>3.8070622702870232E-3</v>
      </c>
      <c r="BV121" s="205">
        <f t="shared" si="170"/>
        <v>0</v>
      </c>
    </row>
    <row r="122" spans="1:74" s="138" customFormat="1" x14ac:dyDescent="0.25">
      <c r="A122" s="130">
        <v>114</v>
      </c>
      <c r="B122" s="131" t="s">
        <v>116</v>
      </c>
      <c r="C122" s="130" t="s">
        <v>293</v>
      </c>
      <c r="D122" s="130" t="s">
        <v>348</v>
      </c>
      <c r="E122" s="133">
        <v>42609</v>
      </c>
      <c r="F122" s="132" t="s">
        <v>319</v>
      </c>
      <c r="G122" s="130">
        <v>4</v>
      </c>
      <c r="H122" s="133">
        <v>42625</v>
      </c>
      <c r="I122" s="133">
        <v>42414</v>
      </c>
      <c r="J122" s="139">
        <v>0.255</v>
      </c>
      <c r="K122" s="165">
        <v>32.963912879049303</v>
      </c>
      <c r="L122" s="136">
        <v>9.72188024419708E-2</v>
      </c>
      <c r="M122" s="136">
        <v>1.75363168783495</v>
      </c>
      <c r="N122" s="136">
        <v>1.91233900276331</v>
      </c>
      <c r="O122" s="136">
        <v>2.4061059458798701</v>
      </c>
      <c r="P122" s="136">
        <v>1.2628413869380399</v>
      </c>
      <c r="Q122" s="135">
        <v>0</v>
      </c>
      <c r="R122" s="136">
        <v>0.111685364982243</v>
      </c>
      <c r="S122" s="135">
        <v>0</v>
      </c>
      <c r="T122" s="136">
        <v>0.51133807488697702</v>
      </c>
      <c r="U122" s="137">
        <v>167.97708032392001</v>
      </c>
      <c r="V122" s="136">
        <v>4.1728186696677202E-2</v>
      </c>
      <c r="W122" s="136">
        <v>1.0358853831443899E-2</v>
      </c>
      <c r="X122" s="135">
        <v>0</v>
      </c>
      <c r="Y122" s="135">
        <v>0</v>
      </c>
      <c r="Z122" s="136">
        <v>6.7980693538939804E-2</v>
      </c>
      <c r="AA122" s="136">
        <v>0.66316577197479698</v>
      </c>
      <c r="AB122" s="136">
        <v>7.3838848185141304E-2</v>
      </c>
      <c r="AC122" s="136">
        <v>0.32790000821687398</v>
      </c>
      <c r="AD122" s="136">
        <v>2.3035514441801999</v>
      </c>
      <c r="AE122" s="136">
        <v>5.4796956146834104</v>
      </c>
      <c r="AF122" s="136">
        <v>2.4248265812505401</v>
      </c>
      <c r="AG122" s="136">
        <v>9.0797421208103201E-3</v>
      </c>
      <c r="AH122" s="135">
        <v>0</v>
      </c>
      <c r="AI122" s="136">
        <v>164.528020195148</v>
      </c>
      <c r="AJ122" s="136">
        <v>0</v>
      </c>
      <c r="AK122" s="136">
        <v>0.15142454927402699</v>
      </c>
      <c r="AL122" s="136">
        <v>0.41477702036019598</v>
      </c>
      <c r="AM122" s="135">
        <v>0</v>
      </c>
      <c r="AN122" s="177">
        <v>8.7961140105294905E-2</v>
      </c>
      <c r="AO122" s="183"/>
      <c r="AP122" s="131" t="s">
        <v>116</v>
      </c>
      <c r="AQ122" s="130" t="s">
        <v>348</v>
      </c>
      <c r="AR122" s="132" t="s">
        <v>319</v>
      </c>
      <c r="AS122" s="130">
        <v>4</v>
      </c>
      <c r="AT122" s="216">
        <f t="shared" si="143"/>
        <v>2.949249465580272E-3</v>
      </c>
      <c r="AU122" s="214">
        <f t="shared" si="144"/>
        <v>5.3198529381792425E-2</v>
      </c>
      <c r="AV122" s="214">
        <f t="shared" si="145"/>
        <v>5.8013106932421392E-2</v>
      </c>
      <c r="AW122" s="214">
        <f t="shared" si="146"/>
        <v>7.299212186090645E-2</v>
      </c>
      <c r="AX122" s="214">
        <f t="shared" si="147"/>
        <v>3.830981448020563E-2</v>
      </c>
      <c r="AY122" s="215">
        <f t="shared" si="148"/>
        <v>0</v>
      </c>
      <c r="AZ122" s="214">
        <f t="shared" si="120"/>
        <v>3.3881100642401672E-3</v>
      </c>
      <c r="BA122" s="189">
        <f t="shared" si="149"/>
        <v>0</v>
      </c>
      <c r="BB122" s="170">
        <f t="shared" si="150"/>
        <v>1.5512056373986033E-2</v>
      </c>
      <c r="BC122" s="171">
        <f t="shared" si="151"/>
        <v>5.095787048711693</v>
      </c>
      <c r="BD122" s="188">
        <f t="shared" si="152"/>
        <v>1.2658748022355733E-3</v>
      </c>
      <c r="BE122" s="188">
        <f t="shared" si="153"/>
        <v>3.1424830751896628E-4</v>
      </c>
      <c r="BF122" s="189">
        <f t="shared" si="154"/>
        <v>0</v>
      </c>
      <c r="BG122" s="189">
        <f t="shared" si="155"/>
        <v>0</v>
      </c>
      <c r="BH122" s="188">
        <f t="shared" si="156"/>
        <v>2.0622762166728672E-3</v>
      </c>
      <c r="BI122" s="202">
        <f t="shared" si="157"/>
        <v>2.0117932431385648E-2</v>
      </c>
      <c r="BJ122" s="202">
        <f t="shared" si="158"/>
        <v>2.2399903936183093E-3</v>
      </c>
      <c r="BK122" s="202">
        <f t="shared" si="159"/>
        <v>9.9472416827456073E-3</v>
      </c>
      <c r="BL122" s="202">
        <f t="shared" si="160"/>
        <v>6.9881007531853279E-2</v>
      </c>
      <c r="BM122" s="204">
        <f t="shared" si="161"/>
        <v>0.16623316639591385</v>
      </c>
      <c r="BN122" s="204">
        <f t="shared" si="162"/>
        <v>7.3560034882620806E-2</v>
      </c>
      <c r="BO122" s="204">
        <f t="shared" si="163"/>
        <v>2.7544491317294689E-4</v>
      </c>
      <c r="BP122" s="205">
        <f t="shared" si="164"/>
        <v>0</v>
      </c>
      <c r="BQ122" s="204">
        <f t="shared" si="165"/>
        <v>4.9911556555446488</v>
      </c>
      <c r="BR122" s="204">
        <f t="shared" si="166"/>
        <v>0</v>
      </c>
      <c r="BS122" s="204">
        <f t="shared" si="167"/>
        <v>4.5936460829038009E-3</v>
      </c>
      <c r="BT122" s="204">
        <f t="shared" si="168"/>
        <v>1.2582760483626129E-2</v>
      </c>
      <c r="BU122" s="205">
        <f t="shared" si="169"/>
        <v>0</v>
      </c>
      <c r="BV122" s="204">
        <f t="shared" si="170"/>
        <v>2.6684071283661196E-3</v>
      </c>
    </row>
    <row r="123" spans="1:74" s="138" customFormat="1" x14ac:dyDescent="0.25">
      <c r="A123" s="130">
        <v>115</v>
      </c>
      <c r="B123" s="131" t="s">
        <v>117</v>
      </c>
      <c r="C123" s="130" t="s">
        <v>294</v>
      </c>
      <c r="D123" s="130" t="s">
        <v>348</v>
      </c>
      <c r="E123" s="133">
        <v>42609</v>
      </c>
      <c r="F123" s="132" t="s">
        <v>319</v>
      </c>
      <c r="G123" s="130">
        <v>4</v>
      </c>
      <c r="H123" s="133">
        <v>42625</v>
      </c>
      <c r="I123" s="133">
        <v>42414</v>
      </c>
      <c r="J123" s="139">
        <v>9.7000000000000003E-2</v>
      </c>
      <c r="K123" s="165">
        <v>7.9862744135049901</v>
      </c>
      <c r="L123" s="136">
        <v>8.8795009922609094E-2</v>
      </c>
      <c r="M123" s="136">
        <v>1.39370209248565</v>
      </c>
      <c r="N123" s="136">
        <v>4.5723243858580904</v>
      </c>
      <c r="O123" s="136">
        <v>1.6795792352004799</v>
      </c>
      <c r="P123" s="136">
        <v>1.2628413869380399</v>
      </c>
      <c r="Q123" s="135">
        <v>0</v>
      </c>
      <c r="R123" s="135">
        <v>0</v>
      </c>
      <c r="S123" s="135">
        <v>0</v>
      </c>
      <c r="T123" s="136">
        <v>0.49897036676970402</v>
      </c>
      <c r="U123" s="137">
        <v>51.518939415195298</v>
      </c>
      <c r="V123" s="135">
        <v>0</v>
      </c>
      <c r="W123" s="136">
        <v>5.1929581606255902E-2</v>
      </c>
      <c r="X123" s="135">
        <v>0</v>
      </c>
      <c r="Y123" s="136">
        <v>2.15078427587747</v>
      </c>
      <c r="Z123" s="136">
        <v>0.24894060209411001</v>
      </c>
      <c r="AA123" s="136">
        <v>0</v>
      </c>
      <c r="AB123" s="136">
        <v>0.17177180303353501</v>
      </c>
      <c r="AC123" s="136">
        <v>0.48202018157069598</v>
      </c>
      <c r="AD123" s="135">
        <v>0</v>
      </c>
      <c r="AE123" s="136">
        <v>5.4796956146834104</v>
      </c>
      <c r="AF123" s="135">
        <v>0</v>
      </c>
      <c r="AG123" s="136">
        <v>2.1341032810127999E-2</v>
      </c>
      <c r="AH123" s="135">
        <v>0</v>
      </c>
      <c r="AI123" s="135">
        <v>0</v>
      </c>
      <c r="AJ123" s="136">
        <v>1.25923411764751E-2</v>
      </c>
      <c r="AK123" s="136">
        <v>0.141821548140939</v>
      </c>
      <c r="AL123" s="136">
        <v>0.33686184359807297</v>
      </c>
      <c r="AM123" s="136">
        <v>0.86043725549160199</v>
      </c>
      <c r="AN123" s="177">
        <v>2.0449068367277001E-2</v>
      </c>
      <c r="AO123" s="183"/>
      <c r="AP123" s="131" t="s">
        <v>117</v>
      </c>
      <c r="AQ123" s="130" t="s">
        <v>348</v>
      </c>
      <c r="AR123" s="132" t="s">
        <v>319</v>
      </c>
      <c r="AS123" s="130">
        <v>4</v>
      </c>
      <c r="AT123" s="216">
        <f t="shared" si="143"/>
        <v>1.1118452149910415E-2</v>
      </c>
      <c r="AU123" s="214">
        <f t="shared" si="144"/>
        <v>0.17451217179926409</v>
      </c>
      <c r="AV123" s="214">
        <f t="shared" si="145"/>
        <v>0.57252282467606863</v>
      </c>
      <c r="AW123" s="214">
        <f t="shared" si="146"/>
        <v>0.21030822987503026</v>
      </c>
      <c r="AX123" s="214">
        <f t="shared" si="147"/>
        <v>0.15812647068607402</v>
      </c>
      <c r="AY123" s="215">
        <f t="shared" si="148"/>
        <v>0</v>
      </c>
      <c r="AZ123" s="215">
        <f t="shared" si="120"/>
        <v>0</v>
      </c>
      <c r="BA123" s="189">
        <f t="shared" si="149"/>
        <v>0</v>
      </c>
      <c r="BB123" s="170">
        <f t="shared" si="150"/>
        <v>6.2478490086182441E-2</v>
      </c>
      <c r="BC123" s="171">
        <f t="shared" si="151"/>
        <v>6.4509352856790745</v>
      </c>
      <c r="BD123" s="189">
        <f t="shared" si="152"/>
        <v>0</v>
      </c>
      <c r="BE123" s="188">
        <f t="shared" si="153"/>
        <v>6.5023537781824375E-3</v>
      </c>
      <c r="BF123" s="189">
        <f t="shared" si="154"/>
        <v>0</v>
      </c>
      <c r="BG123" s="188">
        <f t="shared" si="155"/>
        <v>0.26931008935035339</v>
      </c>
      <c r="BH123" s="188">
        <f t="shared" si="156"/>
        <v>3.1171055388873842E-2</v>
      </c>
      <c r="BI123" s="202">
        <f t="shared" si="157"/>
        <v>0</v>
      </c>
      <c r="BJ123" s="202">
        <f t="shared" si="158"/>
        <v>2.1508377265757935E-2</v>
      </c>
      <c r="BK123" s="202">
        <f t="shared" si="159"/>
        <v>6.0356075513206479E-2</v>
      </c>
      <c r="BL123" s="203">
        <f t="shared" si="160"/>
        <v>0</v>
      </c>
      <c r="BM123" s="204">
        <f t="shared" si="161"/>
        <v>0.68613915963332139</v>
      </c>
      <c r="BN123" s="205">
        <f t="shared" si="162"/>
        <v>0</v>
      </c>
      <c r="BO123" s="204">
        <f t="shared" si="163"/>
        <v>2.6722138139956444E-3</v>
      </c>
      <c r="BP123" s="205">
        <f t="shared" si="164"/>
        <v>0</v>
      </c>
      <c r="BQ123" s="205">
        <f t="shared" si="165"/>
        <v>0</v>
      </c>
      <c r="BR123" s="204">
        <f t="shared" si="166"/>
        <v>1.5767478707194352E-3</v>
      </c>
      <c r="BS123" s="204">
        <f t="shared" si="167"/>
        <v>1.7758161164749764E-2</v>
      </c>
      <c r="BT123" s="204">
        <f t="shared" si="168"/>
        <v>4.2180098774020479E-2</v>
      </c>
      <c r="BU123" s="204">
        <f t="shared" si="169"/>
        <v>0.10773950542402863</v>
      </c>
      <c r="BV123" s="204">
        <f t="shared" si="170"/>
        <v>2.5605266371384779E-3</v>
      </c>
    </row>
    <row r="124" spans="1:74" s="138" customFormat="1" x14ac:dyDescent="0.25">
      <c r="A124" s="130">
        <v>116</v>
      </c>
      <c r="B124" s="131" t="s">
        <v>118</v>
      </c>
      <c r="C124" s="130" t="s">
        <v>295</v>
      </c>
      <c r="D124" s="130" t="s">
        <v>348</v>
      </c>
      <c r="E124" s="133">
        <v>42609</v>
      </c>
      <c r="F124" s="132" t="s">
        <v>319</v>
      </c>
      <c r="G124" s="130">
        <v>4</v>
      </c>
      <c r="H124" s="133">
        <v>42625</v>
      </c>
      <c r="I124" s="133">
        <v>42414</v>
      </c>
      <c r="J124" s="139">
        <v>0.1</v>
      </c>
      <c r="K124" s="165">
        <v>8.4605333717115307</v>
      </c>
      <c r="L124" s="136">
        <v>9.0898829175115298E-2</v>
      </c>
      <c r="M124" s="136">
        <v>1.8475889155165199</v>
      </c>
      <c r="N124" s="136">
        <v>3.9147213886208498</v>
      </c>
      <c r="O124" s="136">
        <v>0.93259342927135103</v>
      </c>
      <c r="P124" s="135">
        <v>0</v>
      </c>
      <c r="Q124" s="136">
        <v>0.277383555542843</v>
      </c>
      <c r="R124" s="136">
        <v>0.10586633267366199</v>
      </c>
      <c r="S124" s="135">
        <v>0</v>
      </c>
      <c r="T124" s="136">
        <v>0.13138148477241901</v>
      </c>
      <c r="U124" s="137">
        <v>44.383318366380998</v>
      </c>
      <c r="V124" s="135">
        <v>0</v>
      </c>
      <c r="W124" s="136">
        <v>2.7193127760190099E-2</v>
      </c>
      <c r="X124" s="135">
        <v>0</v>
      </c>
      <c r="Y124" s="136">
        <v>2.4681620324548201</v>
      </c>
      <c r="Z124" s="136">
        <v>0.168630119202303</v>
      </c>
      <c r="AA124" s="136">
        <v>0.25792054399248199</v>
      </c>
      <c r="AB124" s="136">
        <v>5.4755869430979702E-2</v>
      </c>
      <c r="AC124" s="136">
        <v>0.368361008802569</v>
      </c>
      <c r="AD124" s="135">
        <v>0</v>
      </c>
      <c r="AE124" s="135">
        <v>0</v>
      </c>
      <c r="AF124" s="135">
        <v>0</v>
      </c>
      <c r="AG124" s="136">
        <v>2.0755193545210202E-2</v>
      </c>
      <c r="AH124" s="135">
        <v>0</v>
      </c>
      <c r="AI124" s="135">
        <v>0</v>
      </c>
      <c r="AJ124" s="136">
        <v>1.4591765432533099E-2</v>
      </c>
      <c r="AK124" s="136">
        <v>0.109845123020565</v>
      </c>
      <c r="AL124" s="135">
        <v>0</v>
      </c>
      <c r="AM124" s="136">
        <v>0.24735828519071201</v>
      </c>
      <c r="AN124" s="177">
        <v>0.16557353537439001</v>
      </c>
      <c r="AO124" s="183"/>
      <c r="AP124" s="131" t="s">
        <v>118</v>
      </c>
      <c r="AQ124" s="130" t="s">
        <v>348</v>
      </c>
      <c r="AR124" s="132" t="s">
        <v>319</v>
      </c>
      <c r="AS124" s="130">
        <v>4</v>
      </c>
      <c r="AT124" s="216">
        <f t="shared" si="143"/>
        <v>1.0743865094728283E-2</v>
      </c>
      <c r="AU124" s="214">
        <f t="shared" si="144"/>
        <v>0.2183773568808417</v>
      </c>
      <c r="AV124" s="214">
        <f t="shared" si="145"/>
        <v>0.46270385289301424</v>
      </c>
      <c r="AW124" s="214">
        <f t="shared" si="146"/>
        <v>0.11022868042688085</v>
      </c>
      <c r="AX124" s="215">
        <f t="shared" si="147"/>
        <v>0</v>
      </c>
      <c r="AY124" s="214">
        <f t="shared" si="148"/>
        <v>3.2785587309459366E-2</v>
      </c>
      <c r="AZ124" s="214">
        <f t="shared" si="120"/>
        <v>1.2512962011075393E-2</v>
      </c>
      <c r="BA124" s="189">
        <f t="shared" si="149"/>
        <v>0</v>
      </c>
      <c r="BB124" s="170">
        <f t="shared" si="150"/>
        <v>1.5528747302351351E-2</v>
      </c>
      <c r="BC124" s="171">
        <f t="shared" si="151"/>
        <v>5.2459243899185086</v>
      </c>
      <c r="BD124" s="189">
        <f t="shared" si="152"/>
        <v>0</v>
      </c>
      <c r="BE124" s="188">
        <f t="shared" si="153"/>
        <v>3.2141150640824247E-3</v>
      </c>
      <c r="BF124" s="189">
        <f t="shared" si="154"/>
        <v>0</v>
      </c>
      <c r="BG124" s="188">
        <f t="shared" si="155"/>
        <v>0.29172652881523015</v>
      </c>
      <c r="BH124" s="188">
        <f t="shared" si="156"/>
        <v>1.9931381603686037E-2</v>
      </c>
      <c r="BI124" s="202">
        <f t="shared" si="157"/>
        <v>3.0485139962317262E-2</v>
      </c>
      <c r="BJ124" s="202">
        <f t="shared" si="158"/>
        <v>6.4719169614128966E-3</v>
      </c>
      <c r="BK124" s="202">
        <f t="shared" si="159"/>
        <v>4.3538745445318314E-2</v>
      </c>
      <c r="BL124" s="203">
        <f t="shared" si="160"/>
        <v>0</v>
      </c>
      <c r="BM124" s="205">
        <f t="shared" si="161"/>
        <v>0</v>
      </c>
      <c r="BN124" s="205">
        <f t="shared" si="162"/>
        <v>0</v>
      </c>
      <c r="BO124" s="204">
        <f t="shared" si="163"/>
        <v>2.4531779065616417E-3</v>
      </c>
      <c r="BP124" s="205">
        <f t="shared" si="164"/>
        <v>0</v>
      </c>
      <c r="BQ124" s="205">
        <f t="shared" si="165"/>
        <v>0</v>
      </c>
      <c r="BR124" s="204">
        <f t="shared" si="166"/>
        <v>1.7246862332960984E-3</v>
      </c>
      <c r="BS124" s="204">
        <f t="shared" si="167"/>
        <v>1.2983238549456107E-2</v>
      </c>
      <c r="BT124" s="205">
        <f t="shared" si="168"/>
        <v>0</v>
      </c>
      <c r="BU124" s="204">
        <f t="shared" si="169"/>
        <v>2.9236724722081258E-2</v>
      </c>
      <c r="BV124" s="204">
        <f t="shared" si="170"/>
        <v>1.9570106055960768E-2</v>
      </c>
    </row>
    <row r="125" spans="1:74" s="138" customFormat="1" x14ac:dyDescent="0.25">
      <c r="A125" s="130">
        <v>119</v>
      </c>
      <c r="B125" s="131" t="s">
        <v>121</v>
      </c>
      <c r="C125" s="130" t="s">
        <v>299</v>
      </c>
      <c r="D125" s="130" t="s">
        <v>348</v>
      </c>
      <c r="E125" s="133">
        <v>42612</v>
      </c>
      <c r="F125" s="132" t="s">
        <v>319</v>
      </c>
      <c r="G125" s="130">
        <v>4</v>
      </c>
      <c r="H125" s="133">
        <v>42625</v>
      </c>
      <c r="I125" s="133">
        <v>42414</v>
      </c>
      <c r="J125" s="139">
        <v>0.13700000000000001</v>
      </c>
      <c r="K125" s="165">
        <v>14.309727189592101</v>
      </c>
      <c r="L125" s="135">
        <v>0</v>
      </c>
      <c r="M125" s="135">
        <v>0</v>
      </c>
      <c r="N125" s="135">
        <v>0</v>
      </c>
      <c r="O125" s="135">
        <v>0</v>
      </c>
      <c r="P125" s="135">
        <v>0</v>
      </c>
      <c r="Q125" s="136">
        <v>0.190131744575392</v>
      </c>
      <c r="R125" s="135">
        <v>0</v>
      </c>
      <c r="S125" s="136">
        <v>0.13129216067118499</v>
      </c>
      <c r="T125" s="136">
        <v>0.19200198807473301</v>
      </c>
      <c r="U125" s="137">
        <v>68.200260356009906</v>
      </c>
      <c r="V125" s="135">
        <v>0</v>
      </c>
      <c r="W125" s="136">
        <v>9.6514820609774704E-2</v>
      </c>
      <c r="X125" s="135">
        <v>0</v>
      </c>
      <c r="Y125" s="136">
        <v>1.90541310083106</v>
      </c>
      <c r="Z125" s="135">
        <v>0</v>
      </c>
      <c r="AA125" s="135">
        <v>0</v>
      </c>
      <c r="AB125" s="135">
        <v>0</v>
      </c>
      <c r="AC125" s="136">
        <v>0.32790000821687398</v>
      </c>
      <c r="AD125" s="135">
        <v>0</v>
      </c>
      <c r="AE125" s="135">
        <v>0</v>
      </c>
      <c r="AF125" s="135">
        <v>0</v>
      </c>
      <c r="AG125" s="135">
        <v>0</v>
      </c>
      <c r="AH125" s="135">
        <v>0</v>
      </c>
      <c r="AI125" s="135">
        <v>0</v>
      </c>
      <c r="AJ125" s="136">
        <v>0</v>
      </c>
      <c r="AK125" s="135">
        <v>0</v>
      </c>
      <c r="AL125" s="136">
        <v>9.9561618789160394E-2</v>
      </c>
      <c r="AM125" s="135">
        <v>0</v>
      </c>
      <c r="AN125" s="176">
        <v>0</v>
      </c>
      <c r="AO125" s="183"/>
      <c r="AP125" s="131" t="s">
        <v>121</v>
      </c>
      <c r="AQ125" s="130" t="s">
        <v>348</v>
      </c>
      <c r="AR125" s="132" t="s">
        <v>319</v>
      </c>
      <c r="AS125" s="130">
        <v>4</v>
      </c>
      <c r="AT125" s="213">
        <f t="shared" si="143"/>
        <v>0</v>
      </c>
      <c r="AU125" s="215">
        <f t="shared" si="144"/>
        <v>0</v>
      </c>
      <c r="AV125" s="215">
        <f t="shared" si="145"/>
        <v>0</v>
      </c>
      <c r="AW125" s="215">
        <f t="shared" si="146"/>
        <v>0</v>
      </c>
      <c r="AX125" s="215">
        <f t="shared" si="147"/>
        <v>0</v>
      </c>
      <c r="AY125" s="214">
        <f t="shared" si="148"/>
        <v>1.3286888146524596E-2</v>
      </c>
      <c r="AZ125" s="215">
        <f t="shared" si="120"/>
        <v>0</v>
      </c>
      <c r="BA125" s="188">
        <f t="shared" si="149"/>
        <v>9.1750289108710453E-3</v>
      </c>
      <c r="BB125" s="170">
        <f t="shared" si="150"/>
        <v>1.3417585501866303E-2</v>
      </c>
      <c r="BC125" s="171">
        <f t="shared" si="151"/>
        <v>4.7660070281153946</v>
      </c>
      <c r="BD125" s="189">
        <f t="shared" si="152"/>
        <v>0</v>
      </c>
      <c r="BE125" s="188">
        <f t="shared" si="153"/>
        <v>6.7447002539624138E-3</v>
      </c>
      <c r="BF125" s="189">
        <f t="shared" si="154"/>
        <v>0</v>
      </c>
      <c r="BG125" s="188">
        <f t="shared" si="155"/>
        <v>0.13315509622132593</v>
      </c>
      <c r="BH125" s="189">
        <f t="shared" si="156"/>
        <v>0</v>
      </c>
      <c r="BI125" s="203">
        <f t="shared" si="157"/>
        <v>0</v>
      </c>
      <c r="BJ125" s="203">
        <f t="shared" si="158"/>
        <v>0</v>
      </c>
      <c r="BK125" s="202">
        <f t="shared" si="159"/>
        <v>2.2914483544827158E-2</v>
      </c>
      <c r="BL125" s="203">
        <f t="shared" si="160"/>
        <v>0</v>
      </c>
      <c r="BM125" s="205">
        <f t="shared" si="161"/>
        <v>0</v>
      </c>
      <c r="BN125" s="205">
        <f t="shared" si="162"/>
        <v>0</v>
      </c>
      <c r="BO125" s="205">
        <f t="shared" si="163"/>
        <v>0</v>
      </c>
      <c r="BP125" s="205">
        <f t="shared" si="164"/>
        <v>0</v>
      </c>
      <c r="BQ125" s="205">
        <f t="shared" si="165"/>
        <v>0</v>
      </c>
      <c r="BR125" s="204">
        <f t="shared" si="166"/>
        <v>0</v>
      </c>
      <c r="BS125" s="205">
        <f t="shared" si="167"/>
        <v>0</v>
      </c>
      <c r="BT125" s="204">
        <f t="shared" si="168"/>
        <v>6.9576182319935898E-3</v>
      </c>
      <c r="BU125" s="205">
        <f t="shared" si="169"/>
        <v>0</v>
      </c>
      <c r="BV125" s="205">
        <f t="shared" si="170"/>
        <v>0</v>
      </c>
    </row>
    <row r="126" spans="1:74" s="138" customFormat="1" x14ac:dyDescent="0.25">
      <c r="A126" s="130">
        <v>97</v>
      </c>
      <c r="B126" s="131" t="s">
        <v>100</v>
      </c>
      <c r="C126" s="130" t="s">
        <v>340</v>
      </c>
      <c r="D126" s="130" t="s">
        <v>348</v>
      </c>
      <c r="E126" s="133">
        <v>42556</v>
      </c>
      <c r="F126" s="132" t="s">
        <v>319</v>
      </c>
      <c r="G126" s="130">
        <v>5</v>
      </c>
      <c r="H126" s="133">
        <v>42598</v>
      </c>
      <c r="I126" s="133">
        <v>42414</v>
      </c>
      <c r="J126" s="139">
        <v>0.13500000000000001</v>
      </c>
      <c r="K126" s="165">
        <v>13.993554550787801</v>
      </c>
      <c r="L126" s="136">
        <v>0.118369461684948</v>
      </c>
      <c r="M126" s="135">
        <v>0</v>
      </c>
      <c r="N126" s="136">
        <v>2.5922374346733599</v>
      </c>
      <c r="O126" s="136">
        <v>2.68746782498491</v>
      </c>
      <c r="P126" s="136">
        <v>0.61010394694096304</v>
      </c>
      <c r="Q126" s="136">
        <v>0.22752350736927801</v>
      </c>
      <c r="R126" s="136">
        <v>0.140709695185045</v>
      </c>
      <c r="S126" s="136">
        <v>4.3793780758328203E-2</v>
      </c>
      <c r="T126" s="136">
        <v>4.0327717384039001</v>
      </c>
      <c r="U126" s="137">
        <v>260.41131858161998</v>
      </c>
      <c r="V126" s="135">
        <v>0</v>
      </c>
      <c r="W126" s="136">
        <v>0.22752825923243</v>
      </c>
      <c r="X126" s="135">
        <v>0</v>
      </c>
      <c r="Y126" s="136">
        <v>2.6232587514956802</v>
      </c>
      <c r="Z126" s="135">
        <v>0</v>
      </c>
      <c r="AA126" s="136">
        <v>0.32889152988986597</v>
      </c>
      <c r="AB126" s="136">
        <v>5.2028035866907699E-2</v>
      </c>
      <c r="AC126" s="136">
        <v>0.403741959920628</v>
      </c>
      <c r="AD126" s="136">
        <v>1.4250311699932201</v>
      </c>
      <c r="AE126" s="136">
        <v>3.2338486848642201</v>
      </c>
      <c r="AF126" s="135">
        <v>0</v>
      </c>
      <c r="AG126" s="136">
        <v>2.2513166753336401E-2</v>
      </c>
      <c r="AH126" s="135">
        <v>0</v>
      </c>
      <c r="AI126" s="135">
        <v>0</v>
      </c>
      <c r="AJ126" s="136">
        <v>2.4647966783133499E-2</v>
      </c>
      <c r="AK126" s="136">
        <v>0.167438588265026</v>
      </c>
      <c r="AL126" s="135">
        <v>0</v>
      </c>
      <c r="AM126" s="136">
        <v>0.52003401661550097</v>
      </c>
      <c r="AN126" s="177">
        <v>9.3752517130784696E-2</v>
      </c>
      <c r="AO126" s="183"/>
      <c r="AP126" s="131" t="s">
        <v>100</v>
      </c>
      <c r="AQ126" s="130" t="s">
        <v>348</v>
      </c>
      <c r="AR126" s="132" t="s">
        <v>319</v>
      </c>
      <c r="AS126" s="130">
        <v>5</v>
      </c>
      <c r="AT126" s="216">
        <f t="shared" si="143"/>
        <v>8.458855915081569E-3</v>
      </c>
      <c r="AU126" s="215">
        <f t="shared" si="144"/>
        <v>0</v>
      </c>
      <c r="AV126" s="214">
        <f t="shared" si="145"/>
        <v>0.18524510161197205</v>
      </c>
      <c r="AW126" s="214">
        <f t="shared" si="146"/>
        <v>0.19205040543709551</v>
      </c>
      <c r="AX126" s="214">
        <f t="shared" si="147"/>
        <v>4.3598925828792781E-2</v>
      </c>
      <c r="AY126" s="214">
        <f t="shared" si="148"/>
        <v>1.6259164642086526E-2</v>
      </c>
      <c r="AZ126" s="214">
        <f t="shared" si="120"/>
        <v>1.005532187510738E-2</v>
      </c>
      <c r="BA126" s="188">
        <f t="shared" si="149"/>
        <v>3.1295680164310168E-3</v>
      </c>
      <c r="BB126" s="170">
        <f t="shared" si="150"/>
        <v>0.28818780273214184</v>
      </c>
      <c r="BC126" s="171">
        <f t="shared" si="151"/>
        <v>18.60937602640492</v>
      </c>
      <c r="BD126" s="189">
        <f t="shared" si="152"/>
        <v>0</v>
      </c>
      <c r="BE126" s="188">
        <f t="shared" si="153"/>
        <v>1.625950421721983E-2</v>
      </c>
      <c r="BF126" s="189">
        <f t="shared" si="154"/>
        <v>0</v>
      </c>
      <c r="BG126" s="188">
        <f t="shared" si="155"/>
        <v>0.18746193056059496</v>
      </c>
      <c r="BH126" s="189">
        <f t="shared" si="156"/>
        <v>0</v>
      </c>
      <c r="BI126" s="202">
        <f t="shared" si="157"/>
        <v>2.3503072696518714E-2</v>
      </c>
      <c r="BJ126" s="202">
        <f t="shared" si="158"/>
        <v>3.7180000033643101E-3</v>
      </c>
      <c r="BK126" s="202">
        <f t="shared" si="159"/>
        <v>2.8851994570450179E-2</v>
      </c>
      <c r="BL126" s="202">
        <f t="shared" si="160"/>
        <v>0.10183482437012364</v>
      </c>
      <c r="BM126" s="204">
        <f t="shared" si="161"/>
        <v>0.23109558569464131</v>
      </c>
      <c r="BN126" s="205">
        <f t="shared" si="162"/>
        <v>0</v>
      </c>
      <c r="BO126" s="204">
        <f t="shared" si="163"/>
        <v>1.6088240247771049E-3</v>
      </c>
      <c r="BP126" s="205">
        <f t="shared" si="164"/>
        <v>0</v>
      </c>
      <c r="BQ126" s="205">
        <f t="shared" si="165"/>
        <v>0</v>
      </c>
      <c r="BR126" s="204">
        <f t="shared" si="166"/>
        <v>1.7613799763081556E-3</v>
      </c>
      <c r="BS126" s="204">
        <f t="shared" si="167"/>
        <v>1.1965407906713712E-2</v>
      </c>
      <c r="BT126" s="205">
        <f t="shared" si="168"/>
        <v>0</v>
      </c>
      <c r="BU126" s="204">
        <f t="shared" si="169"/>
        <v>3.7162396067997205E-2</v>
      </c>
      <c r="BV126" s="204">
        <f t="shared" si="170"/>
        <v>6.6996928329054661E-3</v>
      </c>
    </row>
    <row r="127" spans="1:74" s="138" customFormat="1" x14ac:dyDescent="0.25">
      <c r="A127" s="130">
        <v>104</v>
      </c>
      <c r="B127" s="131" t="s">
        <v>107</v>
      </c>
      <c r="C127" s="130" t="s">
        <v>347</v>
      </c>
      <c r="D127" s="130" t="s">
        <v>348</v>
      </c>
      <c r="E127" s="133">
        <v>42563</v>
      </c>
      <c r="F127" s="132" t="s">
        <v>319</v>
      </c>
      <c r="G127" s="130">
        <v>5</v>
      </c>
      <c r="H127" s="133">
        <v>42598</v>
      </c>
      <c r="I127" s="133">
        <v>42414</v>
      </c>
      <c r="J127" s="139">
        <v>0.254</v>
      </c>
      <c r="K127" s="165">
        <v>32.805826559647102</v>
      </c>
      <c r="L127" s="136">
        <v>0.24069001771705401</v>
      </c>
      <c r="M127" s="136">
        <v>1.21911495880261</v>
      </c>
      <c r="N127" s="135">
        <v>0</v>
      </c>
      <c r="O127" s="135">
        <v>0</v>
      </c>
      <c r="P127" s="136">
        <v>0.94708960551590304</v>
      </c>
      <c r="Q127" s="136">
        <v>0.11951262878275901</v>
      </c>
      <c r="R127" s="136">
        <v>0.18118017958557101</v>
      </c>
      <c r="S127" s="136">
        <v>1.5911679338940901E-2</v>
      </c>
      <c r="T127" s="136">
        <v>0.143472590509932</v>
      </c>
      <c r="U127" s="137">
        <v>161.850170351858</v>
      </c>
      <c r="V127" s="135">
        <v>0</v>
      </c>
      <c r="W127" s="135">
        <v>0</v>
      </c>
      <c r="X127" s="136">
        <v>2.7016678852776001E-2</v>
      </c>
      <c r="Y127" s="135">
        <v>0</v>
      </c>
      <c r="Z127" s="136">
        <v>0.14852879157572099</v>
      </c>
      <c r="AA127" s="136">
        <v>0.31099369883932698</v>
      </c>
      <c r="AB127" s="135">
        <v>0</v>
      </c>
      <c r="AC127" s="136">
        <v>0.50977692774765504</v>
      </c>
      <c r="AD127" s="136">
        <v>0.72343158340865699</v>
      </c>
      <c r="AE127" s="135">
        <v>0</v>
      </c>
      <c r="AF127" s="135">
        <v>0</v>
      </c>
      <c r="AG127" s="135">
        <v>0</v>
      </c>
      <c r="AH127" s="135">
        <v>0</v>
      </c>
      <c r="AI127" s="136">
        <v>279.07735811894503</v>
      </c>
      <c r="AJ127" s="135">
        <v>0</v>
      </c>
      <c r="AK127" s="136">
        <v>8.4308727805331704E-2</v>
      </c>
      <c r="AL127" s="135">
        <v>0</v>
      </c>
      <c r="AM127" s="136">
        <v>0.52003401661550097</v>
      </c>
      <c r="AN127" s="177">
        <v>5.0066550079523098E-2</v>
      </c>
      <c r="AO127" s="183"/>
      <c r="AP127" s="131" t="s">
        <v>107</v>
      </c>
      <c r="AQ127" s="130" t="s">
        <v>348</v>
      </c>
      <c r="AR127" s="132" t="s">
        <v>319</v>
      </c>
      <c r="AS127" s="130">
        <v>5</v>
      </c>
      <c r="AT127" s="216">
        <f t="shared" si="143"/>
        <v>7.3368069930941915E-3</v>
      </c>
      <c r="AU127" s="214">
        <f t="shared" si="144"/>
        <v>3.7161537648991466E-2</v>
      </c>
      <c r="AV127" s="215">
        <f t="shared" si="145"/>
        <v>0</v>
      </c>
      <c r="AW127" s="215">
        <f t="shared" si="146"/>
        <v>0</v>
      </c>
      <c r="AX127" s="214">
        <f t="shared" si="147"/>
        <v>2.8869554735769812E-2</v>
      </c>
      <c r="AY127" s="214">
        <f t="shared" si="148"/>
        <v>3.6430305624356937E-3</v>
      </c>
      <c r="AZ127" s="214">
        <f t="shared" si="120"/>
        <v>5.5228048973602816E-3</v>
      </c>
      <c r="BA127" s="188">
        <f t="shared" si="149"/>
        <v>4.8502601542474492E-4</v>
      </c>
      <c r="BB127" s="170">
        <f t="shared" si="150"/>
        <v>4.3733874605802756E-3</v>
      </c>
      <c r="BC127" s="171">
        <f t="shared" si="151"/>
        <v>4.9335800168785333</v>
      </c>
      <c r="BD127" s="189">
        <f t="shared" si="152"/>
        <v>0</v>
      </c>
      <c r="BE127" s="189">
        <f t="shared" si="153"/>
        <v>0</v>
      </c>
      <c r="BF127" s="188">
        <f t="shared" si="154"/>
        <v>8.2353294173687856E-4</v>
      </c>
      <c r="BG127" s="189">
        <f t="shared" si="155"/>
        <v>0</v>
      </c>
      <c r="BH127" s="188">
        <f t="shared" si="156"/>
        <v>4.5275125534687561E-3</v>
      </c>
      <c r="BI127" s="202">
        <f t="shared" si="157"/>
        <v>9.479831220648641E-3</v>
      </c>
      <c r="BJ127" s="203">
        <f t="shared" si="158"/>
        <v>0</v>
      </c>
      <c r="BK127" s="202">
        <f t="shared" si="159"/>
        <v>1.5539219132942305E-2</v>
      </c>
      <c r="BL127" s="202">
        <f t="shared" si="160"/>
        <v>2.20519236756106E-2</v>
      </c>
      <c r="BM127" s="205">
        <f t="shared" si="161"/>
        <v>0</v>
      </c>
      <c r="BN127" s="205">
        <f t="shared" si="162"/>
        <v>0</v>
      </c>
      <c r="BO127" s="205">
        <f t="shared" si="163"/>
        <v>0</v>
      </c>
      <c r="BP127" s="205">
        <f t="shared" si="164"/>
        <v>0</v>
      </c>
      <c r="BQ127" s="204">
        <f t="shared" si="165"/>
        <v>8.5069448749151437</v>
      </c>
      <c r="BR127" s="205">
        <f t="shared" si="166"/>
        <v>0</v>
      </c>
      <c r="BS127" s="204">
        <f t="shared" si="167"/>
        <v>2.5699315227446788E-3</v>
      </c>
      <c r="BT127" s="205">
        <f t="shared" si="168"/>
        <v>0</v>
      </c>
      <c r="BU127" s="204">
        <f t="shared" si="169"/>
        <v>1.5851879716244379E-2</v>
      </c>
      <c r="BV127" s="204">
        <f t="shared" si="170"/>
        <v>1.5261481062973001E-3</v>
      </c>
    </row>
    <row r="128" spans="1:74" s="138" customFormat="1" x14ac:dyDescent="0.25">
      <c r="A128" s="130">
        <v>78</v>
      </c>
      <c r="B128" s="131" t="s">
        <v>81</v>
      </c>
      <c r="C128" s="130" t="s">
        <v>323</v>
      </c>
      <c r="D128" s="130" t="s">
        <v>348</v>
      </c>
      <c r="E128" s="133">
        <v>42520</v>
      </c>
      <c r="F128" s="132" t="s">
        <v>319</v>
      </c>
      <c r="G128" s="130">
        <v>6</v>
      </c>
      <c r="H128" s="133">
        <v>42598</v>
      </c>
      <c r="I128" s="133">
        <v>42414</v>
      </c>
      <c r="J128" s="139">
        <v>0.108</v>
      </c>
      <c r="K128" s="165">
        <v>9.72522392692896</v>
      </c>
      <c r="L128" s="136">
        <v>0.17599556631015201</v>
      </c>
      <c r="M128" s="136">
        <v>1.44871062131225</v>
      </c>
      <c r="N128" s="136">
        <v>4.38745464028288</v>
      </c>
      <c r="O128" s="136">
        <v>1.49087497233234</v>
      </c>
      <c r="P128" s="136">
        <v>0.82928155553587102</v>
      </c>
      <c r="Q128" s="136">
        <v>0.25660797890862602</v>
      </c>
      <c r="R128" s="136">
        <v>1.10673104335026</v>
      </c>
      <c r="S128" s="135">
        <v>0</v>
      </c>
      <c r="T128" s="136">
        <v>0.155581440222305</v>
      </c>
      <c r="U128" s="137">
        <v>37.343871834090102</v>
      </c>
      <c r="V128" s="136">
        <v>6.3336315290442799E-2</v>
      </c>
      <c r="W128" s="136">
        <v>4.7834317559004601E-2</v>
      </c>
      <c r="X128" s="136">
        <v>2.7016678852776001E-2</v>
      </c>
      <c r="Y128" s="135">
        <v>0</v>
      </c>
      <c r="Z128" s="136">
        <v>0.389224470738183</v>
      </c>
      <c r="AA128" s="136">
        <v>1.66753389497363</v>
      </c>
      <c r="AB128" s="136">
        <v>0.101071726625521</v>
      </c>
      <c r="AC128" s="136">
        <v>0.55265571111271095</v>
      </c>
      <c r="AD128" s="136">
        <v>1.68744027235968</v>
      </c>
      <c r="AE128" s="136">
        <v>2.2224051160403899</v>
      </c>
      <c r="AF128" s="136">
        <v>1.10262921202151</v>
      </c>
      <c r="AG128" s="135">
        <v>0</v>
      </c>
      <c r="AH128" s="135">
        <v>0</v>
      </c>
      <c r="AI128" s="136">
        <v>138.57450787196601</v>
      </c>
      <c r="AJ128" s="135">
        <v>0</v>
      </c>
      <c r="AK128" s="136">
        <v>9.0688476865450202E-2</v>
      </c>
      <c r="AL128" s="135">
        <v>0</v>
      </c>
      <c r="AM128" s="135">
        <v>0</v>
      </c>
      <c r="AN128" s="176">
        <v>0</v>
      </c>
      <c r="AO128" s="183"/>
      <c r="AP128" s="131" t="s">
        <v>81</v>
      </c>
      <c r="AQ128" s="130" t="s">
        <v>348</v>
      </c>
      <c r="AR128" s="132" t="s">
        <v>319</v>
      </c>
      <c r="AS128" s="130">
        <v>6</v>
      </c>
      <c r="AT128" s="216">
        <f t="shared" si="143"/>
        <v>1.8096813773390209E-2</v>
      </c>
      <c r="AU128" s="214">
        <f t="shared" si="144"/>
        <v>0.14896424310609424</v>
      </c>
      <c r="AV128" s="214">
        <f t="shared" si="145"/>
        <v>0.451141760153625</v>
      </c>
      <c r="AW128" s="214">
        <f t="shared" si="146"/>
        <v>0.15329980919042241</v>
      </c>
      <c r="AX128" s="214">
        <f t="shared" si="147"/>
        <v>8.5271204217684513E-2</v>
      </c>
      <c r="AY128" s="214">
        <f t="shared" si="148"/>
        <v>2.6385817009116203E-2</v>
      </c>
      <c r="AZ128" s="214">
        <f t="shared" si="120"/>
        <v>0.11380005763011201</v>
      </c>
      <c r="BA128" s="189">
        <f t="shared" si="149"/>
        <v>0</v>
      </c>
      <c r="BB128" s="170">
        <f t="shared" si="150"/>
        <v>1.5997723177509873E-2</v>
      </c>
      <c r="BC128" s="171">
        <f t="shared" si="151"/>
        <v>3.8398984038491526</v>
      </c>
      <c r="BD128" s="188">
        <f t="shared" si="152"/>
        <v>6.5125816913136313E-3</v>
      </c>
      <c r="BE128" s="188">
        <f t="shared" si="153"/>
        <v>4.9185826381387774E-3</v>
      </c>
      <c r="BF128" s="188">
        <f t="shared" si="154"/>
        <v>2.7780006975435634E-3</v>
      </c>
      <c r="BG128" s="189">
        <f t="shared" si="155"/>
        <v>0</v>
      </c>
      <c r="BH128" s="188">
        <f t="shared" si="156"/>
        <v>4.0022160277505575E-2</v>
      </c>
      <c r="BI128" s="202">
        <f t="shared" si="157"/>
        <v>0.17146483284115036</v>
      </c>
      <c r="BJ128" s="202">
        <f t="shared" si="158"/>
        <v>1.0392740299342137E-2</v>
      </c>
      <c r="BK128" s="202">
        <f t="shared" si="159"/>
        <v>5.6827042262997958E-2</v>
      </c>
      <c r="BL128" s="202">
        <f t="shared" si="160"/>
        <v>0.17351171397577694</v>
      </c>
      <c r="BM128" s="204">
        <f t="shared" si="161"/>
        <v>0.22851968579217929</v>
      </c>
      <c r="BN128" s="204">
        <f t="shared" si="162"/>
        <v>0.11337828520003027</v>
      </c>
      <c r="BO128" s="205">
        <f t="shared" si="163"/>
        <v>0</v>
      </c>
      <c r="BP128" s="205">
        <f t="shared" si="164"/>
        <v>0</v>
      </c>
      <c r="BQ128" s="204">
        <f t="shared" si="165"/>
        <v>14.248978626420707</v>
      </c>
      <c r="BR128" s="205">
        <f t="shared" si="166"/>
        <v>0</v>
      </c>
      <c r="BS128" s="204">
        <f t="shared" si="167"/>
        <v>9.3250785325709098E-3</v>
      </c>
      <c r="BT128" s="205">
        <f t="shared" si="168"/>
        <v>0</v>
      </c>
      <c r="BU128" s="205">
        <f t="shared" si="169"/>
        <v>0</v>
      </c>
      <c r="BV128" s="205">
        <f t="shared" si="170"/>
        <v>0</v>
      </c>
    </row>
    <row r="129" spans="1:74" s="138" customFormat="1" x14ac:dyDescent="0.25">
      <c r="A129" s="130">
        <v>95</v>
      </c>
      <c r="B129" s="131" t="s">
        <v>98</v>
      </c>
      <c r="C129" s="130" t="s">
        <v>338</v>
      </c>
      <c r="D129" s="130" t="s">
        <v>348</v>
      </c>
      <c r="E129" s="133">
        <v>42556</v>
      </c>
      <c r="F129" s="132" t="s">
        <v>319</v>
      </c>
      <c r="G129" s="130">
        <v>6</v>
      </c>
      <c r="H129" s="133">
        <v>42598</v>
      </c>
      <c r="I129" s="133">
        <v>42414</v>
      </c>
      <c r="J129" s="139">
        <v>0.17599999999999999</v>
      </c>
      <c r="K129" s="165">
        <v>20.475093646277099</v>
      </c>
      <c r="L129" s="136">
        <v>1.25331178617589E-2</v>
      </c>
      <c r="M129" s="135">
        <v>0</v>
      </c>
      <c r="N129" s="136">
        <v>0.86183571617027799</v>
      </c>
      <c r="O129" s="135">
        <v>0</v>
      </c>
      <c r="P129" s="135">
        <v>0</v>
      </c>
      <c r="Q129" s="136">
        <v>4.06093336969185E-2</v>
      </c>
      <c r="R129" s="136">
        <v>1.45997616116296E-2</v>
      </c>
      <c r="S129" s="136">
        <v>7.5249566685206104E-2</v>
      </c>
      <c r="T129" s="136">
        <v>0.32645187697323103</v>
      </c>
      <c r="U129" s="137">
        <v>388.28165272129098</v>
      </c>
      <c r="V129" s="135">
        <v>0</v>
      </c>
      <c r="W129" s="136">
        <v>0</v>
      </c>
      <c r="X129" s="136">
        <v>0.12906911774183799</v>
      </c>
      <c r="Y129" s="136">
        <v>3.7995596489074801</v>
      </c>
      <c r="Z129" s="136">
        <v>0.168630119202303</v>
      </c>
      <c r="AA129" s="136">
        <v>0.44109221181570002</v>
      </c>
      <c r="AB129" s="136">
        <v>0.17992213842459301</v>
      </c>
      <c r="AC129" s="136">
        <v>0.35824843020147401</v>
      </c>
      <c r="AD129" s="135">
        <v>0</v>
      </c>
      <c r="AE129" s="135">
        <v>0</v>
      </c>
      <c r="AF129" s="135">
        <v>0</v>
      </c>
      <c r="AG129" s="136">
        <v>1.4906296132277499E-2</v>
      </c>
      <c r="AH129" s="135">
        <v>0</v>
      </c>
      <c r="AI129" s="135">
        <v>0</v>
      </c>
      <c r="AJ129" s="136">
        <v>3.88396769356638E-2</v>
      </c>
      <c r="AK129" s="136">
        <v>7.7932229923640906E-2</v>
      </c>
      <c r="AL129" s="135">
        <v>0</v>
      </c>
      <c r="AM129" s="136">
        <v>0.75319745308588903</v>
      </c>
      <c r="AN129" s="176">
        <v>0</v>
      </c>
      <c r="AO129" s="183"/>
      <c r="AP129" s="131" t="s">
        <v>98</v>
      </c>
      <c r="AQ129" s="130" t="s">
        <v>348</v>
      </c>
      <c r="AR129" s="132" t="s">
        <v>319</v>
      </c>
      <c r="AS129" s="130">
        <v>6</v>
      </c>
      <c r="AT129" s="216">
        <f t="shared" si="143"/>
        <v>6.1211528886158449E-4</v>
      </c>
      <c r="AU129" s="215">
        <f t="shared" si="144"/>
        <v>0</v>
      </c>
      <c r="AV129" s="214">
        <f t="shared" si="145"/>
        <v>4.2091905954578235E-2</v>
      </c>
      <c r="AW129" s="215">
        <f t="shared" si="146"/>
        <v>0</v>
      </c>
      <c r="AX129" s="215">
        <f t="shared" si="147"/>
        <v>0</v>
      </c>
      <c r="AY129" s="214">
        <f t="shared" si="148"/>
        <v>1.9833527698810954E-3</v>
      </c>
      <c r="AZ129" s="214">
        <f t="shared" si="120"/>
        <v>7.1304980889717276E-4</v>
      </c>
      <c r="BA129" s="188">
        <f t="shared" si="149"/>
        <v>3.6751757029882216E-3</v>
      </c>
      <c r="BB129" s="170">
        <f t="shared" si="150"/>
        <v>1.5943852693078568E-2</v>
      </c>
      <c r="BC129" s="171">
        <f t="shared" si="151"/>
        <v>18.963608148961537</v>
      </c>
      <c r="BD129" s="189">
        <f t="shared" si="152"/>
        <v>0</v>
      </c>
      <c r="BE129" s="188">
        <f t="shared" si="153"/>
        <v>0</v>
      </c>
      <c r="BF129" s="188">
        <f t="shared" si="154"/>
        <v>6.3037131830313313E-3</v>
      </c>
      <c r="BG129" s="188">
        <f t="shared" si="155"/>
        <v>0.18556983008467648</v>
      </c>
      <c r="BH129" s="188">
        <f t="shared" si="156"/>
        <v>8.235865589457967E-3</v>
      </c>
      <c r="BI129" s="202">
        <f t="shared" si="157"/>
        <v>2.1542866637677235E-2</v>
      </c>
      <c r="BJ129" s="202">
        <f t="shared" si="158"/>
        <v>8.787365837386903E-3</v>
      </c>
      <c r="BK129" s="202">
        <f t="shared" si="159"/>
        <v>1.7496790803035612E-2</v>
      </c>
      <c r="BL129" s="203">
        <f t="shared" si="160"/>
        <v>0</v>
      </c>
      <c r="BM129" s="205">
        <f t="shared" si="161"/>
        <v>0</v>
      </c>
      <c r="BN129" s="205">
        <f t="shared" si="162"/>
        <v>0</v>
      </c>
      <c r="BO129" s="204">
        <f t="shared" si="163"/>
        <v>7.2802090138365978E-4</v>
      </c>
      <c r="BP129" s="205">
        <f t="shared" si="164"/>
        <v>0</v>
      </c>
      <c r="BQ129" s="205">
        <f t="shared" si="165"/>
        <v>0</v>
      </c>
      <c r="BR129" s="204">
        <f t="shared" si="166"/>
        <v>1.8969230425339646E-3</v>
      </c>
      <c r="BS129" s="204">
        <f t="shared" si="167"/>
        <v>3.8061965073264022E-3</v>
      </c>
      <c r="BT129" s="205">
        <f t="shared" si="168"/>
        <v>0</v>
      </c>
      <c r="BU129" s="204">
        <f t="shared" si="169"/>
        <v>3.6786032147053928E-2</v>
      </c>
      <c r="BV129" s="205">
        <f t="shared" si="170"/>
        <v>0</v>
      </c>
    </row>
    <row r="130" spans="1:74" s="138" customFormat="1" x14ac:dyDescent="0.25">
      <c r="A130" s="130">
        <v>96</v>
      </c>
      <c r="B130" s="131" t="s">
        <v>99</v>
      </c>
      <c r="C130" s="130" t="s">
        <v>339</v>
      </c>
      <c r="D130" s="130" t="s">
        <v>348</v>
      </c>
      <c r="E130" s="133">
        <v>42556</v>
      </c>
      <c r="F130" s="132" t="s">
        <v>319</v>
      </c>
      <c r="G130" s="130">
        <v>6</v>
      </c>
      <c r="H130" s="133">
        <v>42598</v>
      </c>
      <c r="I130" s="133">
        <v>42414</v>
      </c>
      <c r="J130" s="139">
        <v>0.124</v>
      </c>
      <c r="K130" s="165">
        <v>12.254605037363801</v>
      </c>
      <c r="L130" s="136">
        <v>7.8298682944858894E-2</v>
      </c>
      <c r="M130" s="136">
        <v>1.7053744613222701</v>
      </c>
      <c r="N130" s="135">
        <v>0</v>
      </c>
      <c r="O130" s="135">
        <v>0</v>
      </c>
      <c r="P130" s="135">
        <v>0</v>
      </c>
      <c r="Q130" s="136">
        <v>0.115359056259903</v>
      </c>
      <c r="R130" s="135">
        <v>0</v>
      </c>
      <c r="S130" s="136">
        <v>0.14181223774114199</v>
      </c>
      <c r="T130" s="136">
        <v>3.5589733305242198E-2</v>
      </c>
      <c r="U130" s="137">
        <v>136.23615546683399</v>
      </c>
      <c r="V130" s="135">
        <v>0</v>
      </c>
      <c r="W130" s="136">
        <v>3.5487581370485098E-2</v>
      </c>
      <c r="X130" s="136">
        <v>0.21272409389129199</v>
      </c>
      <c r="Y130" s="136">
        <v>0.92300286168867596</v>
      </c>
      <c r="Z130" s="136">
        <v>0</v>
      </c>
      <c r="AA130" s="136">
        <v>0.11690662232561801</v>
      </c>
      <c r="AB130" s="136">
        <v>1.92447261982495E-2</v>
      </c>
      <c r="AC130" s="136">
        <v>0.274747792023327</v>
      </c>
      <c r="AD130" s="136">
        <v>2.0255112013640102</v>
      </c>
      <c r="AE130" s="135">
        <v>0</v>
      </c>
      <c r="AF130" s="136">
        <v>1.6373345070860501</v>
      </c>
      <c r="AG130" s="136">
        <v>9.995710533903569E-4</v>
      </c>
      <c r="AH130" s="136">
        <v>0.105010163794867</v>
      </c>
      <c r="AI130" s="136">
        <v>241.223744279936</v>
      </c>
      <c r="AJ130" s="136">
        <v>1.9609097736480601E-2</v>
      </c>
      <c r="AK130" s="135">
        <v>0</v>
      </c>
      <c r="AL130" s="135">
        <v>0</v>
      </c>
      <c r="AM130" s="136">
        <v>0.37716966669093299</v>
      </c>
      <c r="AN130" s="176">
        <v>0</v>
      </c>
      <c r="AO130" s="183"/>
      <c r="AP130" s="131" t="s">
        <v>99</v>
      </c>
      <c r="AQ130" s="130" t="s">
        <v>348</v>
      </c>
      <c r="AR130" s="132" t="s">
        <v>319</v>
      </c>
      <c r="AS130" s="130">
        <v>6</v>
      </c>
      <c r="AT130" s="216">
        <f t="shared" si="143"/>
        <v>6.3893273350001363E-3</v>
      </c>
      <c r="AU130" s="214">
        <f t="shared" si="144"/>
        <v>0.13916192779144262</v>
      </c>
      <c r="AV130" s="215">
        <f t="shared" si="145"/>
        <v>0</v>
      </c>
      <c r="AW130" s="215">
        <f t="shared" si="146"/>
        <v>0</v>
      </c>
      <c r="AX130" s="215">
        <f t="shared" si="147"/>
        <v>0</v>
      </c>
      <c r="AY130" s="214">
        <f t="shared" si="148"/>
        <v>9.4135270706952896E-3</v>
      </c>
      <c r="AZ130" s="215">
        <f t="shared" si="120"/>
        <v>0</v>
      </c>
      <c r="BA130" s="188">
        <f t="shared" si="149"/>
        <v>1.1572158980951418E-2</v>
      </c>
      <c r="BB130" s="170">
        <f t="shared" si="150"/>
        <v>2.9041926032483726E-3</v>
      </c>
      <c r="BC130" s="171">
        <f t="shared" si="151"/>
        <v>11.117139642726583</v>
      </c>
      <c r="BD130" s="189">
        <f t="shared" si="152"/>
        <v>0</v>
      </c>
      <c r="BE130" s="188">
        <f t="shared" si="153"/>
        <v>2.8958568034045066E-3</v>
      </c>
      <c r="BF130" s="188">
        <f t="shared" si="154"/>
        <v>1.7358706644784123E-2</v>
      </c>
      <c r="BG130" s="188">
        <f t="shared" si="155"/>
        <v>7.5318858410734338E-2</v>
      </c>
      <c r="BH130" s="188">
        <f t="shared" si="156"/>
        <v>0</v>
      </c>
      <c r="BI130" s="202">
        <f t="shared" si="157"/>
        <v>9.539811521397417E-3</v>
      </c>
      <c r="BJ130" s="202">
        <f t="shared" si="158"/>
        <v>1.5704077071087236E-3</v>
      </c>
      <c r="BK130" s="202">
        <f t="shared" si="159"/>
        <v>2.2419963041291985E-2</v>
      </c>
      <c r="BL130" s="202">
        <f t="shared" si="160"/>
        <v>0.16528571873090217</v>
      </c>
      <c r="BM130" s="205">
        <f t="shared" si="161"/>
        <v>0</v>
      </c>
      <c r="BN130" s="204">
        <f t="shared" si="162"/>
        <v>0.13360973300191092</v>
      </c>
      <c r="BO130" s="204">
        <f t="shared" si="163"/>
        <v>8.1566974238884469E-5</v>
      </c>
      <c r="BP130" s="204">
        <f t="shared" si="164"/>
        <v>8.569036984439336E-3</v>
      </c>
      <c r="BQ130" s="204">
        <f t="shared" si="165"/>
        <v>19.684334464020214</v>
      </c>
      <c r="BR130" s="204">
        <f t="shared" si="166"/>
        <v>1.6001411450383954E-3</v>
      </c>
      <c r="BS130" s="205">
        <f t="shared" si="167"/>
        <v>0</v>
      </c>
      <c r="BT130" s="205">
        <f t="shared" si="168"/>
        <v>0</v>
      </c>
      <c r="BU130" s="204">
        <f t="shared" si="169"/>
        <v>3.0777790515561926E-2</v>
      </c>
      <c r="BV130" s="205">
        <f t="shared" si="170"/>
        <v>0</v>
      </c>
    </row>
    <row r="131" spans="1:74" s="138" customFormat="1" x14ac:dyDescent="0.25">
      <c r="A131" s="130">
        <v>99</v>
      </c>
      <c r="B131" s="131" t="s">
        <v>102</v>
      </c>
      <c r="C131" s="130" t="s">
        <v>342</v>
      </c>
      <c r="D131" s="130" t="s">
        <v>348</v>
      </c>
      <c r="E131" s="133">
        <v>42563</v>
      </c>
      <c r="F131" s="132" t="s">
        <v>319</v>
      </c>
      <c r="G131" s="130">
        <v>6</v>
      </c>
      <c r="H131" s="133">
        <v>42598</v>
      </c>
      <c r="I131" s="133">
        <v>42414</v>
      </c>
      <c r="J131" s="139">
        <v>0.13900000000000001</v>
      </c>
      <c r="K131" s="165">
        <v>14.6258998283965</v>
      </c>
      <c r="L131" s="135">
        <v>0</v>
      </c>
      <c r="M131" s="135">
        <v>0</v>
      </c>
      <c r="N131" s="136">
        <v>5.0252445155094003</v>
      </c>
      <c r="O131" s="136">
        <v>1.3907816416385901</v>
      </c>
      <c r="P131" s="135">
        <v>0</v>
      </c>
      <c r="Q131" s="136">
        <v>0.56830396472313205</v>
      </c>
      <c r="R131" s="136">
        <v>3.2515958589073503E-2</v>
      </c>
      <c r="S131" s="136">
        <v>9.6250989811944104E-2</v>
      </c>
      <c r="T131" s="136">
        <v>0.41255331148834601</v>
      </c>
      <c r="U131" s="137">
        <v>234.17591233407501</v>
      </c>
      <c r="V131" s="135">
        <v>0</v>
      </c>
      <c r="W131" s="136">
        <v>1.0358853831443899E-2</v>
      </c>
      <c r="X131" s="135">
        <v>0</v>
      </c>
      <c r="Y131" s="135">
        <v>0</v>
      </c>
      <c r="Z131" s="136">
        <v>0.30909593447608702</v>
      </c>
      <c r="AA131" s="136">
        <v>0.16919960922299801</v>
      </c>
      <c r="AB131" s="136">
        <v>6.2936677454896395E-2</v>
      </c>
      <c r="AC131" s="136">
        <v>0.28234455820888898</v>
      </c>
      <c r="AD131" s="136">
        <v>1.7927514898735499</v>
      </c>
      <c r="AE131" s="135">
        <v>0</v>
      </c>
      <c r="AF131" s="136">
        <v>6.7634710992295496E-2</v>
      </c>
      <c r="AG131" s="136">
        <v>1.2572459815431199E-2</v>
      </c>
      <c r="AH131" s="135">
        <v>0</v>
      </c>
      <c r="AI131" s="135">
        <v>0</v>
      </c>
      <c r="AJ131" s="136">
        <v>3.27446972489722E-2</v>
      </c>
      <c r="AK131" s="135">
        <v>0</v>
      </c>
      <c r="AL131" s="136">
        <v>0.40367078923663802</v>
      </c>
      <c r="AM131" s="136">
        <v>0.28013023449339203</v>
      </c>
      <c r="AN131" s="177">
        <v>3.8288566746361899E-2</v>
      </c>
      <c r="AO131" s="183"/>
      <c r="AP131" s="131" t="s">
        <v>102</v>
      </c>
      <c r="AQ131" s="130" t="s">
        <v>348</v>
      </c>
      <c r="AR131" s="132" t="s">
        <v>319</v>
      </c>
      <c r="AS131" s="130">
        <v>6</v>
      </c>
      <c r="AT131" s="213">
        <f t="shared" si="143"/>
        <v>0</v>
      </c>
      <c r="AU131" s="215">
        <f t="shared" si="144"/>
        <v>0</v>
      </c>
      <c r="AV131" s="214">
        <f t="shared" si="145"/>
        <v>0.34358532291823712</v>
      </c>
      <c r="AW131" s="214">
        <f t="shared" si="146"/>
        <v>9.5090330027993053E-2</v>
      </c>
      <c r="AX131" s="215">
        <f t="shared" si="147"/>
        <v>0</v>
      </c>
      <c r="AY131" s="214">
        <f t="shared" si="148"/>
        <v>3.8856000067753617E-2</v>
      </c>
      <c r="AZ131" s="214">
        <f t="shared" si="120"/>
        <v>2.2231766230165935E-3</v>
      </c>
      <c r="BA131" s="188">
        <f t="shared" si="149"/>
        <v>6.5808593619020098E-3</v>
      </c>
      <c r="BB131" s="170">
        <f t="shared" si="150"/>
        <v>2.820703794835001E-2</v>
      </c>
      <c r="BC131" s="171">
        <f t="shared" si="151"/>
        <v>16.011043086690464</v>
      </c>
      <c r="BD131" s="189">
        <f t="shared" si="152"/>
        <v>0</v>
      </c>
      <c r="BE131" s="188">
        <f t="shared" si="153"/>
        <v>7.0825412131785297E-4</v>
      </c>
      <c r="BF131" s="189">
        <f t="shared" si="154"/>
        <v>0</v>
      </c>
      <c r="BG131" s="189">
        <f t="shared" si="155"/>
        <v>0</v>
      </c>
      <c r="BH131" s="188">
        <f t="shared" si="156"/>
        <v>2.1133464477581788E-2</v>
      </c>
      <c r="BI131" s="202">
        <f t="shared" si="157"/>
        <v>1.1568492277958401E-2</v>
      </c>
      <c r="BJ131" s="202">
        <f t="shared" si="158"/>
        <v>4.3030978054904682E-3</v>
      </c>
      <c r="BK131" s="202">
        <f t="shared" si="159"/>
        <v>1.9304423079714448E-2</v>
      </c>
      <c r="BL131" s="202">
        <f t="shared" si="160"/>
        <v>0.12257375689069634</v>
      </c>
      <c r="BM131" s="205">
        <f t="shared" si="161"/>
        <v>0</v>
      </c>
      <c r="BN131" s="204">
        <f t="shared" si="162"/>
        <v>4.6243111046734538E-3</v>
      </c>
      <c r="BO131" s="204">
        <f t="shared" si="163"/>
        <v>8.5960248346713666E-4</v>
      </c>
      <c r="BP131" s="205">
        <f t="shared" si="164"/>
        <v>0</v>
      </c>
      <c r="BQ131" s="205">
        <f t="shared" si="165"/>
        <v>0</v>
      </c>
      <c r="BR131" s="204">
        <f t="shared" si="166"/>
        <v>2.2388159110318575E-3</v>
      </c>
      <c r="BS131" s="205">
        <f t="shared" si="167"/>
        <v>0</v>
      </c>
      <c r="BT131" s="204">
        <f t="shared" si="168"/>
        <v>2.7599723365594402E-2</v>
      </c>
      <c r="BU131" s="204">
        <f t="shared" si="169"/>
        <v>1.9153025644925662E-2</v>
      </c>
      <c r="BV131" s="204">
        <f t="shared" si="170"/>
        <v>2.6178605894745582E-3</v>
      </c>
    </row>
    <row r="132" spans="1:74" s="138" customFormat="1" x14ac:dyDescent="0.25">
      <c r="A132" s="130">
        <v>100</v>
      </c>
      <c r="B132" s="131" t="s">
        <v>103</v>
      </c>
      <c r="C132" s="130" t="s">
        <v>343</v>
      </c>
      <c r="D132" s="130" t="s">
        <v>348</v>
      </c>
      <c r="E132" s="133">
        <v>42563</v>
      </c>
      <c r="F132" s="132" t="s">
        <v>319</v>
      </c>
      <c r="G132" s="130">
        <v>6</v>
      </c>
      <c r="H132" s="133">
        <v>42598</v>
      </c>
      <c r="I132" s="133">
        <v>42414</v>
      </c>
      <c r="J132" s="139">
        <v>7.8E-2</v>
      </c>
      <c r="K132" s="165">
        <v>4.9826343448635901</v>
      </c>
      <c r="L132" s="136">
        <v>6.1593357764691103E-2</v>
      </c>
      <c r="M132" s="136">
        <v>2.3168354620527198</v>
      </c>
      <c r="N132" s="136">
        <v>2.8069157110488998</v>
      </c>
      <c r="O132" s="136">
        <v>4.15469527021276</v>
      </c>
      <c r="P132" s="135">
        <v>0</v>
      </c>
      <c r="Q132" s="136">
        <v>0.10705211034502</v>
      </c>
      <c r="R132" s="135">
        <v>0</v>
      </c>
      <c r="S132" s="136">
        <v>5.7765889237244898E-2</v>
      </c>
      <c r="T132" s="135">
        <v>0</v>
      </c>
      <c r="U132" s="137">
        <v>14.293618345005401</v>
      </c>
      <c r="V132" s="135">
        <v>0</v>
      </c>
      <c r="W132" s="135">
        <v>0</v>
      </c>
      <c r="X132" s="135">
        <v>0</v>
      </c>
      <c r="Y132" s="135">
        <v>0</v>
      </c>
      <c r="Z132" s="135">
        <v>0</v>
      </c>
      <c r="AA132" s="136">
        <v>0.31472406651671903</v>
      </c>
      <c r="AB132" s="135">
        <v>0</v>
      </c>
      <c r="AC132" s="136">
        <v>0.23167402859861599</v>
      </c>
      <c r="AD132" s="136">
        <v>2.3035514441801999</v>
      </c>
      <c r="AE132" s="136">
        <v>3.3640302438577998</v>
      </c>
      <c r="AF132" s="136">
        <v>0.76643897737660005</v>
      </c>
      <c r="AG132" s="135">
        <v>0</v>
      </c>
      <c r="AH132" s="135">
        <v>0</v>
      </c>
      <c r="AI132" s="136">
        <v>516.23809400910204</v>
      </c>
      <c r="AJ132" s="136">
        <v>3.27446972489722E-2</v>
      </c>
      <c r="AK132" s="135">
        <v>0</v>
      </c>
      <c r="AL132" s="136">
        <v>0.53648845561126801</v>
      </c>
      <c r="AM132" s="135">
        <v>0</v>
      </c>
      <c r="AN132" s="176">
        <v>0</v>
      </c>
      <c r="AO132" s="183"/>
      <c r="AP132" s="131" t="s">
        <v>103</v>
      </c>
      <c r="AQ132" s="130" t="s">
        <v>348</v>
      </c>
      <c r="AR132" s="132" t="s">
        <v>319</v>
      </c>
      <c r="AS132" s="130">
        <v>6</v>
      </c>
      <c r="AT132" s="216">
        <f t="shared" si="143"/>
        <v>1.2361605026904166E-2</v>
      </c>
      <c r="AU132" s="214">
        <f t="shared" si="144"/>
        <v>0.46498203594671927</v>
      </c>
      <c r="AV132" s="214">
        <f t="shared" si="145"/>
        <v>0.56333969478262902</v>
      </c>
      <c r="AW132" s="214">
        <f t="shared" si="146"/>
        <v>0.83383507250450328</v>
      </c>
      <c r="AX132" s="215">
        <f t="shared" si="147"/>
        <v>0</v>
      </c>
      <c r="AY132" s="214">
        <f t="shared" si="148"/>
        <v>2.1485042436512725E-2</v>
      </c>
      <c r="AZ132" s="215">
        <f t="shared" si="120"/>
        <v>0</v>
      </c>
      <c r="BA132" s="188">
        <f t="shared" si="149"/>
        <v>1.1593443395418646E-2</v>
      </c>
      <c r="BB132" s="169">
        <f t="shared" si="150"/>
        <v>0</v>
      </c>
      <c r="BC132" s="171">
        <f t="shared" si="151"/>
        <v>2.8686869948103162</v>
      </c>
      <c r="BD132" s="189">
        <f t="shared" si="152"/>
        <v>0</v>
      </c>
      <c r="BE132" s="189">
        <f t="shared" si="153"/>
        <v>0</v>
      </c>
      <c r="BF132" s="189">
        <f t="shared" si="154"/>
        <v>0</v>
      </c>
      <c r="BG132" s="189">
        <f t="shared" si="155"/>
        <v>0</v>
      </c>
      <c r="BH132" s="189">
        <f t="shared" si="156"/>
        <v>0</v>
      </c>
      <c r="BI132" s="202">
        <f t="shared" si="157"/>
        <v>6.3164190814274018E-2</v>
      </c>
      <c r="BJ132" s="203">
        <f t="shared" si="158"/>
        <v>0</v>
      </c>
      <c r="BK132" s="202">
        <f t="shared" si="159"/>
        <v>4.6496293439120213E-2</v>
      </c>
      <c r="BL132" s="202">
        <f t="shared" si="160"/>
        <v>0.46231597278552944</v>
      </c>
      <c r="BM132" s="204">
        <f t="shared" si="161"/>
        <v>0.67515093643699775</v>
      </c>
      <c r="BN132" s="204">
        <f t="shared" si="162"/>
        <v>0.15382203957364302</v>
      </c>
      <c r="BO132" s="205">
        <f t="shared" si="163"/>
        <v>0</v>
      </c>
      <c r="BP132" s="205">
        <f t="shared" si="164"/>
        <v>0</v>
      </c>
      <c r="BQ132" s="204">
        <f t="shared" si="165"/>
        <v>103.60746108958857</v>
      </c>
      <c r="BR132" s="204">
        <f t="shared" si="166"/>
        <v>6.5717640474114809E-3</v>
      </c>
      <c r="BS132" s="205">
        <f t="shared" si="167"/>
        <v>0</v>
      </c>
      <c r="BT132" s="204">
        <f t="shared" si="168"/>
        <v>0.10767164886669112</v>
      </c>
      <c r="BU132" s="205">
        <f t="shared" si="169"/>
        <v>0</v>
      </c>
      <c r="BV132" s="205">
        <f t="shared" si="170"/>
        <v>0</v>
      </c>
    </row>
    <row r="133" spans="1:74" s="138" customFormat="1" x14ac:dyDescent="0.25">
      <c r="A133" s="130">
        <v>101</v>
      </c>
      <c r="B133" s="131" t="s">
        <v>104</v>
      </c>
      <c r="C133" s="130" t="s">
        <v>344</v>
      </c>
      <c r="D133" s="130" t="s">
        <v>348</v>
      </c>
      <c r="E133" s="133">
        <v>42563</v>
      </c>
      <c r="F133" s="132" t="s">
        <v>319</v>
      </c>
      <c r="G133" s="130">
        <v>6</v>
      </c>
      <c r="H133" s="133">
        <v>42598</v>
      </c>
      <c r="I133" s="133">
        <v>42414</v>
      </c>
      <c r="J133" s="139">
        <v>0.107</v>
      </c>
      <c r="K133" s="165">
        <v>9.5671376075267798</v>
      </c>
      <c r="L133" s="136">
        <v>4.6898818914656304E-3</v>
      </c>
      <c r="M133" s="136">
        <v>2.0696874415183601</v>
      </c>
      <c r="N133" s="135">
        <v>0</v>
      </c>
      <c r="O133" s="136">
        <v>1.28600856798803</v>
      </c>
      <c r="P133" s="136">
        <v>0.94708960551590304</v>
      </c>
      <c r="Q133" s="136">
        <v>0.43529921212234701</v>
      </c>
      <c r="R133" s="136">
        <v>8.8375901473586496E-2</v>
      </c>
      <c r="S133" s="136">
        <v>7.8748355160832395E-2</v>
      </c>
      <c r="T133" s="136">
        <v>0.17984721144709301</v>
      </c>
      <c r="U133" s="137">
        <v>65.157177263421005</v>
      </c>
      <c r="V133" s="136">
        <v>7.6826607784070203E-2</v>
      </c>
      <c r="W133" s="135">
        <v>0</v>
      </c>
      <c r="X133" s="136">
        <v>7.8809550605249204E-2</v>
      </c>
      <c r="Y133" s="135">
        <v>0</v>
      </c>
      <c r="Z133" s="136">
        <v>0.168630119202303</v>
      </c>
      <c r="AA133" s="136">
        <v>0.30427678462179197</v>
      </c>
      <c r="AB133" s="136">
        <v>0.101071726625521</v>
      </c>
      <c r="AC133" s="136">
        <v>0.254483365169414</v>
      </c>
      <c r="AD133" s="136">
        <v>1.8609837094828701</v>
      </c>
      <c r="AE133" s="136">
        <v>1.3063616649840399</v>
      </c>
      <c r="AF133" s="136">
        <v>2.37533785115872</v>
      </c>
      <c r="AG133" s="135">
        <v>0</v>
      </c>
      <c r="AH133" s="135">
        <v>0</v>
      </c>
      <c r="AI133" s="135">
        <v>0</v>
      </c>
      <c r="AJ133" s="135">
        <v>0</v>
      </c>
      <c r="AK133" s="135">
        <v>0</v>
      </c>
      <c r="AL133" s="135">
        <v>0</v>
      </c>
      <c r="AM133" s="135">
        <v>0</v>
      </c>
      <c r="AN133" s="176">
        <v>0</v>
      </c>
      <c r="AO133" s="183"/>
      <c r="AP133" s="131" t="s">
        <v>104</v>
      </c>
      <c r="AQ133" s="130" t="s">
        <v>348</v>
      </c>
      <c r="AR133" s="132" t="s">
        <v>319</v>
      </c>
      <c r="AS133" s="130">
        <v>6</v>
      </c>
      <c r="AT133" s="216">
        <f t="shared" si="143"/>
        <v>4.9020742502709977E-4</v>
      </c>
      <c r="AU133" s="214">
        <f t="shared" si="144"/>
        <v>0.21633298552014862</v>
      </c>
      <c r="AV133" s="215">
        <f t="shared" si="145"/>
        <v>0</v>
      </c>
      <c r="AW133" s="214">
        <f t="shared" si="146"/>
        <v>0.13441936561843587</v>
      </c>
      <c r="AX133" s="214">
        <f t="shared" si="147"/>
        <v>9.8994040262449734E-2</v>
      </c>
      <c r="AY133" s="214">
        <f t="shared" si="148"/>
        <v>4.5499419991605734E-2</v>
      </c>
      <c r="AZ133" s="214">
        <f t="shared" si="120"/>
        <v>9.2374443745910258E-3</v>
      </c>
      <c r="BA133" s="188">
        <f t="shared" si="149"/>
        <v>8.2311301866169976E-3</v>
      </c>
      <c r="BB133" s="170">
        <f t="shared" si="150"/>
        <v>1.8798434686002775E-2</v>
      </c>
      <c r="BC133" s="171">
        <f t="shared" si="151"/>
        <v>6.8105195029451364</v>
      </c>
      <c r="BD133" s="188">
        <f t="shared" si="152"/>
        <v>8.0302605581452288E-3</v>
      </c>
      <c r="BE133" s="189">
        <f t="shared" si="153"/>
        <v>0</v>
      </c>
      <c r="BF133" s="188">
        <f t="shared" si="154"/>
        <v>8.2375266080888347E-3</v>
      </c>
      <c r="BG133" s="189">
        <f t="shared" si="155"/>
        <v>0</v>
      </c>
      <c r="BH133" s="188">
        <f t="shared" si="156"/>
        <v>1.7625974049922329E-2</v>
      </c>
      <c r="BI133" s="202">
        <f t="shared" si="157"/>
        <v>3.1804370032517092E-2</v>
      </c>
      <c r="BJ133" s="202">
        <f t="shared" si="158"/>
        <v>1.0564468785941217E-2</v>
      </c>
      <c r="BK133" s="202">
        <f t="shared" si="159"/>
        <v>2.6599739191501083E-2</v>
      </c>
      <c r="BL133" s="202">
        <f t="shared" si="160"/>
        <v>0.19451833827693388</v>
      </c>
      <c r="BM133" s="204">
        <f t="shared" si="161"/>
        <v>0.13654676232066346</v>
      </c>
      <c r="BN133" s="204">
        <f t="shared" si="162"/>
        <v>0.24828093298145562</v>
      </c>
      <c r="BO133" s="205">
        <f t="shared" si="163"/>
        <v>0</v>
      </c>
      <c r="BP133" s="205">
        <f t="shared" si="164"/>
        <v>0</v>
      </c>
      <c r="BQ133" s="205">
        <f t="shared" si="165"/>
        <v>0</v>
      </c>
      <c r="BR133" s="205">
        <f t="shared" si="166"/>
        <v>0</v>
      </c>
      <c r="BS133" s="205">
        <f t="shared" si="167"/>
        <v>0</v>
      </c>
      <c r="BT133" s="205">
        <f t="shared" si="168"/>
        <v>0</v>
      </c>
      <c r="BU133" s="205">
        <f t="shared" si="169"/>
        <v>0</v>
      </c>
      <c r="BV133" s="205">
        <f t="shared" si="170"/>
        <v>0</v>
      </c>
    </row>
    <row r="134" spans="1:74" s="138" customFormat="1" x14ac:dyDescent="0.25">
      <c r="A134" s="130">
        <v>102</v>
      </c>
      <c r="B134" s="131" t="s">
        <v>105</v>
      </c>
      <c r="C134" s="130" t="s">
        <v>345</v>
      </c>
      <c r="D134" s="130" t="s">
        <v>348</v>
      </c>
      <c r="E134" s="133">
        <v>42563</v>
      </c>
      <c r="F134" s="132" t="s">
        <v>319</v>
      </c>
      <c r="G134" s="130">
        <v>6</v>
      </c>
      <c r="H134" s="133">
        <v>42598</v>
      </c>
      <c r="I134" s="133">
        <v>42414</v>
      </c>
      <c r="J134" s="139">
        <v>0.16900000000000001</v>
      </c>
      <c r="K134" s="165">
        <v>19.368489410461901</v>
      </c>
      <c r="L134" s="136">
        <v>5.9513920070132897E-2</v>
      </c>
      <c r="M134" s="136">
        <v>1.44871062131225</v>
      </c>
      <c r="N134" s="135">
        <v>0</v>
      </c>
      <c r="O134" s="135">
        <v>0</v>
      </c>
      <c r="P134" s="136">
        <v>1.4213065601294499</v>
      </c>
      <c r="Q134" s="136">
        <v>0.235833189362009</v>
      </c>
      <c r="R134" s="136">
        <v>1.40031159164938</v>
      </c>
      <c r="S134" s="136">
        <v>4.7285354691365598E-2</v>
      </c>
      <c r="T134" s="136">
        <v>0.40023226711904097</v>
      </c>
      <c r="U134" s="137">
        <v>84.887267192927098</v>
      </c>
      <c r="V134" s="136">
        <v>6.8733603622030903E-2</v>
      </c>
      <c r="W134" s="136">
        <v>6.0094665881389897E-2</v>
      </c>
      <c r="X134" s="135">
        <v>0</v>
      </c>
      <c r="Y134" s="136">
        <v>0.119104717918618</v>
      </c>
      <c r="Z134" s="136">
        <v>0.72909050150448595</v>
      </c>
      <c r="AA134" s="135">
        <v>0</v>
      </c>
      <c r="AB134" s="136">
        <v>9.8349692649721002E-2</v>
      </c>
      <c r="AC134" s="136">
        <v>0.42900235508595702</v>
      </c>
      <c r="AD134" s="136">
        <v>2.7008702830587898</v>
      </c>
      <c r="AE134" s="135">
        <v>0</v>
      </c>
      <c r="AF134" s="136">
        <v>2.4248265812505401</v>
      </c>
      <c r="AG134" s="136">
        <v>6.1788691574678097E-3</v>
      </c>
      <c r="AH134" s="135">
        <v>0</v>
      </c>
      <c r="AI134" s="135">
        <v>0</v>
      </c>
      <c r="AJ134" s="135">
        <v>0</v>
      </c>
      <c r="AK134" s="136">
        <v>0.167438588265026</v>
      </c>
      <c r="AL134" s="136">
        <v>0.14537413013234399</v>
      </c>
      <c r="AM134" s="135">
        <v>0</v>
      </c>
      <c r="AN134" s="176">
        <v>0</v>
      </c>
      <c r="AO134" s="183"/>
      <c r="AP134" s="131" t="s">
        <v>105</v>
      </c>
      <c r="AQ134" s="130" t="s">
        <v>348</v>
      </c>
      <c r="AR134" s="132" t="s">
        <v>319</v>
      </c>
      <c r="AS134" s="130">
        <v>6</v>
      </c>
      <c r="AT134" s="216">
        <f t="shared" si="143"/>
        <v>3.0727187241554529E-3</v>
      </c>
      <c r="AU134" s="214">
        <f t="shared" si="144"/>
        <v>7.4797295267111957E-2</v>
      </c>
      <c r="AV134" s="215">
        <f t="shared" si="145"/>
        <v>0</v>
      </c>
      <c r="AW134" s="215">
        <f t="shared" si="146"/>
        <v>0</v>
      </c>
      <c r="AX134" s="214">
        <f t="shared" si="147"/>
        <v>7.3382416667028785E-2</v>
      </c>
      <c r="AY134" s="214">
        <f t="shared" si="148"/>
        <v>1.2176127129182495E-2</v>
      </c>
      <c r="AZ134" s="214">
        <f t="shared" si="120"/>
        <v>7.2298441141878667E-2</v>
      </c>
      <c r="BA134" s="188">
        <f t="shared" si="149"/>
        <v>2.4413548051829166E-3</v>
      </c>
      <c r="BB134" s="170">
        <f t="shared" si="150"/>
        <v>2.0664093034682161E-2</v>
      </c>
      <c r="BC134" s="171">
        <f t="shared" si="151"/>
        <v>4.3827510444400062</v>
      </c>
      <c r="BD134" s="188">
        <f t="shared" si="152"/>
        <v>3.5487333144785366E-3</v>
      </c>
      <c r="BE134" s="188">
        <f t="shared" si="153"/>
        <v>3.1027027770647786E-3</v>
      </c>
      <c r="BF134" s="189">
        <f t="shared" si="154"/>
        <v>0</v>
      </c>
      <c r="BG134" s="188">
        <f t="shared" si="155"/>
        <v>6.1494066674236099E-3</v>
      </c>
      <c r="BH134" s="188">
        <f t="shared" si="156"/>
        <v>3.7643126732984519E-2</v>
      </c>
      <c r="BI134" s="203">
        <f t="shared" si="157"/>
        <v>0</v>
      </c>
      <c r="BJ134" s="202">
        <f t="shared" si="158"/>
        <v>5.0778194708668064E-3</v>
      </c>
      <c r="BK134" s="202">
        <f t="shared" si="159"/>
        <v>2.2149499942635233E-2</v>
      </c>
      <c r="BL134" s="202">
        <f t="shared" si="160"/>
        <v>0.13944661485060952</v>
      </c>
      <c r="BM134" s="205">
        <f t="shared" si="161"/>
        <v>0</v>
      </c>
      <c r="BN134" s="204">
        <f t="shared" si="162"/>
        <v>0.12519440880819382</v>
      </c>
      <c r="BO134" s="204">
        <f t="shared" si="163"/>
        <v>3.1901657514551908E-4</v>
      </c>
      <c r="BP134" s="205">
        <f t="shared" si="164"/>
        <v>0</v>
      </c>
      <c r="BQ134" s="205">
        <f t="shared" si="165"/>
        <v>0</v>
      </c>
      <c r="BR134" s="205">
        <f t="shared" si="166"/>
        <v>0</v>
      </c>
      <c r="BS134" s="204">
        <f t="shared" si="167"/>
        <v>8.6448966006912216E-3</v>
      </c>
      <c r="BT134" s="204">
        <f t="shared" si="168"/>
        <v>7.5057030546646589E-3</v>
      </c>
      <c r="BU134" s="205">
        <f t="shared" si="169"/>
        <v>0</v>
      </c>
      <c r="BV134" s="205">
        <f t="shared" si="170"/>
        <v>0</v>
      </c>
    </row>
    <row r="135" spans="1:74" s="138" customFormat="1" x14ac:dyDescent="0.25">
      <c r="A135" s="130">
        <v>103</v>
      </c>
      <c r="B135" s="131" t="s">
        <v>106</v>
      </c>
      <c r="C135" s="130" t="s">
        <v>346</v>
      </c>
      <c r="D135" s="130" t="s">
        <v>348</v>
      </c>
      <c r="E135" s="133">
        <v>42563</v>
      </c>
      <c r="F135" s="132" t="s">
        <v>319</v>
      </c>
      <c r="G135" s="130">
        <v>6</v>
      </c>
      <c r="H135" s="133">
        <v>42598</v>
      </c>
      <c r="I135" s="133">
        <v>42414</v>
      </c>
      <c r="J135" s="139">
        <v>0.106</v>
      </c>
      <c r="K135" s="165">
        <v>9.4090512881245996</v>
      </c>
      <c r="L135" s="136">
        <v>2.0535544774242499E-2</v>
      </c>
      <c r="M135" s="136">
        <v>1.44871062131225</v>
      </c>
      <c r="N135" s="135">
        <v>0</v>
      </c>
      <c r="O135" s="136">
        <v>0.64101331818384499</v>
      </c>
      <c r="P135" s="135">
        <v>0</v>
      </c>
      <c r="Q135" s="136">
        <v>0.41036296699792901</v>
      </c>
      <c r="R135" s="136">
        <v>0.184064750775363</v>
      </c>
      <c r="S135" s="136">
        <v>0.204990997388767</v>
      </c>
      <c r="T135" s="136">
        <v>0.11930970060384601</v>
      </c>
      <c r="U135" s="137">
        <v>91.343877572709104</v>
      </c>
      <c r="V135" s="135">
        <v>0</v>
      </c>
      <c r="W135" s="136">
        <v>0.13255847580637101</v>
      </c>
      <c r="X135" s="136">
        <v>9.40009790733905E-2</v>
      </c>
      <c r="Y135" s="135">
        <v>0</v>
      </c>
      <c r="Z135" s="136">
        <v>2.7560718784653899E-2</v>
      </c>
      <c r="AA135" s="136">
        <v>0.52762909144412395</v>
      </c>
      <c r="AB135" s="136">
        <v>5.4755869430979702E-2</v>
      </c>
      <c r="AC135" s="136">
        <v>0.20123991257629101</v>
      </c>
      <c r="AD135" s="136">
        <v>1.17508769809614</v>
      </c>
      <c r="AE135" s="136">
        <v>2.38061547643039</v>
      </c>
      <c r="AF135" s="135">
        <v>0</v>
      </c>
      <c r="AG135" s="136">
        <v>4.3101022306458903E-2</v>
      </c>
      <c r="AH135" s="136">
        <v>5.9264443704281203E-2</v>
      </c>
      <c r="AI135" s="135">
        <v>0</v>
      </c>
      <c r="AJ135" s="136">
        <v>7.7224455368093796E-4</v>
      </c>
      <c r="AK135" s="136">
        <v>0.109845123020565</v>
      </c>
      <c r="AL135" s="135">
        <v>0</v>
      </c>
      <c r="AM135" s="135">
        <v>0</v>
      </c>
      <c r="AN135" s="177">
        <v>5.0066550079523098E-2</v>
      </c>
      <c r="AO135" s="183"/>
      <c r="AP135" s="131" t="s">
        <v>106</v>
      </c>
      <c r="AQ135" s="130" t="s">
        <v>348</v>
      </c>
      <c r="AR135" s="132" t="s">
        <v>319</v>
      </c>
      <c r="AS135" s="130">
        <v>6</v>
      </c>
      <c r="AT135" s="216">
        <f t="shared" si="143"/>
        <v>2.1825308572991759E-3</v>
      </c>
      <c r="AU135" s="214">
        <f t="shared" si="144"/>
        <v>0.15396989313265877</v>
      </c>
      <c r="AV135" s="215">
        <f t="shared" si="145"/>
        <v>0</v>
      </c>
      <c r="AW135" s="214">
        <f t="shared" si="146"/>
        <v>6.8127306202792628E-2</v>
      </c>
      <c r="AX135" s="215">
        <f t="shared" si="147"/>
        <v>0</v>
      </c>
      <c r="AY135" s="214">
        <f t="shared" si="148"/>
        <v>4.3613639083449195E-2</v>
      </c>
      <c r="AZ135" s="214">
        <f t="shared" si="120"/>
        <v>1.9562519656756018E-2</v>
      </c>
      <c r="BA135" s="188">
        <f t="shared" si="149"/>
        <v>2.1786574555873798E-2</v>
      </c>
      <c r="BB135" s="170">
        <f t="shared" si="150"/>
        <v>1.2680311431018533E-2</v>
      </c>
      <c r="BC135" s="171">
        <f t="shared" si="151"/>
        <v>9.7080858394295824</v>
      </c>
      <c r="BD135" s="189">
        <f t="shared" si="152"/>
        <v>0</v>
      </c>
      <c r="BE135" s="188">
        <f t="shared" si="153"/>
        <v>1.4088399749045516E-2</v>
      </c>
      <c r="BF135" s="188">
        <f t="shared" si="154"/>
        <v>9.9904842895299651E-3</v>
      </c>
      <c r="BG135" s="189">
        <f t="shared" si="155"/>
        <v>0</v>
      </c>
      <c r="BH135" s="188">
        <f t="shared" si="156"/>
        <v>2.9291708526914904E-3</v>
      </c>
      <c r="BI135" s="202">
        <f t="shared" si="157"/>
        <v>5.6076757930957177E-2</v>
      </c>
      <c r="BJ135" s="202">
        <f t="shared" si="158"/>
        <v>5.8194888893940309E-3</v>
      </c>
      <c r="BK135" s="202">
        <f t="shared" si="159"/>
        <v>2.1387906858397188E-2</v>
      </c>
      <c r="BL135" s="202">
        <f t="shared" si="160"/>
        <v>0.12488907352213584</v>
      </c>
      <c r="BM135" s="204">
        <f t="shared" si="161"/>
        <v>0.25301333827726336</v>
      </c>
      <c r="BN135" s="205">
        <f t="shared" si="162"/>
        <v>0</v>
      </c>
      <c r="BO135" s="204">
        <f t="shared" si="163"/>
        <v>4.5808042688488468E-3</v>
      </c>
      <c r="BP135" s="204">
        <f t="shared" si="164"/>
        <v>6.2986630521485567E-3</v>
      </c>
      <c r="BQ135" s="205">
        <f t="shared" si="165"/>
        <v>0</v>
      </c>
      <c r="BR135" s="204">
        <f t="shared" si="166"/>
        <v>8.2074646001303788E-5</v>
      </c>
      <c r="BS135" s="204">
        <f t="shared" si="167"/>
        <v>1.167441006078937E-2</v>
      </c>
      <c r="BT135" s="205">
        <f t="shared" si="168"/>
        <v>0</v>
      </c>
      <c r="BU135" s="205">
        <f t="shared" si="169"/>
        <v>0</v>
      </c>
      <c r="BV135" s="204">
        <f t="shared" si="170"/>
        <v>5.3211050239159981E-3</v>
      </c>
    </row>
    <row r="136" spans="1:74" s="138" customFormat="1" x14ac:dyDescent="0.25">
      <c r="A136" s="130">
        <v>118</v>
      </c>
      <c r="B136" s="131" t="s">
        <v>120</v>
      </c>
      <c r="C136" s="130" t="s">
        <v>298</v>
      </c>
      <c r="D136" s="130" t="s">
        <v>348</v>
      </c>
      <c r="E136" s="133">
        <v>42612</v>
      </c>
      <c r="F136" s="132" t="s">
        <v>319</v>
      </c>
      <c r="G136" s="130">
        <v>6</v>
      </c>
      <c r="H136" s="133">
        <v>42625</v>
      </c>
      <c r="I136" s="133">
        <v>42414</v>
      </c>
      <c r="J136" s="139">
        <v>7.0999999999999994E-2</v>
      </c>
      <c r="K136" s="165">
        <v>3.8760301090483402</v>
      </c>
      <c r="L136" s="135">
        <v>0</v>
      </c>
      <c r="M136" s="136">
        <v>2.3563196405424298</v>
      </c>
      <c r="N136" s="135">
        <v>0</v>
      </c>
      <c r="O136" s="135">
        <v>0</v>
      </c>
      <c r="P136" s="136">
        <v>0.74568490078515404</v>
      </c>
      <c r="Q136" s="136">
        <v>0.31478141443886098</v>
      </c>
      <c r="R136" s="136">
        <v>9.4211944911337595E-2</v>
      </c>
      <c r="S136" s="136">
        <v>9.6250989811944104E-2</v>
      </c>
      <c r="T136" s="136">
        <v>0.75965278162365601</v>
      </c>
      <c r="U136" s="137">
        <v>33.487166105020997</v>
      </c>
      <c r="V136" s="135">
        <v>0</v>
      </c>
      <c r="W136" s="136">
        <v>0.14451031759566799</v>
      </c>
      <c r="X136" s="135">
        <v>0</v>
      </c>
      <c r="Y136" s="135">
        <v>0</v>
      </c>
      <c r="Z136" s="136">
        <v>6.7980693538939804E-2</v>
      </c>
      <c r="AA136" s="135">
        <v>0</v>
      </c>
      <c r="AB136" s="136">
        <v>3.29177635398792E-2</v>
      </c>
      <c r="AC136" s="136">
        <v>0.28740837240842199</v>
      </c>
      <c r="AD136" s="136">
        <v>0.83583525858436403</v>
      </c>
      <c r="AE136" s="135">
        <v>0</v>
      </c>
      <c r="AF136" s="135">
        <v>0</v>
      </c>
      <c r="AG136" s="135">
        <v>0</v>
      </c>
      <c r="AH136" s="135">
        <v>0</v>
      </c>
      <c r="AI136" s="136">
        <v>164.528020195148</v>
      </c>
      <c r="AJ136" s="136">
        <v>2.1622348244287399E-2</v>
      </c>
      <c r="AK136" s="136">
        <v>0.18987548432623799</v>
      </c>
      <c r="AL136" s="136">
        <v>0</v>
      </c>
      <c r="AM136" s="136">
        <v>0.37716966669093299</v>
      </c>
      <c r="AN136" s="176">
        <v>0</v>
      </c>
      <c r="AO136" s="183"/>
      <c r="AP136" s="131" t="s">
        <v>120</v>
      </c>
      <c r="AQ136" s="130" t="s">
        <v>348</v>
      </c>
      <c r="AR136" s="132" t="s">
        <v>319</v>
      </c>
      <c r="AS136" s="130">
        <v>6</v>
      </c>
      <c r="AT136" s="213">
        <f t="shared" si="143"/>
        <v>0</v>
      </c>
      <c r="AU136" s="214">
        <f t="shared" si="144"/>
        <v>0.60792088148173951</v>
      </c>
      <c r="AV136" s="215">
        <f t="shared" si="145"/>
        <v>0</v>
      </c>
      <c r="AW136" s="215">
        <f t="shared" si="146"/>
        <v>0</v>
      </c>
      <c r="AX136" s="214">
        <f t="shared" si="147"/>
        <v>0.19238367087097727</v>
      </c>
      <c r="AY136" s="214">
        <f t="shared" si="148"/>
        <v>8.1212324358374888E-2</v>
      </c>
      <c r="AZ136" s="214">
        <f t="shared" si="120"/>
        <v>2.430629852214149E-2</v>
      </c>
      <c r="BA136" s="188">
        <f t="shared" si="149"/>
        <v>2.4832363811429749E-2</v>
      </c>
      <c r="BB136" s="170">
        <f t="shared" si="150"/>
        <v>0.19598732730437154</v>
      </c>
      <c r="BC136" s="171">
        <f t="shared" si="151"/>
        <v>8.639552625467843</v>
      </c>
      <c r="BD136" s="189">
        <f t="shared" si="152"/>
        <v>0</v>
      </c>
      <c r="BE136" s="188">
        <f t="shared" si="153"/>
        <v>3.7283074055157114E-2</v>
      </c>
      <c r="BF136" s="189">
        <f t="shared" si="154"/>
        <v>0</v>
      </c>
      <c r="BG136" s="189">
        <f t="shared" si="155"/>
        <v>0</v>
      </c>
      <c r="BH136" s="188">
        <f t="shared" si="156"/>
        <v>1.7538742379798158E-2</v>
      </c>
      <c r="BI136" s="203">
        <f t="shared" si="157"/>
        <v>0</v>
      </c>
      <c r="BJ136" s="202">
        <f t="shared" si="158"/>
        <v>8.4926490800561177E-3</v>
      </c>
      <c r="BK136" s="202">
        <f t="shared" si="159"/>
        <v>7.4150190871192109E-2</v>
      </c>
      <c r="BL136" s="202">
        <f t="shared" si="160"/>
        <v>0.21564209644119145</v>
      </c>
      <c r="BM136" s="205">
        <f t="shared" si="161"/>
        <v>0</v>
      </c>
      <c r="BN136" s="205">
        <f t="shared" si="162"/>
        <v>0</v>
      </c>
      <c r="BO136" s="205">
        <f t="shared" si="163"/>
        <v>0</v>
      </c>
      <c r="BP136" s="205">
        <f t="shared" si="164"/>
        <v>0</v>
      </c>
      <c r="BQ136" s="204">
        <f t="shared" si="165"/>
        <v>42.447559891515816</v>
      </c>
      <c r="BR136" s="204">
        <f t="shared" si="166"/>
        <v>5.5784778848367127E-3</v>
      </c>
      <c r="BS136" s="204">
        <f t="shared" si="167"/>
        <v>4.8987102520949469E-2</v>
      </c>
      <c r="BT136" s="204">
        <f t="shared" si="168"/>
        <v>0</v>
      </c>
      <c r="BU136" s="204">
        <f t="shared" si="169"/>
        <v>9.7308239636852908E-2</v>
      </c>
      <c r="BV136" s="205">
        <f t="shared" si="170"/>
        <v>0</v>
      </c>
    </row>
    <row r="137" spans="1:74" x14ac:dyDescent="0.25">
      <c r="L137" s="68"/>
      <c r="M137" s="68"/>
      <c r="N137" s="68"/>
      <c r="O137" s="68"/>
      <c r="P137" s="68"/>
      <c r="Q137" s="68"/>
      <c r="R137" s="68"/>
      <c r="S137" s="68"/>
      <c r="T137" s="68"/>
      <c r="U137" s="25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</row>
    <row r="138" spans="1:74" x14ac:dyDescent="0.25">
      <c r="L138" s="68"/>
      <c r="M138" s="68"/>
      <c r="N138" s="68"/>
      <c r="O138" s="68"/>
      <c r="P138" s="68"/>
      <c r="Q138" s="68"/>
      <c r="R138" s="68"/>
      <c r="S138" s="68"/>
      <c r="T138" s="68"/>
      <c r="U138" s="25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</row>
    <row r="139" spans="1:74" x14ac:dyDescent="0.25">
      <c r="L139" s="68"/>
      <c r="M139" s="68"/>
      <c r="N139" s="68"/>
      <c r="O139" s="68"/>
      <c r="P139" s="68"/>
      <c r="Q139" s="68"/>
      <c r="R139" s="68"/>
      <c r="S139" s="68"/>
      <c r="T139" s="68"/>
      <c r="U139" s="25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</row>
    <row r="140" spans="1:74" x14ac:dyDescent="0.25">
      <c r="L140" s="68"/>
      <c r="M140" s="68"/>
      <c r="N140" s="68"/>
      <c r="O140" s="68"/>
      <c r="P140" s="68"/>
      <c r="Q140" s="68"/>
      <c r="R140" s="68"/>
      <c r="S140" s="68"/>
      <c r="T140" s="68"/>
      <c r="U140" s="25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</row>
    <row r="141" spans="1:74" x14ac:dyDescent="0.25">
      <c r="L141" s="68"/>
      <c r="M141" s="68"/>
      <c r="N141" s="68"/>
      <c r="O141" s="68"/>
      <c r="P141" s="68"/>
      <c r="Q141" s="68"/>
      <c r="R141" s="68"/>
      <c r="S141" s="68"/>
      <c r="T141" s="68"/>
      <c r="U141" s="25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</row>
    <row r="142" spans="1:74" x14ac:dyDescent="0.25">
      <c r="L142" s="68"/>
      <c r="M142" s="68"/>
      <c r="N142" s="68"/>
      <c r="O142" s="68"/>
      <c r="P142" s="68"/>
      <c r="Q142" s="68"/>
      <c r="R142" s="68"/>
      <c r="S142" s="68"/>
      <c r="T142" s="68"/>
      <c r="U142" s="25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</row>
    <row r="143" spans="1:74" x14ac:dyDescent="0.25">
      <c r="L143" s="68"/>
      <c r="M143" s="68"/>
      <c r="N143" s="68"/>
      <c r="O143" s="68"/>
      <c r="P143" s="68"/>
      <c r="Q143" s="68"/>
      <c r="R143" s="68"/>
      <c r="S143" s="68"/>
      <c r="T143" s="68"/>
      <c r="U143" s="25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</row>
    <row r="144" spans="1:74" x14ac:dyDescent="0.25">
      <c r="L144" s="68"/>
      <c r="M144" s="68"/>
      <c r="N144" s="68"/>
      <c r="O144" s="68"/>
      <c r="P144" s="68"/>
      <c r="Q144" s="68"/>
      <c r="R144" s="68"/>
      <c r="S144" s="68"/>
      <c r="T144" s="68"/>
      <c r="U144" s="25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</row>
    <row r="145" spans="12:40" x14ac:dyDescent="0.25">
      <c r="L145" s="68"/>
      <c r="M145" s="68"/>
      <c r="N145" s="68"/>
      <c r="O145" s="68"/>
      <c r="P145" s="68"/>
      <c r="Q145" s="68"/>
      <c r="R145" s="68"/>
      <c r="S145" s="68"/>
      <c r="T145" s="68"/>
      <c r="U145" s="25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</row>
    <row r="146" spans="12:40" x14ac:dyDescent="0.25">
      <c r="L146" s="68"/>
      <c r="M146" s="68"/>
      <c r="N146" s="68"/>
      <c r="O146" s="68"/>
      <c r="P146" s="68"/>
      <c r="Q146" s="68"/>
      <c r="R146" s="68"/>
      <c r="S146" s="68"/>
      <c r="T146" s="68"/>
      <c r="U146" s="25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</row>
  </sheetData>
  <sortState ref="A3:AN57">
    <sortCondition ref="G3:G57"/>
  </sortState>
  <mergeCells count="10">
    <mergeCell ref="AT2:AZ2"/>
    <mergeCell ref="BA2:BH2"/>
    <mergeCell ref="BI2:BL2"/>
    <mergeCell ref="L1:AN1"/>
    <mergeCell ref="L2:R2"/>
    <mergeCell ref="S2:Z2"/>
    <mergeCell ref="AA2:AD2"/>
    <mergeCell ref="AE2:AN2"/>
    <mergeCell ref="AT1:BV1"/>
    <mergeCell ref="BM2:BV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136"/>
  <sheetViews>
    <sheetView zoomScale="80" zoomScaleNormal="80" workbookViewId="0">
      <pane ySplit="3" topLeftCell="A4" activePane="bottomLeft" state="frozen"/>
      <selection pane="bottomLeft" activeCell="O29" sqref="O29"/>
    </sheetView>
  </sheetViews>
  <sheetFormatPr defaultRowHeight="15" x14ac:dyDescent="0.25"/>
  <cols>
    <col min="1" max="1" width="16.5703125" customWidth="1"/>
    <col min="2" max="2" width="5.7109375" customWidth="1"/>
    <col min="3" max="3" width="13.28515625" style="1" customWidth="1"/>
    <col min="4" max="4" width="11.42578125" style="1" customWidth="1"/>
    <col min="5" max="5" width="7.28515625" style="1" customWidth="1"/>
    <col min="6" max="6" width="9.85546875" style="1" customWidth="1"/>
    <col min="7" max="7" width="11.28515625" style="2" customWidth="1"/>
    <col min="8" max="8" width="6" style="1" customWidth="1"/>
    <col min="9" max="10" width="10.85546875" customWidth="1"/>
    <col min="11" max="11" width="13.28515625" style="1" customWidth="1"/>
    <col min="12" max="12" width="7.28515625" style="1" customWidth="1"/>
    <col min="13" max="13" width="11.28515625" style="2" customWidth="1"/>
    <col min="14" max="14" width="6" style="1" customWidth="1"/>
    <col min="15" max="21" width="8.85546875" style="193"/>
    <col min="22" max="22" width="10.42578125" customWidth="1"/>
    <col min="23" max="23" width="11.7109375" customWidth="1"/>
    <col min="24" max="24" width="8.85546875" style="193"/>
    <col min="25" max="27" width="9" style="193" bestFit="1" customWidth="1"/>
    <col min="28" max="28" width="9.42578125" style="193" bestFit="1" customWidth="1"/>
    <col min="29" max="37" width="9" style="193" bestFit="1" customWidth="1"/>
    <col min="38" max="38" width="10.42578125" style="193" bestFit="1" customWidth="1"/>
    <col min="39" max="43" width="9" style="193" bestFit="1" customWidth="1"/>
  </cols>
  <sheetData>
    <row r="1" spans="1:43" ht="18.75" x14ac:dyDescent="0.3">
      <c r="O1" s="540" t="s">
        <v>381</v>
      </c>
      <c r="P1" s="540"/>
      <c r="Q1" s="540"/>
      <c r="R1" s="540"/>
      <c r="S1" s="540"/>
      <c r="T1" s="540"/>
      <c r="U1" s="540"/>
      <c r="V1" s="540"/>
      <c r="W1" s="540"/>
      <c r="X1" s="540"/>
      <c r="Y1" s="540"/>
      <c r="Z1" s="540"/>
      <c r="AA1" s="540"/>
      <c r="AB1" s="540"/>
      <c r="AC1" s="540"/>
      <c r="AD1" s="540"/>
      <c r="AE1" s="540"/>
      <c r="AF1" s="540"/>
      <c r="AG1" s="540"/>
      <c r="AH1" s="540"/>
      <c r="AI1" s="540"/>
      <c r="AJ1" s="540"/>
      <c r="AK1" s="540"/>
      <c r="AL1" s="540"/>
      <c r="AM1" s="540"/>
      <c r="AN1" s="540"/>
      <c r="AO1" s="540"/>
      <c r="AP1" s="540"/>
      <c r="AQ1" s="540"/>
    </row>
    <row r="2" spans="1:43" ht="18.75" x14ac:dyDescent="0.3">
      <c r="O2" s="533" t="s">
        <v>375</v>
      </c>
      <c r="P2" s="533"/>
      <c r="Q2" s="533"/>
      <c r="R2" s="533"/>
      <c r="S2" s="533"/>
      <c r="T2" s="533"/>
      <c r="U2" s="533"/>
      <c r="V2" s="534" t="s">
        <v>376</v>
      </c>
      <c r="W2" s="534"/>
      <c r="X2" s="534"/>
      <c r="Y2" s="534"/>
      <c r="Z2" s="534"/>
      <c r="AA2" s="534"/>
      <c r="AB2" s="534"/>
      <c r="AC2" s="534"/>
      <c r="AD2" s="535" t="s">
        <v>377</v>
      </c>
      <c r="AE2" s="535"/>
      <c r="AF2" s="535"/>
      <c r="AG2" s="535"/>
      <c r="AH2" s="539" t="s">
        <v>382</v>
      </c>
      <c r="AI2" s="539"/>
      <c r="AJ2" s="539"/>
      <c r="AK2" s="539"/>
      <c r="AL2" s="539"/>
      <c r="AM2" s="539"/>
      <c r="AN2" s="539"/>
      <c r="AO2" s="539"/>
      <c r="AP2" s="539"/>
      <c r="AQ2" s="539"/>
    </row>
    <row r="3" spans="1:43" s="233" customFormat="1" ht="45.75" thickBot="1" x14ac:dyDescent="0.3">
      <c r="B3" s="222" t="s">
        <v>161</v>
      </c>
      <c r="C3" s="223" t="s">
        <v>315</v>
      </c>
      <c r="D3" s="223" t="s">
        <v>379</v>
      </c>
      <c r="E3" s="223" t="s">
        <v>172</v>
      </c>
      <c r="F3" s="223" t="s">
        <v>174</v>
      </c>
      <c r="G3" s="223" t="s">
        <v>320</v>
      </c>
      <c r="H3" s="223" t="s">
        <v>349</v>
      </c>
      <c r="I3" s="223" t="s">
        <v>316</v>
      </c>
      <c r="J3" s="223" t="s">
        <v>317</v>
      </c>
      <c r="K3" s="223" t="s">
        <v>315</v>
      </c>
      <c r="L3" s="223" t="s">
        <v>172</v>
      </c>
      <c r="M3" s="223" t="s">
        <v>320</v>
      </c>
      <c r="N3" s="223" t="s">
        <v>349</v>
      </c>
      <c r="O3" s="224" t="s">
        <v>138</v>
      </c>
      <c r="P3" s="225" t="s">
        <v>139</v>
      </c>
      <c r="Q3" s="225" t="s">
        <v>140</v>
      </c>
      <c r="R3" s="225" t="s">
        <v>141</v>
      </c>
      <c r="S3" s="225" t="s">
        <v>142</v>
      </c>
      <c r="T3" s="225" t="s">
        <v>143</v>
      </c>
      <c r="U3" s="226" t="s">
        <v>137</v>
      </c>
      <c r="V3" s="227" t="s">
        <v>146</v>
      </c>
      <c r="W3" s="228" t="s">
        <v>147</v>
      </c>
      <c r="X3" s="228" t="s">
        <v>149</v>
      </c>
      <c r="Y3" s="227" t="s">
        <v>150</v>
      </c>
      <c r="Z3" s="227" t="s">
        <v>151</v>
      </c>
      <c r="AA3" s="227" t="s">
        <v>144</v>
      </c>
      <c r="AB3" s="227" t="s">
        <v>145</v>
      </c>
      <c r="AC3" s="227" t="s">
        <v>133</v>
      </c>
      <c r="AD3" s="229" t="s">
        <v>156</v>
      </c>
      <c r="AE3" s="229" t="s">
        <v>157</v>
      </c>
      <c r="AF3" s="230" t="s">
        <v>136</v>
      </c>
      <c r="AG3" s="230" t="s">
        <v>155</v>
      </c>
      <c r="AH3" s="231" t="s">
        <v>134</v>
      </c>
      <c r="AI3" s="231" t="s">
        <v>135</v>
      </c>
      <c r="AJ3" s="231" t="s">
        <v>158</v>
      </c>
      <c r="AK3" s="231" t="s">
        <v>159</v>
      </c>
      <c r="AL3" s="232" t="s">
        <v>373</v>
      </c>
      <c r="AM3" s="231" t="s">
        <v>153</v>
      </c>
      <c r="AN3" s="231" t="s">
        <v>154</v>
      </c>
      <c r="AO3" s="231" t="s">
        <v>148</v>
      </c>
      <c r="AP3" s="231" t="s">
        <v>152</v>
      </c>
      <c r="AQ3" s="231" t="s">
        <v>160</v>
      </c>
    </row>
    <row r="4" spans="1:43" x14ac:dyDescent="0.25">
      <c r="A4" s="234" t="s">
        <v>383</v>
      </c>
      <c r="B4" s="121">
        <v>5</v>
      </c>
      <c r="C4" s="122" t="s">
        <v>4</v>
      </c>
      <c r="D4" s="123" t="s">
        <v>192</v>
      </c>
      <c r="E4" s="121" t="s">
        <v>182</v>
      </c>
      <c r="F4" s="124">
        <v>42045</v>
      </c>
      <c r="G4" s="123" t="s">
        <v>319</v>
      </c>
      <c r="H4" s="121">
        <v>1</v>
      </c>
      <c r="I4" s="124">
        <v>42599</v>
      </c>
      <c r="J4" s="124">
        <v>42414</v>
      </c>
      <c r="K4" s="122" t="s">
        <v>4</v>
      </c>
      <c r="L4" s="121" t="s">
        <v>182</v>
      </c>
      <c r="M4" s="123" t="s">
        <v>319</v>
      </c>
      <c r="N4" s="121">
        <v>1</v>
      </c>
      <c r="O4" s="210">
        <v>0</v>
      </c>
      <c r="P4" s="211">
        <v>0.36022837534564106</v>
      </c>
      <c r="Q4" s="212">
        <v>0</v>
      </c>
      <c r="R4" s="212">
        <v>0</v>
      </c>
      <c r="S4" s="212">
        <v>0</v>
      </c>
      <c r="T4" s="211">
        <v>4.8333439963037121E-2</v>
      </c>
      <c r="U4" s="211">
        <v>4.2437110957470818E-2</v>
      </c>
      <c r="V4" s="187">
        <v>1.0226666295794436E-2</v>
      </c>
      <c r="W4" s="167" t="s">
        <v>167</v>
      </c>
      <c r="X4" s="168">
        <v>12.082016773283796</v>
      </c>
      <c r="Y4" s="187">
        <v>1.2296578007344246E-2</v>
      </c>
      <c r="Z4" s="197">
        <v>0</v>
      </c>
      <c r="AA4" s="187">
        <v>1.6247726518225182E-4</v>
      </c>
      <c r="AB4" s="187">
        <v>0.66831758998782087</v>
      </c>
      <c r="AC4" s="187">
        <v>2.1821680132436943E-2</v>
      </c>
      <c r="AD4" s="198">
        <v>6.3457489644785222E-3</v>
      </c>
      <c r="AE4" s="199">
        <v>0</v>
      </c>
      <c r="AF4" s="198">
        <v>1.8750042483215799E-3</v>
      </c>
      <c r="AG4" s="199">
        <v>0</v>
      </c>
      <c r="AH4" s="200">
        <v>0.30586327147903353</v>
      </c>
      <c r="AI4" s="201">
        <v>0</v>
      </c>
      <c r="AJ4" s="200">
        <v>1.9961048245880392E-3</v>
      </c>
      <c r="AK4" s="200">
        <v>5.6052391091740818E-4</v>
      </c>
      <c r="AL4" s="201">
        <v>0</v>
      </c>
      <c r="AM4" s="201">
        <v>0</v>
      </c>
      <c r="AN4" s="201">
        <v>0</v>
      </c>
      <c r="AO4" s="201">
        <v>0</v>
      </c>
      <c r="AP4" s="200">
        <v>6.9980511964148978E-2</v>
      </c>
      <c r="AQ4" s="201">
        <v>0</v>
      </c>
    </row>
    <row r="5" spans="1:43" x14ac:dyDescent="0.25">
      <c r="B5" s="130">
        <v>18</v>
      </c>
      <c r="C5" s="131" t="s">
        <v>17</v>
      </c>
      <c r="D5" s="132" t="s">
        <v>204</v>
      </c>
      <c r="E5" s="130" t="s">
        <v>182</v>
      </c>
      <c r="F5" s="133">
        <v>42146</v>
      </c>
      <c r="G5" s="132" t="s">
        <v>319</v>
      </c>
      <c r="H5" s="130">
        <v>1</v>
      </c>
      <c r="I5" s="133">
        <v>42599</v>
      </c>
      <c r="J5" s="133">
        <v>42414</v>
      </c>
      <c r="K5" s="131" t="s">
        <v>17</v>
      </c>
      <c r="L5" s="130" t="s">
        <v>182</v>
      </c>
      <c r="M5" s="132" t="s">
        <v>319</v>
      </c>
      <c r="N5" s="130">
        <v>1</v>
      </c>
      <c r="O5" s="213">
        <v>0</v>
      </c>
      <c r="P5" s="214">
        <v>0.11779210705773518</v>
      </c>
      <c r="Q5" s="215">
        <v>0</v>
      </c>
      <c r="R5" s="214">
        <v>0.19397758345816971</v>
      </c>
      <c r="S5" s="215">
        <v>0</v>
      </c>
      <c r="T5" s="214">
        <v>2.678326178372184E-2</v>
      </c>
      <c r="U5" s="214">
        <v>5.3862287386969854E-3</v>
      </c>
      <c r="V5" s="189">
        <v>0</v>
      </c>
      <c r="W5" s="170" t="s">
        <v>167</v>
      </c>
      <c r="X5" s="171">
        <v>1.8453754983762782</v>
      </c>
      <c r="Y5" s="188">
        <v>6.5436006701675231E-3</v>
      </c>
      <c r="Z5" s="189">
        <v>0</v>
      </c>
      <c r="AA5" s="189">
        <v>0</v>
      </c>
      <c r="AB5" s="188">
        <v>0.33540373930394979</v>
      </c>
      <c r="AC5" s="188">
        <v>1.4359592007514434E-2</v>
      </c>
      <c r="AD5" s="202">
        <v>7.415518858172058E-3</v>
      </c>
      <c r="AE5" s="203">
        <v>0</v>
      </c>
      <c r="AF5" s="202">
        <v>9.8147871245539454E-3</v>
      </c>
      <c r="AG5" s="202">
        <v>0.16422325080904199</v>
      </c>
      <c r="AH5" s="204">
        <v>0.42194012093210848</v>
      </c>
      <c r="AI5" s="205">
        <v>0</v>
      </c>
      <c r="AJ5" s="205">
        <v>0</v>
      </c>
      <c r="AK5" s="205">
        <v>0</v>
      </c>
      <c r="AL5" s="204">
        <v>24.913657764733045</v>
      </c>
      <c r="AM5" s="205">
        <v>0</v>
      </c>
      <c r="AN5" s="205">
        <v>0</v>
      </c>
      <c r="AO5" s="205">
        <v>0</v>
      </c>
      <c r="AP5" s="205">
        <v>0</v>
      </c>
      <c r="AQ5" s="205">
        <v>0</v>
      </c>
    </row>
    <row r="6" spans="1:43" x14ac:dyDescent="0.25">
      <c r="B6" s="130">
        <v>12</v>
      </c>
      <c r="C6" s="131" t="s">
        <v>11</v>
      </c>
      <c r="D6" s="132" t="s">
        <v>198</v>
      </c>
      <c r="E6" s="130" t="s">
        <v>182</v>
      </c>
      <c r="F6" s="133">
        <v>42059</v>
      </c>
      <c r="G6" s="132" t="s">
        <v>319</v>
      </c>
      <c r="H6" s="130">
        <v>2</v>
      </c>
      <c r="I6" s="133">
        <v>42599</v>
      </c>
      <c r="J6" s="133">
        <v>42414</v>
      </c>
      <c r="K6" s="131" t="s">
        <v>11</v>
      </c>
      <c r="L6" s="130" t="s">
        <v>182</v>
      </c>
      <c r="M6" s="132" t="s">
        <v>319</v>
      </c>
      <c r="N6" s="130">
        <v>2</v>
      </c>
      <c r="O6" s="213">
        <v>0</v>
      </c>
      <c r="P6" s="215">
        <v>0</v>
      </c>
      <c r="Q6" s="215">
        <v>0</v>
      </c>
      <c r="R6" s="215">
        <v>0</v>
      </c>
      <c r="S6" s="215">
        <v>0</v>
      </c>
      <c r="T6" s="214">
        <v>4.5177365702376966E-2</v>
      </c>
      <c r="U6" s="214">
        <v>4.642867986742326E-3</v>
      </c>
      <c r="V6" s="189">
        <v>0</v>
      </c>
      <c r="W6" s="170" t="s">
        <v>167</v>
      </c>
      <c r="X6" s="171">
        <v>2.9526318325822798</v>
      </c>
      <c r="Y6" s="188">
        <v>2.1621564031575086E-2</v>
      </c>
      <c r="Z6" s="189">
        <v>0</v>
      </c>
      <c r="AA6" s="189">
        <v>0</v>
      </c>
      <c r="AB6" s="188">
        <v>1.0555287157865196</v>
      </c>
      <c r="AC6" s="188">
        <v>6.9735389708064172E-2</v>
      </c>
      <c r="AD6" s="202">
        <v>0.20504326465239306</v>
      </c>
      <c r="AE6" s="202">
        <v>5.9022050790003026E-3</v>
      </c>
      <c r="AF6" s="202">
        <v>9.4347052015412089E-2</v>
      </c>
      <c r="AG6" s="202">
        <v>0.34661332729108146</v>
      </c>
      <c r="AH6" s="205">
        <v>0</v>
      </c>
      <c r="AI6" s="205">
        <v>0</v>
      </c>
      <c r="AJ6" s="205">
        <v>0</v>
      </c>
      <c r="AK6" s="204">
        <v>3.5940992221133402E-3</v>
      </c>
      <c r="AL6" s="205">
        <v>0</v>
      </c>
      <c r="AM6" s="204">
        <v>1.2320903881556887E-3</v>
      </c>
      <c r="AN6" s="205">
        <v>0</v>
      </c>
      <c r="AO6" s="205">
        <v>0</v>
      </c>
      <c r="AP6" s="205">
        <v>0</v>
      </c>
      <c r="AQ6" s="205">
        <v>0</v>
      </c>
    </row>
    <row r="7" spans="1:43" x14ac:dyDescent="0.25">
      <c r="B7" s="130">
        <v>13</v>
      </c>
      <c r="C7" s="131" t="s">
        <v>12</v>
      </c>
      <c r="D7" s="132" t="s">
        <v>199</v>
      </c>
      <c r="E7" s="130" t="s">
        <v>182</v>
      </c>
      <c r="F7" s="133">
        <v>42060</v>
      </c>
      <c r="G7" s="132" t="s">
        <v>319</v>
      </c>
      <c r="H7" s="130">
        <v>2</v>
      </c>
      <c r="I7" s="133">
        <v>42599</v>
      </c>
      <c r="J7" s="133">
        <v>42414</v>
      </c>
      <c r="K7" s="131" t="s">
        <v>12</v>
      </c>
      <c r="L7" s="130" t="s">
        <v>182</v>
      </c>
      <c r="M7" s="132" t="s">
        <v>319</v>
      </c>
      <c r="N7" s="130">
        <v>2</v>
      </c>
      <c r="O7" s="213">
        <v>0</v>
      </c>
      <c r="P7" s="214">
        <v>0.13535946875910559</v>
      </c>
      <c r="Q7" s="215">
        <v>0</v>
      </c>
      <c r="R7" s="215">
        <v>0</v>
      </c>
      <c r="S7" s="214">
        <v>1.887788311138032E-2</v>
      </c>
      <c r="T7" s="214">
        <v>6.6003328520380308E-3</v>
      </c>
      <c r="U7" s="214">
        <v>5.8442683266130774E-3</v>
      </c>
      <c r="V7" s="188">
        <v>3.3473162310640367E-3</v>
      </c>
      <c r="W7" s="170" t="s">
        <v>167</v>
      </c>
      <c r="X7" s="171">
        <v>6.392422132786451</v>
      </c>
      <c r="Y7" s="188">
        <v>1.0970339907883193E-2</v>
      </c>
      <c r="Z7" s="188">
        <v>3.7218972915486108E-3</v>
      </c>
      <c r="AA7" s="189">
        <v>0</v>
      </c>
      <c r="AB7" s="189">
        <v>0</v>
      </c>
      <c r="AC7" s="188">
        <v>7.8385682081242025E-3</v>
      </c>
      <c r="AD7" s="202">
        <v>9.0267638985962531E-3</v>
      </c>
      <c r="AE7" s="203">
        <v>0</v>
      </c>
      <c r="AF7" s="203">
        <v>0</v>
      </c>
      <c r="AG7" s="202">
        <v>2.3335299850977789E-2</v>
      </c>
      <c r="AH7" s="204">
        <v>0.35419169510686488</v>
      </c>
      <c r="AI7" s="205">
        <v>0</v>
      </c>
      <c r="AJ7" s="205">
        <v>0</v>
      </c>
      <c r="AK7" s="205">
        <v>0</v>
      </c>
      <c r="AL7" s="205">
        <v>0</v>
      </c>
      <c r="AM7" s="205">
        <v>0</v>
      </c>
      <c r="AN7" s="205">
        <v>0</v>
      </c>
      <c r="AO7" s="204">
        <v>1.7308454646652292E-2</v>
      </c>
      <c r="AP7" s="204">
        <v>8.585821207084959E-3</v>
      </c>
      <c r="AQ7" s="205">
        <v>0</v>
      </c>
    </row>
    <row r="8" spans="1:43" x14ac:dyDescent="0.25">
      <c r="B8" s="130">
        <v>14</v>
      </c>
      <c r="C8" s="131" t="s">
        <v>13</v>
      </c>
      <c r="D8" s="132" t="s">
        <v>200</v>
      </c>
      <c r="E8" s="130" t="s">
        <v>182</v>
      </c>
      <c r="F8" s="133">
        <v>42079</v>
      </c>
      <c r="G8" s="132" t="s">
        <v>319</v>
      </c>
      <c r="H8" s="130">
        <v>2</v>
      </c>
      <c r="I8" s="133">
        <v>42599</v>
      </c>
      <c r="J8" s="133">
        <v>42414</v>
      </c>
      <c r="K8" s="131" t="s">
        <v>13</v>
      </c>
      <c r="L8" s="130" t="s">
        <v>182</v>
      </c>
      <c r="M8" s="132" t="s">
        <v>319</v>
      </c>
      <c r="N8" s="130">
        <v>2</v>
      </c>
      <c r="O8" s="216">
        <v>2.2633115076125512E-4</v>
      </c>
      <c r="P8" s="215">
        <v>0</v>
      </c>
      <c r="Q8" s="215">
        <v>0</v>
      </c>
      <c r="R8" s="214">
        <v>0.16770844645601876</v>
      </c>
      <c r="S8" s="214">
        <v>8.1962950668128476E-2</v>
      </c>
      <c r="T8" s="214">
        <v>1.7711201606527976E-2</v>
      </c>
      <c r="U8" s="214">
        <v>8.2927718351262156E-3</v>
      </c>
      <c r="V8" s="188">
        <v>7.5512409360365797E-3</v>
      </c>
      <c r="W8" s="170" t="s">
        <v>167</v>
      </c>
      <c r="X8" s="171">
        <v>8.1951573834678317</v>
      </c>
      <c r="Y8" s="188">
        <v>1.0857268850180103E-2</v>
      </c>
      <c r="Z8" s="188">
        <v>1.347716672971532E-2</v>
      </c>
      <c r="AA8" s="188">
        <v>9.901256157113781E-3</v>
      </c>
      <c r="AB8" s="188">
        <v>0.33309348443164521</v>
      </c>
      <c r="AC8" s="189">
        <v>0</v>
      </c>
      <c r="AD8" s="202">
        <v>2.8790951563714171E-2</v>
      </c>
      <c r="AE8" s="203">
        <v>0</v>
      </c>
      <c r="AF8" s="202">
        <v>7.0205248193172254E-3</v>
      </c>
      <c r="AG8" s="202">
        <v>0.27135727861301784</v>
      </c>
      <c r="AH8" s="205">
        <v>0</v>
      </c>
      <c r="AI8" s="205">
        <v>0</v>
      </c>
      <c r="AJ8" s="205">
        <v>0</v>
      </c>
      <c r="AK8" s="205">
        <v>0</v>
      </c>
      <c r="AL8" s="205">
        <v>0</v>
      </c>
      <c r="AM8" s="205">
        <v>0</v>
      </c>
      <c r="AN8" s="205">
        <v>0</v>
      </c>
      <c r="AO8" s="204">
        <v>4.3751349477748926E-2</v>
      </c>
      <c r="AP8" s="205">
        <v>0</v>
      </c>
      <c r="AQ8" s="205">
        <v>0</v>
      </c>
    </row>
    <row r="9" spans="1:43" x14ac:dyDescent="0.25">
      <c r="B9" s="130">
        <v>16</v>
      </c>
      <c r="C9" s="131" t="s">
        <v>15</v>
      </c>
      <c r="D9" s="132" t="s">
        <v>202</v>
      </c>
      <c r="E9" s="130" t="s">
        <v>182</v>
      </c>
      <c r="F9" s="133">
        <v>42108</v>
      </c>
      <c r="G9" s="132" t="s">
        <v>319</v>
      </c>
      <c r="H9" s="130">
        <v>2</v>
      </c>
      <c r="I9" s="133">
        <v>42599</v>
      </c>
      <c r="J9" s="133">
        <v>42414</v>
      </c>
      <c r="K9" s="131" t="s">
        <v>15</v>
      </c>
      <c r="L9" s="130" t="s">
        <v>182</v>
      </c>
      <c r="M9" s="132" t="s">
        <v>319</v>
      </c>
      <c r="N9" s="130">
        <v>2</v>
      </c>
      <c r="O9" s="216">
        <v>1.974925718462377E-2</v>
      </c>
      <c r="P9" s="214">
        <v>3.7237784134447512E-3</v>
      </c>
      <c r="Q9" s="214">
        <v>1.4180577847428404</v>
      </c>
      <c r="R9" s="214">
        <v>0.1114710132466185</v>
      </c>
      <c r="S9" s="214">
        <v>4.5211172113716475E-2</v>
      </c>
      <c r="T9" s="214">
        <v>0.11897303759800311</v>
      </c>
      <c r="U9" s="214">
        <v>2.8350206696741816E-2</v>
      </c>
      <c r="V9" s="189">
        <v>0</v>
      </c>
      <c r="W9" s="170" t="s">
        <v>167</v>
      </c>
      <c r="X9" s="171">
        <v>0.28840010467457999</v>
      </c>
      <c r="Y9" s="188">
        <v>4.6499808235927129E-3</v>
      </c>
      <c r="Z9" s="189">
        <v>0</v>
      </c>
      <c r="AA9" s="188">
        <v>2.7255585273728887E-3</v>
      </c>
      <c r="AB9" s="188">
        <v>0.34473317802587378</v>
      </c>
      <c r="AC9" s="188">
        <v>20.120992207356682</v>
      </c>
      <c r="AD9" s="202">
        <v>6.9191992122343976E-3</v>
      </c>
      <c r="AE9" s="202">
        <v>1.2762988752770348E-3</v>
      </c>
      <c r="AF9" s="202">
        <v>0.73885961345323514</v>
      </c>
      <c r="AG9" s="202">
        <v>2.4348881835840577E-2</v>
      </c>
      <c r="AH9" s="204">
        <v>9.1396434223089504E-2</v>
      </c>
      <c r="AI9" s="204">
        <v>4.6234667331701305E-2</v>
      </c>
      <c r="AJ9" s="204">
        <v>1.1969889248242969E-4</v>
      </c>
      <c r="AK9" s="205">
        <v>0</v>
      </c>
      <c r="AL9" s="205">
        <v>0</v>
      </c>
      <c r="AM9" s="205">
        <v>0</v>
      </c>
      <c r="AN9" s="205">
        <v>0</v>
      </c>
      <c r="AO9" s="205">
        <v>0</v>
      </c>
      <c r="AP9" s="204">
        <v>2.9531764777786206E-2</v>
      </c>
      <c r="AQ9" s="205">
        <v>0</v>
      </c>
    </row>
    <row r="10" spans="1:43" x14ac:dyDescent="0.25">
      <c r="B10" s="130">
        <v>19</v>
      </c>
      <c r="C10" s="131" t="s">
        <v>18</v>
      </c>
      <c r="D10" s="132" t="s">
        <v>205</v>
      </c>
      <c r="E10" s="130" t="s">
        <v>182</v>
      </c>
      <c r="F10" s="133">
        <v>42153</v>
      </c>
      <c r="G10" s="132" t="s">
        <v>319</v>
      </c>
      <c r="H10" s="130">
        <v>2</v>
      </c>
      <c r="I10" s="133">
        <v>42599</v>
      </c>
      <c r="J10" s="133">
        <v>42414</v>
      </c>
      <c r="K10" s="131" t="s">
        <v>18</v>
      </c>
      <c r="L10" s="130" t="s">
        <v>182</v>
      </c>
      <c r="M10" s="132" t="s">
        <v>319</v>
      </c>
      <c r="N10" s="130">
        <v>2</v>
      </c>
      <c r="O10" s="213">
        <v>0</v>
      </c>
      <c r="P10" s="214">
        <v>8.130544083862605E-2</v>
      </c>
      <c r="Q10" s="215">
        <v>0</v>
      </c>
      <c r="R10" s="214">
        <v>5.7916204280922187E-2</v>
      </c>
      <c r="S10" s="215">
        <v>0</v>
      </c>
      <c r="T10" s="215">
        <v>0</v>
      </c>
      <c r="U10" s="214">
        <v>4.6838251204309525E-3</v>
      </c>
      <c r="V10" s="188">
        <v>1.6624536899138339E-2</v>
      </c>
      <c r="W10" s="170" t="s">
        <v>167</v>
      </c>
      <c r="X10" s="171">
        <v>14.229093839168259</v>
      </c>
      <c r="Y10" s="188">
        <v>7.719493952342036E-3</v>
      </c>
      <c r="Z10" s="189">
        <v>0</v>
      </c>
      <c r="AA10" s="189">
        <v>0</v>
      </c>
      <c r="AB10" s="188">
        <v>0.44400037684413507</v>
      </c>
      <c r="AC10" s="188">
        <v>1.0627692979513126E-2</v>
      </c>
      <c r="AD10" s="202">
        <v>2.874688022777707E-3</v>
      </c>
      <c r="AE10" s="202">
        <v>4.0512593052604677E-3</v>
      </c>
      <c r="AF10" s="203">
        <v>0</v>
      </c>
      <c r="AG10" s="203">
        <v>0</v>
      </c>
      <c r="AH10" s="205">
        <v>0</v>
      </c>
      <c r="AI10" s="205">
        <v>0</v>
      </c>
      <c r="AJ10" s="205">
        <v>0</v>
      </c>
      <c r="AK10" s="204">
        <v>2.2141261697030661E-3</v>
      </c>
      <c r="AL10" s="205">
        <v>0</v>
      </c>
      <c r="AM10" s="205">
        <v>0</v>
      </c>
      <c r="AN10" s="205">
        <v>0</v>
      </c>
      <c r="AO10" s="205">
        <v>0</v>
      </c>
      <c r="AP10" s="204">
        <v>3.1455043609666922E-3</v>
      </c>
      <c r="AQ10" s="205">
        <v>0</v>
      </c>
    </row>
    <row r="11" spans="1:43" x14ac:dyDescent="0.25">
      <c r="B11" s="130">
        <v>20</v>
      </c>
      <c r="C11" s="131" t="s">
        <v>19</v>
      </c>
      <c r="D11" s="132" t="s">
        <v>206</v>
      </c>
      <c r="E11" s="130" t="s">
        <v>182</v>
      </c>
      <c r="F11" s="133">
        <v>42172</v>
      </c>
      <c r="G11" s="132" t="s">
        <v>319</v>
      </c>
      <c r="H11" s="130">
        <v>2</v>
      </c>
      <c r="I11" s="133">
        <v>42599</v>
      </c>
      <c r="J11" s="133">
        <v>42414</v>
      </c>
      <c r="K11" s="131" t="s">
        <v>19</v>
      </c>
      <c r="L11" s="130" t="s">
        <v>182</v>
      </c>
      <c r="M11" s="132" t="s">
        <v>319</v>
      </c>
      <c r="N11" s="130">
        <v>2</v>
      </c>
      <c r="O11" s="216">
        <v>1.4177269576064841E-2</v>
      </c>
      <c r="P11" s="214">
        <v>7.1938327093805862E-2</v>
      </c>
      <c r="Q11" s="215">
        <v>0</v>
      </c>
      <c r="R11" s="214">
        <v>0.13883242180288355</v>
      </c>
      <c r="S11" s="214">
        <v>8.5271157369109438E-2</v>
      </c>
      <c r="T11" s="215">
        <v>0</v>
      </c>
      <c r="U11" s="214">
        <v>1.4761776470927634E-2</v>
      </c>
      <c r="V11" s="189">
        <v>0</v>
      </c>
      <c r="W11" s="170" t="s">
        <v>167</v>
      </c>
      <c r="X11" s="171">
        <v>4.728689871968454</v>
      </c>
      <c r="Y11" s="188">
        <v>1.5070076817334419E-2</v>
      </c>
      <c r="Z11" s="189">
        <v>0</v>
      </c>
      <c r="AA11" s="189">
        <v>0</v>
      </c>
      <c r="AB11" s="188">
        <v>0.46497996775335654</v>
      </c>
      <c r="AC11" s="188">
        <v>1.3638527092811556E-2</v>
      </c>
      <c r="AD11" s="202">
        <v>7.8316228489343064E-3</v>
      </c>
      <c r="AE11" s="202">
        <v>3.2084762713265147E-3</v>
      </c>
      <c r="AF11" s="202">
        <v>4.2398853153175056E-2</v>
      </c>
      <c r="AG11" s="203">
        <v>0</v>
      </c>
      <c r="AH11" s="205">
        <v>0</v>
      </c>
      <c r="AI11" s="205">
        <v>0</v>
      </c>
      <c r="AJ11" s="204">
        <v>6.8147702455899817E-4</v>
      </c>
      <c r="AK11" s="205">
        <v>0</v>
      </c>
      <c r="AL11" s="205">
        <v>0</v>
      </c>
      <c r="AM11" s="205">
        <v>0</v>
      </c>
      <c r="AN11" s="205">
        <v>0</v>
      </c>
      <c r="AO11" s="204">
        <v>7.8966635293865179E-4</v>
      </c>
      <c r="AP11" s="204">
        <v>6.4977070162945433E-2</v>
      </c>
      <c r="AQ11" s="205">
        <v>0</v>
      </c>
    </row>
    <row r="12" spans="1:43" x14ac:dyDescent="0.25">
      <c r="B12" s="130">
        <v>21</v>
      </c>
      <c r="C12" s="131" t="s">
        <v>20</v>
      </c>
      <c r="D12" s="132" t="s">
        <v>207</v>
      </c>
      <c r="E12" s="130" t="s">
        <v>182</v>
      </c>
      <c r="F12" s="133">
        <v>42258</v>
      </c>
      <c r="G12" s="132" t="s">
        <v>319</v>
      </c>
      <c r="H12" s="130">
        <v>2</v>
      </c>
      <c r="I12" s="133">
        <v>42599</v>
      </c>
      <c r="J12" s="133">
        <v>42414</v>
      </c>
      <c r="K12" s="131" t="s">
        <v>20</v>
      </c>
      <c r="L12" s="130" t="s">
        <v>182</v>
      </c>
      <c r="M12" s="132" t="s">
        <v>319</v>
      </c>
      <c r="N12" s="130">
        <v>2</v>
      </c>
      <c r="O12" s="213">
        <v>0</v>
      </c>
      <c r="P12" s="214">
        <v>0.17197391861540878</v>
      </c>
      <c r="Q12" s="214">
        <v>0.24738371427544018</v>
      </c>
      <c r="R12" s="214">
        <v>4.295997763446361E-2</v>
      </c>
      <c r="S12" s="214">
        <v>6.2449307039453707E-2</v>
      </c>
      <c r="T12" s="214">
        <v>2.0688444846038649E-2</v>
      </c>
      <c r="U12" s="214">
        <v>1.1180576901293799E-2</v>
      </c>
      <c r="V12" s="188">
        <v>1.7546308319992418E-2</v>
      </c>
      <c r="W12" s="170" t="s">
        <v>167</v>
      </c>
      <c r="X12" s="171">
        <v>6.6034459066770959</v>
      </c>
      <c r="Y12" s="188">
        <v>9.6840541739486655E-3</v>
      </c>
      <c r="Z12" s="189">
        <v>0</v>
      </c>
      <c r="AA12" s="189">
        <v>0</v>
      </c>
      <c r="AB12" s="188">
        <v>0.62658453021529426</v>
      </c>
      <c r="AC12" s="188">
        <v>0.11435941237432504</v>
      </c>
      <c r="AD12" s="202">
        <v>2.3116326009893128E-2</v>
      </c>
      <c r="AE12" s="203">
        <v>0</v>
      </c>
      <c r="AF12" s="202">
        <v>2.0317566207513262E-2</v>
      </c>
      <c r="AG12" s="203">
        <v>0</v>
      </c>
      <c r="AH12" s="204">
        <v>0.27241137460595277</v>
      </c>
      <c r="AI12" s="205">
        <v>0</v>
      </c>
      <c r="AJ12" s="205">
        <v>0</v>
      </c>
      <c r="AK12" s="205">
        <v>0</v>
      </c>
      <c r="AL12" s="205">
        <v>0</v>
      </c>
      <c r="AM12" s="204">
        <v>2.671585237684651E-4</v>
      </c>
      <c r="AN12" s="205">
        <v>0</v>
      </c>
      <c r="AO12" s="204">
        <v>5.0902075336711268E-2</v>
      </c>
      <c r="AP12" s="204">
        <v>5.3383178867446285E-2</v>
      </c>
      <c r="AQ12" s="204">
        <v>4.5666191690936098E-3</v>
      </c>
    </row>
    <row r="13" spans="1:43" x14ac:dyDescent="0.25">
      <c r="B13" s="130">
        <v>27</v>
      </c>
      <c r="C13" s="131" t="s">
        <v>26</v>
      </c>
      <c r="D13" s="132" t="s">
        <v>210</v>
      </c>
      <c r="E13" s="130" t="s">
        <v>182</v>
      </c>
      <c r="F13" s="133">
        <v>42508</v>
      </c>
      <c r="G13" s="132" t="s">
        <v>319</v>
      </c>
      <c r="H13" s="130">
        <v>2</v>
      </c>
      <c r="I13" s="133">
        <v>42599</v>
      </c>
      <c r="J13" s="133">
        <v>42414</v>
      </c>
      <c r="K13" s="131" t="s">
        <v>26</v>
      </c>
      <c r="L13" s="130" t="s">
        <v>182</v>
      </c>
      <c r="M13" s="132" t="s">
        <v>319</v>
      </c>
      <c r="N13" s="130">
        <v>2</v>
      </c>
      <c r="O13" s="216">
        <v>2.0561206722403921E-3</v>
      </c>
      <c r="P13" s="215">
        <v>0</v>
      </c>
      <c r="Q13" s="215">
        <v>0</v>
      </c>
      <c r="R13" s="214">
        <v>0.12304180445862054</v>
      </c>
      <c r="S13" s="215">
        <v>0</v>
      </c>
      <c r="T13" s="214">
        <v>5.3414068403681168E-4</v>
      </c>
      <c r="U13" s="215">
        <v>0</v>
      </c>
      <c r="V13" s="188">
        <v>6.1404818186617371E-3</v>
      </c>
      <c r="W13" s="170" t="s">
        <v>167</v>
      </c>
      <c r="X13" s="171">
        <v>3.0030922836588267</v>
      </c>
      <c r="Y13" s="188">
        <v>3.4934985768809834E-3</v>
      </c>
      <c r="Z13" s="189">
        <v>0</v>
      </c>
      <c r="AA13" s="189">
        <v>0</v>
      </c>
      <c r="AB13" s="189">
        <v>0</v>
      </c>
      <c r="AC13" s="188">
        <v>3.6331704963606534E-2</v>
      </c>
      <c r="AD13" s="202">
        <v>3.1265637654887282E-2</v>
      </c>
      <c r="AE13" s="203">
        <v>0</v>
      </c>
      <c r="AF13" s="202">
        <v>1.4285447432985298E-2</v>
      </c>
      <c r="AG13" s="202">
        <v>0.31307940960085973</v>
      </c>
      <c r="AH13" s="204">
        <v>0.40663217070005048</v>
      </c>
      <c r="AI13" s="205">
        <v>0</v>
      </c>
      <c r="AJ13" s="205">
        <v>0</v>
      </c>
      <c r="AK13" s="204">
        <v>4.0052912439306511E-3</v>
      </c>
      <c r="AL13" s="205">
        <v>0</v>
      </c>
      <c r="AM13" s="205">
        <v>0</v>
      </c>
      <c r="AN13" s="205">
        <v>0</v>
      </c>
      <c r="AO13" s="204">
        <v>5.476928644020748E-3</v>
      </c>
      <c r="AP13" s="204">
        <v>2.4921406522708425E-2</v>
      </c>
      <c r="AQ13" s="204">
        <v>5.4157315729959077E-3</v>
      </c>
    </row>
    <row r="14" spans="1:43" x14ac:dyDescent="0.25">
      <c r="B14" s="130">
        <v>32</v>
      </c>
      <c r="C14" s="131" t="s">
        <v>31</v>
      </c>
      <c r="D14" s="132" t="s">
        <v>214</v>
      </c>
      <c r="E14" s="130" t="s">
        <v>182</v>
      </c>
      <c r="F14" s="133">
        <v>42515</v>
      </c>
      <c r="G14" s="132" t="s">
        <v>319</v>
      </c>
      <c r="H14" s="130">
        <v>2</v>
      </c>
      <c r="I14" s="133">
        <v>42604</v>
      </c>
      <c r="J14" s="133">
        <v>42414</v>
      </c>
      <c r="K14" s="131" t="s">
        <v>31</v>
      </c>
      <c r="L14" s="130" t="s">
        <v>182</v>
      </c>
      <c r="M14" s="132" t="s">
        <v>319</v>
      </c>
      <c r="N14" s="130">
        <v>2</v>
      </c>
      <c r="O14" s="216">
        <v>1.5369273606331195E-3</v>
      </c>
      <c r="P14" s="214">
        <v>4.8220706418402787E-2</v>
      </c>
      <c r="Q14" s="215">
        <v>0</v>
      </c>
      <c r="R14" s="214">
        <v>2.913985473679585E-2</v>
      </c>
      <c r="S14" s="215">
        <v>0</v>
      </c>
      <c r="T14" s="215">
        <v>0</v>
      </c>
      <c r="U14" s="214">
        <v>8.9270646027625952E-3</v>
      </c>
      <c r="V14" s="188">
        <v>5.7992438167314719E-4</v>
      </c>
      <c r="W14" s="170" t="s">
        <v>167</v>
      </c>
      <c r="X14" s="171">
        <v>9.4630924507777383</v>
      </c>
      <c r="Y14" s="188">
        <v>6.9807762974639104E-3</v>
      </c>
      <c r="Z14" s="189">
        <v>0</v>
      </c>
      <c r="AA14" s="188">
        <v>9.1424289407414112E-3</v>
      </c>
      <c r="AB14" s="189">
        <v>0</v>
      </c>
      <c r="AC14" s="188">
        <v>0.31984029707275935</v>
      </c>
      <c r="AD14" s="202">
        <v>3.2721055869703981E-2</v>
      </c>
      <c r="AE14" s="203">
        <v>0</v>
      </c>
      <c r="AF14" s="202">
        <v>4.4755067984263736E-2</v>
      </c>
      <c r="AG14" s="203">
        <v>0</v>
      </c>
      <c r="AH14" s="204">
        <v>0.25098670337177265</v>
      </c>
      <c r="AI14" s="205">
        <v>0</v>
      </c>
      <c r="AJ14" s="205">
        <v>0</v>
      </c>
      <c r="AK14" s="205">
        <v>0</v>
      </c>
      <c r="AL14" s="205">
        <v>0</v>
      </c>
      <c r="AM14" s="205">
        <v>0</v>
      </c>
      <c r="AN14" s="204">
        <v>1.6255446893977986E-3</v>
      </c>
      <c r="AO14" s="205">
        <v>0</v>
      </c>
      <c r="AP14" s="204">
        <v>1.893909894953447E-2</v>
      </c>
      <c r="AQ14" s="205">
        <v>0</v>
      </c>
    </row>
    <row r="15" spans="1:43" x14ac:dyDescent="0.25">
      <c r="B15" s="130">
        <v>33</v>
      </c>
      <c r="C15" s="131" t="s">
        <v>32</v>
      </c>
      <c r="D15" s="132" t="s">
        <v>215</v>
      </c>
      <c r="E15" s="130" t="s">
        <v>182</v>
      </c>
      <c r="F15" s="133">
        <v>42515</v>
      </c>
      <c r="G15" s="132" t="s">
        <v>319</v>
      </c>
      <c r="H15" s="130">
        <v>2</v>
      </c>
      <c r="I15" s="133">
        <v>42599</v>
      </c>
      <c r="J15" s="133">
        <v>42414</v>
      </c>
      <c r="K15" s="131" t="s">
        <v>32</v>
      </c>
      <c r="L15" s="130" t="s">
        <v>182</v>
      </c>
      <c r="M15" s="132" t="s">
        <v>319</v>
      </c>
      <c r="N15" s="130">
        <v>2</v>
      </c>
      <c r="O15" s="216">
        <v>9.6406148924176038E-3</v>
      </c>
      <c r="P15" s="214">
        <v>9.3851369085024158E-2</v>
      </c>
      <c r="Q15" s="215">
        <v>0</v>
      </c>
      <c r="R15" s="214">
        <v>0.13170328398984185</v>
      </c>
      <c r="S15" s="215">
        <v>0</v>
      </c>
      <c r="T15" s="214">
        <v>7.2102597392367763E-4</v>
      </c>
      <c r="U15" s="214">
        <v>1.108367856362341E-2</v>
      </c>
      <c r="V15" s="189">
        <v>0</v>
      </c>
      <c r="W15" s="170" t="s">
        <v>167</v>
      </c>
      <c r="X15" s="171">
        <v>2.111744251120351</v>
      </c>
      <c r="Y15" s="188">
        <v>6.749376925772905E-3</v>
      </c>
      <c r="Z15" s="189">
        <v>0</v>
      </c>
      <c r="AA15" s="189">
        <v>0</v>
      </c>
      <c r="AB15" s="188">
        <v>9.7488583556970376E-2</v>
      </c>
      <c r="AC15" s="188">
        <v>1.2548553027611003E-2</v>
      </c>
      <c r="AD15" s="202">
        <v>3.2943760312896128E-2</v>
      </c>
      <c r="AE15" s="202">
        <v>1.8056490731871463E-3</v>
      </c>
      <c r="AF15" s="202">
        <v>3.3091990947455345E-2</v>
      </c>
      <c r="AG15" s="203">
        <v>0</v>
      </c>
      <c r="AH15" s="205">
        <v>0</v>
      </c>
      <c r="AI15" s="205">
        <v>0</v>
      </c>
      <c r="AJ15" s="205">
        <v>0</v>
      </c>
      <c r="AK15" s="204">
        <v>1.9612569712248494E-3</v>
      </c>
      <c r="AL15" s="205">
        <v>0</v>
      </c>
      <c r="AM15" s="204">
        <v>6.508190399212375E-4</v>
      </c>
      <c r="AN15" s="205">
        <v>0</v>
      </c>
      <c r="AO15" s="204">
        <v>1.5274611252260721E-2</v>
      </c>
      <c r="AP15" s="204">
        <v>5.3629929124062727E-4</v>
      </c>
      <c r="AQ15" s="205">
        <v>0</v>
      </c>
    </row>
    <row r="16" spans="1:43" x14ac:dyDescent="0.25">
      <c r="B16" s="130">
        <v>35</v>
      </c>
      <c r="C16" s="131" t="s">
        <v>34</v>
      </c>
      <c r="D16" s="132" t="s">
        <v>216</v>
      </c>
      <c r="E16" s="130" t="s">
        <v>182</v>
      </c>
      <c r="F16" s="133">
        <v>42515</v>
      </c>
      <c r="G16" s="132" t="s">
        <v>319</v>
      </c>
      <c r="H16" s="130">
        <v>2</v>
      </c>
      <c r="I16" s="133">
        <v>42599</v>
      </c>
      <c r="J16" s="133">
        <v>42414</v>
      </c>
      <c r="K16" s="131" t="s">
        <v>34</v>
      </c>
      <c r="L16" s="130" t="s">
        <v>182</v>
      </c>
      <c r="M16" s="132" t="s">
        <v>319</v>
      </c>
      <c r="N16" s="130">
        <v>2</v>
      </c>
      <c r="O16" s="216">
        <v>5.5870176794974857E-3</v>
      </c>
      <c r="P16" s="214">
        <v>0.14981195032956432</v>
      </c>
      <c r="Q16" s="215">
        <v>0</v>
      </c>
      <c r="R16" s="214">
        <v>9.7275072364631412E-2</v>
      </c>
      <c r="S16" s="215">
        <v>0</v>
      </c>
      <c r="T16" s="215">
        <v>0</v>
      </c>
      <c r="U16" s="215">
        <v>0</v>
      </c>
      <c r="V16" s="188">
        <v>1.9464524691239888E-3</v>
      </c>
      <c r="W16" s="170" t="s">
        <v>167</v>
      </c>
      <c r="X16" s="171">
        <v>23.65436980629973</v>
      </c>
      <c r="Y16" s="188">
        <v>1.0792589523812351E-2</v>
      </c>
      <c r="Z16" s="189">
        <v>0</v>
      </c>
      <c r="AA16" s="188">
        <v>3.5055484266049886E-3</v>
      </c>
      <c r="AB16" s="189">
        <v>0</v>
      </c>
      <c r="AC16" s="188">
        <v>5.9977650744879353E-3</v>
      </c>
      <c r="AD16" s="202">
        <v>1.7576105749030679E-2</v>
      </c>
      <c r="AE16" s="203">
        <v>0</v>
      </c>
      <c r="AF16" s="202">
        <v>2.5172389272551006E-2</v>
      </c>
      <c r="AG16" s="202">
        <v>0.23570882017938777</v>
      </c>
      <c r="AH16" s="204">
        <v>0.13821756296677359</v>
      </c>
      <c r="AI16" s="205">
        <v>0</v>
      </c>
      <c r="AJ16" s="204">
        <v>8.7610750766109707E-4</v>
      </c>
      <c r="AK16" s="205">
        <v>0</v>
      </c>
      <c r="AL16" s="205">
        <v>0</v>
      </c>
      <c r="AM16" s="204">
        <v>1.9769844809851554E-4</v>
      </c>
      <c r="AN16" s="205">
        <v>0</v>
      </c>
      <c r="AO16" s="204">
        <v>2.0770204790221933E-2</v>
      </c>
      <c r="AP16" s="205">
        <v>0</v>
      </c>
      <c r="AQ16" s="204">
        <v>6.4291451833209401E-4</v>
      </c>
    </row>
    <row r="17" spans="2:43" x14ac:dyDescent="0.25">
      <c r="B17" s="130">
        <v>47</v>
      </c>
      <c r="C17" s="131" t="s">
        <v>46</v>
      </c>
      <c r="D17" s="132" t="s">
        <v>225</v>
      </c>
      <c r="E17" s="130" t="s">
        <v>182</v>
      </c>
      <c r="F17" s="133">
        <v>42542</v>
      </c>
      <c r="G17" s="132" t="s">
        <v>319</v>
      </c>
      <c r="H17" s="130">
        <v>2</v>
      </c>
      <c r="I17" s="133">
        <v>42599</v>
      </c>
      <c r="J17" s="133">
        <v>42414</v>
      </c>
      <c r="K17" s="131" t="s">
        <v>46</v>
      </c>
      <c r="L17" s="130" t="s">
        <v>182</v>
      </c>
      <c r="M17" s="132" t="s">
        <v>319</v>
      </c>
      <c r="N17" s="130">
        <v>2</v>
      </c>
      <c r="O17" s="216">
        <v>5.8776971982507286E-3</v>
      </c>
      <c r="P17" s="214">
        <v>2.391923665126057E-2</v>
      </c>
      <c r="Q17" s="214">
        <v>0.15100837120159277</v>
      </c>
      <c r="R17" s="214">
        <v>0.12910692686094211</v>
      </c>
      <c r="S17" s="215">
        <v>0</v>
      </c>
      <c r="T17" s="214">
        <v>4.8389273638498442E-3</v>
      </c>
      <c r="U17" s="214">
        <v>1.1468460257337299E-2</v>
      </c>
      <c r="V17" s="188">
        <v>1.806511578962295E-3</v>
      </c>
      <c r="W17" s="170" t="s">
        <v>167</v>
      </c>
      <c r="X17" s="171">
        <v>3.8822211209997302</v>
      </c>
      <c r="Y17" s="188">
        <v>2.6885401460672938E-3</v>
      </c>
      <c r="Z17" s="189">
        <v>0</v>
      </c>
      <c r="AA17" s="188">
        <v>3.6044105165382317E-4</v>
      </c>
      <c r="AB17" s="189">
        <v>0</v>
      </c>
      <c r="AC17" s="188">
        <v>0.55462342555577004</v>
      </c>
      <c r="AD17" s="202">
        <v>0.11488407533113874</v>
      </c>
      <c r="AE17" s="203">
        <v>0</v>
      </c>
      <c r="AF17" s="202">
        <v>4.801892909893074E-2</v>
      </c>
      <c r="AG17" s="203">
        <v>0</v>
      </c>
      <c r="AH17" s="204">
        <v>8.7537803598815134E-2</v>
      </c>
      <c r="AI17" s="204">
        <v>7.1053860374423544E-2</v>
      </c>
      <c r="AJ17" s="204">
        <v>3.8060947846375875E-5</v>
      </c>
      <c r="AK17" s="205">
        <v>0</v>
      </c>
      <c r="AL17" s="205">
        <v>0</v>
      </c>
      <c r="AM17" s="204">
        <v>9.1768827563377183E-4</v>
      </c>
      <c r="AN17" s="205">
        <v>0</v>
      </c>
      <c r="AO17" s="205">
        <v>0</v>
      </c>
      <c r="AP17" s="204">
        <v>3.41846630906875E-3</v>
      </c>
      <c r="AQ17" s="205">
        <v>0</v>
      </c>
    </row>
    <row r="18" spans="2:43" x14ac:dyDescent="0.25">
      <c r="B18" s="130">
        <v>49</v>
      </c>
      <c r="C18" s="131" t="s">
        <v>48</v>
      </c>
      <c r="D18" s="132" t="s">
        <v>226</v>
      </c>
      <c r="E18" s="130" t="s">
        <v>182</v>
      </c>
      <c r="F18" s="133">
        <v>42563</v>
      </c>
      <c r="G18" s="132" t="s">
        <v>319</v>
      </c>
      <c r="H18" s="130">
        <v>2</v>
      </c>
      <c r="I18" s="133">
        <v>42604</v>
      </c>
      <c r="J18" s="133">
        <v>42414</v>
      </c>
      <c r="K18" s="131" t="s">
        <v>48</v>
      </c>
      <c r="L18" s="130" t="s">
        <v>182</v>
      </c>
      <c r="M18" s="132" t="s">
        <v>319</v>
      </c>
      <c r="N18" s="130">
        <v>2</v>
      </c>
      <c r="O18" s="216">
        <v>2.0213719693368687E-3</v>
      </c>
      <c r="P18" s="214">
        <v>5.8400503556730286E-2</v>
      </c>
      <c r="Q18" s="215">
        <v>0</v>
      </c>
      <c r="R18" s="214">
        <v>7.4115191277410494E-2</v>
      </c>
      <c r="S18" s="215">
        <v>0</v>
      </c>
      <c r="T18" s="214">
        <v>1.2499879210077063E-4</v>
      </c>
      <c r="U18" s="214">
        <v>7.5115202252620545E-3</v>
      </c>
      <c r="V18" s="189">
        <v>0</v>
      </c>
      <c r="W18" s="170" t="s">
        <v>167</v>
      </c>
      <c r="X18" s="171">
        <v>2.9846831366718516</v>
      </c>
      <c r="Y18" s="188">
        <v>6.3094694982711969E-4</v>
      </c>
      <c r="Z18" s="189">
        <v>0</v>
      </c>
      <c r="AA18" s="188">
        <v>3.1870267590899987E-3</v>
      </c>
      <c r="AB18" s="188">
        <v>5.4539038463983593E-2</v>
      </c>
      <c r="AC18" s="188">
        <v>1.3614673727585086E-3</v>
      </c>
      <c r="AD18" s="202">
        <v>6.9678665587081523E-3</v>
      </c>
      <c r="AE18" s="203">
        <v>0</v>
      </c>
      <c r="AF18" s="202">
        <v>1.7835173240628152E-2</v>
      </c>
      <c r="AG18" s="202">
        <v>6.4104484792455715E-2</v>
      </c>
      <c r="AH18" s="204">
        <v>9.1843291680245215E-2</v>
      </c>
      <c r="AI18" s="205">
        <v>0</v>
      </c>
      <c r="AJ18" s="204">
        <v>1.0456083563529101E-4</v>
      </c>
      <c r="AK18" s="205">
        <v>0</v>
      </c>
      <c r="AL18" s="205">
        <v>0</v>
      </c>
      <c r="AM18" s="205">
        <v>0</v>
      </c>
      <c r="AN18" s="204">
        <v>3.2464814193305881E-4</v>
      </c>
      <c r="AO18" s="204">
        <v>9.3730404715333063E-3</v>
      </c>
      <c r="AP18" s="205">
        <v>0</v>
      </c>
      <c r="AQ18" s="204">
        <v>6.2225482857021858E-5</v>
      </c>
    </row>
    <row r="19" spans="2:43" x14ac:dyDescent="0.25">
      <c r="B19" s="130">
        <v>56</v>
      </c>
      <c r="C19" s="131" t="s">
        <v>55</v>
      </c>
      <c r="D19" s="132" t="s">
        <v>231</v>
      </c>
      <c r="E19" s="130" t="s">
        <v>182</v>
      </c>
      <c r="F19" s="133">
        <v>42571</v>
      </c>
      <c r="G19" s="132" t="s">
        <v>319</v>
      </c>
      <c r="H19" s="130">
        <v>2</v>
      </c>
      <c r="I19" s="133">
        <v>42604</v>
      </c>
      <c r="J19" s="133">
        <v>42414</v>
      </c>
      <c r="K19" s="131" t="s">
        <v>55</v>
      </c>
      <c r="L19" s="130" t="s">
        <v>182</v>
      </c>
      <c r="M19" s="132" t="s">
        <v>319</v>
      </c>
      <c r="N19" s="130">
        <v>2</v>
      </c>
      <c r="O19" s="216">
        <v>4.3159577886435811E-2</v>
      </c>
      <c r="P19" s="215">
        <v>0</v>
      </c>
      <c r="Q19" s="214">
        <v>0.27567211058085578</v>
      </c>
      <c r="R19" s="214">
        <v>0.22985008863122314</v>
      </c>
      <c r="S19" s="215">
        <v>0</v>
      </c>
      <c r="T19" s="214">
        <v>4.960273894381486E-2</v>
      </c>
      <c r="U19" s="214">
        <v>2.2911450225256379E-2</v>
      </c>
      <c r="V19" s="188">
        <v>4.0549681287935452E-3</v>
      </c>
      <c r="W19" s="170" t="s">
        <v>167</v>
      </c>
      <c r="X19" s="171">
        <v>1.0917000711677449</v>
      </c>
      <c r="Y19" s="188">
        <v>7.3439243404271855E-3</v>
      </c>
      <c r="Z19" s="188">
        <v>1.4978502201450751E-3</v>
      </c>
      <c r="AA19" s="189">
        <v>0</v>
      </c>
      <c r="AB19" s="189">
        <v>0</v>
      </c>
      <c r="AC19" s="188">
        <v>0.10400013204284135</v>
      </c>
      <c r="AD19" s="202">
        <v>3.1490110633578164E-2</v>
      </c>
      <c r="AE19" s="203">
        <v>0</v>
      </c>
      <c r="AF19" s="202">
        <v>8.2840737010176455E-2</v>
      </c>
      <c r="AG19" s="202">
        <v>0.16609006978466545</v>
      </c>
      <c r="AH19" s="205">
        <v>0</v>
      </c>
      <c r="AI19" s="205">
        <v>0</v>
      </c>
      <c r="AJ19" s="205">
        <v>0</v>
      </c>
      <c r="AK19" s="205">
        <v>0</v>
      </c>
      <c r="AL19" s="205">
        <v>0</v>
      </c>
      <c r="AM19" s="205">
        <v>0</v>
      </c>
      <c r="AN19" s="205">
        <v>0</v>
      </c>
      <c r="AO19" s="205">
        <v>0</v>
      </c>
      <c r="AP19" s="204">
        <v>5.9871225336370314E-3</v>
      </c>
      <c r="AQ19" s="205">
        <v>0</v>
      </c>
    </row>
    <row r="20" spans="2:43" x14ac:dyDescent="0.25">
      <c r="B20" s="130">
        <v>59</v>
      </c>
      <c r="C20" s="131" t="s">
        <v>58</v>
      </c>
      <c r="D20" s="132" t="s">
        <v>233</v>
      </c>
      <c r="E20" s="130" t="s">
        <v>182</v>
      </c>
      <c r="F20" s="133">
        <v>42578</v>
      </c>
      <c r="G20" s="132" t="s">
        <v>319</v>
      </c>
      <c r="H20" s="130">
        <v>2</v>
      </c>
      <c r="I20" s="133">
        <v>42604</v>
      </c>
      <c r="J20" s="133">
        <v>42414</v>
      </c>
      <c r="K20" s="131" t="s">
        <v>58</v>
      </c>
      <c r="L20" s="130" t="s">
        <v>182</v>
      </c>
      <c r="M20" s="132" t="s">
        <v>319</v>
      </c>
      <c r="N20" s="130">
        <v>2</v>
      </c>
      <c r="O20" s="216">
        <v>8.4424331300394818E-3</v>
      </c>
      <c r="P20" s="215">
        <v>0</v>
      </c>
      <c r="Q20" s="215">
        <v>0</v>
      </c>
      <c r="R20" s="214">
        <v>4.8936560655269579E-2</v>
      </c>
      <c r="S20" s="215">
        <v>0</v>
      </c>
      <c r="T20" s="215">
        <v>0</v>
      </c>
      <c r="U20" s="214">
        <v>7.5438246819222324E-3</v>
      </c>
      <c r="V20" s="188">
        <v>2.6866815479389115E-3</v>
      </c>
      <c r="W20" s="170" t="s">
        <v>167</v>
      </c>
      <c r="X20" s="171">
        <v>16.660280696092073</v>
      </c>
      <c r="Y20" s="188">
        <v>5.557864147059356E-3</v>
      </c>
      <c r="Z20" s="189">
        <v>0</v>
      </c>
      <c r="AA20" s="188">
        <v>6.1700541455235751E-4</v>
      </c>
      <c r="AB20" s="189">
        <v>0</v>
      </c>
      <c r="AC20" s="188">
        <v>1.5861077851299255E-2</v>
      </c>
      <c r="AD20" s="202">
        <v>2.9865041114477957E-2</v>
      </c>
      <c r="AE20" s="203">
        <v>0</v>
      </c>
      <c r="AF20" s="202">
        <v>6.1204756893429114E-2</v>
      </c>
      <c r="AG20" s="203">
        <v>0</v>
      </c>
      <c r="AH20" s="204">
        <v>0.11648357038182253</v>
      </c>
      <c r="AI20" s="205">
        <v>0</v>
      </c>
      <c r="AJ20" s="205">
        <v>0</v>
      </c>
      <c r="AK20" s="205">
        <v>0</v>
      </c>
      <c r="AL20" s="205">
        <v>0</v>
      </c>
      <c r="AM20" s="205">
        <v>0</v>
      </c>
      <c r="AN20" s="205">
        <v>0</v>
      </c>
      <c r="AO20" s="204">
        <v>1.4036158116533961E-2</v>
      </c>
      <c r="AP20" s="205">
        <v>0</v>
      </c>
      <c r="AQ20" s="205">
        <v>0</v>
      </c>
    </row>
    <row r="21" spans="2:43" x14ac:dyDescent="0.25">
      <c r="B21" s="130">
        <v>66</v>
      </c>
      <c r="C21" s="131" t="s">
        <v>65</v>
      </c>
      <c r="D21" s="132" t="s">
        <v>238</v>
      </c>
      <c r="E21" s="130" t="s">
        <v>182</v>
      </c>
      <c r="F21" s="133">
        <v>42585</v>
      </c>
      <c r="G21" s="132" t="s">
        <v>319</v>
      </c>
      <c r="H21" s="130">
        <v>2</v>
      </c>
      <c r="I21" s="133">
        <v>42604</v>
      </c>
      <c r="J21" s="133">
        <v>42414</v>
      </c>
      <c r="K21" s="131" t="s">
        <v>65</v>
      </c>
      <c r="L21" s="130" t="s">
        <v>182</v>
      </c>
      <c r="M21" s="132" t="s">
        <v>319</v>
      </c>
      <c r="N21" s="130">
        <v>2</v>
      </c>
      <c r="O21" s="216">
        <v>1.705459220404993E-2</v>
      </c>
      <c r="P21" s="214">
        <v>3.8012630028431554E-2</v>
      </c>
      <c r="Q21" s="214">
        <v>0.92014806831946905</v>
      </c>
      <c r="R21" s="214">
        <v>0.17340086956422257</v>
      </c>
      <c r="S21" s="215">
        <v>0</v>
      </c>
      <c r="T21" s="214">
        <v>0.15528021201053038</v>
      </c>
      <c r="U21" s="214">
        <v>3.3111509731619894E-2</v>
      </c>
      <c r="V21" s="188">
        <v>4.8378508545550043E-3</v>
      </c>
      <c r="W21" s="170" t="s">
        <v>167</v>
      </c>
      <c r="X21" s="171">
        <v>4.7768966664234203</v>
      </c>
      <c r="Y21" s="188">
        <v>4.7499657585065467E-3</v>
      </c>
      <c r="Z21" s="189">
        <v>0</v>
      </c>
      <c r="AA21" s="189">
        <v>0</v>
      </c>
      <c r="AB21" s="188">
        <v>0.15612439356567839</v>
      </c>
      <c r="AC21" s="188">
        <v>0.28894146615868344</v>
      </c>
      <c r="AD21" s="202">
        <v>6.677372678673299E-2</v>
      </c>
      <c r="AE21" s="203">
        <v>0</v>
      </c>
      <c r="AF21" s="202">
        <v>1.0907607945870428</v>
      </c>
      <c r="AG21" s="203">
        <v>0</v>
      </c>
      <c r="AH21" s="205">
        <v>0</v>
      </c>
      <c r="AI21" s="205">
        <v>0</v>
      </c>
      <c r="AJ21" s="204">
        <v>7.4098437967174606E-4</v>
      </c>
      <c r="AK21" s="204">
        <v>4.8709803900451789E-3</v>
      </c>
      <c r="AL21" s="205">
        <v>0</v>
      </c>
      <c r="AM21" s="205">
        <v>0</v>
      </c>
      <c r="AN21" s="205">
        <v>0</v>
      </c>
      <c r="AO21" s="205">
        <v>0</v>
      </c>
      <c r="AP21" s="204">
        <v>4.7039075347229523E-2</v>
      </c>
      <c r="AQ21" s="204">
        <v>1.0537156376264924E-2</v>
      </c>
    </row>
    <row r="22" spans="2:43" x14ac:dyDescent="0.25">
      <c r="B22" s="130">
        <v>73</v>
      </c>
      <c r="C22" s="131" t="s">
        <v>71</v>
      </c>
      <c r="D22" s="132" t="s">
        <v>244</v>
      </c>
      <c r="E22" s="130" t="s">
        <v>182</v>
      </c>
      <c r="F22" s="133">
        <v>42599</v>
      </c>
      <c r="G22" s="132" t="s">
        <v>319</v>
      </c>
      <c r="H22" s="130">
        <v>2</v>
      </c>
      <c r="I22" s="133">
        <v>42625</v>
      </c>
      <c r="J22" s="133">
        <v>42414</v>
      </c>
      <c r="K22" s="131" t="s">
        <v>71</v>
      </c>
      <c r="L22" s="130" t="s">
        <v>182</v>
      </c>
      <c r="M22" s="132" t="s">
        <v>319</v>
      </c>
      <c r="N22" s="130">
        <v>2</v>
      </c>
      <c r="O22" s="216">
        <v>1.2074230114046302E-2</v>
      </c>
      <c r="P22" s="214">
        <v>0.10413275934967596</v>
      </c>
      <c r="Q22" s="215">
        <v>0</v>
      </c>
      <c r="R22" s="215">
        <v>0</v>
      </c>
      <c r="S22" s="215">
        <v>0</v>
      </c>
      <c r="T22" s="214">
        <v>1.0038088925523226E-2</v>
      </c>
      <c r="U22" s="215">
        <v>0</v>
      </c>
      <c r="V22" s="188">
        <v>3.5525493073507108E-3</v>
      </c>
      <c r="W22" s="170" t="s">
        <v>167</v>
      </c>
      <c r="X22" s="171">
        <v>9.840417525574729</v>
      </c>
      <c r="Y22" s="188">
        <v>4.4444494938553295E-3</v>
      </c>
      <c r="Z22" s="189">
        <v>0</v>
      </c>
      <c r="AA22" s="189">
        <v>0</v>
      </c>
      <c r="AB22" s="188">
        <v>0.28697154801468189</v>
      </c>
      <c r="AC22" s="188">
        <v>1.804496426643391E-2</v>
      </c>
      <c r="AD22" s="203">
        <v>0</v>
      </c>
      <c r="AE22" s="203">
        <v>0</v>
      </c>
      <c r="AF22" s="202">
        <v>4.2647020857956956E-3</v>
      </c>
      <c r="AG22" s="202">
        <v>0.19304402476649882</v>
      </c>
      <c r="AH22" s="205">
        <v>0</v>
      </c>
      <c r="AI22" s="205">
        <v>0</v>
      </c>
      <c r="AJ22" s="204">
        <v>9.3180737971540849E-5</v>
      </c>
      <c r="AK22" s="204">
        <v>9.031790054569248E-3</v>
      </c>
      <c r="AL22" s="205">
        <v>0</v>
      </c>
      <c r="AM22" s="204">
        <v>6.5157829986572173E-5</v>
      </c>
      <c r="AN22" s="204">
        <v>5.0701210825879637E-3</v>
      </c>
      <c r="AO22" s="205">
        <v>0</v>
      </c>
      <c r="AP22" s="204">
        <v>2.9843093179776167E-2</v>
      </c>
      <c r="AQ22" s="205">
        <v>0</v>
      </c>
    </row>
    <row r="23" spans="2:43" x14ac:dyDescent="0.25">
      <c r="B23" s="130">
        <v>77</v>
      </c>
      <c r="C23" s="131" t="s">
        <v>75</v>
      </c>
      <c r="D23" s="132" t="s">
        <v>246</v>
      </c>
      <c r="E23" s="130" t="s">
        <v>182</v>
      </c>
      <c r="F23" s="133">
        <v>42611</v>
      </c>
      <c r="G23" s="132" t="s">
        <v>319</v>
      </c>
      <c r="H23" s="130">
        <v>2</v>
      </c>
      <c r="I23" s="133">
        <v>42625</v>
      </c>
      <c r="J23" s="133">
        <v>42414</v>
      </c>
      <c r="K23" s="131" t="s">
        <v>75</v>
      </c>
      <c r="L23" s="130" t="s">
        <v>182</v>
      </c>
      <c r="M23" s="132" t="s">
        <v>319</v>
      </c>
      <c r="N23" s="130">
        <v>2</v>
      </c>
      <c r="O23" s="216">
        <v>3.9439915766177822E-3</v>
      </c>
      <c r="P23" s="214">
        <v>0.15085891823734598</v>
      </c>
      <c r="Q23" s="214">
        <v>3.0113717510018633E-2</v>
      </c>
      <c r="R23" s="214">
        <v>0.29305752477227826</v>
      </c>
      <c r="S23" s="214">
        <v>9.4503884213485406E-2</v>
      </c>
      <c r="T23" s="214">
        <v>3.0892184749856205E-2</v>
      </c>
      <c r="U23" s="214">
        <v>4.9494293792364443E-3</v>
      </c>
      <c r="V23" s="188">
        <v>7.5087991544371788E-4</v>
      </c>
      <c r="W23" s="170">
        <v>2.1188917432689622E-2</v>
      </c>
      <c r="X23" s="171">
        <v>5.5421326859086069</v>
      </c>
      <c r="Y23" s="188">
        <v>1.1174208573145954E-2</v>
      </c>
      <c r="Z23" s="189">
        <v>0</v>
      </c>
      <c r="AA23" s="188">
        <v>9.1375709863549311E-3</v>
      </c>
      <c r="AB23" s="189">
        <v>0</v>
      </c>
      <c r="AC23" s="188">
        <v>1.7489932057428766E-2</v>
      </c>
      <c r="AD23" s="202">
        <v>9.3018782742854372E-4</v>
      </c>
      <c r="AE23" s="203">
        <v>0</v>
      </c>
      <c r="AF23" s="202">
        <v>4.3334443476123564E-2</v>
      </c>
      <c r="AG23" s="203">
        <v>0</v>
      </c>
      <c r="AH23" s="205">
        <v>0</v>
      </c>
      <c r="AI23" s="205">
        <v>0</v>
      </c>
      <c r="AJ23" s="205">
        <v>0</v>
      </c>
      <c r="AK23" s="205">
        <v>0</v>
      </c>
      <c r="AL23" s="205">
        <v>0</v>
      </c>
      <c r="AM23" s="205">
        <v>0</v>
      </c>
      <c r="AN23" s="205">
        <v>0</v>
      </c>
      <c r="AO23" s="204">
        <v>4.678482474799233E-2</v>
      </c>
      <c r="AP23" s="204">
        <v>3.4501987543420951E-4</v>
      </c>
      <c r="AQ23" s="205">
        <v>0</v>
      </c>
    </row>
    <row r="24" spans="2:43" x14ac:dyDescent="0.25">
      <c r="B24" s="130">
        <v>23</v>
      </c>
      <c r="C24" s="131" t="s">
        <v>22</v>
      </c>
      <c r="D24" s="132" t="s">
        <v>208</v>
      </c>
      <c r="E24" s="130" t="s">
        <v>182</v>
      </c>
      <c r="F24" s="133">
        <v>42452</v>
      </c>
      <c r="G24" s="132" t="s">
        <v>319</v>
      </c>
      <c r="H24" s="130">
        <v>3</v>
      </c>
      <c r="I24" s="133">
        <v>42599</v>
      </c>
      <c r="J24" s="133">
        <v>42414</v>
      </c>
      <c r="K24" s="131" t="s">
        <v>22</v>
      </c>
      <c r="L24" s="130" t="s">
        <v>182</v>
      </c>
      <c r="M24" s="132" t="s">
        <v>319</v>
      </c>
      <c r="N24" s="130">
        <v>3</v>
      </c>
      <c r="O24" s="216">
        <v>4.1679854496407875E-2</v>
      </c>
      <c r="P24" s="214">
        <v>0.2297546895592501</v>
      </c>
      <c r="Q24" s="215">
        <v>0</v>
      </c>
      <c r="R24" s="214">
        <v>0</v>
      </c>
      <c r="S24" s="215">
        <v>0</v>
      </c>
      <c r="T24" s="214">
        <v>1.2775538009247174E-2</v>
      </c>
      <c r="U24" s="214">
        <v>6.7492059982716722E-3</v>
      </c>
      <c r="V24" s="188">
        <v>7.9328056061092611E-3</v>
      </c>
      <c r="W24" s="170" t="s">
        <v>167</v>
      </c>
      <c r="X24" s="171">
        <v>7.2862993014053856</v>
      </c>
      <c r="Y24" s="188">
        <v>1.3619541093360533E-2</v>
      </c>
      <c r="Z24" s="189">
        <v>0</v>
      </c>
      <c r="AA24" s="188">
        <v>1.0756892725249188E-2</v>
      </c>
      <c r="AB24" s="189">
        <v>0</v>
      </c>
      <c r="AC24" s="188">
        <v>5.1476427422627001E-3</v>
      </c>
      <c r="AD24" s="202">
        <v>2.3846334102030822E-2</v>
      </c>
      <c r="AE24" s="203">
        <v>0</v>
      </c>
      <c r="AF24" s="202">
        <v>5.3265302336483134E-2</v>
      </c>
      <c r="AG24" s="203">
        <v>0</v>
      </c>
      <c r="AH24" s="204">
        <v>0.19949648395797803</v>
      </c>
      <c r="AI24" s="204">
        <v>5.7008899845605317E-2</v>
      </c>
      <c r="AJ24" s="204">
        <v>2.5394363711561354E-4</v>
      </c>
      <c r="AK24" s="204">
        <v>4.8012936940904334E-3</v>
      </c>
      <c r="AL24" s="205">
        <v>0</v>
      </c>
      <c r="AM24" s="205">
        <v>0</v>
      </c>
      <c r="AN24" s="204">
        <v>5.7269346381022359E-5</v>
      </c>
      <c r="AO24" s="204">
        <v>2.4660764925129891E-2</v>
      </c>
      <c r="AP24" s="204">
        <v>3.9857350482221748E-2</v>
      </c>
      <c r="AQ24" s="204">
        <v>6.8884978772005357E-3</v>
      </c>
    </row>
    <row r="25" spans="2:43" x14ac:dyDescent="0.25">
      <c r="B25" s="130">
        <v>45</v>
      </c>
      <c r="C25" s="131" t="s">
        <v>44</v>
      </c>
      <c r="D25" s="132" t="s">
        <v>223</v>
      </c>
      <c r="E25" s="130" t="s">
        <v>182</v>
      </c>
      <c r="F25" s="133">
        <v>42536</v>
      </c>
      <c r="G25" s="132" t="s">
        <v>319</v>
      </c>
      <c r="H25" s="130">
        <v>3</v>
      </c>
      <c r="I25" s="133">
        <v>42604</v>
      </c>
      <c r="J25" s="133">
        <v>42414</v>
      </c>
      <c r="K25" s="131" t="s">
        <v>44</v>
      </c>
      <c r="L25" s="130" t="s">
        <v>182</v>
      </c>
      <c r="M25" s="132" t="s">
        <v>319</v>
      </c>
      <c r="N25" s="130">
        <v>3</v>
      </c>
      <c r="O25" s="216">
        <v>7.1361060450763304E-3</v>
      </c>
      <c r="P25" s="214">
        <v>0</v>
      </c>
      <c r="Q25" s="215">
        <v>0</v>
      </c>
      <c r="R25" s="215">
        <v>0</v>
      </c>
      <c r="S25" s="215">
        <v>0</v>
      </c>
      <c r="T25" s="215">
        <v>0</v>
      </c>
      <c r="U25" s="214">
        <v>2.4754871353330189E-2</v>
      </c>
      <c r="V25" s="188">
        <v>5.9332164149123274E-3</v>
      </c>
      <c r="W25" s="170" t="s">
        <v>167</v>
      </c>
      <c r="X25" s="171">
        <v>2.1371804838234878</v>
      </c>
      <c r="Y25" s="189">
        <v>0</v>
      </c>
      <c r="Z25" s="189">
        <v>0</v>
      </c>
      <c r="AA25" s="189">
        <v>0</v>
      </c>
      <c r="AB25" s="188">
        <v>0.10411055675808943</v>
      </c>
      <c r="AC25" s="188">
        <v>5.2713418174461617E-2</v>
      </c>
      <c r="AD25" s="202">
        <v>2.1695443794383238E-2</v>
      </c>
      <c r="AE25" s="203">
        <v>0</v>
      </c>
      <c r="AF25" s="202">
        <v>2.2745744635119754E-2</v>
      </c>
      <c r="AG25" s="203">
        <v>0</v>
      </c>
      <c r="AH25" s="205">
        <v>0</v>
      </c>
      <c r="AI25" s="205">
        <v>0</v>
      </c>
      <c r="AJ25" s="205">
        <v>0</v>
      </c>
      <c r="AK25" s="205">
        <v>0</v>
      </c>
      <c r="AL25" s="205">
        <v>0</v>
      </c>
      <c r="AM25" s="204">
        <v>1.4872174755100785E-3</v>
      </c>
      <c r="AN25" s="205">
        <v>0</v>
      </c>
      <c r="AO25" s="204">
        <v>3.3750210795705095E-2</v>
      </c>
      <c r="AP25" s="205">
        <v>0</v>
      </c>
      <c r="AQ25" s="205">
        <v>0</v>
      </c>
    </row>
    <row r="26" spans="2:43" x14ac:dyDescent="0.25">
      <c r="B26" s="130">
        <v>46</v>
      </c>
      <c r="C26" s="131" t="s">
        <v>45</v>
      </c>
      <c r="D26" s="132" t="s">
        <v>224</v>
      </c>
      <c r="E26" s="130" t="s">
        <v>182</v>
      </c>
      <c r="F26" s="133">
        <v>42536</v>
      </c>
      <c r="G26" s="132" t="s">
        <v>319</v>
      </c>
      <c r="H26" s="130">
        <v>3</v>
      </c>
      <c r="I26" s="133">
        <v>42599</v>
      </c>
      <c r="J26" s="133">
        <v>42414</v>
      </c>
      <c r="K26" s="131" t="s">
        <v>45</v>
      </c>
      <c r="L26" s="130" t="s">
        <v>182</v>
      </c>
      <c r="M26" s="132" t="s">
        <v>319</v>
      </c>
      <c r="N26" s="130">
        <v>3</v>
      </c>
      <c r="O26" s="216">
        <v>9.8875977425768868E-3</v>
      </c>
      <c r="P26" s="214">
        <v>5.8065813731106634E-2</v>
      </c>
      <c r="Q26" s="215">
        <v>0</v>
      </c>
      <c r="R26" s="215">
        <v>0</v>
      </c>
      <c r="S26" s="214">
        <v>3.8351038910551805E-2</v>
      </c>
      <c r="T26" s="214">
        <v>8.6673830326916435E-3</v>
      </c>
      <c r="U26" s="214">
        <v>1.0344321696785652E-2</v>
      </c>
      <c r="V26" s="188">
        <v>6.8762828308007572E-3</v>
      </c>
      <c r="W26" s="170" t="s">
        <v>167</v>
      </c>
      <c r="X26" s="171">
        <v>2.4708549901333337</v>
      </c>
      <c r="Y26" s="188">
        <v>8.5581160675544492E-3</v>
      </c>
      <c r="Z26" s="188">
        <v>2.0492947217300374E-3</v>
      </c>
      <c r="AA26" s="188">
        <v>1.6765134921346795E-3</v>
      </c>
      <c r="AB26" s="189">
        <v>0</v>
      </c>
      <c r="AC26" s="188">
        <v>1.8815693862606674E-3</v>
      </c>
      <c r="AD26" s="202">
        <v>5.6831074371375039E-3</v>
      </c>
      <c r="AE26" s="203">
        <v>0</v>
      </c>
      <c r="AF26" s="202">
        <v>1.2885611832543492E-2</v>
      </c>
      <c r="AG26" s="202">
        <v>9.3527435595009686E-2</v>
      </c>
      <c r="AH26" s="204">
        <v>7.2779112964074105E-2</v>
      </c>
      <c r="AI26" s="205">
        <v>0</v>
      </c>
      <c r="AJ26" s="205">
        <v>0</v>
      </c>
      <c r="AK26" s="204">
        <v>2.4159637852979019E-3</v>
      </c>
      <c r="AL26" s="205">
        <v>0</v>
      </c>
      <c r="AM26" s="204">
        <v>8.0170791196733794E-4</v>
      </c>
      <c r="AN26" s="204">
        <v>4.0242323621811652E-3</v>
      </c>
      <c r="AO26" s="204">
        <v>1.423600084666682E-3</v>
      </c>
      <c r="AP26" s="205">
        <v>0</v>
      </c>
      <c r="AQ26" s="204">
        <v>8.3938561120884287E-3</v>
      </c>
    </row>
    <row r="27" spans="2:43" x14ac:dyDescent="0.25">
      <c r="B27" s="130">
        <v>50</v>
      </c>
      <c r="C27" s="131" t="s">
        <v>49</v>
      </c>
      <c r="D27" s="132" t="s">
        <v>227</v>
      </c>
      <c r="E27" s="130" t="s">
        <v>182</v>
      </c>
      <c r="F27" s="133">
        <v>42564</v>
      </c>
      <c r="G27" s="132" t="s">
        <v>319</v>
      </c>
      <c r="H27" s="130">
        <v>3</v>
      </c>
      <c r="I27" s="133">
        <v>42604</v>
      </c>
      <c r="J27" s="133">
        <v>42414</v>
      </c>
      <c r="K27" s="131" t="s">
        <v>49</v>
      </c>
      <c r="L27" s="130" t="s">
        <v>182</v>
      </c>
      <c r="M27" s="132" t="s">
        <v>319</v>
      </c>
      <c r="N27" s="130">
        <v>3</v>
      </c>
      <c r="O27" s="216">
        <v>4.0472488384215807E-4</v>
      </c>
      <c r="P27" s="214">
        <v>0.16185324565270051</v>
      </c>
      <c r="Q27" s="215">
        <v>0</v>
      </c>
      <c r="R27" s="214">
        <v>0.27680294862530619</v>
      </c>
      <c r="S27" s="214">
        <v>9.2672304790131929E-2</v>
      </c>
      <c r="T27" s="215">
        <v>0</v>
      </c>
      <c r="U27" s="214">
        <v>4.2688704072449589E-2</v>
      </c>
      <c r="V27" s="188">
        <v>6.427128490590699E-3</v>
      </c>
      <c r="W27" s="170" t="s">
        <v>167</v>
      </c>
      <c r="X27" s="171">
        <v>10.370337782542332</v>
      </c>
      <c r="Y27" s="188">
        <v>0</v>
      </c>
      <c r="Z27" s="188">
        <v>2.166557079569551E-3</v>
      </c>
      <c r="AA27" s="188">
        <v>1.8130641258488414E-3</v>
      </c>
      <c r="AB27" s="188">
        <v>6.6515895515399839E-2</v>
      </c>
      <c r="AC27" s="188">
        <v>4.3024959587729353E-2</v>
      </c>
      <c r="AD27" s="202">
        <v>3.8375667410104737E-2</v>
      </c>
      <c r="AE27" s="203">
        <v>0</v>
      </c>
      <c r="AF27" s="202">
        <v>3.7517359746634997E-2</v>
      </c>
      <c r="AG27" s="203">
        <v>0</v>
      </c>
      <c r="AH27" s="204">
        <v>0.22931331607350189</v>
      </c>
      <c r="AI27" s="205">
        <v>0</v>
      </c>
      <c r="AJ27" s="204">
        <v>1.4102397214939535E-3</v>
      </c>
      <c r="AK27" s="205">
        <v>0</v>
      </c>
      <c r="AL27" s="205">
        <v>0</v>
      </c>
      <c r="AM27" s="205">
        <v>0</v>
      </c>
      <c r="AN27" s="204">
        <v>1.7850749588674566E-3</v>
      </c>
      <c r="AO27" s="205">
        <v>0</v>
      </c>
      <c r="AP27" s="204">
        <v>2.6054259370771524E-2</v>
      </c>
      <c r="AQ27" s="205">
        <v>0</v>
      </c>
    </row>
    <row r="28" spans="2:43" x14ac:dyDescent="0.25">
      <c r="B28" s="130">
        <v>57</v>
      </c>
      <c r="C28" s="131" t="s">
        <v>56</v>
      </c>
      <c r="D28" s="132" t="s">
        <v>232</v>
      </c>
      <c r="E28" s="130" t="s">
        <v>182</v>
      </c>
      <c r="F28" s="133">
        <v>42578</v>
      </c>
      <c r="G28" s="132" t="s">
        <v>319</v>
      </c>
      <c r="H28" s="130">
        <v>3</v>
      </c>
      <c r="I28" s="133">
        <v>42604</v>
      </c>
      <c r="J28" s="133">
        <v>42414</v>
      </c>
      <c r="K28" s="131" t="s">
        <v>56</v>
      </c>
      <c r="L28" s="130" t="s">
        <v>182</v>
      </c>
      <c r="M28" s="132" t="s">
        <v>319</v>
      </c>
      <c r="N28" s="130">
        <v>3</v>
      </c>
      <c r="O28" s="216">
        <v>2.6133373889823622E-3</v>
      </c>
      <c r="P28" s="214">
        <v>4.1171570155048375E-2</v>
      </c>
      <c r="Q28" s="215">
        <v>0</v>
      </c>
      <c r="R28" s="214">
        <v>3.6198534742890212E-2</v>
      </c>
      <c r="S28" s="214">
        <v>1.676019646118913E-2</v>
      </c>
      <c r="T28" s="214">
        <v>1.5427328511077582E-2</v>
      </c>
      <c r="U28" s="214">
        <v>6.6674205117343921E-3</v>
      </c>
      <c r="V28" s="189">
        <v>0</v>
      </c>
      <c r="W28" s="170" t="s">
        <v>167</v>
      </c>
      <c r="X28" s="171">
        <v>3.4555171992519429</v>
      </c>
      <c r="Y28" s="188">
        <v>0</v>
      </c>
      <c r="Z28" s="188">
        <v>5.3331204209784107E-5</v>
      </c>
      <c r="AA28" s="189">
        <v>0</v>
      </c>
      <c r="AB28" s="188">
        <v>0.12680074700354252</v>
      </c>
      <c r="AC28" s="188">
        <v>5.4790329828648477E-3</v>
      </c>
      <c r="AD28" s="202">
        <v>2.304355494674401E-2</v>
      </c>
      <c r="AE28" s="203">
        <v>0</v>
      </c>
      <c r="AF28" s="202">
        <v>1.4932184596487855E-2</v>
      </c>
      <c r="AG28" s="202">
        <v>6.3846450196616333E-2</v>
      </c>
      <c r="AH28" s="204">
        <v>7.143002028388977E-2</v>
      </c>
      <c r="AI28" s="205">
        <v>0</v>
      </c>
      <c r="AJ28" s="204">
        <v>1.4721705675480132E-4</v>
      </c>
      <c r="AK28" s="205">
        <v>0</v>
      </c>
      <c r="AL28" s="204">
        <v>12.327144876611476</v>
      </c>
      <c r="AM28" s="204">
        <v>1.0806363621956104E-3</v>
      </c>
      <c r="AN28" s="204">
        <v>1.1897248811819198E-3</v>
      </c>
      <c r="AO28" s="204">
        <v>5.9079940616663506E-3</v>
      </c>
      <c r="AP28" s="204">
        <v>1.79788815272835E-2</v>
      </c>
      <c r="AQ28" s="204">
        <v>2.1910158926067556E-3</v>
      </c>
    </row>
    <row r="29" spans="2:43" x14ac:dyDescent="0.25">
      <c r="B29" s="140"/>
      <c r="C29" s="141"/>
      <c r="D29" s="142" t="s">
        <v>185</v>
      </c>
      <c r="E29" s="140" t="s">
        <v>182</v>
      </c>
      <c r="F29" s="143">
        <v>42035</v>
      </c>
      <c r="G29" s="144" t="s">
        <v>319</v>
      </c>
      <c r="H29" s="140">
        <v>4</v>
      </c>
      <c r="I29" s="143">
        <v>42599</v>
      </c>
      <c r="J29" s="143">
        <v>42414</v>
      </c>
      <c r="K29" s="141"/>
      <c r="L29" s="140" t="s">
        <v>182</v>
      </c>
      <c r="M29" s="144" t="s">
        <v>319</v>
      </c>
      <c r="N29" s="140">
        <v>4</v>
      </c>
      <c r="O29" s="221"/>
      <c r="P29" s="218"/>
      <c r="Q29" s="218"/>
      <c r="R29" s="218"/>
      <c r="S29" s="218"/>
      <c r="T29" s="218"/>
      <c r="U29" s="218"/>
      <c r="V29" s="190"/>
      <c r="W29" s="172"/>
      <c r="X29" s="173"/>
      <c r="Y29" s="190"/>
      <c r="Z29" s="190"/>
      <c r="AA29" s="190"/>
      <c r="AB29" s="190"/>
      <c r="AC29" s="190"/>
      <c r="AD29" s="206"/>
      <c r="AE29" s="206"/>
      <c r="AF29" s="206"/>
      <c r="AG29" s="206"/>
      <c r="AH29" s="207"/>
      <c r="AI29" s="207"/>
      <c r="AJ29" s="207"/>
      <c r="AK29" s="207"/>
      <c r="AL29" s="207"/>
      <c r="AM29" s="207"/>
      <c r="AN29" s="207"/>
      <c r="AO29" s="207"/>
      <c r="AP29" s="207"/>
      <c r="AQ29" s="207"/>
    </row>
    <row r="30" spans="2:43" x14ac:dyDescent="0.25">
      <c r="B30" s="140"/>
      <c r="C30" s="141"/>
      <c r="D30" s="142" t="s">
        <v>189</v>
      </c>
      <c r="E30" s="140" t="s">
        <v>182</v>
      </c>
      <c r="F30" s="143">
        <v>42039</v>
      </c>
      <c r="G30" s="144" t="s">
        <v>319</v>
      </c>
      <c r="H30" s="140">
        <v>4</v>
      </c>
      <c r="I30" s="143">
        <v>42599</v>
      </c>
      <c r="J30" s="143">
        <v>42414</v>
      </c>
      <c r="K30" s="141"/>
      <c r="L30" s="140" t="s">
        <v>182</v>
      </c>
      <c r="M30" s="144" t="s">
        <v>319</v>
      </c>
      <c r="N30" s="140">
        <v>4</v>
      </c>
      <c r="O30" s="221"/>
      <c r="P30" s="218"/>
      <c r="Q30" s="218"/>
      <c r="R30" s="218"/>
      <c r="S30" s="218"/>
      <c r="T30" s="218"/>
      <c r="U30" s="218"/>
      <c r="V30" s="190"/>
      <c r="W30" s="172"/>
      <c r="X30" s="173"/>
      <c r="Y30" s="190"/>
      <c r="Z30" s="190"/>
      <c r="AA30" s="190"/>
      <c r="AB30" s="190"/>
      <c r="AC30" s="190"/>
      <c r="AD30" s="206"/>
      <c r="AE30" s="206"/>
      <c r="AF30" s="206"/>
      <c r="AG30" s="206"/>
      <c r="AH30" s="207"/>
      <c r="AI30" s="207"/>
      <c r="AJ30" s="207"/>
      <c r="AK30" s="207"/>
      <c r="AL30" s="207"/>
      <c r="AM30" s="207"/>
      <c r="AN30" s="207"/>
      <c r="AO30" s="207"/>
      <c r="AP30" s="207"/>
      <c r="AQ30" s="207"/>
    </row>
    <row r="31" spans="2:43" x14ac:dyDescent="0.25">
      <c r="B31" s="130">
        <v>9</v>
      </c>
      <c r="C31" s="131" t="s">
        <v>8</v>
      </c>
      <c r="D31" s="132" t="s">
        <v>196</v>
      </c>
      <c r="E31" s="130" t="s">
        <v>182</v>
      </c>
      <c r="F31" s="133">
        <v>42053</v>
      </c>
      <c r="G31" s="132" t="s">
        <v>319</v>
      </c>
      <c r="H31" s="130">
        <v>4</v>
      </c>
      <c r="I31" s="133">
        <v>42599</v>
      </c>
      <c r="J31" s="133">
        <v>42414</v>
      </c>
      <c r="K31" s="131" t="s">
        <v>8</v>
      </c>
      <c r="L31" s="130" t="s">
        <v>182</v>
      </c>
      <c r="M31" s="132" t="s">
        <v>319</v>
      </c>
      <c r="N31" s="130">
        <v>4</v>
      </c>
      <c r="O31" s="213">
        <v>0</v>
      </c>
      <c r="P31" s="214">
        <v>0.10495660611439521</v>
      </c>
      <c r="Q31" s="215">
        <v>0</v>
      </c>
      <c r="R31" s="215">
        <v>0</v>
      </c>
      <c r="S31" s="215">
        <v>0</v>
      </c>
      <c r="T31" s="214">
        <v>9.3427393698635036E-3</v>
      </c>
      <c r="U31" s="214">
        <v>7.0659189219097129E-4</v>
      </c>
      <c r="V31" s="188">
        <v>1.2142334958230696E-2</v>
      </c>
      <c r="W31" s="170" t="s">
        <v>167</v>
      </c>
      <c r="X31" s="171">
        <v>14.58909236467869</v>
      </c>
      <c r="Y31" s="188">
        <v>1.6094115059337891E-2</v>
      </c>
      <c r="Z31" s="189">
        <v>0</v>
      </c>
      <c r="AA31" s="188">
        <v>1.5043391092227585E-2</v>
      </c>
      <c r="AB31" s="188">
        <v>0.41231262753870052</v>
      </c>
      <c r="AC31" s="188">
        <v>2.5070213576052266E-2</v>
      </c>
      <c r="AD31" s="202">
        <v>3.2996863240422232E-2</v>
      </c>
      <c r="AE31" s="203">
        <v>0</v>
      </c>
      <c r="AF31" s="202">
        <v>1.0991999493919784E-2</v>
      </c>
      <c r="AG31" s="202">
        <v>0.14632826834094975</v>
      </c>
      <c r="AH31" s="205">
        <v>0</v>
      </c>
      <c r="AI31" s="205">
        <v>0</v>
      </c>
      <c r="AJ31" s="204">
        <v>6.7474439156264897E-4</v>
      </c>
      <c r="AK31" s="204">
        <v>1.922243563514743E-3</v>
      </c>
      <c r="AL31" s="205">
        <v>0</v>
      </c>
      <c r="AM31" s="204">
        <v>6.7344101649626897E-4</v>
      </c>
      <c r="AN31" s="205">
        <v>0</v>
      </c>
      <c r="AO31" s="204">
        <v>3.3796855490729326E-2</v>
      </c>
      <c r="AP31" s="204">
        <v>7.9444401567819473E-3</v>
      </c>
      <c r="AQ31" s="204">
        <v>5.6585211471329023E-4</v>
      </c>
    </row>
    <row r="32" spans="2:43" x14ac:dyDescent="0.25">
      <c r="B32" s="130">
        <v>15</v>
      </c>
      <c r="C32" s="131" t="s">
        <v>14</v>
      </c>
      <c r="D32" s="132" t="s">
        <v>201</v>
      </c>
      <c r="E32" s="130" t="s">
        <v>182</v>
      </c>
      <c r="F32" s="133">
        <v>42108</v>
      </c>
      <c r="G32" s="132" t="s">
        <v>319</v>
      </c>
      <c r="H32" s="130">
        <v>4</v>
      </c>
      <c r="I32" s="133">
        <v>42599</v>
      </c>
      <c r="J32" s="133">
        <v>42414</v>
      </c>
      <c r="K32" s="131" t="s">
        <v>14</v>
      </c>
      <c r="L32" s="130" t="s">
        <v>182</v>
      </c>
      <c r="M32" s="132" t="s">
        <v>319</v>
      </c>
      <c r="N32" s="130">
        <v>4</v>
      </c>
      <c r="O32" s="213">
        <v>0</v>
      </c>
      <c r="P32" s="214">
        <v>0.23429985950507443</v>
      </c>
      <c r="Q32" s="215">
        <v>0</v>
      </c>
      <c r="R32" s="214">
        <v>0.49828005462624042</v>
      </c>
      <c r="S32" s="215">
        <v>0</v>
      </c>
      <c r="T32" s="214">
        <v>2.4590989509473343E-2</v>
      </c>
      <c r="U32" s="214">
        <v>1.6628043000482026E-2</v>
      </c>
      <c r="V32" s="189">
        <v>0</v>
      </c>
      <c r="W32" s="170" t="s">
        <v>167</v>
      </c>
      <c r="X32" s="171">
        <v>6.8787948395478491</v>
      </c>
      <c r="Y32" s="188">
        <v>1.5540144741974566E-2</v>
      </c>
      <c r="Z32" s="189">
        <v>0</v>
      </c>
      <c r="AA32" s="189">
        <v>0</v>
      </c>
      <c r="AB32" s="189">
        <v>0</v>
      </c>
      <c r="AC32" s="188">
        <v>8.9025360243178541E-3</v>
      </c>
      <c r="AD32" s="203">
        <v>0</v>
      </c>
      <c r="AE32" s="203">
        <v>0</v>
      </c>
      <c r="AF32" s="202">
        <v>1.2533876802629365E-2</v>
      </c>
      <c r="AG32" s="202">
        <v>0.20725745786948266</v>
      </c>
      <c r="AH32" s="204">
        <v>0.33815029928872969</v>
      </c>
      <c r="AI32" s="205">
        <v>0</v>
      </c>
      <c r="AJ32" s="204">
        <v>4.7266199359666207E-3</v>
      </c>
      <c r="AK32" s="205">
        <v>0</v>
      </c>
      <c r="AL32" s="205">
        <v>0</v>
      </c>
      <c r="AM32" s="205">
        <v>0</v>
      </c>
      <c r="AN32" s="205">
        <v>0</v>
      </c>
      <c r="AO32" s="204">
        <v>7.940268022347147E-3</v>
      </c>
      <c r="AP32" s="204">
        <v>9.6590934295839884E-2</v>
      </c>
      <c r="AQ32" s="204">
        <v>1.1598820127221639E-3</v>
      </c>
    </row>
    <row r="33" spans="2:43" x14ac:dyDescent="0.25">
      <c r="B33" s="130">
        <v>17</v>
      </c>
      <c r="C33" s="131" t="s">
        <v>16</v>
      </c>
      <c r="D33" s="132" t="s">
        <v>203</v>
      </c>
      <c r="E33" s="130" t="s">
        <v>182</v>
      </c>
      <c r="F33" s="133">
        <v>42117</v>
      </c>
      <c r="G33" s="132" t="s">
        <v>319</v>
      </c>
      <c r="H33" s="130">
        <v>4</v>
      </c>
      <c r="I33" s="133">
        <v>42599</v>
      </c>
      <c r="J33" s="133">
        <v>42414</v>
      </c>
      <c r="K33" s="131" t="s">
        <v>16</v>
      </c>
      <c r="L33" s="130" t="s">
        <v>182</v>
      </c>
      <c r="M33" s="132" t="s">
        <v>319</v>
      </c>
      <c r="N33" s="130">
        <v>4</v>
      </c>
      <c r="O33" s="216">
        <v>4.6476456313397432E-3</v>
      </c>
      <c r="P33" s="214">
        <v>0.12697738186544119</v>
      </c>
      <c r="Q33" s="215">
        <v>0</v>
      </c>
      <c r="R33" s="214">
        <v>0.11228470865821531</v>
      </c>
      <c r="S33" s="214">
        <v>0.11313429073672125</v>
      </c>
      <c r="T33" s="214">
        <v>2.2640524963633852E-2</v>
      </c>
      <c r="U33" s="214">
        <v>6.0582849681317507E-3</v>
      </c>
      <c r="V33" s="188">
        <v>7.4441290024639456E-3</v>
      </c>
      <c r="W33" s="170" t="s">
        <v>167</v>
      </c>
      <c r="X33" s="171">
        <v>2.0229733516932451</v>
      </c>
      <c r="Y33" s="189">
        <v>0</v>
      </c>
      <c r="Z33" s="189">
        <v>0</v>
      </c>
      <c r="AA33" s="189">
        <v>0</v>
      </c>
      <c r="AB33" s="188">
        <v>0.13638839350783416</v>
      </c>
      <c r="AC33" s="188">
        <v>0.41654331332071132</v>
      </c>
      <c r="AD33" s="203">
        <v>0</v>
      </c>
      <c r="AE33" s="203">
        <v>0</v>
      </c>
      <c r="AF33" s="202">
        <v>1.2255261332569524E-3</v>
      </c>
      <c r="AG33" s="202">
        <v>0</v>
      </c>
      <c r="AH33" s="204">
        <v>0.22490016187258266</v>
      </c>
      <c r="AI33" s="205">
        <v>0</v>
      </c>
      <c r="AJ33" s="204">
        <v>2.61815681958915E-4</v>
      </c>
      <c r="AK33" s="204">
        <v>1.1348342154073906E-3</v>
      </c>
      <c r="AL33" s="205">
        <v>0</v>
      </c>
      <c r="AM33" s="204">
        <v>1.0564452642763654E-3</v>
      </c>
      <c r="AN33" s="205">
        <v>0</v>
      </c>
      <c r="AO33" s="205">
        <v>0</v>
      </c>
      <c r="AP33" s="205">
        <v>0</v>
      </c>
      <c r="AQ33" s="205">
        <v>0</v>
      </c>
    </row>
    <row r="34" spans="2:43" x14ac:dyDescent="0.25">
      <c r="B34" s="130">
        <v>25</v>
      </c>
      <c r="C34" s="131" t="s">
        <v>24</v>
      </c>
      <c r="D34" s="132" t="s">
        <v>209</v>
      </c>
      <c r="E34" s="130" t="s">
        <v>182</v>
      </c>
      <c r="F34" s="133">
        <v>42459</v>
      </c>
      <c r="G34" s="132" t="s">
        <v>319</v>
      </c>
      <c r="H34" s="130">
        <v>4</v>
      </c>
      <c r="I34" s="133">
        <v>42599</v>
      </c>
      <c r="J34" s="133">
        <v>42414</v>
      </c>
      <c r="K34" s="131" t="s">
        <v>24</v>
      </c>
      <c r="L34" s="130" t="s">
        <v>182</v>
      </c>
      <c r="M34" s="132" t="s">
        <v>319</v>
      </c>
      <c r="N34" s="130">
        <v>4</v>
      </c>
      <c r="O34" s="216">
        <v>8.9610762945135213E-3</v>
      </c>
      <c r="P34" s="214">
        <v>0.15129135597000215</v>
      </c>
      <c r="Q34" s="214">
        <v>0.18863913263321447</v>
      </c>
      <c r="R34" s="215">
        <v>0</v>
      </c>
      <c r="S34" s="214">
        <v>3.2959942911422971E-2</v>
      </c>
      <c r="T34" s="214">
        <v>3.2454167305367397E-2</v>
      </c>
      <c r="U34" s="214">
        <v>1.8018217762062888E-2</v>
      </c>
      <c r="V34" s="188">
        <v>5.971274194603117E-3</v>
      </c>
      <c r="W34" s="170" t="s">
        <v>167</v>
      </c>
      <c r="X34" s="171">
        <v>3.1590139873396441</v>
      </c>
      <c r="Y34" s="189">
        <v>0</v>
      </c>
      <c r="Z34" s="188">
        <v>2.2323246438311632E-3</v>
      </c>
      <c r="AA34" s="189">
        <v>0</v>
      </c>
      <c r="AB34" s="188">
        <v>0.19538498874280177</v>
      </c>
      <c r="AC34" s="188">
        <v>4.0597519186470907E-2</v>
      </c>
      <c r="AD34" s="202">
        <v>1.1093587695145095E-2</v>
      </c>
      <c r="AE34" s="203">
        <v>0</v>
      </c>
      <c r="AF34" s="202">
        <v>3.8637475975870889E-2</v>
      </c>
      <c r="AG34" s="202">
        <v>0</v>
      </c>
      <c r="AH34" s="204">
        <v>0.18652413452953126</v>
      </c>
      <c r="AI34" s="205">
        <v>0</v>
      </c>
      <c r="AJ34" s="204">
        <v>8.5247542607780108E-4</v>
      </c>
      <c r="AK34" s="205">
        <v>0</v>
      </c>
      <c r="AL34" s="205">
        <v>0</v>
      </c>
      <c r="AM34" s="205">
        <v>0</v>
      </c>
      <c r="AN34" s="205">
        <v>0</v>
      </c>
      <c r="AO34" s="204">
        <v>9.1042758831320885E-3</v>
      </c>
      <c r="AP34" s="204">
        <v>1.168468312592771E-2</v>
      </c>
      <c r="AQ34" s="204">
        <v>5.920134826220896E-3</v>
      </c>
    </row>
    <row r="35" spans="2:43" x14ac:dyDescent="0.25">
      <c r="B35" s="130">
        <v>29</v>
      </c>
      <c r="C35" s="131" t="s">
        <v>28</v>
      </c>
      <c r="D35" s="132" t="s">
        <v>211</v>
      </c>
      <c r="E35" s="130" t="s">
        <v>182</v>
      </c>
      <c r="F35" s="133">
        <v>42508</v>
      </c>
      <c r="G35" s="132" t="s">
        <v>319</v>
      </c>
      <c r="H35" s="130">
        <v>4</v>
      </c>
      <c r="I35" s="133">
        <v>42599</v>
      </c>
      <c r="J35" s="133">
        <v>42414</v>
      </c>
      <c r="K35" s="131" t="s">
        <v>28</v>
      </c>
      <c r="L35" s="130" t="s">
        <v>182</v>
      </c>
      <c r="M35" s="132" t="s">
        <v>319</v>
      </c>
      <c r="N35" s="130">
        <v>4</v>
      </c>
      <c r="O35" s="213">
        <v>0</v>
      </c>
      <c r="P35" s="214">
        <v>0</v>
      </c>
      <c r="Q35" s="215">
        <v>0</v>
      </c>
      <c r="R35" s="214">
        <v>5.4331905191666155E-2</v>
      </c>
      <c r="S35" s="215">
        <v>0</v>
      </c>
      <c r="T35" s="214">
        <v>4.3853489130523957E-3</v>
      </c>
      <c r="U35" s="214">
        <v>4.1149015767370963E-3</v>
      </c>
      <c r="V35" s="188">
        <v>1.468194361703317E-3</v>
      </c>
      <c r="W35" s="170" t="s">
        <v>167</v>
      </c>
      <c r="X35" s="171">
        <v>12.796757532130249</v>
      </c>
      <c r="Y35" s="188">
        <v>8.4020213718844113E-4</v>
      </c>
      <c r="Z35" s="189">
        <v>0</v>
      </c>
      <c r="AA35" s="189">
        <v>0</v>
      </c>
      <c r="AB35" s="188">
        <v>0.20794787736226594</v>
      </c>
      <c r="AC35" s="188">
        <v>4.6843587526457396E-3</v>
      </c>
      <c r="AD35" s="202">
        <v>2.5735072993393629E-2</v>
      </c>
      <c r="AE35" s="203">
        <v>0</v>
      </c>
      <c r="AF35" s="202">
        <v>3.3282700147215689E-3</v>
      </c>
      <c r="AG35" s="202">
        <v>8.6398566750203187E-2</v>
      </c>
      <c r="AH35" s="204">
        <v>0.11466387695623773</v>
      </c>
      <c r="AI35" s="205">
        <v>0</v>
      </c>
      <c r="AJ35" s="205">
        <v>0</v>
      </c>
      <c r="AK35" s="205">
        <v>0</v>
      </c>
      <c r="AL35" s="205">
        <v>0</v>
      </c>
      <c r="AM35" s="205">
        <v>0</v>
      </c>
      <c r="AN35" s="204">
        <v>6.1258309271926053E-4</v>
      </c>
      <c r="AO35" s="204">
        <v>5.4087444722161959E-3</v>
      </c>
      <c r="AP35" s="205">
        <v>0</v>
      </c>
      <c r="AQ35" s="205">
        <v>0</v>
      </c>
    </row>
    <row r="36" spans="2:43" x14ac:dyDescent="0.25">
      <c r="B36" s="130">
        <v>41</v>
      </c>
      <c r="C36" s="131" t="s">
        <v>40</v>
      </c>
      <c r="D36" s="132" t="s">
        <v>221</v>
      </c>
      <c r="E36" s="130" t="s">
        <v>182</v>
      </c>
      <c r="F36" s="133">
        <v>42529</v>
      </c>
      <c r="G36" s="132" t="s">
        <v>319</v>
      </c>
      <c r="H36" s="130">
        <v>4</v>
      </c>
      <c r="I36" s="133">
        <v>42599</v>
      </c>
      <c r="J36" s="133">
        <v>42414</v>
      </c>
      <c r="K36" s="131" t="s">
        <v>40</v>
      </c>
      <c r="L36" s="130" t="s">
        <v>182</v>
      </c>
      <c r="M36" s="132" t="s">
        <v>319</v>
      </c>
      <c r="N36" s="130">
        <v>4</v>
      </c>
      <c r="O36" s="216">
        <v>3.5470983405297012E-4</v>
      </c>
      <c r="P36" s="214">
        <v>5.8103962349646522E-2</v>
      </c>
      <c r="Q36" s="215">
        <v>0</v>
      </c>
      <c r="R36" s="215">
        <v>0</v>
      </c>
      <c r="S36" s="215">
        <v>0</v>
      </c>
      <c r="T36" s="214">
        <v>1.4201138785253973E-2</v>
      </c>
      <c r="U36" s="214">
        <v>1.0969280707296424E-2</v>
      </c>
      <c r="V36" s="188">
        <v>5.6678196980338236E-3</v>
      </c>
      <c r="W36" s="170" t="s">
        <v>167</v>
      </c>
      <c r="X36" s="171">
        <v>4.8767738882015701</v>
      </c>
      <c r="Y36" s="188">
        <v>6.1718971138915969E-4</v>
      </c>
      <c r="Z36" s="188">
        <v>1.0687095606326759E-3</v>
      </c>
      <c r="AA36" s="188">
        <v>3.7850936529434209E-3</v>
      </c>
      <c r="AB36" s="188">
        <v>9.0403967972646382E-2</v>
      </c>
      <c r="AC36" s="188">
        <v>3.2270855648879562E-2</v>
      </c>
      <c r="AD36" s="202">
        <v>6.1647238591124587E-2</v>
      </c>
      <c r="AE36" s="203">
        <v>0</v>
      </c>
      <c r="AF36" s="202">
        <v>3.3449808046127558E-2</v>
      </c>
      <c r="AG36" s="202">
        <v>0.1344567105797318</v>
      </c>
      <c r="AH36" s="205">
        <v>0</v>
      </c>
      <c r="AI36" s="205">
        <v>0</v>
      </c>
      <c r="AJ36" s="205">
        <v>0</v>
      </c>
      <c r="AK36" s="205">
        <v>0</v>
      </c>
      <c r="AL36" s="205">
        <v>0</v>
      </c>
      <c r="AM36" s="205">
        <v>0</v>
      </c>
      <c r="AN36" s="204">
        <v>2.1753106300531006E-3</v>
      </c>
      <c r="AO36" s="204">
        <v>1.4781859871664693E-2</v>
      </c>
      <c r="AP36" s="204">
        <v>4.3980409509008266E-3</v>
      </c>
      <c r="AQ36" s="204">
        <v>3.5088449856035824E-3</v>
      </c>
    </row>
    <row r="37" spans="2:43" x14ac:dyDescent="0.25">
      <c r="B37" s="130">
        <v>43</v>
      </c>
      <c r="C37" s="131" t="s">
        <v>42</v>
      </c>
      <c r="D37" s="132" t="s">
        <v>222</v>
      </c>
      <c r="E37" s="130" t="s">
        <v>182</v>
      </c>
      <c r="F37" s="133">
        <v>42536</v>
      </c>
      <c r="G37" s="132" t="s">
        <v>319</v>
      </c>
      <c r="H37" s="130">
        <v>4</v>
      </c>
      <c r="I37" s="133">
        <v>42599</v>
      </c>
      <c r="J37" s="133">
        <v>42414</v>
      </c>
      <c r="K37" s="131" t="s">
        <v>42</v>
      </c>
      <c r="L37" s="130" t="s">
        <v>182</v>
      </c>
      <c r="M37" s="132" t="s">
        <v>319</v>
      </c>
      <c r="N37" s="130">
        <v>4</v>
      </c>
      <c r="O37" s="216">
        <v>0</v>
      </c>
      <c r="P37" s="214">
        <v>0.10101604350245838</v>
      </c>
      <c r="Q37" s="215">
        <v>0</v>
      </c>
      <c r="R37" s="214">
        <v>0.26953664540132505</v>
      </c>
      <c r="S37" s="214">
        <v>0.19657830182369385</v>
      </c>
      <c r="T37" s="215">
        <v>0</v>
      </c>
      <c r="U37" s="214">
        <v>1.1748712128116876E-4</v>
      </c>
      <c r="V37" s="189">
        <v>0</v>
      </c>
      <c r="W37" s="170" t="s">
        <v>167</v>
      </c>
      <c r="X37" s="171">
        <v>4.4621396363945349</v>
      </c>
      <c r="Y37" s="189">
        <v>0</v>
      </c>
      <c r="Z37" s="189">
        <v>0</v>
      </c>
      <c r="AA37" s="189">
        <v>0</v>
      </c>
      <c r="AB37" s="189">
        <v>0</v>
      </c>
      <c r="AC37" s="188">
        <v>0.18263413142882334</v>
      </c>
      <c r="AD37" s="202">
        <v>2.4904119791692159E-2</v>
      </c>
      <c r="AE37" s="203">
        <v>0</v>
      </c>
      <c r="AF37" s="202">
        <v>0.16821183568019288</v>
      </c>
      <c r="AG37" s="203">
        <v>0</v>
      </c>
      <c r="AH37" s="205">
        <v>0</v>
      </c>
      <c r="AI37" s="204">
        <v>2.6115227734949557E-2</v>
      </c>
      <c r="AJ37" s="205">
        <v>0</v>
      </c>
      <c r="AK37" s="205">
        <v>0</v>
      </c>
      <c r="AL37" s="205">
        <v>0</v>
      </c>
      <c r="AM37" s="205">
        <v>0</v>
      </c>
      <c r="AN37" s="205">
        <v>0</v>
      </c>
      <c r="AO37" s="204">
        <v>5.7654221757110991E-2</v>
      </c>
      <c r="AP37" s="205">
        <v>0</v>
      </c>
      <c r="AQ37" s="205">
        <v>0</v>
      </c>
    </row>
    <row r="38" spans="2:43" x14ac:dyDescent="0.25">
      <c r="B38" s="130">
        <v>52</v>
      </c>
      <c r="C38" s="131" t="s">
        <v>51</v>
      </c>
      <c r="D38" s="132" t="s">
        <v>229</v>
      </c>
      <c r="E38" s="130" t="s">
        <v>182</v>
      </c>
      <c r="F38" s="133">
        <v>42564</v>
      </c>
      <c r="G38" s="132" t="s">
        <v>319</v>
      </c>
      <c r="H38" s="130">
        <v>4</v>
      </c>
      <c r="I38" s="133">
        <v>42604</v>
      </c>
      <c r="J38" s="133">
        <v>42414</v>
      </c>
      <c r="K38" s="131" t="s">
        <v>51</v>
      </c>
      <c r="L38" s="130" t="s">
        <v>182</v>
      </c>
      <c r="M38" s="132" t="s">
        <v>319</v>
      </c>
      <c r="N38" s="130">
        <v>4</v>
      </c>
      <c r="O38" s="216">
        <v>7.7480345129121676E-3</v>
      </c>
      <c r="P38" s="214">
        <v>9.3400546137420229E-2</v>
      </c>
      <c r="Q38" s="214">
        <v>0.50518532716769371</v>
      </c>
      <c r="R38" s="215">
        <v>0</v>
      </c>
      <c r="S38" s="215">
        <v>0</v>
      </c>
      <c r="T38" s="214">
        <v>3.7636939799742399E-2</v>
      </c>
      <c r="U38" s="214">
        <v>1.8160609172791723E-2</v>
      </c>
      <c r="V38" s="189">
        <v>0</v>
      </c>
      <c r="W38" s="170" t="s">
        <v>167</v>
      </c>
      <c r="X38" s="171">
        <v>1.9057614821007636</v>
      </c>
      <c r="Y38" s="189">
        <v>0</v>
      </c>
      <c r="Z38" s="189">
        <v>0</v>
      </c>
      <c r="AA38" s="189">
        <v>0</v>
      </c>
      <c r="AB38" s="188">
        <v>0.22704444251868092</v>
      </c>
      <c r="AC38" s="188">
        <v>1.5361041165531966</v>
      </c>
      <c r="AD38" s="202">
        <v>2.3120094208481993E-2</v>
      </c>
      <c r="AE38" s="203">
        <v>0</v>
      </c>
      <c r="AF38" s="202">
        <v>0.22692040572175157</v>
      </c>
      <c r="AG38" s="202">
        <v>0.14526460540204911</v>
      </c>
      <c r="AH38" s="205">
        <v>0</v>
      </c>
      <c r="AI38" s="205">
        <v>0</v>
      </c>
      <c r="AJ38" s="205">
        <v>0</v>
      </c>
      <c r="AK38" s="205">
        <v>0</v>
      </c>
      <c r="AL38" s="204">
        <v>18.201830627299938</v>
      </c>
      <c r="AM38" s="205">
        <v>0</v>
      </c>
      <c r="AN38" s="204">
        <v>4.5096619839491529E-3</v>
      </c>
      <c r="AO38" s="204">
        <v>4.4266158972177507E-3</v>
      </c>
      <c r="AP38" s="204">
        <v>1.5207832513129094E-2</v>
      </c>
      <c r="AQ38" s="204">
        <v>3.9667864275388084E-2</v>
      </c>
    </row>
    <row r="39" spans="2:43" x14ac:dyDescent="0.25">
      <c r="B39" s="130">
        <v>67</v>
      </c>
      <c r="C39" s="131" t="s">
        <v>66</v>
      </c>
      <c r="D39" s="132" t="s">
        <v>239</v>
      </c>
      <c r="E39" s="130" t="s">
        <v>182</v>
      </c>
      <c r="F39" s="133">
        <v>42585</v>
      </c>
      <c r="G39" s="132" t="s">
        <v>319</v>
      </c>
      <c r="H39" s="130">
        <v>4</v>
      </c>
      <c r="I39" s="133">
        <v>42604</v>
      </c>
      <c r="J39" s="133">
        <v>42414</v>
      </c>
      <c r="K39" s="131" t="s">
        <v>66</v>
      </c>
      <c r="L39" s="130" t="s">
        <v>182</v>
      </c>
      <c r="M39" s="132" t="s">
        <v>319</v>
      </c>
      <c r="N39" s="130">
        <v>4</v>
      </c>
      <c r="O39" s="216">
        <v>8.8063194376324389E-3</v>
      </c>
      <c r="P39" s="214">
        <v>4.8639740080974804E-2</v>
      </c>
      <c r="Q39" s="215">
        <v>0</v>
      </c>
      <c r="R39" s="214">
        <v>7.1809158406841364E-2</v>
      </c>
      <c r="S39" s="215">
        <v>0</v>
      </c>
      <c r="T39" s="214">
        <v>9.0538824214826969E-3</v>
      </c>
      <c r="U39" s="214">
        <v>1.1418333324328511E-3</v>
      </c>
      <c r="V39" s="188">
        <v>8.9795315771775807E-3</v>
      </c>
      <c r="W39" s="170" t="s">
        <v>167</v>
      </c>
      <c r="X39" s="171">
        <v>8.2612712398270833</v>
      </c>
      <c r="Y39" s="188">
        <v>2.9631826062875839E-3</v>
      </c>
      <c r="Z39" s="189">
        <v>0</v>
      </c>
      <c r="AA39" s="189">
        <v>0</v>
      </c>
      <c r="AB39" s="189">
        <v>0</v>
      </c>
      <c r="AC39" s="188">
        <v>8.9719834463682299E-3</v>
      </c>
      <c r="AD39" s="202">
        <v>2.3115268765221287E-2</v>
      </c>
      <c r="AE39" s="203">
        <v>0</v>
      </c>
      <c r="AF39" s="202">
        <v>5.337848965275447E-2</v>
      </c>
      <c r="AG39" s="202">
        <v>0</v>
      </c>
      <c r="AH39" s="205">
        <v>0</v>
      </c>
      <c r="AI39" s="205">
        <v>0</v>
      </c>
      <c r="AJ39" s="204">
        <v>5.7089124838320422E-4</v>
      </c>
      <c r="AK39" s="205">
        <v>0</v>
      </c>
      <c r="AL39" s="205">
        <v>0</v>
      </c>
      <c r="AM39" s="205">
        <v>0</v>
      </c>
      <c r="AN39" s="204">
        <v>4.5730099110512972E-3</v>
      </c>
      <c r="AO39" s="204">
        <v>6.8036176381938679E-2</v>
      </c>
      <c r="AP39" s="205">
        <v>0</v>
      </c>
      <c r="AQ39" s="205">
        <v>0</v>
      </c>
    </row>
    <row r="40" spans="2:43" x14ac:dyDescent="0.25">
      <c r="B40" s="130">
        <v>75</v>
      </c>
      <c r="C40" s="131" t="s">
        <v>73</v>
      </c>
      <c r="D40" s="132" t="s">
        <v>245</v>
      </c>
      <c r="E40" s="130" t="s">
        <v>182</v>
      </c>
      <c r="F40" s="133">
        <v>42606</v>
      </c>
      <c r="G40" s="132" t="s">
        <v>319</v>
      </c>
      <c r="H40" s="130">
        <v>4</v>
      </c>
      <c r="I40" s="133">
        <v>42625</v>
      </c>
      <c r="J40" s="133">
        <v>42414</v>
      </c>
      <c r="K40" s="131" t="s">
        <v>73</v>
      </c>
      <c r="L40" s="130" t="s">
        <v>182</v>
      </c>
      <c r="M40" s="132" t="s">
        <v>319</v>
      </c>
      <c r="N40" s="130">
        <v>4</v>
      </c>
      <c r="O40" s="216">
        <v>1.6200452398691906E-2</v>
      </c>
      <c r="P40" s="215">
        <v>0</v>
      </c>
      <c r="Q40" s="214">
        <v>0.81063742439576225</v>
      </c>
      <c r="R40" s="215">
        <v>0</v>
      </c>
      <c r="S40" s="214">
        <v>7.8417826114744044E-2</v>
      </c>
      <c r="T40" s="214">
        <v>4.5691246164376594E-2</v>
      </c>
      <c r="U40" s="214">
        <v>4.8338835967723422E-3</v>
      </c>
      <c r="V40" s="189">
        <v>0</v>
      </c>
      <c r="W40" s="170">
        <v>3.5945938146209187E-2</v>
      </c>
      <c r="X40" s="171">
        <v>7.3907189866804703</v>
      </c>
      <c r="Y40" s="191">
        <v>6.8305295506219975E-5</v>
      </c>
      <c r="Z40" s="188">
        <v>7.3778071709652117E-3</v>
      </c>
      <c r="AA40" s="189">
        <v>0</v>
      </c>
      <c r="AB40" s="189">
        <v>0</v>
      </c>
      <c r="AC40" s="188">
        <v>0.25879721024937336</v>
      </c>
      <c r="AD40" s="202">
        <v>4.7024599811619085E-2</v>
      </c>
      <c r="AE40" s="202">
        <v>1.392764534739311E-2</v>
      </c>
      <c r="AF40" s="202">
        <v>5.2396793101832713E-2</v>
      </c>
      <c r="AG40" s="202">
        <v>9.0786536925434411E-2</v>
      </c>
      <c r="AH40" s="204">
        <v>0.23702421267075871</v>
      </c>
      <c r="AI40" s="205">
        <v>0</v>
      </c>
      <c r="AJ40" s="205">
        <v>0</v>
      </c>
      <c r="AK40" s="204">
        <v>4.8260402746008032E-3</v>
      </c>
      <c r="AL40" s="204">
        <v>17.689313387360919</v>
      </c>
      <c r="AM40" s="205">
        <v>0</v>
      </c>
      <c r="AN40" s="204">
        <v>9.9241130432772186E-3</v>
      </c>
      <c r="AO40" s="205">
        <v>0</v>
      </c>
      <c r="AP40" s="204">
        <v>1.83592695324537E-2</v>
      </c>
      <c r="AQ40" s="205">
        <v>0</v>
      </c>
    </row>
    <row r="41" spans="2:43" x14ac:dyDescent="0.25">
      <c r="B41" s="130">
        <v>31</v>
      </c>
      <c r="C41" s="131" t="s">
        <v>30</v>
      </c>
      <c r="D41" s="132" t="s">
        <v>213</v>
      </c>
      <c r="E41" s="130" t="s">
        <v>182</v>
      </c>
      <c r="F41" s="133">
        <v>42515</v>
      </c>
      <c r="G41" s="132" t="s">
        <v>319</v>
      </c>
      <c r="H41" s="130">
        <v>5</v>
      </c>
      <c r="I41" s="133">
        <v>42599</v>
      </c>
      <c r="J41" s="133">
        <v>42414</v>
      </c>
      <c r="K41" s="131" t="s">
        <v>30</v>
      </c>
      <c r="L41" s="130" t="s">
        <v>182</v>
      </c>
      <c r="M41" s="132" t="s">
        <v>319</v>
      </c>
      <c r="N41" s="130">
        <v>5</v>
      </c>
      <c r="O41" s="213">
        <v>0</v>
      </c>
      <c r="P41" s="215">
        <v>0</v>
      </c>
      <c r="Q41" s="215">
        <v>0</v>
      </c>
      <c r="R41" s="214">
        <v>0.37161454508068203</v>
      </c>
      <c r="S41" s="215">
        <v>0</v>
      </c>
      <c r="T41" s="214">
        <v>3.6344074994211904E-2</v>
      </c>
      <c r="U41" s="214">
        <v>2.2287395835189197E-2</v>
      </c>
      <c r="V41" s="188">
        <v>2.1375580224283736E-2</v>
      </c>
      <c r="W41" s="170" t="s">
        <v>167</v>
      </c>
      <c r="X41" s="171">
        <v>1.1740290835321132</v>
      </c>
      <c r="Y41" s="188">
        <v>1.8326896687297114E-2</v>
      </c>
      <c r="Z41" s="189">
        <v>0</v>
      </c>
      <c r="AA41" s="188">
        <v>1.197522071985627E-2</v>
      </c>
      <c r="AB41" s="188">
        <v>0.4855519296782751</v>
      </c>
      <c r="AC41" s="188">
        <v>8.9968393889800699E-3</v>
      </c>
      <c r="AD41" s="202">
        <v>4.0222098989539899E-2</v>
      </c>
      <c r="AE41" s="203">
        <v>0</v>
      </c>
      <c r="AF41" s="202">
        <v>6.9712047077413158E-2</v>
      </c>
      <c r="AG41" s="203">
        <v>0</v>
      </c>
      <c r="AH41" s="204">
        <v>0.22135416096161398</v>
      </c>
      <c r="AI41" s="204">
        <v>0.23472107501922285</v>
      </c>
      <c r="AJ41" s="205">
        <v>0</v>
      </c>
      <c r="AK41" s="205">
        <v>0</v>
      </c>
      <c r="AL41" s="205">
        <v>0</v>
      </c>
      <c r="AM41" s="205">
        <v>0</v>
      </c>
      <c r="AN41" s="204">
        <v>3.6844730007885621E-3</v>
      </c>
      <c r="AO41" s="205">
        <v>0</v>
      </c>
      <c r="AP41" s="205">
        <v>0</v>
      </c>
      <c r="AQ41" s="204">
        <v>4.111980105935738E-4</v>
      </c>
    </row>
    <row r="42" spans="2:43" x14ac:dyDescent="0.25">
      <c r="B42" s="130">
        <v>38</v>
      </c>
      <c r="C42" s="131" t="s">
        <v>37</v>
      </c>
      <c r="D42" s="132" t="s">
        <v>218</v>
      </c>
      <c r="E42" s="130" t="s">
        <v>182</v>
      </c>
      <c r="F42" s="133">
        <v>42521</v>
      </c>
      <c r="G42" s="132" t="s">
        <v>319</v>
      </c>
      <c r="H42" s="130">
        <v>5</v>
      </c>
      <c r="I42" s="133">
        <v>42599</v>
      </c>
      <c r="J42" s="133">
        <v>42414</v>
      </c>
      <c r="K42" s="131" t="s">
        <v>37</v>
      </c>
      <c r="L42" s="130" t="s">
        <v>182</v>
      </c>
      <c r="M42" s="132" t="s">
        <v>319</v>
      </c>
      <c r="N42" s="130">
        <v>5</v>
      </c>
      <c r="O42" s="213">
        <v>0</v>
      </c>
      <c r="P42" s="214">
        <v>0.22030094970570988</v>
      </c>
      <c r="Q42" s="215">
        <v>0</v>
      </c>
      <c r="R42" s="215">
        <v>0</v>
      </c>
      <c r="S42" s="215">
        <v>0</v>
      </c>
      <c r="T42" s="214">
        <v>2.9290186580402224E-3</v>
      </c>
      <c r="U42" s="214">
        <v>6.4688581103868898E-3</v>
      </c>
      <c r="V42" s="189">
        <v>0</v>
      </c>
      <c r="W42" s="170" t="s">
        <v>167</v>
      </c>
      <c r="X42" s="171">
        <v>3.2643259436772887</v>
      </c>
      <c r="Y42" s="188">
        <v>4.360953200961643E-3</v>
      </c>
      <c r="Z42" s="189">
        <v>0</v>
      </c>
      <c r="AA42" s="188">
        <v>5.2120060736892359E-4</v>
      </c>
      <c r="AB42" s="188">
        <v>0.16527586806848543</v>
      </c>
      <c r="AC42" s="188">
        <v>1.6135534551398149E-2</v>
      </c>
      <c r="AD42" s="202">
        <v>6.2060304595535319E-2</v>
      </c>
      <c r="AE42" s="203">
        <v>0</v>
      </c>
      <c r="AF42" s="202">
        <v>1.0318969944447498E-2</v>
      </c>
      <c r="AG42" s="203">
        <v>0</v>
      </c>
      <c r="AH42" s="205">
        <v>0</v>
      </c>
      <c r="AI42" s="205">
        <v>0</v>
      </c>
      <c r="AJ42" s="204">
        <v>7.2981769840396672E-4</v>
      </c>
      <c r="AK42" s="205">
        <v>0</v>
      </c>
      <c r="AL42" s="204">
        <v>32.831568957850735</v>
      </c>
      <c r="AM42" s="205">
        <v>0</v>
      </c>
      <c r="AN42" s="205">
        <v>0</v>
      </c>
      <c r="AO42" s="205">
        <v>0</v>
      </c>
      <c r="AP42" s="204">
        <v>5.296706469386351E-2</v>
      </c>
      <c r="AQ42" s="204">
        <v>2.9966962244114652E-3</v>
      </c>
    </row>
    <row r="43" spans="2:43" x14ac:dyDescent="0.25">
      <c r="B43" s="130">
        <v>54</v>
      </c>
      <c r="C43" s="131" t="s">
        <v>53</v>
      </c>
      <c r="D43" s="132" t="s">
        <v>230</v>
      </c>
      <c r="E43" s="130" t="s">
        <v>182</v>
      </c>
      <c r="F43" s="133">
        <v>42564</v>
      </c>
      <c r="G43" s="132" t="s">
        <v>319</v>
      </c>
      <c r="H43" s="130">
        <v>5</v>
      </c>
      <c r="I43" s="133">
        <v>42604</v>
      </c>
      <c r="J43" s="133">
        <v>42414</v>
      </c>
      <c r="K43" s="131" t="s">
        <v>53</v>
      </c>
      <c r="L43" s="130" t="s">
        <v>182</v>
      </c>
      <c r="M43" s="132" t="s">
        <v>319</v>
      </c>
      <c r="N43" s="130">
        <v>5</v>
      </c>
      <c r="O43" s="213">
        <v>0</v>
      </c>
      <c r="P43" s="215">
        <v>0</v>
      </c>
      <c r="Q43" s="215">
        <v>0</v>
      </c>
      <c r="R43" s="215">
        <v>0</v>
      </c>
      <c r="S43" s="215">
        <v>0</v>
      </c>
      <c r="T43" s="214">
        <v>4.0585718671430687E-3</v>
      </c>
      <c r="U43" s="214">
        <v>9.838005422673695E-3</v>
      </c>
      <c r="V43" s="188">
        <v>1.4978850415972789E-2</v>
      </c>
      <c r="W43" s="170" t="s">
        <v>167</v>
      </c>
      <c r="X43" s="171">
        <v>7.9856230518964502</v>
      </c>
      <c r="Y43" s="189">
        <v>0</v>
      </c>
      <c r="Z43" s="189">
        <v>0</v>
      </c>
      <c r="AA43" s="189">
        <v>0</v>
      </c>
      <c r="AB43" s="188">
        <v>2.6433615703496564E-2</v>
      </c>
      <c r="AC43" s="188">
        <v>1.8010835601095006E-3</v>
      </c>
      <c r="AD43" s="202">
        <v>5.6148327238451992E-3</v>
      </c>
      <c r="AE43" s="203">
        <v>0</v>
      </c>
      <c r="AF43" s="202">
        <v>1.2588231089712484E-2</v>
      </c>
      <c r="AG43" s="202">
        <v>0.22799857596479745</v>
      </c>
      <c r="AH43" s="205">
        <v>0</v>
      </c>
      <c r="AI43" s="204">
        <v>4.838490377693642E-3</v>
      </c>
      <c r="AJ43" s="204">
        <v>1.6917774122566316E-3</v>
      </c>
      <c r="AK43" s="205">
        <v>0</v>
      </c>
      <c r="AL43" s="205">
        <v>0</v>
      </c>
      <c r="AM43" s="204">
        <v>2.0271805074447121E-4</v>
      </c>
      <c r="AN43" s="205">
        <v>0</v>
      </c>
      <c r="AO43" s="205">
        <v>0</v>
      </c>
      <c r="AP43" s="204">
        <v>3.4426810395531908E-2</v>
      </c>
      <c r="AQ43" s="204">
        <v>4.2135834891538073E-4</v>
      </c>
    </row>
    <row r="44" spans="2:43" x14ac:dyDescent="0.25">
      <c r="B44" s="130">
        <v>2</v>
      </c>
      <c r="C44" s="131" t="s">
        <v>1</v>
      </c>
      <c r="D44" s="132" t="s">
        <v>181</v>
      </c>
      <c r="E44" s="130" t="s">
        <v>182</v>
      </c>
      <c r="F44" s="133">
        <v>42025</v>
      </c>
      <c r="G44" s="150" t="s">
        <v>319</v>
      </c>
      <c r="H44" s="130">
        <v>6</v>
      </c>
      <c r="I44" s="133">
        <v>42599</v>
      </c>
      <c r="J44" s="133">
        <v>42414</v>
      </c>
      <c r="K44" s="131" t="s">
        <v>1</v>
      </c>
      <c r="L44" s="130" t="s">
        <v>182</v>
      </c>
      <c r="M44" s="150" t="s">
        <v>319</v>
      </c>
      <c r="N44" s="130">
        <v>6</v>
      </c>
      <c r="O44" s="216">
        <v>9.0460695257132203E-4</v>
      </c>
      <c r="P44" s="214">
        <v>7.9296714820641226E-2</v>
      </c>
      <c r="Q44" s="215">
        <v>0</v>
      </c>
      <c r="R44" s="215">
        <v>0</v>
      </c>
      <c r="S44" s="215">
        <v>0</v>
      </c>
      <c r="T44" s="214">
        <v>1.2637058321082717E-2</v>
      </c>
      <c r="U44" s="214">
        <v>2.7933469653230635E-2</v>
      </c>
      <c r="V44" s="188">
        <v>3.0965988838384784E-3</v>
      </c>
      <c r="W44" s="170" t="s">
        <v>167</v>
      </c>
      <c r="X44" s="171">
        <v>18.513223550314343</v>
      </c>
      <c r="Y44" s="188">
        <v>2.2390650561324565E-2</v>
      </c>
      <c r="Z44" s="189">
        <v>0</v>
      </c>
      <c r="AA44" s="189">
        <v>0</v>
      </c>
      <c r="AB44" s="189">
        <v>0</v>
      </c>
      <c r="AC44" s="188">
        <v>2.1425327618077375E-2</v>
      </c>
      <c r="AD44" s="202">
        <v>8.4037979761004133E-2</v>
      </c>
      <c r="AE44" s="203">
        <v>0</v>
      </c>
      <c r="AF44" s="202">
        <v>1.2413423465427729E-2</v>
      </c>
      <c r="AG44" s="203">
        <v>0</v>
      </c>
      <c r="AH44" s="204">
        <v>0.1044576069274608</v>
      </c>
      <c r="AI44" s="205">
        <v>0</v>
      </c>
      <c r="AJ44" s="205">
        <v>0</v>
      </c>
      <c r="AK44" s="205">
        <v>0</v>
      </c>
      <c r="AL44" s="205">
        <v>0</v>
      </c>
      <c r="AM44" s="205">
        <v>0</v>
      </c>
      <c r="AN44" s="205">
        <v>0</v>
      </c>
      <c r="AO44" s="205">
        <v>0</v>
      </c>
      <c r="AP44" s="205">
        <v>0</v>
      </c>
      <c r="AQ44" s="205">
        <v>0</v>
      </c>
    </row>
    <row r="45" spans="2:43" x14ac:dyDescent="0.25">
      <c r="B45" s="130">
        <v>4</v>
      </c>
      <c r="C45" s="131" t="s">
        <v>188</v>
      </c>
      <c r="D45" s="132" t="s">
        <v>187</v>
      </c>
      <c r="E45" s="130" t="s">
        <v>182</v>
      </c>
      <c r="F45" s="133">
        <v>42039</v>
      </c>
      <c r="G45" s="132" t="s">
        <v>319</v>
      </c>
      <c r="H45" s="130">
        <v>6</v>
      </c>
      <c r="I45" s="133">
        <v>42599</v>
      </c>
      <c r="J45" s="133">
        <v>42414</v>
      </c>
      <c r="K45" s="131" t="s">
        <v>188</v>
      </c>
      <c r="L45" s="130" t="s">
        <v>182</v>
      </c>
      <c r="M45" s="132" t="s">
        <v>319</v>
      </c>
      <c r="N45" s="130">
        <v>6</v>
      </c>
      <c r="O45" s="213">
        <v>0</v>
      </c>
      <c r="P45" s="214">
        <v>0.13818901038933276</v>
      </c>
      <c r="Q45" s="214">
        <v>0.12429311210120331</v>
      </c>
      <c r="R45" s="215">
        <v>0</v>
      </c>
      <c r="S45" s="214">
        <v>0.13750134421931198</v>
      </c>
      <c r="T45" s="214">
        <v>1.2989281006746085E-2</v>
      </c>
      <c r="U45" s="214">
        <v>5.0927570939350948E-3</v>
      </c>
      <c r="V45" s="189">
        <v>0</v>
      </c>
      <c r="W45" s="170" t="s">
        <v>167</v>
      </c>
      <c r="X45" s="171">
        <v>10.345186004845374</v>
      </c>
      <c r="Y45" s="189">
        <v>0</v>
      </c>
      <c r="Z45" s="189">
        <v>0</v>
      </c>
      <c r="AA45" s="189">
        <v>0</v>
      </c>
      <c r="AB45" s="189">
        <v>0</v>
      </c>
      <c r="AC45" s="188">
        <v>6.6683584102686455E-3</v>
      </c>
      <c r="AD45" s="202">
        <v>3.6029207169067331E-3</v>
      </c>
      <c r="AE45" s="203">
        <v>0</v>
      </c>
      <c r="AF45" s="202">
        <v>9.0991372743334208E-3</v>
      </c>
      <c r="AG45" s="203">
        <v>0</v>
      </c>
      <c r="AH45" s="205">
        <v>0</v>
      </c>
      <c r="AI45" s="205">
        <v>0</v>
      </c>
      <c r="AJ45" s="204">
        <v>1.3322906605924211E-3</v>
      </c>
      <c r="AK45" s="205">
        <v>0</v>
      </c>
      <c r="AL45" s="205">
        <v>0</v>
      </c>
      <c r="AM45" s="205">
        <v>0</v>
      </c>
      <c r="AN45" s="204">
        <v>3.6380233043567826E-3</v>
      </c>
      <c r="AO45" s="204">
        <v>1.2029034738108199E-2</v>
      </c>
      <c r="AP45" s="204">
        <v>3.4009128495867368E-2</v>
      </c>
      <c r="AQ45" s="205">
        <v>0</v>
      </c>
    </row>
    <row r="46" spans="2:43" x14ac:dyDescent="0.25">
      <c r="B46" s="130">
        <v>6</v>
      </c>
      <c r="C46" s="131" t="s">
        <v>5</v>
      </c>
      <c r="D46" s="132" t="s">
        <v>193</v>
      </c>
      <c r="E46" s="130" t="s">
        <v>182</v>
      </c>
      <c r="F46" s="133"/>
      <c r="G46" s="150" t="s">
        <v>319</v>
      </c>
      <c r="H46" s="130">
        <v>6</v>
      </c>
      <c r="I46" s="133">
        <v>42599</v>
      </c>
      <c r="J46" s="133">
        <v>42414</v>
      </c>
      <c r="K46" s="131" t="s">
        <v>5</v>
      </c>
      <c r="L46" s="130" t="s">
        <v>182</v>
      </c>
      <c r="M46" s="150" t="s">
        <v>319</v>
      </c>
      <c r="N46" s="130">
        <v>6</v>
      </c>
      <c r="O46" s="213">
        <v>0</v>
      </c>
      <c r="P46" s="215">
        <v>0</v>
      </c>
      <c r="Q46" s="215">
        <v>0</v>
      </c>
      <c r="R46" s="215">
        <v>0</v>
      </c>
      <c r="S46" s="215">
        <v>0</v>
      </c>
      <c r="T46" s="214">
        <v>0</v>
      </c>
      <c r="U46" s="215">
        <v>0</v>
      </c>
      <c r="V46" s="189">
        <v>0</v>
      </c>
      <c r="W46" s="170" t="s">
        <v>167</v>
      </c>
      <c r="X46" s="171">
        <v>3.1005552047433556</v>
      </c>
      <c r="Y46" s="188">
        <v>1.7979339293951211E-2</v>
      </c>
      <c r="Z46" s="189">
        <v>0</v>
      </c>
      <c r="AA46" s="188">
        <v>1.8343347563624601E-2</v>
      </c>
      <c r="AB46" s="188">
        <v>0.79318898111141412</v>
      </c>
      <c r="AC46" s="188">
        <v>5.3129582322476504E-3</v>
      </c>
      <c r="AD46" s="202">
        <v>1.8902504841260222E-2</v>
      </c>
      <c r="AE46" s="203">
        <v>0</v>
      </c>
      <c r="AF46" s="202">
        <v>1.3524025732024356E-2</v>
      </c>
      <c r="AG46" s="202">
        <v>0.16134653977091989</v>
      </c>
      <c r="AH46" s="204">
        <v>0.3674161079904098</v>
      </c>
      <c r="AI46" s="205">
        <v>0</v>
      </c>
      <c r="AJ46" s="204">
        <v>2.2828344615362993E-4</v>
      </c>
      <c r="AK46" s="204">
        <v>4.5816629652066067E-3</v>
      </c>
      <c r="AL46" s="205">
        <v>0</v>
      </c>
      <c r="AM46" s="205">
        <v>0</v>
      </c>
      <c r="AN46" s="205">
        <v>0</v>
      </c>
      <c r="AO46" s="204">
        <v>7.389783139536335E-2</v>
      </c>
      <c r="AP46" s="204">
        <v>6.3403874572360991E-2</v>
      </c>
      <c r="AQ46" s="205">
        <v>0</v>
      </c>
    </row>
    <row r="47" spans="2:43" x14ac:dyDescent="0.25">
      <c r="B47" s="130">
        <v>7</v>
      </c>
      <c r="C47" s="131" t="s">
        <v>6</v>
      </c>
      <c r="D47" s="132" t="s">
        <v>195</v>
      </c>
      <c r="E47" s="130" t="s">
        <v>182</v>
      </c>
      <c r="F47" s="133">
        <v>42053</v>
      </c>
      <c r="G47" s="132" t="s">
        <v>319</v>
      </c>
      <c r="H47" s="130">
        <v>6</v>
      </c>
      <c r="I47" s="133">
        <v>42599</v>
      </c>
      <c r="J47" s="133">
        <v>42414</v>
      </c>
      <c r="K47" s="131" t="s">
        <v>6</v>
      </c>
      <c r="L47" s="130" t="s">
        <v>182</v>
      </c>
      <c r="M47" s="132" t="s">
        <v>319</v>
      </c>
      <c r="N47" s="130">
        <v>6</v>
      </c>
      <c r="O47" s="213">
        <v>0</v>
      </c>
      <c r="P47" s="214">
        <v>0.12686627180443141</v>
      </c>
      <c r="Q47" s="215">
        <v>0</v>
      </c>
      <c r="R47" s="215">
        <v>0</v>
      </c>
      <c r="S47" s="215">
        <v>0</v>
      </c>
      <c r="T47" s="214">
        <v>5.8448750768699986E-2</v>
      </c>
      <c r="U47" s="214">
        <v>1.1521241783965543E-2</v>
      </c>
      <c r="V47" s="189">
        <v>0</v>
      </c>
      <c r="W47" s="170" t="s">
        <v>167</v>
      </c>
      <c r="X47" s="171">
        <v>11.923385979177317</v>
      </c>
      <c r="Y47" s="188">
        <v>9.7717973101333466E-3</v>
      </c>
      <c r="Z47" s="189">
        <v>0</v>
      </c>
      <c r="AA47" s="189">
        <v>0</v>
      </c>
      <c r="AB47" s="189">
        <v>0</v>
      </c>
      <c r="AC47" s="188">
        <v>2.1484067898071032E-3</v>
      </c>
      <c r="AD47" s="202">
        <v>5.6930990554209257E-3</v>
      </c>
      <c r="AE47" s="203">
        <v>0</v>
      </c>
      <c r="AF47" s="203">
        <v>0</v>
      </c>
      <c r="AG47" s="202">
        <v>0.11717342992312826</v>
      </c>
      <c r="AH47" s="204">
        <v>4.173329446137395E-2</v>
      </c>
      <c r="AI47" s="205">
        <v>0</v>
      </c>
      <c r="AJ47" s="204">
        <v>3.123689057829053E-3</v>
      </c>
      <c r="AK47" s="204">
        <v>1.5243045808463638E-2</v>
      </c>
      <c r="AL47" s="205">
        <v>0</v>
      </c>
      <c r="AM47" s="205">
        <v>0</v>
      </c>
      <c r="AN47" s="205">
        <v>0</v>
      </c>
      <c r="AO47" s="205">
        <v>0</v>
      </c>
      <c r="AP47" s="204">
        <v>2.8816090252496815E-3</v>
      </c>
      <c r="AQ47" s="204">
        <v>1.3644739782820344E-2</v>
      </c>
    </row>
    <row r="48" spans="2:43" x14ac:dyDescent="0.25">
      <c r="B48" s="130">
        <v>11</v>
      </c>
      <c r="C48" s="131" t="s">
        <v>10</v>
      </c>
      <c r="D48" s="132" t="s">
        <v>197</v>
      </c>
      <c r="E48" s="130" t="s">
        <v>182</v>
      </c>
      <c r="F48" s="133">
        <v>42059</v>
      </c>
      <c r="G48" s="132" t="s">
        <v>319</v>
      </c>
      <c r="H48" s="130">
        <v>6</v>
      </c>
      <c r="I48" s="133">
        <v>42599</v>
      </c>
      <c r="J48" s="133">
        <v>42414</v>
      </c>
      <c r="K48" s="131" t="s">
        <v>10</v>
      </c>
      <c r="L48" s="130" t="s">
        <v>182</v>
      </c>
      <c r="M48" s="132" t="s">
        <v>319</v>
      </c>
      <c r="N48" s="130">
        <v>6</v>
      </c>
      <c r="O48" s="213">
        <v>0</v>
      </c>
      <c r="P48" s="214">
        <v>0.14021339094096144</v>
      </c>
      <c r="Q48" s="215">
        <v>0</v>
      </c>
      <c r="R48" s="215">
        <v>0</v>
      </c>
      <c r="S48" s="214">
        <v>6.3146416942668177E-2</v>
      </c>
      <c r="T48" s="215">
        <v>0</v>
      </c>
      <c r="U48" s="214">
        <v>2.3672726064182508E-3</v>
      </c>
      <c r="V48" s="188">
        <v>3.6885229635645711E-3</v>
      </c>
      <c r="W48" s="170" t="s">
        <v>167</v>
      </c>
      <c r="X48" s="171">
        <v>10.462883263163111</v>
      </c>
      <c r="Y48" s="188">
        <v>7.709051552638659E-4</v>
      </c>
      <c r="Z48" s="189">
        <v>0</v>
      </c>
      <c r="AA48" s="189">
        <v>0</v>
      </c>
      <c r="AB48" s="189">
        <v>0</v>
      </c>
      <c r="AC48" s="188">
        <v>9.5488073624980015E-3</v>
      </c>
      <c r="AD48" s="202">
        <v>4.5127302570473351E-4</v>
      </c>
      <c r="AE48" s="203">
        <v>0</v>
      </c>
      <c r="AF48" s="203">
        <v>0</v>
      </c>
      <c r="AG48" s="203">
        <v>0</v>
      </c>
      <c r="AH48" s="205">
        <v>0</v>
      </c>
      <c r="AI48" s="205">
        <v>0</v>
      </c>
      <c r="AJ48" s="204">
        <v>9.0990336338513307E-4</v>
      </c>
      <c r="AK48" s="205">
        <v>0</v>
      </c>
      <c r="AL48" s="205">
        <v>0</v>
      </c>
      <c r="AM48" s="205">
        <v>0</v>
      </c>
      <c r="AN48" s="205">
        <v>0</v>
      </c>
      <c r="AO48" s="204">
        <v>8.4688325832607911E-3</v>
      </c>
      <c r="AP48" s="205">
        <v>0</v>
      </c>
      <c r="AQ48" s="205">
        <v>0</v>
      </c>
    </row>
    <row r="49" spans="1:43" x14ac:dyDescent="0.25">
      <c r="B49" s="130">
        <v>30</v>
      </c>
      <c r="C49" s="131" t="s">
        <v>29</v>
      </c>
      <c r="D49" s="132" t="s">
        <v>212</v>
      </c>
      <c r="E49" s="130" t="s">
        <v>182</v>
      </c>
      <c r="F49" s="133">
        <v>42514</v>
      </c>
      <c r="G49" s="132" t="s">
        <v>319</v>
      </c>
      <c r="H49" s="130">
        <v>6</v>
      </c>
      <c r="I49" s="133">
        <v>42599</v>
      </c>
      <c r="J49" s="133">
        <v>42414</v>
      </c>
      <c r="K49" s="131" t="s">
        <v>29</v>
      </c>
      <c r="L49" s="130" t="s">
        <v>182</v>
      </c>
      <c r="M49" s="132" t="s">
        <v>319</v>
      </c>
      <c r="N49" s="130">
        <v>6</v>
      </c>
      <c r="O49" s="216">
        <v>1.4911594694322286E-2</v>
      </c>
      <c r="P49" s="214">
        <v>0.14609567992598504</v>
      </c>
      <c r="Q49" s="215">
        <v>0</v>
      </c>
      <c r="R49" s="214">
        <v>0.29420590490224058</v>
      </c>
      <c r="S49" s="215">
        <v>0</v>
      </c>
      <c r="T49" s="214">
        <v>2.3209953510778519E-2</v>
      </c>
      <c r="U49" s="214">
        <v>1.220407579413452E-2</v>
      </c>
      <c r="V49" s="188">
        <v>3.074262602524858E-2</v>
      </c>
      <c r="W49" s="170" t="s">
        <v>167</v>
      </c>
      <c r="X49" s="171">
        <v>1.2289173864152136</v>
      </c>
      <c r="Y49" s="188">
        <v>1.2216402803266134E-2</v>
      </c>
      <c r="Z49" s="189">
        <v>0</v>
      </c>
      <c r="AA49" s="188">
        <v>5.6890080428433588E-3</v>
      </c>
      <c r="AB49" s="188">
        <v>0.39456575908704883</v>
      </c>
      <c r="AC49" s="188">
        <v>1.6652835293282764E-2</v>
      </c>
      <c r="AD49" s="202">
        <v>8.0714030508519233E-2</v>
      </c>
      <c r="AE49" s="202">
        <v>4.6583567740375587E-3</v>
      </c>
      <c r="AF49" s="202">
        <v>4.4949443106288442E-2</v>
      </c>
      <c r="AG49" s="202">
        <v>7.4738810775804951E-2</v>
      </c>
      <c r="AH49" s="204">
        <v>0.34397660236403782</v>
      </c>
      <c r="AI49" s="205">
        <v>0</v>
      </c>
      <c r="AJ49" s="204">
        <v>3.0392550404073704E-3</v>
      </c>
      <c r="AK49" s="204">
        <v>6.5062118047208757E-4</v>
      </c>
      <c r="AL49" s="205">
        <v>0</v>
      </c>
      <c r="AM49" s="205">
        <v>0</v>
      </c>
      <c r="AN49" s="204">
        <v>1.8569966272324878E-3</v>
      </c>
      <c r="AO49" s="204">
        <v>4.6850219942453857E-2</v>
      </c>
      <c r="AP49" s="204">
        <v>8.2973228464129807E-3</v>
      </c>
      <c r="AQ49" s="205">
        <v>0</v>
      </c>
    </row>
    <row r="50" spans="1:43" x14ac:dyDescent="0.25">
      <c r="B50" s="130">
        <v>36</v>
      </c>
      <c r="C50" s="131" t="s">
        <v>35</v>
      </c>
      <c r="D50" s="132" t="s">
        <v>217</v>
      </c>
      <c r="E50" s="130" t="s">
        <v>182</v>
      </c>
      <c r="F50" s="133">
        <v>42520</v>
      </c>
      <c r="G50" s="132" t="s">
        <v>319</v>
      </c>
      <c r="H50" s="130">
        <v>6</v>
      </c>
      <c r="I50" s="133">
        <v>42599</v>
      </c>
      <c r="J50" s="133">
        <v>42414</v>
      </c>
      <c r="K50" s="131" t="s">
        <v>35</v>
      </c>
      <c r="L50" s="130" t="s">
        <v>182</v>
      </c>
      <c r="M50" s="132" t="s">
        <v>319</v>
      </c>
      <c r="N50" s="130">
        <v>6</v>
      </c>
      <c r="O50" s="216">
        <v>1.1122383237801235E-2</v>
      </c>
      <c r="P50" s="214">
        <v>0.21778358968930439</v>
      </c>
      <c r="Q50" s="215">
        <v>0</v>
      </c>
      <c r="R50" s="215">
        <v>0</v>
      </c>
      <c r="S50" s="214">
        <v>0.1210760621456836</v>
      </c>
      <c r="T50" s="214">
        <v>1.3664078716734645E-2</v>
      </c>
      <c r="U50" s="215">
        <v>0</v>
      </c>
      <c r="V50" s="188">
        <v>2.2295411886582985E-2</v>
      </c>
      <c r="W50" s="170" t="s">
        <v>167</v>
      </c>
      <c r="X50" s="171">
        <v>6.3656576970999375</v>
      </c>
      <c r="Y50" s="188">
        <v>2.0893703380790555E-2</v>
      </c>
      <c r="Z50" s="188">
        <v>2.5275573729900964E-3</v>
      </c>
      <c r="AA50" s="188">
        <v>1.5389997745543214E-3</v>
      </c>
      <c r="AB50" s="188">
        <v>0.18953118096182295</v>
      </c>
      <c r="AC50" s="189">
        <v>0</v>
      </c>
      <c r="AD50" s="202">
        <v>3.870804822399803E-2</v>
      </c>
      <c r="AE50" s="202">
        <v>4.7224693518895262E-3</v>
      </c>
      <c r="AF50" s="202">
        <v>1.0370752790010259E-2</v>
      </c>
      <c r="AG50" s="202">
        <v>8.4834218811537229E-2</v>
      </c>
      <c r="AH50" s="204">
        <v>9.4242175250256299E-2</v>
      </c>
      <c r="AI50" s="204">
        <v>3.9676462627861106E-2</v>
      </c>
      <c r="AJ50" s="205">
        <v>0</v>
      </c>
      <c r="AK50" s="205">
        <v>0</v>
      </c>
      <c r="AL50" s="205">
        <v>0</v>
      </c>
      <c r="AM50" s="204">
        <v>2.5645321070170437E-3</v>
      </c>
      <c r="AN50" s="205">
        <v>0</v>
      </c>
      <c r="AO50" s="205">
        <v>0</v>
      </c>
      <c r="AP50" s="204">
        <v>3.3449496822393142E-2</v>
      </c>
      <c r="AQ50" s="205">
        <v>0</v>
      </c>
    </row>
    <row r="51" spans="1:43" x14ac:dyDescent="0.25">
      <c r="B51" s="130">
        <v>39</v>
      </c>
      <c r="C51" s="131" t="s">
        <v>38</v>
      </c>
      <c r="D51" s="132" t="s">
        <v>220</v>
      </c>
      <c r="E51" s="130" t="s">
        <v>182</v>
      </c>
      <c r="F51" s="133">
        <v>42529</v>
      </c>
      <c r="G51" s="132" t="s">
        <v>319</v>
      </c>
      <c r="H51" s="130">
        <v>6</v>
      </c>
      <c r="I51" s="133">
        <v>42599</v>
      </c>
      <c r="J51" s="133">
        <v>42414</v>
      </c>
      <c r="K51" s="131" t="s">
        <v>38</v>
      </c>
      <c r="L51" s="130" t="s">
        <v>182</v>
      </c>
      <c r="M51" s="132" t="s">
        <v>319</v>
      </c>
      <c r="N51" s="130">
        <v>6</v>
      </c>
      <c r="O51" s="216">
        <v>1.516587695232771E-2</v>
      </c>
      <c r="P51" s="214">
        <v>7.8683102121650111E-2</v>
      </c>
      <c r="Q51" s="215">
        <v>0</v>
      </c>
      <c r="R51" s="214">
        <v>0.31424138318563333</v>
      </c>
      <c r="S51" s="215">
        <v>0</v>
      </c>
      <c r="T51" s="214">
        <v>1.9172103946393432E-2</v>
      </c>
      <c r="U51" s="214">
        <v>6.6696436720522057E-2</v>
      </c>
      <c r="V51" s="188">
        <v>4.6079798990296388E-3</v>
      </c>
      <c r="W51" s="170" t="s">
        <v>167</v>
      </c>
      <c r="X51" s="171">
        <v>5.6095880370206412</v>
      </c>
      <c r="Y51" s="188">
        <v>9.9921677600641953E-3</v>
      </c>
      <c r="Z51" s="188">
        <v>0</v>
      </c>
      <c r="AA51" s="189">
        <v>0</v>
      </c>
      <c r="AB51" s="188">
        <v>2.4276286703217784E-2</v>
      </c>
      <c r="AC51" s="188">
        <v>9.6632331299431572E-3</v>
      </c>
      <c r="AD51" s="202">
        <v>6.3257779649155424E-2</v>
      </c>
      <c r="AE51" s="203">
        <v>0</v>
      </c>
      <c r="AF51" s="202">
        <v>5.0136611600169405E-2</v>
      </c>
      <c r="AG51" s="202">
        <v>0.15261454655133805</v>
      </c>
      <c r="AH51" s="204">
        <v>0.23400207810210502</v>
      </c>
      <c r="AI51" s="204">
        <v>4.4525081391847167E-2</v>
      </c>
      <c r="AJ51" s="204">
        <v>7.2194551153118936E-4</v>
      </c>
      <c r="AK51" s="204">
        <v>6.1939640585337375E-3</v>
      </c>
      <c r="AL51" s="205">
        <v>0</v>
      </c>
      <c r="AM51" s="204">
        <v>4.8328490187383635E-3</v>
      </c>
      <c r="AN51" s="204">
        <v>3.3694304149230838E-3</v>
      </c>
      <c r="AO51" s="205">
        <v>0</v>
      </c>
      <c r="AP51" s="205">
        <v>0</v>
      </c>
      <c r="AQ51" s="204">
        <v>1.0393801638570129E-3</v>
      </c>
    </row>
    <row r="52" spans="1:43" x14ac:dyDescent="0.25">
      <c r="B52" s="130">
        <v>60</v>
      </c>
      <c r="C52" s="131" t="s">
        <v>59</v>
      </c>
      <c r="D52" s="132" t="s">
        <v>234</v>
      </c>
      <c r="E52" s="130" t="s">
        <v>182</v>
      </c>
      <c r="F52" s="133">
        <v>42578</v>
      </c>
      <c r="G52" s="132" t="s">
        <v>319</v>
      </c>
      <c r="H52" s="130">
        <v>6</v>
      </c>
      <c r="I52" s="133">
        <v>42604</v>
      </c>
      <c r="J52" s="133">
        <v>42414</v>
      </c>
      <c r="K52" s="131" t="s">
        <v>59</v>
      </c>
      <c r="L52" s="130" t="s">
        <v>182</v>
      </c>
      <c r="M52" s="132" t="s">
        <v>319</v>
      </c>
      <c r="N52" s="130">
        <v>6</v>
      </c>
      <c r="O52" s="216">
        <v>4.9661607755271658E-3</v>
      </c>
      <c r="P52" s="214">
        <v>5.0534067300375844E-2</v>
      </c>
      <c r="Q52" s="215">
        <v>0</v>
      </c>
      <c r="R52" s="215">
        <v>0</v>
      </c>
      <c r="S52" s="215">
        <v>0</v>
      </c>
      <c r="T52" s="215">
        <v>0</v>
      </c>
      <c r="U52" s="214">
        <v>1.0884418163703599E-2</v>
      </c>
      <c r="V52" s="189">
        <v>0</v>
      </c>
      <c r="W52" s="170" t="s">
        <v>167</v>
      </c>
      <c r="X52" s="171">
        <v>14.181146654784152</v>
      </c>
      <c r="Y52" s="188">
        <v>3.6458864619726993E-3</v>
      </c>
      <c r="Z52" s="188">
        <v>2.956000705212188E-3</v>
      </c>
      <c r="AA52" s="189">
        <v>0</v>
      </c>
      <c r="AB52" s="188">
        <v>6.0054540955735973E-2</v>
      </c>
      <c r="AC52" s="188">
        <v>1.0331335848279641E-2</v>
      </c>
      <c r="AD52" s="202">
        <v>9.3791819026875067E-3</v>
      </c>
      <c r="AE52" s="203">
        <v>0</v>
      </c>
      <c r="AF52" s="202">
        <v>3.1716553027309004E-2</v>
      </c>
      <c r="AG52" s="203">
        <v>0</v>
      </c>
      <c r="AH52" s="205">
        <v>0</v>
      </c>
      <c r="AI52" s="205">
        <v>0</v>
      </c>
      <c r="AJ52" s="205">
        <v>0</v>
      </c>
      <c r="AK52" s="205">
        <v>0</v>
      </c>
      <c r="AL52" s="205">
        <v>0</v>
      </c>
      <c r="AM52" s="204">
        <v>2.7895560799347322E-4</v>
      </c>
      <c r="AN52" s="205">
        <v>0</v>
      </c>
      <c r="AO52" s="204">
        <v>8.6450291050489195E-3</v>
      </c>
      <c r="AP52" s="205">
        <v>0</v>
      </c>
      <c r="AQ52" s="205">
        <v>0</v>
      </c>
    </row>
    <row r="53" spans="1:43" x14ac:dyDescent="0.25">
      <c r="B53" s="130">
        <v>61</v>
      </c>
      <c r="C53" s="131" t="s">
        <v>60</v>
      </c>
      <c r="D53" s="132" t="s">
        <v>235</v>
      </c>
      <c r="E53" s="130" t="s">
        <v>182</v>
      </c>
      <c r="F53" s="133">
        <v>42578</v>
      </c>
      <c r="G53" s="132" t="s">
        <v>319</v>
      </c>
      <c r="H53" s="130">
        <v>6</v>
      </c>
      <c r="I53" s="133">
        <v>42604</v>
      </c>
      <c r="J53" s="133">
        <v>42414</v>
      </c>
      <c r="K53" s="131" t="s">
        <v>60</v>
      </c>
      <c r="L53" s="130" t="s">
        <v>182</v>
      </c>
      <c r="M53" s="132" t="s">
        <v>319</v>
      </c>
      <c r="N53" s="130">
        <v>6</v>
      </c>
      <c r="O53" s="216">
        <v>6.7501459426380431E-3</v>
      </c>
      <c r="P53" s="214">
        <v>9.4436895601919965E-2</v>
      </c>
      <c r="Q53" s="215">
        <v>0</v>
      </c>
      <c r="R53" s="214">
        <v>0.12225702310758037</v>
      </c>
      <c r="S53" s="215">
        <v>0</v>
      </c>
      <c r="T53" s="214">
        <v>9.8713242326332867E-3</v>
      </c>
      <c r="U53" s="214">
        <v>5.2989513240580009E-2</v>
      </c>
      <c r="V53" s="188">
        <v>2.3746429248293371E-4</v>
      </c>
      <c r="W53" s="170" t="s">
        <v>167</v>
      </c>
      <c r="X53" s="171">
        <v>6.2017285783933112</v>
      </c>
      <c r="Y53" s="189">
        <v>0</v>
      </c>
      <c r="Z53" s="189">
        <v>0</v>
      </c>
      <c r="AA53" s="189">
        <v>0</v>
      </c>
      <c r="AB53" s="188">
        <v>4.0235805221667795E-2</v>
      </c>
      <c r="AC53" s="188">
        <v>0.13694086614759149</v>
      </c>
      <c r="AD53" s="202">
        <v>1.763080767001899E-2</v>
      </c>
      <c r="AE53" s="203">
        <v>0</v>
      </c>
      <c r="AF53" s="202">
        <v>8.6369097488614696E-2</v>
      </c>
      <c r="AG53" s="202">
        <v>4.3044157577408905E-2</v>
      </c>
      <c r="AH53" s="205">
        <v>0</v>
      </c>
      <c r="AI53" s="205">
        <v>0</v>
      </c>
      <c r="AJ53" s="204">
        <v>4.9244740928731641E-4</v>
      </c>
      <c r="AK53" s="205">
        <v>0</v>
      </c>
      <c r="AL53" s="205">
        <v>0</v>
      </c>
      <c r="AM53" s="205">
        <v>0</v>
      </c>
      <c r="AN53" s="204">
        <v>4.9559654338052735E-3</v>
      </c>
      <c r="AO53" s="204">
        <v>1.5995930883219243E-2</v>
      </c>
      <c r="AP53" s="204">
        <v>4.3375097355835739E-3</v>
      </c>
      <c r="AQ53" s="205">
        <v>0</v>
      </c>
    </row>
    <row r="54" spans="1:43" x14ac:dyDescent="0.25">
      <c r="B54" s="130">
        <v>62</v>
      </c>
      <c r="C54" s="131" t="s">
        <v>61</v>
      </c>
      <c r="D54" s="132" t="s">
        <v>236</v>
      </c>
      <c r="E54" s="130" t="s">
        <v>182</v>
      </c>
      <c r="F54" s="133">
        <v>42578</v>
      </c>
      <c r="G54" s="132" t="s">
        <v>319</v>
      </c>
      <c r="H54" s="130">
        <v>6</v>
      </c>
      <c r="I54" s="133">
        <v>42604</v>
      </c>
      <c r="J54" s="133">
        <v>42414</v>
      </c>
      <c r="K54" s="131" t="s">
        <v>61</v>
      </c>
      <c r="L54" s="130" t="s">
        <v>182</v>
      </c>
      <c r="M54" s="132" t="s">
        <v>319</v>
      </c>
      <c r="N54" s="130">
        <v>6</v>
      </c>
      <c r="O54" s="213">
        <v>0</v>
      </c>
      <c r="P54" s="215">
        <v>0</v>
      </c>
      <c r="Q54" s="215">
        <v>0</v>
      </c>
      <c r="R54" s="214">
        <v>0</v>
      </c>
      <c r="S54" s="215">
        <v>0</v>
      </c>
      <c r="T54" s="214">
        <v>1.8854610572249113E-2</v>
      </c>
      <c r="U54" s="214">
        <v>9.3908491611171367E-3</v>
      </c>
      <c r="V54" s="188">
        <v>1.5031440840974904E-2</v>
      </c>
      <c r="W54" s="170" t="s">
        <v>167</v>
      </c>
      <c r="X54" s="171">
        <v>10.760288370053258</v>
      </c>
      <c r="Y54" s="189">
        <v>0</v>
      </c>
      <c r="Z54" s="189">
        <v>0</v>
      </c>
      <c r="AA54" s="189">
        <v>0</v>
      </c>
      <c r="AB54" s="188">
        <v>9.0668146102951708E-2</v>
      </c>
      <c r="AC54" s="188">
        <v>0</v>
      </c>
      <c r="AD54" s="202">
        <v>2.4521336265345656E-2</v>
      </c>
      <c r="AE54" s="203">
        <v>0</v>
      </c>
      <c r="AF54" s="202">
        <v>3.4781149504212364E-2</v>
      </c>
      <c r="AG54" s="202">
        <v>6.010713827042001E-2</v>
      </c>
      <c r="AH54" s="205">
        <v>0</v>
      </c>
      <c r="AI54" s="205">
        <v>0</v>
      </c>
      <c r="AJ54" s="205">
        <v>0</v>
      </c>
      <c r="AK54" s="205">
        <v>0</v>
      </c>
      <c r="AL54" s="205">
        <v>0</v>
      </c>
      <c r="AM54" s="205">
        <v>0</v>
      </c>
      <c r="AN54" s="204">
        <v>3.7867808312393981E-3</v>
      </c>
      <c r="AO54" s="204">
        <v>7.6789267804026591E-3</v>
      </c>
      <c r="AP54" s="205">
        <v>0</v>
      </c>
      <c r="AQ54" s="205">
        <v>0</v>
      </c>
    </row>
    <row r="55" spans="1:43" x14ac:dyDescent="0.25">
      <c r="B55" s="130">
        <v>64</v>
      </c>
      <c r="C55" s="131" t="s">
        <v>63</v>
      </c>
      <c r="D55" s="132" t="s">
        <v>237</v>
      </c>
      <c r="E55" s="130" t="s">
        <v>182</v>
      </c>
      <c r="F55" s="133">
        <v>42583</v>
      </c>
      <c r="G55" s="132" t="s">
        <v>319</v>
      </c>
      <c r="H55" s="130">
        <v>6</v>
      </c>
      <c r="I55" s="133">
        <v>42604</v>
      </c>
      <c r="J55" s="133">
        <v>42414</v>
      </c>
      <c r="K55" s="131" t="s">
        <v>63</v>
      </c>
      <c r="L55" s="130" t="s">
        <v>182</v>
      </c>
      <c r="M55" s="132" t="s">
        <v>319</v>
      </c>
      <c r="N55" s="130">
        <v>6</v>
      </c>
      <c r="O55" s="216">
        <v>8.700376302722827E-3</v>
      </c>
      <c r="P55" s="214">
        <v>3.8766610030934318E-2</v>
      </c>
      <c r="Q55" s="214">
        <v>0.29861510585752116</v>
      </c>
      <c r="R55" s="214">
        <v>0.10232779156267503</v>
      </c>
      <c r="S55" s="215">
        <v>0</v>
      </c>
      <c r="T55" s="214">
        <v>2.4274387811338734E-2</v>
      </c>
      <c r="U55" s="214">
        <v>6.7366349373828901E-3</v>
      </c>
      <c r="V55" s="188">
        <v>3.312353783495669E-3</v>
      </c>
      <c r="W55" s="170" t="s">
        <v>167</v>
      </c>
      <c r="X55" s="171">
        <v>4.9212736180691143</v>
      </c>
      <c r="Y55" s="188">
        <v>3.0705129901828637E-3</v>
      </c>
      <c r="Z55" s="189">
        <v>0</v>
      </c>
      <c r="AA55" s="189">
        <v>0</v>
      </c>
      <c r="AB55" s="189">
        <v>0</v>
      </c>
      <c r="AC55" s="188">
        <v>2.5795829489742014E-2</v>
      </c>
      <c r="AD55" s="202">
        <v>1.9773439813274913E-2</v>
      </c>
      <c r="AE55" s="203">
        <v>0</v>
      </c>
      <c r="AF55" s="202">
        <v>7.6937158618887697E-2</v>
      </c>
      <c r="AG55" s="203">
        <v>0</v>
      </c>
      <c r="AH55" s="204">
        <v>0.13166887383006534</v>
      </c>
      <c r="AI55" s="204">
        <v>9.2248039822501147E-3</v>
      </c>
      <c r="AJ55" s="205">
        <v>0</v>
      </c>
      <c r="AK55" s="205">
        <v>0</v>
      </c>
      <c r="AL55" s="205">
        <v>0</v>
      </c>
      <c r="AM55" s="205">
        <v>0</v>
      </c>
      <c r="AN55" s="205">
        <v>0</v>
      </c>
      <c r="AO55" s="204">
        <v>1.3818654947749082E-2</v>
      </c>
      <c r="AP55" s="204">
        <v>7.3820730349165309E-3</v>
      </c>
      <c r="AQ55" s="205">
        <v>0</v>
      </c>
    </row>
    <row r="56" spans="1:43" x14ac:dyDescent="0.25">
      <c r="B56" s="130">
        <v>68</v>
      </c>
      <c r="C56" s="131" t="s">
        <v>67</v>
      </c>
      <c r="D56" s="132" t="s">
        <v>240</v>
      </c>
      <c r="E56" s="130" t="s">
        <v>182</v>
      </c>
      <c r="F56" s="133">
        <v>42585</v>
      </c>
      <c r="G56" s="132" t="s">
        <v>319</v>
      </c>
      <c r="H56" s="130">
        <v>6</v>
      </c>
      <c r="I56" s="133">
        <v>42604</v>
      </c>
      <c r="J56" s="133">
        <v>42414</v>
      </c>
      <c r="K56" s="131" t="s">
        <v>67</v>
      </c>
      <c r="L56" s="130" t="s">
        <v>182</v>
      </c>
      <c r="M56" s="132" t="s">
        <v>319</v>
      </c>
      <c r="N56" s="130">
        <v>6</v>
      </c>
      <c r="O56" s="216">
        <v>1.0848376716757114E-2</v>
      </c>
      <c r="P56" s="214">
        <v>0</v>
      </c>
      <c r="Q56" s="215">
        <v>0</v>
      </c>
      <c r="R56" s="215">
        <v>0</v>
      </c>
      <c r="S56" s="215">
        <v>0</v>
      </c>
      <c r="T56" s="214">
        <v>2.1879561870656386E-3</v>
      </c>
      <c r="U56" s="214">
        <v>8.2028986652159987E-3</v>
      </c>
      <c r="V56" s="189">
        <v>0</v>
      </c>
      <c r="W56" s="170" t="s">
        <v>167</v>
      </c>
      <c r="X56" s="171">
        <v>6.1177377857909567</v>
      </c>
      <c r="Y56" s="189">
        <v>0</v>
      </c>
      <c r="Z56" s="189">
        <v>0</v>
      </c>
      <c r="AA56" s="189">
        <v>0</v>
      </c>
      <c r="AB56" s="189">
        <v>0</v>
      </c>
      <c r="AC56" s="188">
        <v>3.1981285469152167E-2</v>
      </c>
      <c r="AD56" s="202">
        <v>6.552044607008361E-3</v>
      </c>
      <c r="AE56" s="203">
        <v>0</v>
      </c>
      <c r="AF56" s="202">
        <v>2.7709760766890513E-2</v>
      </c>
      <c r="AG56" s="202">
        <v>0.121432005929697</v>
      </c>
      <c r="AH56" s="204">
        <v>0.132063122219436</v>
      </c>
      <c r="AI56" s="205">
        <v>0</v>
      </c>
      <c r="AJ56" s="204">
        <v>5.351881322683828E-4</v>
      </c>
      <c r="AK56" s="205">
        <v>0</v>
      </c>
      <c r="AL56" s="205">
        <v>0</v>
      </c>
      <c r="AM56" s="205">
        <v>0</v>
      </c>
      <c r="AN56" s="204">
        <v>5.024059676016419E-3</v>
      </c>
      <c r="AO56" s="204">
        <v>9.7927881756729833E-3</v>
      </c>
      <c r="AP56" s="205">
        <v>0</v>
      </c>
      <c r="AQ56" s="204">
        <v>3.5699655215493935E-3</v>
      </c>
    </row>
    <row r="57" spans="1:43" x14ac:dyDescent="0.25">
      <c r="B57" s="130">
        <v>70</v>
      </c>
      <c r="C57" s="131" t="s">
        <v>69</v>
      </c>
      <c r="D57" s="132" t="s">
        <v>241</v>
      </c>
      <c r="E57" s="130" t="s">
        <v>182</v>
      </c>
      <c r="F57" s="133">
        <v>42599</v>
      </c>
      <c r="G57" s="132" t="s">
        <v>319</v>
      </c>
      <c r="H57" s="130">
        <v>6</v>
      </c>
      <c r="I57" s="133">
        <v>42625</v>
      </c>
      <c r="J57" s="133">
        <v>42414</v>
      </c>
      <c r="K57" s="131" t="s">
        <v>69</v>
      </c>
      <c r="L57" s="130" t="s">
        <v>182</v>
      </c>
      <c r="M57" s="132" t="s">
        <v>319</v>
      </c>
      <c r="N57" s="130">
        <v>6</v>
      </c>
      <c r="O57" s="216">
        <v>2.0639745331498961E-2</v>
      </c>
      <c r="P57" s="214">
        <v>5.9966629849282541E-2</v>
      </c>
      <c r="Q57" s="215">
        <v>0</v>
      </c>
      <c r="R57" s="214">
        <v>0.18890999165517625</v>
      </c>
      <c r="S57" s="215">
        <v>0</v>
      </c>
      <c r="T57" s="214">
        <v>2.915021914537979E-2</v>
      </c>
      <c r="U57" s="214">
        <v>2.7246008838387802E-2</v>
      </c>
      <c r="V57" s="188">
        <v>5.0505454965498672E-3</v>
      </c>
      <c r="W57" s="170" t="s">
        <v>167</v>
      </c>
      <c r="X57" s="171">
        <v>3.1064364455568061</v>
      </c>
      <c r="Y57" s="189">
        <v>0</v>
      </c>
      <c r="Z57" s="189">
        <v>0</v>
      </c>
      <c r="AA57" s="188">
        <v>6.816489599718571E-3</v>
      </c>
      <c r="AB57" s="189">
        <v>0</v>
      </c>
      <c r="AC57" s="188">
        <v>1.639365352870115E-2</v>
      </c>
      <c r="AD57" s="202">
        <v>7.5847321760094408E-3</v>
      </c>
      <c r="AE57" s="203">
        <v>0</v>
      </c>
      <c r="AF57" s="202">
        <v>9.5997264354327913E-2</v>
      </c>
      <c r="AG57" s="202">
        <v>0.21428894320232966</v>
      </c>
      <c r="AH57" s="205">
        <v>0</v>
      </c>
      <c r="AI57" s="205">
        <v>0</v>
      </c>
      <c r="AJ57" s="204">
        <v>1.5950799182224385E-3</v>
      </c>
      <c r="AK57" s="204">
        <v>1.161727302825491E-2</v>
      </c>
      <c r="AL57" s="205">
        <v>0</v>
      </c>
      <c r="AM57" s="204">
        <v>3.5371028606760615E-4</v>
      </c>
      <c r="AN57" s="205">
        <v>0</v>
      </c>
      <c r="AO57" s="205">
        <v>0</v>
      </c>
      <c r="AP57" s="205">
        <v>0</v>
      </c>
      <c r="AQ57" s="205">
        <v>0</v>
      </c>
    </row>
    <row r="58" spans="1:43" x14ac:dyDescent="0.25">
      <c r="B58" s="130">
        <v>71</v>
      </c>
      <c r="C58" s="131" t="s">
        <v>77</v>
      </c>
      <c r="D58" s="132" t="s">
        <v>242</v>
      </c>
      <c r="E58" s="130" t="s">
        <v>182</v>
      </c>
      <c r="F58" s="133">
        <v>42599</v>
      </c>
      <c r="G58" s="132" t="s">
        <v>319</v>
      </c>
      <c r="H58" s="130">
        <v>6</v>
      </c>
      <c r="I58" s="133">
        <v>42625</v>
      </c>
      <c r="J58" s="133">
        <v>42414</v>
      </c>
      <c r="K58" s="131" t="s">
        <v>77</v>
      </c>
      <c r="L58" s="130" t="s">
        <v>182</v>
      </c>
      <c r="M58" s="132" t="s">
        <v>319</v>
      </c>
      <c r="N58" s="130">
        <v>6</v>
      </c>
      <c r="O58" s="213">
        <v>0</v>
      </c>
      <c r="P58" s="215">
        <v>0</v>
      </c>
      <c r="Q58" s="215">
        <v>0</v>
      </c>
      <c r="R58" s="214">
        <v>0.17594540598602082</v>
      </c>
      <c r="S58" s="215">
        <v>0</v>
      </c>
      <c r="T58" s="214">
        <v>0</v>
      </c>
      <c r="U58" s="214">
        <v>4.066529204710124E-3</v>
      </c>
      <c r="V58" s="188">
        <v>4.7777007483779292E-3</v>
      </c>
      <c r="W58" s="170" t="s">
        <v>167</v>
      </c>
      <c r="X58" s="171">
        <v>2.8506864659071511</v>
      </c>
      <c r="Y58" s="189">
        <v>0</v>
      </c>
      <c r="Z58" s="189">
        <v>0</v>
      </c>
      <c r="AA58" s="189">
        <v>0</v>
      </c>
      <c r="AB58" s="188">
        <v>0.29666771516386869</v>
      </c>
      <c r="AC58" s="188">
        <v>4.9898888005550618E-2</v>
      </c>
      <c r="AD58" s="202">
        <v>7.5764917930333207E-3</v>
      </c>
      <c r="AE58" s="203">
        <v>0</v>
      </c>
      <c r="AF58" s="202">
        <v>8.481909162409285E-3</v>
      </c>
      <c r="AG58" s="202">
        <v>0</v>
      </c>
      <c r="AH58" s="204">
        <v>0.14042440570992279</v>
      </c>
      <c r="AI58" s="205">
        <v>0</v>
      </c>
      <c r="AJ58" s="204">
        <v>2.0969819672651241E-4</v>
      </c>
      <c r="AK58" s="204">
        <v>0</v>
      </c>
      <c r="AL58" s="205">
        <v>0</v>
      </c>
      <c r="AM58" s="205">
        <v>0</v>
      </c>
      <c r="AN58" s="204">
        <v>1.8557212985427059E-2</v>
      </c>
      <c r="AO58" s="204">
        <v>2.5954504455059656E-2</v>
      </c>
      <c r="AP58" s="204">
        <v>2.8944670828181505E-2</v>
      </c>
      <c r="AQ58" s="205">
        <v>0</v>
      </c>
    </row>
    <row r="59" spans="1:43" x14ac:dyDescent="0.25">
      <c r="A59" s="77"/>
      <c r="B59" s="151"/>
      <c r="C59" s="152"/>
      <c r="D59" s="151"/>
      <c r="E59" s="151"/>
      <c r="F59" s="153"/>
      <c r="G59" s="151"/>
      <c r="H59" s="151"/>
      <c r="I59" s="153"/>
      <c r="J59" s="153"/>
      <c r="K59" s="152"/>
      <c r="L59" s="151"/>
      <c r="M59" s="151"/>
      <c r="N59" s="151"/>
      <c r="O59" s="217"/>
      <c r="P59" s="192"/>
      <c r="Q59" s="192"/>
      <c r="R59" s="192"/>
      <c r="S59" s="192"/>
      <c r="T59" s="192"/>
      <c r="U59" s="192"/>
      <c r="V59" s="192"/>
      <c r="W59" s="156"/>
      <c r="X59" s="155"/>
      <c r="Y59" s="192"/>
      <c r="Z59" s="192"/>
      <c r="AA59" s="192"/>
      <c r="AB59" s="192"/>
      <c r="AC59" s="192"/>
      <c r="AD59" s="192"/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</row>
    <row r="60" spans="1:43" x14ac:dyDescent="0.25">
      <c r="A60" s="234" t="s">
        <v>384</v>
      </c>
      <c r="B60" s="130">
        <v>26</v>
      </c>
      <c r="C60" s="131" t="s">
        <v>25</v>
      </c>
      <c r="D60" s="132" t="s">
        <v>210</v>
      </c>
      <c r="E60" s="130" t="s">
        <v>182</v>
      </c>
      <c r="F60" s="133">
        <v>42508</v>
      </c>
      <c r="G60" s="150" t="s">
        <v>318</v>
      </c>
      <c r="H60" s="130">
        <v>2</v>
      </c>
      <c r="I60" s="133">
        <v>42599</v>
      </c>
      <c r="J60" s="133">
        <v>42414</v>
      </c>
      <c r="K60" s="131" t="s">
        <v>25</v>
      </c>
      <c r="L60" s="130" t="s">
        <v>182</v>
      </c>
      <c r="M60" s="150" t="s">
        <v>318</v>
      </c>
      <c r="N60" s="130">
        <v>2</v>
      </c>
      <c r="O60" s="214">
        <v>1.1615737607729881E-2</v>
      </c>
      <c r="P60" s="214">
        <v>0.20282123731327173</v>
      </c>
      <c r="Q60" s="214">
        <v>0.41940106510693598</v>
      </c>
      <c r="R60" s="214">
        <v>0.40130124044561999</v>
      </c>
      <c r="S60" s="215">
        <v>0</v>
      </c>
      <c r="T60" s="214">
        <v>4.2482302340880178E-2</v>
      </c>
      <c r="U60" s="214">
        <v>4.3349396490136957E-2</v>
      </c>
      <c r="V60" s="204">
        <v>0</v>
      </c>
      <c r="W60" s="136" t="s">
        <v>167</v>
      </c>
      <c r="X60" s="171">
        <v>0.82640188457436414</v>
      </c>
      <c r="Y60" s="188">
        <v>0</v>
      </c>
      <c r="Z60" s="189">
        <v>0</v>
      </c>
      <c r="AA60" s="189">
        <v>0</v>
      </c>
      <c r="AB60" s="188">
        <v>6.4192728406237853E-2</v>
      </c>
      <c r="AC60" s="188">
        <v>6.5824773519359392E-2</v>
      </c>
      <c r="AD60" s="202">
        <v>3.1619232703182877E-2</v>
      </c>
      <c r="AE60" s="203">
        <v>0</v>
      </c>
      <c r="AF60" s="202">
        <v>6.3420617402243432E-2</v>
      </c>
      <c r="AG60" s="202">
        <v>0.15307230013486958</v>
      </c>
      <c r="AH60" s="204">
        <v>0.40380456006635179</v>
      </c>
      <c r="AI60" s="204">
        <v>0.59406234577588091</v>
      </c>
      <c r="AJ60" s="204">
        <v>1.2701022267079553E-4</v>
      </c>
      <c r="AK60" s="205">
        <v>0</v>
      </c>
      <c r="AL60" s="205">
        <v>0</v>
      </c>
      <c r="AM60" s="205">
        <v>0</v>
      </c>
      <c r="AN60" s="205">
        <v>0</v>
      </c>
      <c r="AO60" s="204">
        <v>4.0405681591580603E-2</v>
      </c>
      <c r="AP60" s="205">
        <v>0</v>
      </c>
      <c r="AQ60" s="205">
        <v>0</v>
      </c>
    </row>
    <row r="61" spans="1:43" x14ac:dyDescent="0.25">
      <c r="B61" s="130">
        <v>34</v>
      </c>
      <c r="C61" s="131" t="s">
        <v>33</v>
      </c>
      <c r="D61" s="132" t="s">
        <v>216</v>
      </c>
      <c r="E61" s="130" t="s">
        <v>182</v>
      </c>
      <c r="F61" s="133">
        <v>42515</v>
      </c>
      <c r="G61" s="150" t="s">
        <v>318</v>
      </c>
      <c r="H61" s="130">
        <v>2</v>
      </c>
      <c r="I61" s="133">
        <v>42599</v>
      </c>
      <c r="J61" s="133">
        <v>42414</v>
      </c>
      <c r="K61" s="131" t="s">
        <v>33</v>
      </c>
      <c r="L61" s="130" t="s">
        <v>182</v>
      </c>
      <c r="M61" s="150" t="s">
        <v>318</v>
      </c>
      <c r="N61" s="130">
        <v>2</v>
      </c>
      <c r="O61" s="214">
        <v>1.6187102310023762E-2</v>
      </c>
      <c r="P61" s="214">
        <v>9.0211444748068623E-2</v>
      </c>
      <c r="Q61" s="214">
        <v>0.29951824677443661</v>
      </c>
      <c r="R61" s="214">
        <v>9.418863114725004E-2</v>
      </c>
      <c r="S61" s="215">
        <v>0</v>
      </c>
      <c r="T61" s="214">
        <v>4.8579301736324458E-2</v>
      </c>
      <c r="U61" s="214">
        <v>1.1988137724763826E-2</v>
      </c>
      <c r="V61" s="204">
        <v>0</v>
      </c>
      <c r="W61" s="136" t="s">
        <v>167</v>
      </c>
      <c r="X61" s="171">
        <v>4.661583709761385</v>
      </c>
      <c r="Y61" s="188">
        <v>1.2243615875803973E-3</v>
      </c>
      <c r="Z61" s="189">
        <v>0</v>
      </c>
      <c r="AA61" s="189">
        <v>0</v>
      </c>
      <c r="AB61" s="188">
        <v>0.24113378744840522</v>
      </c>
      <c r="AC61" s="188">
        <v>0.14619898875004042</v>
      </c>
      <c r="AD61" s="202">
        <v>6.3421203449429045E-2</v>
      </c>
      <c r="AE61" s="203">
        <v>0</v>
      </c>
      <c r="AF61" s="202">
        <v>0.20107657713539248</v>
      </c>
      <c r="AG61" s="202">
        <v>9.8536543155066728E-2</v>
      </c>
      <c r="AH61" s="204">
        <v>0.21878418681437045</v>
      </c>
      <c r="AI61" s="205">
        <v>0</v>
      </c>
      <c r="AJ61" s="204">
        <v>9.1256821267983359E-4</v>
      </c>
      <c r="AK61" s="204">
        <v>2.5553463962306767E-3</v>
      </c>
      <c r="AL61" s="205">
        <v>0</v>
      </c>
      <c r="AM61" s="205">
        <v>0</v>
      </c>
      <c r="AN61" s="204">
        <v>1.3671051061519967E-3</v>
      </c>
      <c r="AO61" s="204">
        <v>1.032276697688137E-3</v>
      </c>
      <c r="AP61" s="205">
        <v>0</v>
      </c>
      <c r="AQ61" s="204">
        <v>4.4305189371928056E-3</v>
      </c>
    </row>
    <row r="62" spans="1:43" x14ac:dyDescent="0.25">
      <c r="B62" s="130">
        <v>48</v>
      </c>
      <c r="C62" s="131" t="s">
        <v>47</v>
      </c>
      <c r="D62" s="132" t="s">
        <v>226</v>
      </c>
      <c r="E62" s="130" t="s">
        <v>182</v>
      </c>
      <c r="F62" s="133">
        <v>42563</v>
      </c>
      <c r="G62" s="150" t="s">
        <v>318</v>
      </c>
      <c r="H62" s="130">
        <v>2</v>
      </c>
      <c r="I62" s="133">
        <v>42604</v>
      </c>
      <c r="J62" s="133">
        <v>42414</v>
      </c>
      <c r="K62" s="131" t="s">
        <v>47</v>
      </c>
      <c r="L62" s="130" t="s">
        <v>182</v>
      </c>
      <c r="M62" s="150" t="s">
        <v>318</v>
      </c>
      <c r="N62" s="130">
        <v>2</v>
      </c>
      <c r="O62" s="214">
        <v>2.7376633165932078E-2</v>
      </c>
      <c r="P62" s="214">
        <v>4.2287845843726302E-2</v>
      </c>
      <c r="Q62" s="214">
        <v>7.9028694586082138E-2</v>
      </c>
      <c r="R62" s="215">
        <v>0</v>
      </c>
      <c r="S62" s="215">
        <v>0</v>
      </c>
      <c r="T62" s="214">
        <v>1.6116644794425896E-2</v>
      </c>
      <c r="U62" s="214">
        <v>6.3700846410132697E-2</v>
      </c>
      <c r="V62" s="204">
        <v>1.4496040746112843E-3</v>
      </c>
      <c r="W62" s="136" t="s">
        <v>167</v>
      </c>
      <c r="X62" s="171">
        <v>10.094833253258388</v>
      </c>
      <c r="Y62" s="188">
        <v>1.8383390163618219E-3</v>
      </c>
      <c r="Z62" s="189">
        <v>0</v>
      </c>
      <c r="AA62" s="189">
        <v>0</v>
      </c>
      <c r="AB62" s="188">
        <v>0.15586969401667652</v>
      </c>
      <c r="AC62" s="188">
        <v>5.4255689218690339E-2</v>
      </c>
      <c r="AD62" s="202">
        <v>3.8281858798050412E-2</v>
      </c>
      <c r="AE62" s="202">
        <v>1.6619218763097158E-3</v>
      </c>
      <c r="AF62" s="202">
        <v>0.23347960028234171</v>
      </c>
      <c r="AG62" s="202">
        <v>1.2454433164883098E-2</v>
      </c>
      <c r="AH62" s="204">
        <v>0.11002080079468986</v>
      </c>
      <c r="AI62" s="204">
        <v>7.355982203652095E-2</v>
      </c>
      <c r="AJ62" s="205">
        <v>0</v>
      </c>
      <c r="AK62" s="205">
        <v>0</v>
      </c>
      <c r="AL62" s="205">
        <v>0</v>
      </c>
      <c r="AM62" s="205">
        <v>0</v>
      </c>
      <c r="AN62" s="205">
        <v>0</v>
      </c>
      <c r="AO62" s="204">
        <v>1.2838249769873807E-2</v>
      </c>
      <c r="AP62" s="204">
        <v>1.8130630443573363E-3</v>
      </c>
      <c r="AQ62" s="205">
        <v>0</v>
      </c>
    </row>
    <row r="63" spans="1:43" x14ac:dyDescent="0.25">
      <c r="B63" s="130">
        <v>55</v>
      </c>
      <c r="C63" s="131" t="s">
        <v>54</v>
      </c>
      <c r="D63" s="132" t="s">
        <v>231</v>
      </c>
      <c r="E63" s="130" t="s">
        <v>182</v>
      </c>
      <c r="F63" s="133">
        <v>42571</v>
      </c>
      <c r="G63" s="150" t="s">
        <v>318</v>
      </c>
      <c r="H63" s="130">
        <v>2</v>
      </c>
      <c r="I63" s="133">
        <v>42604</v>
      </c>
      <c r="J63" s="133">
        <v>42414</v>
      </c>
      <c r="K63" s="131" t="s">
        <v>54</v>
      </c>
      <c r="L63" s="130" t="s">
        <v>182</v>
      </c>
      <c r="M63" s="150" t="s">
        <v>318</v>
      </c>
      <c r="N63" s="130">
        <v>2</v>
      </c>
      <c r="O63" s="214">
        <v>0.21474300378112679</v>
      </c>
      <c r="P63" s="215">
        <v>0</v>
      </c>
      <c r="Q63" s="214">
        <v>1.2814053941479018</v>
      </c>
      <c r="R63" s="215">
        <v>0</v>
      </c>
      <c r="S63" s="214">
        <v>5.968279227120004E-2</v>
      </c>
      <c r="T63" s="214">
        <v>0.49602669944516575</v>
      </c>
      <c r="U63" s="214">
        <v>5.0745573040733807E-2</v>
      </c>
      <c r="V63" s="204">
        <v>3.9083431205119652E-4</v>
      </c>
      <c r="W63" s="136" t="s">
        <v>167</v>
      </c>
      <c r="X63" s="171">
        <v>1.0475908820550324</v>
      </c>
      <c r="Y63" s="188">
        <v>3.1728038398598402E-3</v>
      </c>
      <c r="Z63" s="188">
        <v>1.1943034685354884E-2</v>
      </c>
      <c r="AA63" s="188">
        <v>3.8909293908301217E-3</v>
      </c>
      <c r="AB63" s="188">
        <v>0.14405246345563399</v>
      </c>
      <c r="AC63" s="188">
        <v>1.6943821993084651</v>
      </c>
      <c r="AD63" s="202">
        <v>5.7411344426519149E-2</v>
      </c>
      <c r="AE63" s="203">
        <v>0</v>
      </c>
      <c r="AF63" s="202">
        <v>0.62187170164202099</v>
      </c>
      <c r="AG63" s="203">
        <v>0</v>
      </c>
      <c r="AH63" s="204">
        <v>0.38939497984829446</v>
      </c>
      <c r="AI63" s="205">
        <v>0</v>
      </c>
      <c r="AJ63" s="205">
        <v>0</v>
      </c>
      <c r="AK63" s="205">
        <v>0</v>
      </c>
      <c r="AL63" s="205">
        <v>0</v>
      </c>
      <c r="AM63" s="205">
        <v>0</v>
      </c>
      <c r="AN63" s="205">
        <v>0</v>
      </c>
      <c r="AO63" s="204">
        <v>3.7743892996061255E-2</v>
      </c>
      <c r="AP63" s="205">
        <v>0</v>
      </c>
      <c r="AQ63" s="205">
        <v>0</v>
      </c>
    </row>
    <row r="64" spans="1:43" x14ac:dyDescent="0.25">
      <c r="B64" s="130">
        <v>58</v>
      </c>
      <c r="C64" s="131" t="s">
        <v>57</v>
      </c>
      <c r="D64" s="132" t="s">
        <v>233</v>
      </c>
      <c r="E64" s="130" t="s">
        <v>182</v>
      </c>
      <c r="F64" s="133">
        <v>42578</v>
      </c>
      <c r="G64" s="150" t="s">
        <v>318</v>
      </c>
      <c r="H64" s="130">
        <v>2</v>
      </c>
      <c r="I64" s="133">
        <v>42604</v>
      </c>
      <c r="J64" s="133">
        <v>42414</v>
      </c>
      <c r="K64" s="131" t="s">
        <v>57</v>
      </c>
      <c r="L64" s="130" t="s">
        <v>182</v>
      </c>
      <c r="M64" s="150" t="s">
        <v>318</v>
      </c>
      <c r="N64" s="130">
        <v>2</v>
      </c>
      <c r="O64" s="214">
        <v>5.1822336958628472E-2</v>
      </c>
      <c r="P64" s="215">
        <v>0</v>
      </c>
      <c r="Q64" s="214">
        <v>0.31864140476735375</v>
      </c>
      <c r="R64" s="214">
        <v>9.8012489954902596E-2</v>
      </c>
      <c r="S64" s="214">
        <v>1.3285152151732668E-2</v>
      </c>
      <c r="T64" s="214">
        <v>1.245560373279524E-2</v>
      </c>
      <c r="U64" s="214">
        <v>1.0292891770912546E-2</v>
      </c>
      <c r="V64" s="204">
        <v>5.7444060468592557E-3</v>
      </c>
      <c r="W64" s="136" t="s">
        <v>167</v>
      </c>
      <c r="X64" s="171">
        <v>2.5926671766641038</v>
      </c>
      <c r="Y64" s="188">
        <v>9.2864425241215363E-4</v>
      </c>
      <c r="Z64" s="189">
        <v>0</v>
      </c>
      <c r="AA64" s="189">
        <v>0</v>
      </c>
      <c r="AB64" s="188">
        <v>4.2925835604439994E-2</v>
      </c>
      <c r="AC64" s="188">
        <v>7.2758929098128071</v>
      </c>
      <c r="AD64" s="202">
        <v>8.1537166092810767E-2</v>
      </c>
      <c r="AE64" s="203">
        <v>0</v>
      </c>
      <c r="AF64" s="202">
        <v>0.13466758863318265</v>
      </c>
      <c r="AG64" s="203">
        <v>0</v>
      </c>
      <c r="AH64" s="204">
        <v>7.2260477303163637E-2</v>
      </c>
      <c r="AI64" s="205">
        <v>0</v>
      </c>
      <c r="AJ64" s="204">
        <v>4.1898463541241947E-4</v>
      </c>
      <c r="AK64" s="205">
        <v>0</v>
      </c>
      <c r="AL64" s="205">
        <v>0</v>
      </c>
      <c r="AM64" s="205">
        <v>0</v>
      </c>
      <c r="AN64" s="204">
        <v>2.3072601828947798E-3</v>
      </c>
      <c r="AO64" s="205">
        <v>0</v>
      </c>
      <c r="AP64" s="204">
        <v>2.0628815690390753E-2</v>
      </c>
      <c r="AQ64" s="204">
        <v>1.8091503924398428E-3</v>
      </c>
    </row>
    <row r="65" spans="2:43" x14ac:dyDescent="0.25">
      <c r="B65" s="130">
        <v>65</v>
      </c>
      <c r="C65" s="131" t="s">
        <v>64</v>
      </c>
      <c r="D65" s="132" t="s">
        <v>238</v>
      </c>
      <c r="E65" s="130" t="s">
        <v>182</v>
      </c>
      <c r="F65" s="133">
        <v>42585</v>
      </c>
      <c r="G65" s="150" t="s">
        <v>318</v>
      </c>
      <c r="H65" s="130">
        <v>2</v>
      </c>
      <c r="I65" s="133">
        <v>42604</v>
      </c>
      <c r="J65" s="133">
        <v>42414</v>
      </c>
      <c r="K65" s="131" t="s">
        <v>64</v>
      </c>
      <c r="L65" s="130" t="s">
        <v>182</v>
      </c>
      <c r="M65" s="150" t="s">
        <v>318</v>
      </c>
      <c r="N65" s="130">
        <v>2</v>
      </c>
      <c r="O65" s="214">
        <v>5.2666252179310253E-3</v>
      </c>
      <c r="P65" s="214">
        <v>5.4773893296897962E-2</v>
      </c>
      <c r="Q65" s="214">
        <v>0.55534464288726859</v>
      </c>
      <c r="R65" s="215">
        <v>0</v>
      </c>
      <c r="S65" s="215">
        <v>0</v>
      </c>
      <c r="T65" s="214">
        <v>0.13085567363048564</v>
      </c>
      <c r="U65" s="214">
        <v>3.4279731045292215E-2</v>
      </c>
      <c r="V65" s="204">
        <v>1.4431911996579481E-3</v>
      </c>
      <c r="W65" s="136" t="s">
        <v>167</v>
      </c>
      <c r="X65" s="171">
        <v>2.198168565988841</v>
      </c>
      <c r="Y65" s="188">
        <v>3.8655820172387527E-3</v>
      </c>
      <c r="Z65" s="189">
        <v>0</v>
      </c>
      <c r="AA65" s="189">
        <v>0</v>
      </c>
      <c r="AB65" s="189">
        <v>0</v>
      </c>
      <c r="AC65" s="188">
        <v>1.6997899221704726</v>
      </c>
      <c r="AD65" s="202">
        <v>8.0778386103131344E-2</v>
      </c>
      <c r="AE65" s="203">
        <v>0</v>
      </c>
      <c r="AF65" s="202">
        <v>0.50435001878383889</v>
      </c>
      <c r="AG65" s="202">
        <v>5.9382692493877592E-2</v>
      </c>
      <c r="AH65" s="205">
        <v>0</v>
      </c>
      <c r="AI65" s="205">
        <v>0</v>
      </c>
      <c r="AJ65" s="204">
        <v>1.3000490894451398E-3</v>
      </c>
      <c r="AK65" s="204">
        <v>1.690287811002874E-3</v>
      </c>
      <c r="AL65" s="205">
        <v>0</v>
      </c>
      <c r="AM65" s="205">
        <v>0</v>
      </c>
      <c r="AN65" s="204">
        <v>3.8156685173625971E-3</v>
      </c>
      <c r="AO65" s="205">
        <v>0</v>
      </c>
      <c r="AP65" s="205">
        <v>0</v>
      </c>
      <c r="AQ65" s="204">
        <v>1.5846221934938598E-3</v>
      </c>
    </row>
    <row r="66" spans="2:43" x14ac:dyDescent="0.25">
      <c r="B66" s="130">
        <v>72</v>
      </c>
      <c r="C66" s="131" t="s">
        <v>70</v>
      </c>
      <c r="D66" s="132" t="s">
        <v>244</v>
      </c>
      <c r="E66" s="130" t="s">
        <v>182</v>
      </c>
      <c r="F66" s="133">
        <v>42599</v>
      </c>
      <c r="G66" s="150" t="s">
        <v>318</v>
      </c>
      <c r="H66" s="130">
        <v>2</v>
      </c>
      <c r="I66" s="133">
        <v>42625</v>
      </c>
      <c r="J66" s="133">
        <v>42414</v>
      </c>
      <c r="K66" s="131" t="s">
        <v>70</v>
      </c>
      <c r="L66" s="130" t="s">
        <v>182</v>
      </c>
      <c r="M66" s="150" t="s">
        <v>318</v>
      </c>
      <c r="N66" s="130">
        <v>2</v>
      </c>
      <c r="O66" s="214">
        <v>1.0763082716586617E-2</v>
      </c>
      <c r="P66" s="214">
        <v>9.0714770150343377E-2</v>
      </c>
      <c r="Q66" s="215">
        <v>0</v>
      </c>
      <c r="R66" s="214">
        <v>1.8951404570268272E-2</v>
      </c>
      <c r="S66" s="215">
        <v>0</v>
      </c>
      <c r="T66" s="214">
        <v>3.3559125260075089E-2</v>
      </c>
      <c r="U66" s="214">
        <v>6.5168249634699454E-3</v>
      </c>
      <c r="V66" s="204">
        <v>2.0789041335053638E-3</v>
      </c>
      <c r="W66" s="136" t="s">
        <v>167</v>
      </c>
      <c r="X66" s="171">
        <v>2.2865705009040096</v>
      </c>
      <c r="Y66" s="188">
        <v>9.9885132842312992E-3</v>
      </c>
      <c r="Z66" s="189">
        <v>0</v>
      </c>
      <c r="AA66" s="188">
        <v>2.2717489227129803E-3</v>
      </c>
      <c r="AB66" s="189">
        <v>0</v>
      </c>
      <c r="AC66" s="188">
        <v>7.9296634815393369E-2</v>
      </c>
      <c r="AD66" s="202">
        <v>4.097117196312328E-4</v>
      </c>
      <c r="AE66" s="203">
        <v>0</v>
      </c>
      <c r="AF66" s="202">
        <v>8.13632062598552E-2</v>
      </c>
      <c r="AG66" s="203">
        <v>0</v>
      </c>
      <c r="AH66" s="205">
        <v>0</v>
      </c>
      <c r="AI66" s="205">
        <v>0</v>
      </c>
      <c r="AJ66" s="205">
        <v>0</v>
      </c>
      <c r="AK66" s="204">
        <v>6.185396590447631E-3</v>
      </c>
      <c r="AL66" s="205">
        <v>0</v>
      </c>
      <c r="AM66" s="204">
        <v>2.025094611727939E-3</v>
      </c>
      <c r="AN66" s="204">
        <v>1.3495111392620183E-2</v>
      </c>
      <c r="AO66" s="204">
        <v>5.1146563121661402E-2</v>
      </c>
      <c r="AP66" s="205">
        <v>0</v>
      </c>
      <c r="AQ66" s="204">
        <v>2.4977090546705618E-3</v>
      </c>
    </row>
    <row r="67" spans="2:43" x14ac:dyDescent="0.25">
      <c r="B67" s="130">
        <v>76</v>
      </c>
      <c r="C67" s="131" t="s">
        <v>74</v>
      </c>
      <c r="D67" s="132" t="s">
        <v>246</v>
      </c>
      <c r="E67" s="130" t="s">
        <v>182</v>
      </c>
      <c r="F67" s="133">
        <v>42611</v>
      </c>
      <c r="G67" s="150" t="s">
        <v>318</v>
      </c>
      <c r="H67" s="130">
        <v>2</v>
      </c>
      <c r="I67" s="133">
        <v>42625</v>
      </c>
      <c r="J67" s="133">
        <v>42414</v>
      </c>
      <c r="K67" s="131" t="s">
        <v>74</v>
      </c>
      <c r="L67" s="130" t="s">
        <v>182</v>
      </c>
      <c r="M67" s="150" t="s">
        <v>318</v>
      </c>
      <c r="N67" s="130">
        <v>2</v>
      </c>
      <c r="O67" s="214">
        <v>1.1155864629389322E-2</v>
      </c>
      <c r="P67" s="215">
        <v>0</v>
      </c>
      <c r="Q67" s="214">
        <v>0.35440425658255326</v>
      </c>
      <c r="R67" s="215">
        <v>0</v>
      </c>
      <c r="S67" s="215">
        <v>0</v>
      </c>
      <c r="T67" s="214">
        <v>6.7071334526802404E-2</v>
      </c>
      <c r="U67" s="214">
        <v>1.1322578894695536E-2</v>
      </c>
      <c r="V67" s="204">
        <v>8.2756594019685482E-3</v>
      </c>
      <c r="W67" s="136">
        <v>1.1795948401037488E-2</v>
      </c>
      <c r="X67" s="171">
        <v>3.1104070059154076</v>
      </c>
      <c r="Y67" s="188">
        <v>1.0228155030773605E-2</v>
      </c>
      <c r="Z67" s="188">
        <v>4.8092096756161169E-3</v>
      </c>
      <c r="AA67" s="189">
        <v>0</v>
      </c>
      <c r="AB67" s="189">
        <v>0</v>
      </c>
      <c r="AC67" s="188">
        <v>6.8752929882020979</v>
      </c>
      <c r="AD67" s="202">
        <v>5.7214501299428226E-2</v>
      </c>
      <c r="AE67" s="202">
        <v>8.4201607500862981E-3</v>
      </c>
      <c r="AF67" s="202">
        <v>0.43497982557147979</v>
      </c>
      <c r="AG67" s="203">
        <v>0</v>
      </c>
      <c r="AH67" s="205">
        <v>0</v>
      </c>
      <c r="AI67" s="205">
        <v>0</v>
      </c>
      <c r="AJ67" s="204">
        <v>1.5109522848543663E-3</v>
      </c>
      <c r="AK67" s="205">
        <v>0</v>
      </c>
      <c r="AL67" s="205">
        <v>0</v>
      </c>
      <c r="AM67" s="205">
        <v>0</v>
      </c>
      <c r="AN67" s="204">
        <v>1.4189613531998201E-2</v>
      </c>
      <c r="AO67" s="205">
        <v>0</v>
      </c>
      <c r="AP67" s="204">
        <v>1.8054344851904918E-2</v>
      </c>
      <c r="AQ67" s="205">
        <v>0</v>
      </c>
    </row>
    <row r="68" spans="2:43" x14ac:dyDescent="0.25">
      <c r="B68" s="130">
        <v>22</v>
      </c>
      <c r="C68" s="131" t="s">
        <v>21</v>
      </c>
      <c r="D68" s="132" t="s">
        <v>208</v>
      </c>
      <c r="E68" s="130" t="s">
        <v>182</v>
      </c>
      <c r="F68" s="133">
        <v>42452</v>
      </c>
      <c r="G68" s="150" t="s">
        <v>318</v>
      </c>
      <c r="H68" s="130">
        <v>3</v>
      </c>
      <c r="I68" s="133">
        <v>42599</v>
      </c>
      <c r="J68" s="133">
        <v>42414</v>
      </c>
      <c r="K68" s="131" t="s">
        <v>21</v>
      </c>
      <c r="L68" s="130" t="s">
        <v>182</v>
      </c>
      <c r="M68" s="150" t="s">
        <v>318</v>
      </c>
      <c r="N68" s="130">
        <v>3</v>
      </c>
      <c r="O68" s="214">
        <v>2.2497874568367684E-2</v>
      </c>
      <c r="P68" s="214">
        <v>7.8276335745479556E-2</v>
      </c>
      <c r="Q68" s="214">
        <v>0.56934731939882688</v>
      </c>
      <c r="R68" s="214">
        <v>9.4924597125031068E-2</v>
      </c>
      <c r="S68" s="215">
        <v>0</v>
      </c>
      <c r="T68" s="214">
        <v>1.6908505091267803E-2</v>
      </c>
      <c r="U68" s="214">
        <v>6.4204939537393221E-3</v>
      </c>
      <c r="V68" s="204">
        <v>0</v>
      </c>
      <c r="W68" s="135" t="s">
        <v>167</v>
      </c>
      <c r="X68" s="171">
        <v>7.3319098293986622</v>
      </c>
      <c r="Y68" s="188">
        <v>1.8560594431125673E-2</v>
      </c>
      <c r="Z68" s="189">
        <v>0</v>
      </c>
      <c r="AA68" s="189">
        <v>0</v>
      </c>
      <c r="AB68" s="188">
        <v>0.32630500616616798</v>
      </c>
      <c r="AC68" s="188">
        <v>9.1038382968000514E-2</v>
      </c>
      <c r="AD68" s="202">
        <v>5.0628400181927498E-2</v>
      </c>
      <c r="AE68" s="203">
        <v>0</v>
      </c>
      <c r="AF68" s="202">
        <v>0.19743494992789948</v>
      </c>
      <c r="AG68" s="202">
        <v>0.22680332113560256</v>
      </c>
      <c r="AH68" s="204">
        <v>4.7645947038969377E-2</v>
      </c>
      <c r="AI68" s="204">
        <v>5.475502609723136E-2</v>
      </c>
      <c r="AJ68" s="205">
        <v>0</v>
      </c>
      <c r="AK68" s="204">
        <v>3.5251338477035174E-3</v>
      </c>
      <c r="AL68" s="205">
        <v>0</v>
      </c>
      <c r="AM68" s="205">
        <v>0</v>
      </c>
      <c r="AN68" s="204">
        <v>9.3389274719072619E-3</v>
      </c>
      <c r="AO68" s="204">
        <v>2.3865129536873596E-2</v>
      </c>
      <c r="AP68" s="204">
        <v>6.5736259546772327E-2</v>
      </c>
      <c r="AQ68" s="205">
        <v>0</v>
      </c>
    </row>
    <row r="69" spans="2:43" x14ac:dyDescent="0.25">
      <c r="B69" s="130">
        <v>44</v>
      </c>
      <c r="C69" s="131" t="s">
        <v>43</v>
      </c>
      <c r="D69" s="132" t="s">
        <v>223</v>
      </c>
      <c r="E69" s="130" t="s">
        <v>182</v>
      </c>
      <c r="F69" s="133">
        <v>42536</v>
      </c>
      <c r="G69" s="150" t="s">
        <v>318</v>
      </c>
      <c r="H69" s="130">
        <v>3</v>
      </c>
      <c r="I69" s="133">
        <v>42604</v>
      </c>
      <c r="J69" s="133">
        <v>42414</v>
      </c>
      <c r="K69" s="131" t="s">
        <v>43</v>
      </c>
      <c r="L69" s="130" t="s">
        <v>182</v>
      </c>
      <c r="M69" s="150" t="s">
        <v>318</v>
      </c>
      <c r="N69" s="130">
        <v>3</v>
      </c>
      <c r="O69" s="214">
        <v>4.2910987323888936E-3</v>
      </c>
      <c r="P69" s="214">
        <v>0.11966070353209537</v>
      </c>
      <c r="Q69" s="215">
        <v>0</v>
      </c>
      <c r="R69" s="215">
        <v>0</v>
      </c>
      <c r="S69" s="215">
        <v>0</v>
      </c>
      <c r="T69" s="214">
        <v>7.8575875988546838E-3</v>
      </c>
      <c r="U69" s="214">
        <v>5.6191733756891602E-3</v>
      </c>
      <c r="V69" s="204">
        <v>1.8770518689199291E-3</v>
      </c>
      <c r="W69" s="136" t="s">
        <v>167</v>
      </c>
      <c r="X69" s="171">
        <v>6.3851637609762006</v>
      </c>
      <c r="Y69" s="188">
        <v>1.4475345459070131E-3</v>
      </c>
      <c r="Z69" s="189">
        <v>0</v>
      </c>
      <c r="AA69" s="189">
        <v>0</v>
      </c>
      <c r="AB69" s="189">
        <v>0</v>
      </c>
      <c r="AC69" s="188">
        <v>7.8997302331124342E-2</v>
      </c>
      <c r="AD69" s="202">
        <v>3.7050024081263615E-2</v>
      </c>
      <c r="AE69" s="203">
        <v>0</v>
      </c>
      <c r="AF69" s="202">
        <v>0.71159602094330721</v>
      </c>
      <c r="AG69" s="202">
        <v>2.8664377548382983E-2</v>
      </c>
      <c r="AH69" s="204">
        <v>0.19125588620213546</v>
      </c>
      <c r="AI69" s="205">
        <v>0</v>
      </c>
      <c r="AJ69" s="204">
        <v>1.0962205514364414E-3</v>
      </c>
      <c r="AK69" s="205">
        <v>0</v>
      </c>
      <c r="AL69" s="205">
        <v>0</v>
      </c>
      <c r="AM69" s="205">
        <v>0</v>
      </c>
      <c r="AN69" s="204">
        <v>5.4034408499031902E-3</v>
      </c>
      <c r="AO69" s="204">
        <v>5.5404101123149186E-3</v>
      </c>
      <c r="AP69" s="204">
        <v>1.2629648962891616E-2</v>
      </c>
      <c r="AQ69" s="205">
        <v>0</v>
      </c>
    </row>
    <row r="70" spans="2:43" x14ac:dyDescent="0.25">
      <c r="B70" s="140"/>
      <c r="C70" s="141"/>
      <c r="D70" s="142" t="s">
        <v>189</v>
      </c>
      <c r="E70" s="140" t="s">
        <v>182</v>
      </c>
      <c r="F70" s="143">
        <v>42039</v>
      </c>
      <c r="G70" s="144" t="s">
        <v>318</v>
      </c>
      <c r="H70" s="140">
        <v>4</v>
      </c>
      <c r="I70" s="143">
        <v>42599</v>
      </c>
      <c r="J70" s="143">
        <v>42414</v>
      </c>
      <c r="K70" s="141"/>
      <c r="L70" s="140" t="s">
        <v>182</v>
      </c>
      <c r="M70" s="144" t="s">
        <v>318</v>
      </c>
      <c r="N70" s="140">
        <v>4</v>
      </c>
      <c r="O70" s="218"/>
      <c r="P70" s="218"/>
      <c r="Q70" s="218"/>
      <c r="R70" s="218"/>
      <c r="S70" s="218"/>
      <c r="T70" s="218"/>
      <c r="U70" s="218"/>
      <c r="V70" s="207"/>
      <c r="W70" s="146"/>
      <c r="X70" s="173"/>
      <c r="Y70" s="190"/>
      <c r="Z70" s="190"/>
      <c r="AA70" s="190"/>
      <c r="AB70" s="190"/>
      <c r="AC70" s="190"/>
      <c r="AD70" s="206"/>
      <c r="AE70" s="206"/>
      <c r="AF70" s="206"/>
      <c r="AG70" s="206"/>
      <c r="AH70" s="207"/>
      <c r="AI70" s="207"/>
      <c r="AJ70" s="207"/>
      <c r="AK70" s="207"/>
      <c r="AL70" s="207"/>
      <c r="AM70" s="207"/>
      <c r="AN70" s="207"/>
      <c r="AO70" s="207"/>
      <c r="AP70" s="207"/>
      <c r="AQ70" s="207"/>
    </row>
    <row r="71" spans="2:43" x14ac:dyDescent="0.25">
      <c r="B71" s="130">
        <v>8</v>
      </c>
      <c r="C71" s="131" t="s">
        <v>7</v>
      </c>
      <c r="D71" s="132" t="s">
        <v>196</v>
      </c>
      <c r="E71" s="130" t="s">
        <v>182</v>
      </c>
      <c r="F71" s="133">
        <v>42053</v>
      </c>
      <c r="G71" s="150" t="s">
        <v>318</v>
      </c>
      <c r="H71" s="130">
        <v>4</v>
      </c>
      <c r="I71" s="133">
        <v>42599</v>
      </c>
      <c r="J71" s="133">
        <v>42414</v>
      </c>
      <c r="K71" s="131" t="s">
        <v>7</v>
      </c>
      <c r="L71" s="130" t="s">
        <v>182</v>
      </c>
      <c r="M71" s="150" t="s">
        <v>318</v>
      </c>
      <c r="N71" s="130">
        <v>4</v>
      </c>
      <c r="O71" s="214">
        <v>1.014587634286302E-3</v>
      </c>
      <c r="P71" s="215">
        <v>0</v>
      </c>
      <c r="Q71" s="215">
        <v>0</v>
      </c>
      <c r="R71" s="215">
        <v>0</v>
      </c>
      <c r="S71" s="215">
        <v>0</v>
      </c>
      <c r="T71" s="215">
        <v>0</v>
      </c>
      <c r="U71" s="215">
        <v>0</v>
      </c>
      <c r="V71" s="205">
        <v>0</v>
      </c>
      <c r="W71" s="135" t="s">
        <v>167</v>
      </c>
      <c r="X71" s="171">
        <v>1.6813972993786594</v>
      </c>
      <c r="Y71" s="188">
        <v>8.7298797316608771E-3</v>
      </c>
      <c r="Z71" s="189">
        <v>0</v>
      </c>
      <c r="AA71" s="188">
        <v>5.4100115335431822E-4</v>
      </c>
      <c r="AB71" s="188">
        <v>0.11510755566739109</v>
      </c>
      <c r="AC71" s="188">
        <v>29.855629592433395</v>
      </c>
      <c r="AD71" s="202">
        <v>6.5414533660613033E-2</v>
      </c>
      <c r="AE71" s="203">
        <v>0</v>
      </c>
      <c r="AF71" s="202">
        <v>6.768364735969383E-2</v>
      </c>
      <c r="AG71" s="203">
        <v>0</v>
      </c>
      <c r="AH71" s="205">
        <v>0</v>
      </c>
      <c r="AI71" s="205">
        <v>0</v>
      </c>
      <c r="AJ71" s="204">
        <v>2.688122866950882E-3</v>
      </c>
      <c r="AK71" s="205">
        <v>0</v>
      </c>
      <c r="AL71" s="205">
        <v>0</v>
      </c>
      <c r="AM71" s="205">
        <v>0</v>
      </c>
      <c r="AN71" s="205">
        <v>0</v>
      </c>
      <c r="AO71" s="205">
        <v>0</v>
      </c>
      <c r="AP71" s="204">
        <v>6.5521211568387216E-4</v>
      </c>
      <c r="AQ71" s="204">
        <v>6.4063061120770365E-3</v>
      </c>
    </row>
    <row r="72" spans="2:43" x14ac:dyDescent="0.25">
      <c r="B72" s="130">
        <v>24</v>
      </c>
      <c r="C72" s="131" t="s">
        <v>23</v>
      </c>
      <c r="D72" s="132" t="s">
        <v>209</v>
      </c>
      <c r="E72" s="130" t="s">
        <v>182</v>
      </c>
      <c r="F72" s="133">
        <v>42459</v>
      </c>
      <c r="G72" s="150" t="s">
        <v>318</v>
      </c>
      <c r="H72" s="130">
        <v>4</v>
      </c>
      <c r="I72" s="133">
        <v>42599</v>
      </c>
      <c r="J72" s="133">
        <v>42414</v>
      </c>
      <c r="K72" s="131" t="s">
        <v>23</v>
      </c>
      <c r="L72" s="130" t="s">
        <v>182</v>
      </c>
      <c r="M72" s="150" t="s">
        <v>318</v>
      </c>
      <c r="N72" s="130">
        <v>4</v>
      </c>
      <c r="O72" s="214">
        <v>3.3632541590864718E-3</v>
      </c>
      <c r="P72" s="214">
        <v>5.3280952951514976E-3</v>
      </c>
      <c r="Q72" s="215">
        <v>0</v>
      </c>
      <c r="R72" s="215">
        <v>0</v>
      </c>
      <c r="S72" s="215">
        <v>0</v>
      </c>
      <c r="T72" s="214">
        <v>2.4946588023341911E-3</v>
      </c>
      <c r="U72" s="214">
        <v>9.6911484844030907E-3</v>
      </c>
      <c r="V72" s="205">
        <v>0</v>
      </c>
      <c r="W72" s="136" t="s">
        <v>167</v>
      </c>
      <c r="X72" s="171">
        <v>2.8149441658428334</v>
      </c>
      <c r="Y72" s="188">
        <v>3.5142481920353032E-3</v>
      </c>
      <c r="Z72" s="189">
        <v>0</v>
      </c>
      <c r="AA72" s="188">
        <v>5.1376682925834156E-3</v>
      </c>
      <c r="AB72" s="188">
        <v>8.8253012392728786E-2</v>
      </c>
      <c r="AC72" s="188">
        <v>3.7329719687933774E-3</v>
      </c>
      <c r="AD72" s="202">
        <v>2.0489189111950974E-2</v>
      </c>
      <c r="AE72" s="203">
        <v>0</v>
      </c>
      <c r="AF72" s="202">
        <v>2.4767321911287526E-2</v>
      </c>
      <c r="AG72" s="203">
        <v>0</v>
      </c>
      <c r="AH72" s="204">
        <v>0.11648357038182253</v>
      </c>
      <c r="AI72" s="205">
        <v>0</v>
      </c>
      <c r="AJ72" s="204">
        <v>1.3505757526842783E-5</v>
      </c>
      <c r="AK72" s="205">
        <v>0</v>
      </c>
      <c r="AL72" s="205">
        <v>0</v>
      </c>
      <c r="AM72" s="205">
        <v>0</v>
      </c>
      <c r="AN72" s="205">
        <v>0</v>
      </c>
      <c r="AO72" s="205">
        <v>0</v>
      </c>
      <c r="AP72" s="204">
        <v>0.11834106933082383</v>
      </c>
      <c r="AQ72" s="204">
        <v>2.3852559695553394E-3</v>
      </c>
    </row>
    <row r="73" spans="2:43" x14ac:dyDescent="0.25">
      <c r="B73" s="130">
        <v>28</v>
      </c>
      <c r="C73" s="131" t="s">
        <v>27</v>
      </c>
      <c r="D73" s="132" t="s">
        <v>211</v>
      </c>
      <c r="E73" s="130" t="s">
        <v>182</v>
      </c>
      <c r="F73" s="133">
        <v>42508</v>
      </c>
      <c r="G73" s="150" t="s">
        <v>318</v>
      </c>
      <c r="H73" s="130">
        <v>4</v>
      </c>
      <c r="I73" s="133">
        <v>42599</v>
      </c>
      <c r="J73" s="133">
        <v>42414</v>
      </c>
      <c r="K73" s="131" t="s">
        <v>27</v>
      </c>
      <c r="L73" s="130" t="s">
        <v>182</v>
      </c>
      <c r="M73" s="150" t="s">
        <v>318</v>
      </c>
      <c r="N73" s="130">
        <v>4</v>
      </c>
      <c r="O73" s="214">
        <v>3.4090825488322751E-3</v>
      </c>
      <c r="P73" s="215">
        <v>0</v>
      </c>
      <c r="Q73" s="215">
        <v>0</v>
      </c>
      <c r="R73" s="214">
        <v>9.592643490062451E-2</v>
      </c>
      <c r="S73" s="215">
        <v>0</v>
      </c>
      <c r="T73" s="214">
        <v>8.855377433348367E-3</v>
      </c>
      <c r="U73" s="214">
        <v>9.566770284826373E-3</v>
      </c>
      <c r="V73" s="204">
        <v>6.300487348591774E-3</v>
      </c>
      <c r="W73" s="136" t="s">
        <v>167</v>
      </c>
      <c r="X73" s="171">
        <v>9.6036067231580695</v>
      </c>
      <c r="Y73" s="189">
        <v>0</v>
      </c>
      <c r="Z73" s="189">
        <v>0</v>
      </c>
      <c r="AA73" s="189">
        <v>0</v>
      </c>
      <c r="AB73" s="188">
        <v>8.2932827125963976E-2</v>
      </c>
      <c r="AC73" s="188">
        <v>9.9040345518900022E-2</v>
      </c>
      <c r="AD73" s="202">
        <v>8.6934644980196416E-2</v>
      </c>
      <c r="AE73" s="202">
        <v>2.891701534286346E-4</v>
      </c>
      <c r="AF73" s="202">
        <v>2.2589239557378932E-2</v>
      </c>
      <c r="AG73" s="202">
        <v>9.8954641254012349E-2</v>
      </c>
      <c r="AH73" s="204">
        <v>0</v>
      </c>
      <c r="AI73" s="204">
        <v>0.15451328778853887</v>
      </c>
      <c r="AJ73" s="204">
        <v>1.3253794364293599E-3</v>
      </c>
      <c r="AK73" s="205">
        <v>0</v>
      </c>
      <c r="AL73" s="205">
        <v>0</v>
      </c>
      <c r="AM73" s="204">
        <v>7.2103004779575433E-4</v>
      </c>
      <c r="AN73" s="204">
        <v>3.7114955796032616E-5</v>
      </c>
      <c r="AO73" s="205">
        <v>0</v>
      </c>
      <c r="AP73" s="205">
        <v>0</v>
      </c>
      <c r="AQ73" s="204">
        <v>3.5395579274139855E-4</v>
      </c>
    </row>
    <row r="74" spans="2:43" x14ac:dyDescent="0.25">
      <c r="B74" s="130">
        <v>40</v>
      </c>
      <c r="C74" s="131" t="s">
        <v>39</v>
      </c>
      <c r="D74" s="132" t="s">
        <v>221</v>
      </c>
      <c r="E74" s="130" t="s">
        <v>182</v>
      </c>
      <c r="F74" s="133">
        <v>42529</v>
      </c>
      <c r="G74" s="150" t="s">
        <v>318</v>
      </c>
      <c r="H74" s="130">
        <v>4</v>
      </c>
      <c r="I74" s="133">
        <v>42599</v>
      </c>
      <c r="J74" s="133">
        <v>42414</v>
      </c>
      <c r="K74" s="131" t="s">
        <v>39</v>
      </c>
      <c r="L74" s="130" t="s">
        <v>182</v>
      </c>
      <c r="M74" s="150" t="s">
        <v>318</v>
      </c>
      <c r="N74" s="130">
        <v>4</v>
      </c>
      <c r="O74" s="214">
        <v>1.5289365002306982E-2</v>
      </c>
      <c r="P74" s="214">
        <v>3.6133604796419479E-2</v>
      </c>
      <c r="Q74" s="214">
        <v>0.92040125197675227</v>
      </c>
      <c r="R74" s="214">
        <v>0.11944214299673905</v>
      </c>
      <c r="S74" s="214">
        <v>2.9157014185937954E-2</v>
      </c>
      <c r="T74" s="214">
        <v>0.10152040065148524</v>
      </c>
      <c r="U74" s="214">
        <v>2.0937942365848644E-2</v>
      </c>
      <c r="V74" s="204">
        <v>5.1474374607728473E-3</v>
      </c>
      <c r="W74" s="136" t="s">
        <v>167</v>
      </c>
      <c r="X74" s="171">
        <v>1.0829969987815709</v>
      </c>
      <c r="Y74" s="188">
        <v>1.3902400174138599E-3</v>
      </c>
      <c r="Z74" s="189">
        <v>0</v>
      </c>
      <c r="AA74" s="188">
        <v>2.9370352266896386E-3</v>
      </c>
      <c r="AB74" s="188">
        <v>5.6126501782475566E-2</v>
      </c>
      <c r="AC74" s="188">
        <v>6.6844091545630278</v>
      </c>
      <c r="AD74" s="202">
        <v>2.9117803255907179E-2</v>
      </c>
      <c r="AE74" s="203">
        <v>0</v>
      </c>
      <c r="AF74" s="202">
        <v>0.30002510375182323</v>
      </c>
      <c r="AG74" s="202">
        <v>6.8238407731136652E-2</v>
      </c>
      <c r="AH74" s="204">
        <v>0.12769672502094531</v>
      </c>
      <c r="AI74" s="205">
        <v>0</v>
      </c>
      <c r="AJ74" s="204">
        <v>3.4730268484765099E-4</v>
      </c>
      <c r="AK74" s="205">
        <v>0</v>
      </c>
      <c r="AL74" s="205">
        <v>0</v>
      </c>
      <c r="AM74" s="205">
        <v>0</v>
      </c>
      <c r="AN74" s="205">
        <v>0</v>
      </c>
      <c r="AO74" s="204">
        <v>3.8495473686207876E-3</v>
      </c>
      <c r="AP74" s="204">
        <v>1.2449305523712092E-2</v>
      </c>
      <c r="AQ74" s="204">
        <v>3.4045126994820618E-3</v>
      </c>
    </row>
    <row r="75" spans="2:43" x14ac:dyDescent="0.25">
      <c r="B75" s="130">
        <v>42</v>
      </c>
      <c r="C75" s="131" t="s">
        <v>41</v>
      </c>
      <c r="D75" s="132" t="s">
        <v>222</v>
      </c>
      <c r="E75" s="130" t="s">
        <v>182</v>
      </c>
      <c r="F75" s="133">
        <v>42536</v>
      </c>
      <c r="G75" s="150" t="s">
        <v>318</v>
      </c>
      <c r="H75" s="130">
        <v>4</v>
      </c>
      <c r="I75" s="133">
        <v>42599</v>
      </c>
      <c r="J75" s="133">
        <v>42414</v>
      </c>
      <c r="K75" s="131" t="s">
        <v>41</v>
      </c>
      <c r="L75" s="130" t="s">
        <v>182</v>
      </c>
      <c r="M75" s="150" t="s">
        <v>318</v>
      </c>
      <c r="N75" s="130">
        <v>4</v>
      </c>
      <c r="O75" s="214">
        <v>4.0908124893367148E-2</v>
      </c>
      <c r="P75" s="214">
        <v>2.429559283159426E-2</v>
      </c>
      <c r="Q75" s="214">
        <v>0.15235620529454047</v>
      </c>
      <c r="R75" s="215">
        <v>0</v>
      </c>
      <c r="S75" s="214">
        <v>2.0317431358582039E-2</v>
      </c>
      <c r="T75" s="214">
        <v>2.5442300658490385E-2</v>
      </c>
      <c r="U75" s="214">
        <v>2.2739999963789993E-2</v>
      </c>
      <c r="V75" s="205">
        <v>0</v>
      </c>
      <c r="W75" s="136" t="s">
        <v>167</v>
      </c>
      <c r="X75" s="171">
        <v>0.88555331617987421</v>
      </c>
      <c r="Y75" s="191">
        <v>2.9760262171668611E-5</v>
      </c>
      <c r="Z75" s="189">
        <v>0</v>
      </c>
      <c r="AA75" s="189">
        <v>0</v>
      </c>
      <c r="AB75" s="188">
        <v>0.13620314800885452</v>
      </c>
      <c r="AC75" s="188">
        <v>2.7434743546792957</v>
      </c>
      <c r="AD75" s="202">
        <v>8.2970932815868998E-3</v>
      </c>
      <c r="AE75" s="203">
        <v>0</v>
      </c>
      <c r="AF75" s="202">
        <v>8.7591330637122697E-2</v>
      </c>
      <c r="AG75" s="202">
        <v>2.9696091962054819E-2</v>
      </c>
      <c r="AH75" s="204">
        <v>9.8483235293945981E-2</v>
      </c>
      <c r="AI75" s="205">
        <v>0</v>
      </c>
      <c r="AJ75" s="204">
        <v>6.0682682823572814E-4</v>
      </c>
      <c r="AK75" s="204">
        <v>4.4721564048755868E-3</v>
      </c>
      <c r="AL75" s="205">
        <v>0</v>
      </c>
      <c r="AM75" s="205">
        <v>0</v>
      </c>
      <c r="AN75" s="205">
        <v>0</v>
      </c>
      <c r="AO75" s="204">
        <v>1.4678208597450892E-2</v>
      </c>
      <c r="AP75" s="204">
        <v>2.4312040913853663E-2</v>
      </c>
      <c r="AQ75" s="205">
        <v>0</v>
      </c>
    </row>
    <row r="76" spans="2:43" x14ac:dyDescent="0.25">
      <c r="B76" s="130">
        <v>51</v>
      </c>
      <c r="C76" s="131" t="s">
        <v>50</v>
      </c>
      <c r="D76" s="132" t="s">
        <v>229</v>
      </c>
      <c r="E76" s="130" t="s">
        <v>182</v>
      </c>
      <c r="F76" s="133">
        <v>42564</v>
      </c>
      <c r="G76" s="150" t="s">
        <v>318</v>
      </c>
      <c r="H76" s="130">
        <v>4</v>
      </c>
      <c r="I76" s="133">
        <v>42604</v>
      </c>
      <c r="J76" s="133">
        <v>42414</v>
      </c>
      <c r="K76" s="131" t="s">
        <v>50</v>
      </c>
      <c r="L76" s="130" t="s">
        <v>182</v>
      </c>
      <c r="M76" s="150" t="s">
        <v>318</v>
      </c>
      <c r="N76" s="130">
        <v>4</v>
      </c>
      <c r="O76" s="214">
        <v>1.6384801464218592E-2</v>
      </c>
      <c r="P76" s="214">
        <v>0</v>
      </c>
      <c r="Q76" s="214">
        <v>0.56409924746482509</v>
      </c>
      <c r="R76" s="214">
        <v>5.6858387520813604E-2</v>
      </c>
      <c r="S76" s="214">
        <v>4.1581903444032675E-2</v>
      </c>
      <c r="T76" s="214">
        <v>4.036414065144376E-2</v>
      </c>
      <c r="U76" s="214">
        <v>8.5151072422321353E-2</v>
      </c>
      <c r="V76" s="204">
        <v>2.9763422872508714E-3</v>
      </c>
      <c r="W76" s="136" t="s">
        <v>167</v>
      </c>
      <c r="X76" s="171">
        <v>0.20669432469760049</v>
      </c>
      <c r="Y76" s="188">
        <v>4.7985493597856275E-3</v>
      </c>
      <c r="Z76" s="188">
        <v>1.7564936626585444E-3</v>
      </c>
      <c r="AA76" s="189">
        <v>0</v>
      </c>
      <c r="AB76" s="188">
        <v>5.0859142976113728E-2</v>
      </c>
      <c r="AC76" s="188">
        <v>7.0137091887109326</v>
      </c>
      <c r="AD76" s="202">
        <v>2.3126943826725862E-2</v>
      </c>
      <c r="AE76" s="203">
        <v>0</v>
      </c>
      <c r="AF76" s="202">
        <v>1.880785642807175</v>
      </c>
      <c r="AG76" s="202">
        <v>2.2980952090450528E-2</v>
      </c>
      <c r="AH76" s="204">
        <v>3.6774281782675312E-2</v>
      </c>
      <c r="AI76" s="205">
        <v>0</v>
      </c>
      <c r="AJ76" s="205">
        <v>0</v>
      </c>
      <c r="AK76" s="204">
        <v>5.9320802760358688E-3</v>
      </c>
      <c r="AL76" s="204">
        <v>23.053033320200967</v>
      </c>
      <c r="AM76" s="205">
        <v>0</v>
      </c>
      <c r="AN76" s="204">
        <v>1.7366484914442145E-3</v>
      </c>
      <c r="AO76" s="204">
        <v>8.7052130483698652E-3</v>
      </c>
      <c r="AP76" s="204">
        <v>4.3041036831084059E-3</v>
      </c>
      <c r="AQ76" s="204">
        <v>1.6623585408803179E-2</v>
      </c>
    </row>
    <row r="77" spans="2:43" x14ac:dyDescent="0.25">
      <c r="B77" s="130">
        <v>74</v>
      </c>
      <c r="C77" s="131" t="s">
        <v>72</v>
      </c>
      <c r="D77" s="132" t="s">
        <v>245</v>
      </c>
      <c r="E77" s="130" t="s">
        <v>182</v>
      </c>
      <c r="F77" s="133">
        <v>42606</v>
      </c>
      <c r="G77" s="150" t="s">
        <v>318</v>
      </c>
      <c r="H77" s="130">
        <v>4</v>
      </c>
      <c r="I77" s="133">
        <v>42625</v>
      </c>
      <c r="J77" s="133">
        <v>42414</v>
      </c>
      <c r="K77" s="131" t="s">
        <v>72</v>
      </c>
      <c r="L77" s="130" t="s">
        <v>182</v>
      </c>
      <c r="M77" s="150" t="s">
        <v>318</v>
      </c>
      <c r="N77" s="130">
        <v>4</v>
      </c>
      <c r="O77" s="214">
        <v>1.5422701631036937E-2</v>
      </c>
      <c r="P77" s="214">
        <v>0.16239854848810273</v>
      </c>
      <c r="Q77" s="214">
        <v>0.61259395957525886</v>
      </c>
      <c r="R77" s="215">
        <v>0</v>
      </c>
      <c r="S77" s="215">
        <v>0</v>
      </c>
      <c r="T77" s="214">
        <v>4.341051559517059E-2</v>
      </c>
      <c r="U77" s="214">
        <v>1.5490352812201302E-2</v>
      </c>
      <c r="V77" s="204">
        <v>3.7571477482203463E-4</v>
      </c>
      <c r="W77" s="136" t="s">
        <v>167</v>
      </c>
      <c r="X77" s="171">
        <v>1.5558358915374404</v>
      </c>
      <c r="Y77" s="188">
        <v>8.8043174614718632E-3</v>
      </c>
      <c r="Z77" s="189">
        <v>0</v>
      </c>
      <c r="AA77" s="189">
        <v>0</v>
      </c>
      <c r="AB77" s="188">
        <v>0.18516377011016991</v>
      </c>
      <c r="AC77" s="188">
        <v>0.1435367962990558</v>
      </c>
      <c r="AD77" s="202">
        <v>3.0572492357078297E-2</v>
      </c>
      <c r="AE77" s="203">
        <v>0</v>
      </c>
      <c r="AF77" s="202">
        <v>0.1412747279898815</v>
      </c>
      <c r="AG77" s="202">
        <v>0.21077725613472109</v>
      </c>
      <c r="AH77" s="205">
        <v>0</v>
      </c>
      <c r="AI77" s="205">
        <v>0</v>
      </c>
      <c r="AJ77" s="204">
        <v>8.9582828511332812E-4</v>
      </c>
      <c r="AK77" s="204">
        <v>8.4380985239101373E-3</v>
      </c>
      <c r="AL77" s="205">
        <v>0</v>
      </c>
      <c r="AM77" s="205">
        <v>0</v>
      </c>
      <c r="AN77" s="204">
        <v>1.6923762288535177E-3</v>
      </c>
      <c r="AO77" s="205">
        <v>0</v>
      </c>
      <c r="AP77" s="205">
        <v>0</v>
      </c>
      <c r="AQ77" s="204">
        <v>2.153285068550019E-3</v>
      </c>
    </row>
    <row r="78" spans="2:43" x14ac:dyDescent="0.25">
      <c r="B78" s="130">
        <v>37</v>
      </c>
      <c r="C78" s="131" t="s">
        <v>36</v>
      </c>
      <c r="D78" s="132" t="s">
        <v>218</v>
      </c>
      <c r="E78" s="130" t="s">
        <v>182</v>
      </c>
      <c r="F78" s="133">
        <v>42521</v>
      </c>
      <c r="G78" s="150" t="s">
        <v>318</v>
      </c>
      <c r="H78" s="130">
        <v>5</v>
      </c>
      <c r="I78" s="133">
        <v>42599</v>
      </c>
      <c r="J78" s="133">
        <v>42414</v>
      </c>
      <c r="K78" s="131" t="s">
        <v>36</v>
      </c>
      <c r="L78" s="130" t="s">
        <v>182</v>
      </c>
      <c r="M78" s="150" t="s">
        <v>318</v>
      </c>
      <c r="N78" s="130">
        <v>5</v>
      </c>
      <c r="O78" s="214">
        <v>9.2882815844902641E-3</v>
      </c>
      <c r="P78" s="214">
        <v>0.19186771453177623</v>
      </c>
      <c r="Q78" s="215">
        <v>0</v>
      </c>
      <c r="R78" s="215">
        <v>0</v>
      </c>
      <c r="S78" s="215">
        <v>0</v>
      </c>
      <c r="T78" s="215">
        <v>0</v>
      </c>
      <c r="U78" s="214">
        <v>2.4987905110287024E-2</v>
      </c>
      <c r="V78" s="204">
        <v>8.1186709633250982E-3</v>
      </c>
      <c r="W78" s="136" t="s">
        <v>167</v>
      </c>
      <c r="X78" s="171">
        <v>1.7488107937449802</v>
      </c>
      <c r="Y78" s="188">
        <v>1.21809877345042E-2</v>
      </c>
      <c r="Z78" s="189">
        <v>0</v>
      </c>
      <c r="AA78" s="189">
        <v>0</v>
      </c>
      <c r="AB78" s="189">
        <v>0</v>
      </c>
      <c r="AC78" s="188">
        <v>1.3761141203528207E-2</v>
      </c>
      <c r="AD78" s="202">
        <v>4.4863910592349183E-2</v>
      </c>
      <c r="AE78" s="203">
        <v>0</v>
      </c>
      <c r="AF78" s="202">
        <v>4.8429753628621813E-2</v>
      </c>
      <c r="AG78" s="202">
        <v>0.16538430883703345</v>
      </c>
      <c r="AH78" s="204">
        <v>0.28293204530913779</v>
      </c>
      <c r="AI78" s="204">
        <v>9.4104068836856829E-4</v>
      </c>
      <c r="AJ78" s="205">
        <v>0</v>
      </c>
      <c r="AK78" s="204">
        <v>5.2933313411638386E-3</v>
      </c>
      <c r="AL78" s="205">
        <v>0</v>
      </c>
      <c r="AM78" s="204">
        <v>6.1094052290264764E-4</v>
      </c>
      <c r="AN78" s="204">
        <v>2.7424419326307478E-3</v>
      </c>
      <c r="AO78" s="204">
        <v>2.7961770395365272E-2</v>
      </c>
      <c r="AP78" s="205">
        <v>0</v>
      </c>
      <c r="AQ78" s="204">
        <v>1.4795942776358298E-3</v>
      </c>
    </row>
    <row r="79" spans="2:43" x14ac:dyDescent="0.25">
      <c r="B79" s="130">
        <v>53</v>
      </c>
      <c r="C79" s="131" t="s">
        <v>52</v>
      </c>
      <c r="D79" s="132" t="s">
        <v>230</v>
      </c>
      <c r="E79" s="130" t="s">
        <v>182</v>
      </c>
      <c r="F79" s="133">
        <v>42564</v>
      </c>
      <c r="G79" s="150" t="s">
        <v>318</v>
      </c>
      <c r="H79" s="130">
        <v>5</v>
      </c>
      <c r="I79" s="133">
        <v>42604</v>
      </c>
      <c r="J79" s="133">
        <v>42414</v>
      </c>
      <c r="K79" s="131" t="s">
        <v>52</v>
      </c>
      <c r="L79" s="130" t="s">
        <v>182</v>
      </c>
      <c r="M79" s="150" t="s">
        <v>318</v>
      </c>
      <c r="N79" s="130">
        <v>5</v>
      </c>
      <c r="O79" s="214">
        <v>8.3017040516539884E-3</v>
      </c>
      <c r="P79" s="215">
        <v>0</v>
      </c>
      <c r="Q79" s="215">
        <v>0</v>
      </c>
      <c r="R79" s="214">
        <v>0.12537344186251012</v>
      </c>
      <c r="S79" s="215">
        <v>0</v>
      </c>
      <c r="T79" s="214">
        <v>3.0129385098444126E-2</v>
      </c>
      <c r="U79" s="214">
        <v>3.7728990123043647E-3</v>
      </c>
      <c r="V79" s="204">
        <v>2.5260655427269834E-2</v>
      </c>
      <c r="W79" s="136" t="s">
        <v>167</v>
      </c>
      <c r="X79" s="171">
        <v>2.1947236623375761</v>
      </c>
      <c r="Y79" s="189">
        <v>0</v>
      </c>
      <c r="Z79" s="189">
        <v>0</v>
      </c>
      <c r="AA79" s="189">
        <v>0</v>
      </c>
      <c r="AB79" s="188">
        <v>0.17856213442435126</v>
      </c>
      <c r="AC79" s="188">
        <v>7.3271860077727888E-2</v>
      </c>
      <c r="AD79" s="202">
        <v>4.489625203613988E-2</v>
      </c>
      <c r="AE79" s="203">
        <v>0</v>
      </c>
      <c r="AF79" s="202">
        <v>3.239867337724546E-2</v>
      </c>
      <c r="AG79" s="202">
        <v>0.4223749962203876</v>
      </c>
      <c r="AH79" s="205">
        <v>0</v>
      </c>
      <c r="AI79" s="205">
        <v>0</v>
      </c>
      <c r="AJ79" s="204">
        <v>2.4685557692458683E-3</v>
      </c>
      <c r="AK79" s="204">
        <v>9.7249154722620426E-3</v>
      </c>
      <c r="AL79" s="205">
        <v>0</v>
      </c>
      <c r="AM79" s="204">
        <v>2.6164580299861788E-3</v>
      </c>
      <c r="AN79" s="204">
        <v>2.0773488829772195E-2</v>
      </c>
      <c r="AO79" s="205">
        <v>0</v>
      </c>
      <c r="AP79" s="204">
        <v>7.482757376072309E-2</v>
      </c>
      <c r="AQ79" s="204">
        <v>8.2768073601436377E-3</v>
      </c>
    </row>
    <row r="80" spans="2:43" x14ac:dyDescent="0.25">
      <c r="B80" s="130">
        <v>1</v>
      </c>
      <c r="C80" s="131" t="s">
        <v>0</v>
      </c>
      <c r="D80" s="132" t="s">
        <v>181</v>
      </c>
      <c r="E80" s="130" t="s">
        <v>182</v>
      </c>
      <c r="F80" s="133">
        <v>42025</v>
      </c>
      <c r="G80" s="150" t="s">
        <v>318</v>
      </c>
      <c r="H80" s="130">
        <v>6</v>
      </c>
      <c r="I80" s="133">
        <v>42599</v>
      </c>
      <c r="J80" s="133">
        <v>42414</v>
      </c>
      <c r="K80" s="131" t="s">
        <v>0</v>
      </c>
      <c r="L80" s="130" t="s">
        <v>182</v>
      </c>
      <c r="M80" s="150" t="s">
        <v>318</v>
      </c>
      <c r="N80" s="130">
        <v>6</v>
      </c>
      <c r="O80" s="214">
        <v>7.3167104193728333E-4</v>
      </c>
      <c r="P80" s="215">
        <v>0</v>
      </c>
      <c r="Q80" s="215">
        <v>0</v>
      </c>
      <c r="R80" s="215">
        <v>0</v>
      </c>
      <c r="S80" s="215">
        <v>0</v>
      </c>
      <c r="T80" s="215">
        <v>0</v>
      </c>
      <c r="U80" s="215">
        <v>0</v>
      </c>
      <c r="V80" s="205">
        <v>6.9879867974600466E-3</v>
      </c>
      <c r="W80" s="136" t="s">
        <v>167</v>
      </c>
      <c r="X80" s="171">
        <v>23.569730339454448</v>
      </c>
      <c r="Y80" s="188">
        <v>1.5761911979644553E-2</v>
      </c>
      <c r="Z80" s="189">
        <v>0</v>
      </c>
      <c r="AA80" s="188">
        <v>2.7945712157918024E-3</v>
      </c>
      <c r="AB80" s="188">
        <v>0</v>
      </c>
      <c r="AC80" s="188">
        <v>0.23607059374121367</v>
      </c>
      <c r="AD80" s="202">
        <v>0.22095152057646114</v>
      </c>
      <c r="AE80" s="203">
        <v>0</v>
      </c>
      <c r="AF80" s="202">
        <v>1.9073791372981611E-2</v>
      </c>
      <c r="AG80" s="203">
        <v>0</v>
      </c>
      <c r="AH80" s="204">
        <v>0.11660404737270268</v>
      </c>
      <c r="AI80" s="205">
        <v>0</v>
      </c>
      <c r="AJ80" s="204">
        <v>4.2865548366924859E-4</v>
      </c>
      <c r="AK80" s="204">
        <v>6.1366138603193045E-3</v>
      </c>
      <c r="AL80" s="205">
        <v>0</v>
      </c>
      <c r="AM80" s="205">
        <v>0</v>
      </c>
      <c r="AN80" s="205">
        <v>0</v>
      </c>
      <c r="AO80" s="204">
        <v>2.101903601413415E-2</v>
      </c>
      <c r="AP80" s="205">
        <v>0</v>
      </c>
      <c r="AQ80" s="204">
        <v>2.5833942725879303E-2</v>
      </c>
    </row>
    <row r="81" spans="1:43" x14ac:dyDescent="0.25">
      <c r="B81" s="130">
        <v>3</v>
      </c>
      <c r="C81" s="131" t="s">
        <v>2</v>
      </c>
      <c r="D81" s="132" t="s">
        <v>187</v>
      </c>
      <c r="E81" s="130" t="s">
        <v>182</v>
      </c>
      <c r="F81" s="133">
        <v>42039</v>
      </c>
      <c r="G81" s="150" t="s">
        <v>318</v>
      </c>
      <c r="H81" s="130">
        <v>6</v>
      </c>
      <c r="I81" s="133">
        <v>42599</v>
      </c>
      <c r="J81" s="133">
        <v>42414</v>
      </c>
      <c r="K81" s="131" t="s">
        <v>2</v>
      </c>
      <c r="L81" s="130" t="s">
        <v>182</v>
      </c>
      <c r="M81" s="150" t="s">
        <v>318</v>
      </c>
      <c r="N81" s="130">
        <v>6</v>
      </c>
      <c r="O81" s="214">
        <v>1.7055788473078234E-4</v>
      </c>
      <c r="P81" s="214">
        <v>0.18448808049390783</v>
      </c>
      <c r="Q81" s="215">
        <v>0</v>
      </c>
      <c r="R81" s="215">
        <v>0</v>
      </c>
      <c r="S81" s="215">
        <v>0</v>
      </c>
      <c r="T81" s="214">
        <v>4.2209053367896696E-2</v>
      </c>
      <c r="U81" s="214">
        <v>2.7762031647090017E-3</v>
      </c>
      <c r="V81" s="205">
        <v>0</v>
      </c>
      <c r="W81" s="136" t="s">
        <v>167</v>
      </c>
      <c r="X81" s="171">
        <v>2.6866771999903261</v>
      </c>
      <c r="Y81" s="188">
        <v>1.2277041034650592E-2</v>
      </c>
      <c r="Z81" s="189">
        <v>0</v>
      </c>
      <c r="AA81" s="189">
        <v>0</v>
      </c>
      <c r="AB81" s="188">
        <v>0.73999376710919917</v>
      </c>
      <c r="AC81" s="188">
        <v>0.18395367257091089</v>
      </c>
      <c r="AD81" s="202">
        <v>4.7166079614390045E-2</v>
      </c>
      <c r="AE81" s="203">
        <v>0</v>
      </c>
      <c r="AF81" s="202">
        <v>0.24556624319787609</v>
      </c>
      <c r="AG81" s="203">
        <v>0</v>
      </c>
      <c r="AH81" s="205">
        <v>0</v>
      </c>
      <c r="AI81" s="205">
        <v>0</v>
      </c>
      <c r="AJ81" s="204">
        <v>3.445813876143173E-3</v>
      </c>
      <c r="AK81" s="205">
        <v>0</v>
      </c>
      <c r="AL81" s="205">
        <v>0</v>
      </c>
      <c r="AM81" s="204">
        <v>1.5101752970844132E-3</v>
      </c>
      <c r="AN81" s="205">
        <v>0</v>
      </c>
      <c r="AO81" s="204">
        <v>6.5779280760284572E-3</v>
      </c>
      <c r="AP81" s="205">
        <v>0</v>
      </c>
      <c r="AQ81" s="204">
        <v>1.0161037317689801E-2</v>
      </c>
    </row>
    <row r="82" spans="1:43" x14ac:dyDescent="0.25">
      <c r="B82" s="130"/>
      <c r="C82" s="131"/>
      <c r="D82" s="132" t="s">
        <v>193</v>
      </c>
      <c r="E82" s="130" t="s">
        <v>182</v>
      </c>
      <c r="F82" s="133">
        <v>42053</v>
      </c>
      <c r="G82" s="150" t="s">
        <v>318</v>
      </c>
      <c r="H82" s="130">
        <v>6</v>
      </c>
      <c r="I82" s="130"/>
      <c r="J82" s="133"/>
      <c r="K82" s="131"/>
      <c r="L82" s="130" t="s">
        <v>182</v>
      </c>
      <c r="M82" s="150" t="s">
        <v>318</v>
      </c>
      <c r="N82" s="130">
        <v>6</v>
      </c>
      <c r="O82" s="214"/>
      <c r="P82" s="214"/>
      <c r="Q82" s="214"/>
      <c r="R82" s="214"/>
      <c r="S82" s="214"/>
      <c r="T82" s="214"/>
      <c r="U82" s="214"/>
      <c r="V82" s="204"/>
      <c r="W82" s="136"/>
      <c r="X82" s="171"/>
      <c r="Y82" s="188"/>
      <c r="Z82" s="188"/>
      <c r="AA82" s="188"/>
      <c r="AB82" s="188"/>
      <c r="AC82" s="188"/>
      <c r="AD82" s="202"/>
      <c r="AE82" s="202"/>
      <c r="AF82" s="202"/>
      <c r="AG82" s="202"/>
      <c r="AH82" s="204"/>
      <c r="AI82" s="204"/>
      <c r="AJ82" s="204"/>
      <c r="AK82" s="204"/>
      <c r="AL82" s="204"/>
      <c r="AM82" s="204"/>
      <c r="AN82" s="204"/>
      <c r="AO82" s="204"/>
      <c r="AP82" s="204"/>
      <c r="AQ82" s="204"/>
    </row>
    <row r="83" spans="1:43" x14ac:dyDescent="0.25">
      <c r="B83" s="130">
        <v>10</v>
      </c>
      <c r="C83" s="131" t="s">
        <v>9</v>
      </c>
      <c r="D83" s="132" t="s">
        <v>197</v>
      </c>
      <c r="E83" s="130" t="s">
        <v>182</v>
      </c>
      <c r="F83" s="133">
        <v>42059</v>
      </c>
      <c r="G83" s="150" t="s">
        <v>318</v>
      </c>
      <c r="H83" s="130">
        <v>6</v>
      </c>
      <c r="I83" s="133">
        <v>42599</v>
      </c>
      <c r="J83" s="133">
        <v>42414</v>
      </c>
      <c r="K83" s="131" t="s">
        <v>9</v>
      </c>
      <c r="L83" s="130" t="s">
        <v>182</v>
      </c>
      <c r="M83" s="150" t="s">
        <v>318</v>
      </c>
      <c r="N83" s="130">
        <v>6</v>
      </c>
      <c r="O83" s="214">
        <v>4.0675786178656767E-3</v>
      </c>
      <c r="P83" s="214">
        <v>0.20464609264627648</v>
      </c>
      <c r="Q83" s="215">
        <v>0</v>
      </c>
      <c r="R83" s="214">
        <v>9.7292956396725097E-2</v>
      </c>
      <c r="S83" s="215">
        <v>0</v>
      </c>
      <c r="T83" s="214">
        <v>1.1604019797375917E-2</v>
      </c>
      <c r="U83" s="214">
        <v>7.049198511085519E-3</v>
      </c>
      <c r="V83" s="205">
        <v>0</v>
      </c>
      <c r="W83" s="135" t="s">
        <v>167</v>
      </c>
      <c r="X83" s="171">
        <v>4.7729370104567597</v>
      </c>
      <c r="Y83" s="188">
        <v>1.9717525943587267E-2</v>
      </c>
      <c r="Z83" s="189">
        <v>0</v>
      </c>
      <c r="AA83" s="189">
        <v>0</v>
      </c>
      <c r="AB83" s="189">
        <v>0</v>
      </c>
      <c r="AC83" s="188">
        <v>0.12886777769274363</v>
      </c>
      <c r="AD83" s="202">
        <v>8.0268216169341444E-3</v>
      </c>
      <c r="AE83" s="202">
        <v>3.6816188252698973E-2</v>
      </c>
      <c r="AF83" s="203">
        <v>0</v>
      </c>
      <c r="AG83" s="203">
        <v>0</v>
      </c>
      <c r="AH83" s="205">
        <v>0</v>
      </c>
      <c r="AI83" s="205">
        <v>0</v>
      </c>
      <c r="AJ83" s="204">
        <v>4.3590931403047657E-3</v>
      </c>
      <c r="AK83" s="204">
        <v>3.1717644222337927E-3</v>
      </c>
      <c r="AL83" s="205">
        <v>0</v>
      </c>
      <c r="AM83" s="205">
        <v>0</v>
      </c>
      <c r="AN83" s="204">
        <v>1.7606108267384332E-2</v>
      </c>
      <c r="AO83" s="205">
        <v>0</v>
      </c>
      <c r="AP83" s="204">
        <v>4.9943773919397152E-2</v>
      </c>
      <c r="AQ83" s="204">
        <v>1.8764989014637773E-2</v>
      </c>
    </row>
    <row r="84" spans="1:43" x14ac:dyDescent="0.25">
      <c r="B84" s="130">
        <v>63</v>
      </c>
      <c r="C84" s="131" t="s">
        <v>62</v>
      </c>
      <c r="D84" s="132" t="s">
        <v>237</v>
      </c>
      <c r="E84" s="130" t="s">
        <v>182</v>
      </c>
      <c r="F84" s="133">
        <v>42583</v>
      </c>
      <c r="G84" s="150" t="s">
        <v>318</v>
      </c>
      <c r="H84" s="130">
        <v>6</v>
      </c>
      <c r="I84" s="133">
        <v>42604</v>
      </c>
      <c r="J84" s="133">
        <v>42414</v>
      </c>
      <c r="K84" s="131" t="s">
        <v>62</v>
      </c>
      <c r="L84" s="130" t="s">
        <v>182</v>
      </c>
      <c r="M84" s="150" t="s">
        <v>318</v>
      </c>
      <c r="N84" s="130">
        <v>6</v>
      </c>
      <c r="O84" s="214">
        <v>4.4476795900556081E-2</v>
      </c>
      <c r="P84" s="215">
        <v>0</v>
      </c>
      <c r="Q84" s="214">
        <v>0.23145310482793996</v>
      </c>
      <c r="R84" s="215">
        <v>0</v>
      </c>
      <c r="S84" s="214">
        <v>3.4195109057511927E-2</v>
      </c>
      <c r="T84" s="214">
        <v>5.3705225134587822E-2</v>
      </c>
      <c r="U84" s="214">
        <v>2.4382377893889768E-2</v>
      </c>
      <c r="V84" s="204">
        <v>4.0647409048919165E-3</v>
      </c>
      <c r="W84" s="136" t="s">
        <v>167</v>
      </c>
      <c r="X84" s="171">
        <v>0.73154865547782555</v>
      </c>
      <c r="Y84" s="189">
        <v>0</v>
      </c>
      <c r="Z84" s="189">
        <v>0</v>
      </c>
      <c r="AA84" s="189">
        <v>0</v>
      </c>
      <c r="AB84" s="188">
        <v>0.22456785562607462</v>
      </c>
      <c r="AC84" s="188">
        <v>5.8298171573638129</v>
      </c>
      <c r="AD84" s="202">
        <v>4.8119134978422351E-2</v>
      </c>
      <c r="AE84" s="203">
        <v>0</v>
      </c>
      <c r="AF84" s="202">
        <v>0.73808860389732311</v>
      </c>
      <c r="AG84" s="202">
        <v>8.4482918517240879E-2</v>
      </c>
      <c r="AH84" s="205">
        <v>0</v>
      </c>
      <c r="AI84" s="205">
        <v>0</v>
      </c>
      <c r="AJ84" s="205">
        <v>0</v>
      </c>
      <c r="AK84" s="205">
        <v>0</v>
      </c>
      <c r="AL84" s="205">
        <v>0</v>
      </c>
      <c r="AM84" s="205">
        <v>0</v>
      </c>
      <c r="AN84" s="205">
        <v>0</v>
      </c>
      <c r="AO84" s="205">
        <v>0</v>
      </c>
      <c r="AP84" s="205">
        <v>0</v>
      </c>
      <c r="AQ84" s="204">
        <v>9.7739982968555409E-4</v>
      </c>
    </row>
    <row r="85" spans="1:43" x14ac:dyDescent="0.25">
      <c r="B85" s="130">
        <v>69</v>
      </c>
      <c r="C85" s="131" t="s">
        <v>68</v>
      </c>
      <c r="D85" s="132" t="s">
        <v>241</v>
      </c>
      <c r="E85" s="130" t="s">
        <v>182</v>
      </c>
      <c r="F85" s="133">
        <v>42599</v>
      </c>
      <c r="G85" s="150" t="s">
        <v>318</v>
      </c>
      <c r="H85" s="130">
        <v>6</v>
      </c>
      <c r="I85" s="133">
        <v>42625</v>
      </c>
      <c r="J85" s="133">
        <v>42414</v>
      </c>
      <c r="K85" s="131" t="s">
        <v>68</v>
      </c>
      <c r="L85" s="130" t="s">
        <v>182</v>
      </c>
      <c r="M85" s="150" t="s">
        <v>318</v>
      </c>
      <c r="N85" s="130">
        <v>6</v>
      </c>
      <c r="O85" s="214">
        <v>7.0838983895079172E-3</v>
      </c>
      <c r="P85" s="214">
        <v>4.78151246527002E-2</v>
      </c>
      <c r="Q85" s="214">
        <v>0.3351906528570775</v>
      </c>
      <c r="R85" s="215">
        <v>0</v>
      </c>
      <c r="S85" s="214">
        <v>1.4397210557773897E-2</v>
      </c>
      <c r="T85" s="214">
        <v>6.786973464013818E-2</v>
      </c>
      <c r="U85" s="214">
        <v>3.6459877806723461E-2</v>
      </c>
      <c r="V85" s="204">
        <v>0</v>
      </c>
      <c r="W85" s="136" t="s">
        <v>167</v>
      </c>
      <c r="X85" s="171">
        <v>1.9378225543719114</v>
      </c>
      <c r="Y85" s="188">
        <v>5.4597826791709392E-4</v>
      </c>
      <c r="Z85" s="189">
        <v>0</v>
      </c>
      <c r="AA85" s="189">
        <v>0</v>
      </c>
      <c r="AB85" s="188">
        <v>0</v>
      </c>
      <c r="AC85" s="188">
        <v>0.66084214835139055</v>
      </c>
      <c r="AD85" s="202">
        <v>8.2509970677195968E-3</v>
      </c>
      <c r="AE85" s="203">
        <v>0</v>
      </c>
      <c r="AF85" s="202">
        <v>0.12055780065616756</v>
      </c>
      <c r="AG85" s="202">
        <v>3.6825940220546964E-2</v>
      </c>
      <c r="AH85" s="204">
        <v>6.8026282437218311E-2</v>
      </c>
      <c r="AI85" s="204">
        <v>0</v>
      </c>
      <c r="AJ85" s="205">
        <v>0</v>
      </c>
      <c r="AK85" s="204">
        <v>1.4559637780528752E-3</v>
      </c>
      <c r="AL85" s="204">
        <v>8.7298236189757894</v>
      </c>
      <c r="AM85" s="204">
        <v>8.5212953809924648E-5</v>
      </c>
      <c r="AN85" s="204">
        <v>3.933443280959876E-3</v>
      </c>
      <c r="AO85" s="204">
        <v>1.2759837185393846E-2</v>
      </c>
      <c r="AP85" s="205">
        <v>0</v>
      </c>
      <c r="AQ85" s="204">
        <v>1.6513459480155916E-3</v>
      </c>
    </row>
    <row r="86" spans="1:43" x14ac:dyDescent="0.25">
      <c r="A86" s="77"/>
      <c r="B86" s="151"/>
      <c r="C86" s="152"/>
      <c r="D86" s="151"/>
      <c r="E86" s="151"/>
      <c r="F86" s="153"/>
      <c r="G86" s="151"/>
      <c r="H86" s="151"/>
      <c r="I86" s="153"/>
      <c r="J86" s="153"/>
      <c r="K86" s="152"/>
      <c r="L86" s="151"/>
      <c r="M86" s="151"/>
      <c r="N86" s="151"/>
      <c r="O86" s="217"/>
      <c r="P86" s="192"/>
      <c r="Q86" s="192"/>
      <c r="R86" s="192"/>
      <c r="S86" s="192"/>
      <c r="T86" s="192"/>
      <c r="U86" s="192"/>
      <c r="V86" s="192"/>
      <c r="W86" s="156"/>
      <c r="X86" s="155"/>
      <c r="Y86" s="192"/>
      <c r="Z86" s="192"/>
      <c r="AA86" s="192"/>
      <c r="AB86" s="192"/>
      <c r="AC86" s="192"/>
      <c r="AD86" s="192"/>
      <c r="AE86" s="192"/>
      <c r="AF86" s="192"/>
      <c r="AG86" s="192"/>
      <c r="AH86" s="192"/>
      <c r="AI86" s="192"/>
      <c r="AJ86" s="192"/>
      <c r="AK86" s="192"/>
      <c r="AL86" s="192"/>
      <c r="AM86" s="192"/>
      <c r="AN86" s="192"/>
      <c r="AO86" s="192"/>
      <c r="AP86" s="192"/>
      <c r="AQ86" s="192"/>
    </row>
    <row r="87" spans="1:43" x14ac:dyDescent="0.25">
      <c r="A87" s="234" t="s">
        <v>385</v>
      </c>
      <c r="B87" s="130">
        <v>125</v>
      </c>
      <c r="C87" s="131" t="s">
        <v>132</v>
      </c>
      <c r="D87" s="130" t="s">
        <v>132</v>
      </c>
      <c r="E87" s="130" t="s">
        <v>348</v>
      </c>
      <c r="F87" s="133">
        <v>42048</v>
      </c>
      <c r="G87" s="132" t="s">
        <v>319</v>
      </c>
      <c r="H87" s="130">
        <v>1</v>
      </c>
      <c r="I87" s="133">
        <v>42604</v>
      </c>
      <c r="J87" s="133">
        <v>42414</v>
      </c>
      <c r="K87" s="131" t="s">
        <v>132</v>
      </c>
      <c r="L87" s="130" t="s">
        <v>348</v>
      </c>
      <c r="M87" s="132" t="s">
        <v>319</v>
      </c>
      <c r="N87" s="130">
        <v>1</v>
      </c>
      <c r="O87" s="216">
        <v>4.679532057243343E-3</v>
      </c>
      <c r="P87" s="214">
        <v>0.14683802873075952</v>
      </c>
      <c r="Q87" s="214">
        <v>0.12148439338094061</v>
      </c>
      <c r="R87" s="215">
        <v>0</v>
      </c>
      <c r="S87" s="214">
        <v>6.1466117147530759E-2</v>
      </c>
      <c r="T87" s="214">
        <v>1.7396718024824124E-2</v>
      </c>
      <c r="U87" s="214">
        <v>1.1347491205635845E-2</v>
      </c>
      <c r="V87" s="188">
        <v>8.6422012251307564E-3</v>
      </c>
      <c r="W87" s="170">
        <v>5.1175364414408057E-2</v>
      </c>
      <c r="X87" s="171">
        <v>14.122497056565052</v>
      </c>
      <c r="Y87" s="188">
        <v>1.2553153718482596E-4</v>
      </c>
      <c r="Z87" s="189">
        <v>0</v>
      </c>
      <c r="AA87" s="189">
        <v>0</v>
      </c>
      <c r="AB87" s="188">
        <v>0.2783214564417798</v>
      </c>
      <c r="AC87" s="188">
        <v>1.0616714330526043E-2</v>
      </c>
      <c r="AD87" s="203">
        <v>0</v>
      </c>
      <c r="AE87" s="202">
        <v>1.381258759082973E-2</v>
      </c>
      <c r="AF87" s="203">
        <v>0</v>
      </c>
      <c r="AG87" s="202">
        <v>7.2226136604045255E-2</v>
      </c>
      <c r="AH87" s="204">
        <v>0.44302829056698079</v>
      </c>
      <c r="AI87" s="204">
        <v>9.8069972573731026E-2</v>
      </c>
      <c r="AJ87" s="204">
        <v>3.7724994095957262E-3</v>
      </c>
      <c r="AK87" s="204">
        <v>0</v>
      </c>
      <c r="AL87" s="205">
        <v>0</v>
      </c>
      <c r="AM87" s="204">
        <v>7.3845151505099408E-3</v>
      </c>
      <c r="AN87" s="205">
        <v>0</v>
      </c>
      <c r="AO87" s="205">
        <v>0</v>
      </c>
      <c r="AP87" s="204">
        <v>1.5684589208964213E-2</v>
      </c>
      <c r="AQ87" s="205">
        <v>0</v>
      </c>
    </row>
    <row r="88" spans="1:43" x14ac:dyDescent="0.25">
      <c r="B88" s="130">
        <v>126</v>
      </c>
      <c r="C88" s="131" t="s">
        <v>79</v>
      </c>
      <c r="D88" s="130" t="s">
        <v>79</v>
      </c>
      <c r="E88" s="130" t="s">
        <v>348</v>
      </c>
      <c r="F88" s="133">
        <v>42048</v>
      </c>
      <c r="G88" s="132" t="s">
        <v>319</v>
      </c>
      <c r="H88" s="130">
        <v>1</v>
      </c>
      <c r="I88" s="133">
        <v>42604</v>
      </c>
      <c r="J88" s="133">
        <v>42414</v>
      </c>
      <c r="K88" s="131" t="s">
        <v>79</v>
      </c>
      <c r="L88" s="130" t="s">
        <v>348</v>
      </c>
      <c r="M88" s="132" t="s">
        <v>319</v>
      </c>
      <c r="N88" s="130">
        <v>1</v>
      </c>
      <c r="O88" s="216">
        <v>2.089885242623918E-3</v>
      </c>
      <c r="P88" s="214">
        <v>0.17570196450359041</v>
      </c>
      <c r="Q88" s="215">
        <v>0</v>
      </c>
      <c r="R88" s="214">
        <v>0.36954743029015924</v>
      </c>
      <c r="S88" s="214">
        <v>0.13243308117729169</v>
      </c>
      <c r="T88" s="214">
        <v>2.8973854965243687E-2</v>
      </c>
      <c r="U88" s="214">
        <v>6.7135209105167763E-3</v>
      </c>
      <c r="V88" s="188">
        <v>2.6181450929830844E-3</v>
      </c>
      <c r="W88" s="170">
        <v>3.726287971440017E-3</v>
      </c>
      <c r="X88" s="171">
        <v>3.4801400017868156</v>
      </c>
      <c r="Y88" s="189">
        <v>0</v>
      </c>
      <c r="Z88" s="188">
        <v>1.8800812308466891E-2</v>
      </c>
      <c r="AA88" s="189">
        <v>0</v>
      </c>
      <c r="AB88" s="188">
        <v>0.2416945865649307</v>
      </c>
      <c r="AC88" s="188">
        <v>5.7022383524728943E-4</v>
      </c>
      <c r="AD88" s="202">
        <v>1.1846286733249039E-3</v>
      </c>
      <c r="AE88" s="203">
        <v>0</v>
      </c>
      <c r="AF88" s="202">
        <v>7.2204744914992581E-3</v>
      </c>
      <c r="AG88" s="202">
        <v>2.2360466298834751E-2</v>
      </c>
      <c r="AH88" s="205">
        <v>0</v>
      </c>
      <c r="AI88" s="205">
        <v>0</v>
      </c>
      <c r="AJ88" s="204">
        <v>3.4915178116141102E-4</v>
      </c>
      <c r="AK88" s="204">
        <v>2.6019996467051198E-3</v>
      </c>
      <c r="AL88" s="205">
        <v>0</v>
      </c>
      <c r="AM88" s="204">
        <v>2.4928070362295676E-3</v>
      </c>
      <c r="AN88" s="204">
        <v>1.3828254489339868E-3</v>
      </c>
      <c r="AO88" s="204">
        <v>1.9423535626629879E-2</v>
      </c>
      <c r="AP88" s="204">
        <v>2.3287881241563897E-2</v>
      </c>
      <c r="AQ88" s="205">
        <v>0</v>
      </c>
    </row>
    <row r="89" spans="1:43" x14ac:dyDescent="0.25">
      <c r="B89" s="130">
        <v>127</v>
      </c>
      <c r="C89" s="131" t="s">
        <v>80</v>
      </c>
      <c r="D89" s="130" t="s">
        <v>80</v>
      </c>
      <c r="E89" s="130" t="s">
        <v>348</v>
      </c>
      <c r="F89" s="133">
        <v>42048</v>
      </c>
      <c r="G89" s="132" t="s">
        <v>319</v>
      </c>
      <c r="H89" s="130">
        <v>1</v>
      </c>
      <c r="I89" s="133">
        <v>42604</v>
      </c>
      <c r="J89" s="133">
        <v>42414</v>
      </c>
      <c r="K89" s="131" t="s">
        <v>80</v>
      </c>
      <c r="L89" s="130" t="s">
        <v>348</v>
      </c>
      <c r="M89" s="132" t="s">
        <v>319</v>
      </c>
      <c r="N89" s="130">
        <v>1</v>
      </c>
      <c r="O89" s="216">
        <v>4.8223896197180989E-4</v>
      </c>
      <c r="P89" s="214">
        <v>9.0731516651901309E-2</v>
      </c>
      <c r="Q89" s="215">
        <v>0</v>
      </c>
      <c r="R89" s="215">
        <v>0</v>
      </c>
      <c r="S89" s="214">
        <v>8.673798953109102E-3</v>
      </c>
      <c r="T89" s="215">
        <v>0</v>
      </c>
      <c r="U89" s="215">
        <v>0</v>
      </c>
      <c r="V89" s="188">
        <v>2.3517549951462798E-3</v>
      </c>
      <c r="W89" s="170">
        <v>4.3688531660106278E-2</v>
      </c>
      <c r="X89" s="171">
        <v>8.6150455037187665</v>
      </c>
      <c r="Y89" s="188">
        <v>8.4543200001998466E-3</v>
      </c>
      <c r="Z89" s="189">
        <v>0</v>
      </c>
      <c r="AA89" s="188">
        <v>2.228488581824427E-3</v>
      </c>
      <c r="AB89" s="188">
        <v>0.55739386786201728</v>
      </c>
      <c r="AC89" s="188">
        <v>4.4138891991037606E-2</v>
      </c>
      <c r="AD89" s="202">
        <v>1.2880938625021859E-2</v>
      </c>
      <c r="AE89" s="202">
        <v>1.626543001026258E-2</v>
      </c>
      <c r="AF89" s="203">
        <v>0</v>
      </c>
      <c r="AG89" s="202">
        <v>9.6654228043633439E-2</v>
      </c>
      <c r="AH89" s="204">
        <v>0.13432715532305115</v>
      </c>
      <c r="AI89" s="205">
        <v>0</v>
      </c>
      <c r="AJ89" s="205">
        <v>0</v>
      </c>
      <c r="AK89" s="205">
        <v>0</v>
      </c>
      <c r="AL89" s="205">
        <v>0</v>
      </c>
      <c r="AM89" s="205">
        <v>0</v>
      </c>
      <c r="AN89" s="204">
        <v>7.3581076639178478E-3</v>
      </c>
      <c r="AO89" s="204">
        <v>2.5422503909641236E-2</v>
      </c>
      <c r="AP89" s="205">
        <v>0</v>
      </c>
      <c r="AQ89" s="205">
        <v>0</v>
      </c>
    </row>
    <row r="90" spans="1:43" x14ac:dyDescent="0.25">
      <c r="B90" s="130">
        <v>82</v>
      </c>
      <c r="C90" s="131" t="s">
        <v>85</v>
      </c>
      <c r="D90" s="130" t="s">
        <v>325</v>
      </c>
      <c r="E90" s="130" t="s">
        <v>348</v>
      </c>
      <c r="F90" s="133">
        <v>42520</v>
      </c>
      <c r="G90" s="132" t="s">
        <v>319</v>
      </c>
      <c r="H90" s="130">
        <v>2</v>
      </c>
      <c r="I90" s="133">
        <v>42598</v>
      </c>
      <c r="J90" s="133">
        <v>42414</v>
      </c>
      <c r="K90" s="131" t="s">
        <v>85</v>
      </c>
      <c r="L90" s="130" t="s">
        <v>348</v>
      </c>
      <c r="M90" s="132" t="s">
        <v>319</v>
      </c>
      <c r="N90" s="130">
        <v>2</v>
      </c>
      <c r="O90" s="216">
        <v>2.993254414508046E-2</v>
      </c>
      <c r="P90" s="215">
        <v>0</v>
      </c>
      <c r="Q90" s="214">
        <v>0.26778694456717506</v>
      </c>
      <c r="R90" s="215">
        <v>0</v>
      </c>
      <c r="S90" s="215">
        <v>0</v>
      </c>
      <c r="T90" s="215">
        <v>0</v>
      </c>
      <c r="U90" s="214">
        <v>1.3111736324989745</v>
      </c>
      <c r="V90" s="189">
        <v>0</v>
      </c>
      <c r="W90" s="170">
        <v>4.0198402782142942E-2</v>
      </c>
      <c r="X90" s="171">
        <v>15.484708902940252</v>
      </c>
      <c r="Y90" s="188">
        <v>5.3199715711956912E-3</v>
      </c>
      <c r="Z90" s="189">
        <v>0</v>
      </c>
      <c r="AA90" s="189">
        <v>0</v>
      </c>
      <c r="AB90" s="189">
        <v>0</v>
      </c>
      <c r="AC90" s="188">
        <v>2.3286682332626221E-2</v>
      </c>
      <c r="AD90" s="202">
        <v>0.11040106949017277</v>
      </c>
      <c r="AE90" s="203">
        <v>0</v>
      </c>
      <c r="AF90" s="202">
        <v>0.59186060963326304</v>
      </c>
      <c r="AG90" s="203">
        <v>0</v>
      </c>
      <c r="AH90" s="205">
        <v>0</v>
      </c>
      <c r="AI90" s="205">
        <v>0</v>
      </c>
      <c r="AJ90" s="204">
        <v>3.1873296609253822E-3</v>
      </c>
      <c r="AK90" s="205">
        <v>0</v>
      </c>
      <c r="AL90" s="204">
        <v>37.376921400442441</v>
      </c>
      <c r="AM90" s="205">
        <v>0</v>
      </c>
      <c r="AN90" s="205">
        <v>0</v>
      </c>
      <c r="AO90" s="204">
        <v>1.4254120047242586E-3</v>
      </c>
      <c r="AP90" s="205">
        <v>0</v>
      </c>
      <c r="AQ90" s="205">
        <v>0</v>
      </c>
    </row>
    <row r="91" spans="1:43" x14ac:dyDescent="0.25">
      <c r="B91" s="130">
        <v>83</v>
      </c>
      <c r="C91" s="131" t="s">
        <v>86</v>
      </c>
      <c r="D91" s="130" t="s">
        <v>326</v>
      </c>
      <c r="E91" s="130" t="s">
        <v>348</v>
      </c>
      <c r="F91" s="133">
        <v>42528</v>
      </c>
      <c r="G91" s="132" t="s">
        <v>319</v>
      </c>
      <c r="H91" s="130">
        <v>2</v>
      </c>
      <c r="I91" s="133">
        <v>42598</v>
      </c>
      <c r="J91" s="133">
        <v>42414</v>
      </c>
      <c r="K91" s="131" t="s">
        <v>86</v>
      </c>
      <c r="L91" s="130" t="s">
        <v>348</v>
      </c>
      <c r="M91" s="132" t="s">
        <v>319</v>
      </c>
      <c r="N91" s="130">
        <v>2</v>
      </c>
      <c r="O91" s="216">
        <v>1.8392561513893137E-3</v>
      </c>
      <c r="P91" s="214">
        <v>0.1612252276238608</v>
      </c>
      <c r="Q91" s="214">
        <v>0.15194066761486519</v>
      </c>
      <c r="R91" s="215">
        <v>0</v>
      </c>
      <c r="S91" s="215">
        <v>0</v>
      </c>
      <c r="T91" s="214">
        <v>3.5067832881645743E-2</v>
      </c>
      <c r="U91" s="214">
        <v>1.7223247482260607E-2</v>
      </c>
      <c r="V91" s="189">
        <v>0</v>
      </c>
      <c r="W91" s="170">
        <v>3.4570203323600883E-2</v>
      </c>
      <c r="X91" s="171">
        <v>19.480637652848703</v>
      </c>
      <c r="Y91" s="188">
        <v>0.49948311878640106</v>
      </c>
      <c r="Z91" s="189">
        <v>0</v>
      </c>
      <c r="AA91" s="189">
        <v>0</v>
      </c>
      <c r="AB91" s="188">
        <v>6.1625460407898958E-2</v>
      </c>
      <c r="AC91" s="188">
        <v>2.1633550871639765E-2</v>
      </c>
      <c r="AD91" s="202">
        <v>6.4610387353327872E-2</v>
      </c>
      <c r="AE91" s="202">
        <v>6.3419048396423441E-3</v>
      </c>
      <c r="AF91" s="202">
        <v>5.1358558829732642E-2</v>
      </c>
      <c r="AG91" s="202">
        <v>0.12360219648637734</v>
      </c>
      <c r="AH91" s="204">
        <v>0.45682013446347314</v>
      </c>
      <c r="AI91" s="205">
        <v>0</v>
      </c>
      <c r="AJ91" s="205">
        <v>0</v>
      </c>
      <c r="AK91" s="205">
        <v>0</v>
      </c>
      <c r="AL91" s="204">
        <v>20.20085711576251</v>
      </c>
      <c r="AM91" s="205">
        <v>0</v>
      </c>
      <c r="AN91" s="205">
        <v>0</v>
      </c>
      <c r="AO91" s="204">
        <v>2.0186244299908486E-2</v>
      </c>
      <c r="AP91" s="205">
        <v>0</v>
      </c>
      <c r="AQ91" s="205">
        <v>0</v>
      </c>
    </row>
    <row r="92" spans="1:43" x14ac:dyDescent="0.25">
      <c r="B92" s="130">
        <v>84</v>
      </c>
      <c r="C92" s="131" t="s">
        <v>87</v>
      </c>
      <c r="D92" s="130" t="s">
        <v>327</v>
      </c>
      <c r="E92" s="130" t="s">
        <v>348</v>
      </c>
      <c r="F92" s="133">
        <v>42528</v>
      </c>
      <c r="G92" s="132" t="s">
        <v>319</v>
      </c>
      <c r="H92" s="130">
        <v>2</v>
      </c>
      <c r="I92" s="133">
        <v>42598</v>
      </c>
      <c r="J92" s="133">
        <v>42414</v>
      </c>
      <c r="K92" s="131" t="s">
        <v>87</v>
      </c>
      <c r="L92" s="130" t="s">
        <v>348</v>
      </c>
      <c r="M92" s="132" t="s">
        <v>319</v>
      </c>
      <c r="N92" s="130">
        <v>2</v>
      </c>
      <c r="O92" s="213">
        <v>0</v>
      </c>
      <c r="P92" s="214">
        <v>0.17231537590831941</v>
      </c>
      <c r="Q92" s="215">
        <v>0</v>
      </c>
      <c r="R92" s="215">
        <v>0</v>
      </c>
      <c r="S92" s="215">
        <v>0</v>
      </c>
      <c r="T92" s="214">
        <v>1.0612660104024561E-2</v>
      </c>
      <c r="U92" s="214">
        <v>1.4982431065401791E-2</v>
      </c>
      <c r="V92" s="189">
        <v>0</v>
      </c>
      <c r="W92" s="170">
        <v>2.1251486363491279E-2</v>
      </c>
      <c r="X92" s="171">
        <v>7.4038484269919378</v>
      </c>
      <c r="Y92" s="188">
        <v>2.6396526473360343E-3</v>
      </c>
      <c r="Z92" s="189">
        <v>0</v>
      </c>
      <c r="AA92" s="188">
        <v>1.8274285827032325E-3</v>
      </c>
      <c r="AB92" s="189">
        <v>0</v>
      </c>
      <c r="AC92" s="188">
        <v>2.0907482690120802E-2</v>
      </c>
      <c r="AD92" s="202">
        <v>5.0468251369184064E-2</v>
      </c>
      <c r="AE92" s="202">
        <v>1.8824761615018692E-4</v>
      </c>
      <c r="AF92" s="202">
        <v>3.3628373086834647E-2</v>
      </c>
      <c r="AG92" s="203">
        <v>0</v>
      </c>
      <c r="AH92" s="205">
        <v>0</v>
      </c>
      <c r="AI92" s="205">
        <v>0</v>
      </c>
      <c r="AJ92" s="204">
        <v>1.4038969827025033E-3</v>
      </c>
      <c r="AK92" s="205">
        <v>0</v>
      </c>
      <c r="AL92" s="205">
        <v>0</v>
      </c>
      <c r="AM92" s="204">
        <v>9.1933563602810428E-4</v>
      </c>
      <c r="AN92" s="204">
        <v>5.0558272628677681E-3</v>
      </c>
      <c r="AO92" s="205">
        <v>0</v>
      </c>
      <c r="AP92" s="204">
        <v>8.8082111375650547E-3</v>
      </c>
      <c r="AQ92" s="205">
        <v>0</v>
      </c>
    </row>
    <row r="93" spans="1:43" x14ac:dyDescent="0.25">
      <c r="B93" s="130">
        <v>86</v>
      </c>
      <c r="C93" s="131" t="s">
        <v>89</v>
      </c>
      <c r="D93" s="130" t="s">
        <v>329</v>
      </c>
      <c r="E93" s="130" t="s">
        <v>348</v>
      </c>
      <c r="F93" s="133">
        <v>42541</v>
      </c>
      <c r="G93" s="132" t="s">
        <v>319</v>
      </c>
      <c r="H93" s="130">
        <v>2</v>
      </c>
      <c r="I93" s="133">
        <v>42598</v>
      </c>
      <c r="J93" s="133">
        <v>42414</v>
      </c>
      <c r="K93" s="131" t="s">
        <v>89</v>
      </c>
      <c r="L93" s="130" t="s">
        <v>348</v>
      </c>
      <c r="M93" s="132" t="s">
        <v>319</v>
      </c>
      <c r="N93" s="130">
        <v>2</v>
      </c>
      <c r="O93" s="216">
        <v>1.4173134778848408E-2</v>
      </c>
      <c r="P93" s="214">
        <v>0.22832292733759654</v>
      </c>
      <c r="Q93" s="215">
        <v>0</v>
      </c>
      <c r="R93" s="215">
        <v>0</v>
      </c>
      <c r="S93" s="214">
        <v>5.5163886670613373E-2</v>
      </c>
      <c r="T93" s="214">
        <v>4.9300799390307251E-2</v>
      </c>
      <c r="U93" s="215">
        <v>0</v>
      </c>
      <c r="V93" s="189">
        <v>0</v>
      </c>
      <c r="W93" s="170">
        <v>6.4128655676361137E-3</v>
      </c>
      <c r="X93" s="171">
        <v>12.523868491499568</v>
      </c>
      <c r="Y93" s="188">
        <v>1.5293147188608395E-2</v>
      </c>
      <c r="Z93" s="188">
        <v>4.2821873004230109E-3</v>
      </c>
      <c r="AA93" s="189">
        <v>0</v>
      </c>
      <c r="AB93" s="188">
        <v>0.28356595883401758</v>
      </c>
      <c r="AC93" s="188">
        <v>9.5281636993226441E-3</v>
      </c>
      <c r="AD93" s="202">
        <v>3.4585052115960739E-2</v>
      </c>
      <c r="AE93" s="202">
        <v>1.6511695041931829E-2</v>
      </c>
      <c r="AF93" s="202">
        <v>3.0520552089808795E-2</v>
      </c>
      <c r="AG93" s="202">
        <v>0.17851919442595865</v>
      </c>
      <c r="AH93" s="204">
        <v>0.15258800421511418</v>
      </c>
      <c r="AI93" s="204">
        <v>3.1902582945391819E-2</v>
      </c>
      <c r="AJ93" s="205">
        <v>0</v>
      </c>
      <c r="AK93" s="205">
        <v>0</v>
      </c>
      <c r="AL93" s="205">
        <v>0</v>
      </c>
      <c r="AM93" s="205">
        <v>0</v>
      </c>
      <c r="AN93" s="204">
        <v>7.0468410720843661E-3</v>
      </c>
      <c r="AO93" s="205">
        <v>0</v>
      </c>
      <c r="AP93" s="205">
        <v>0</v>
      </c>
      <c r="AQ93" s="205">
        <v>0</v>
      </c>
    </row>
    <row r="94" spans="1:43" x14ac:dyDescent="0.25">
      <c r="B94" s="130">
        <v>88</v>
      </c>
      <c r="C94" s="131" t="s">
        <v>91</v>
      </c>
      <c r="D94" s="130" t="s">
        <v>331</v>
      </c>
      <c r="E94" s="130" t="s">
        <v>348</v>
      </c>
      <c r="F94" s="133">
        <v>42542</v>
      </c>
      <c r="G94" s="132" t="s">
        <v>319</v>
      </c>
      <c r="H94" s="130">
        <v>2</v>
      </c>
      <c r="I94" s="133">
        <v>42598</v>
      </c>
      <c r="J94" s="133">
        <v>42414</v>
      </c>
      <c r="K94" s="131" t="s">
        <v>91</v>
      </c>
      <c r="L94" s="130" t="s">
        <v>348</v>
      </c>
      <c r="M94" s="132" t="s">
        <v>319</v>
      </c>
      <c r="N94" s="130">
        <v>2</v>
      </c>
      <c r="O94" s="216">
        <v>7.2232411923254915E-3</v>
      </c>
      <c r="P94" s="215">
        <v>0</v>
      </c>
      <c r="Q94" s="215">
        <v>0</v>
      </c>
      <c r="R94" s="215">
        <v>0</v>
      </c>
      <c r="S94" s="214">
        <v>6.3408564716736407E-2</v>
      </c>
      <c r="T94" s="214">
        <v>1.1896198936665527E-2</v>
      </c>
      <c r="U94" s="214">
        <v>5.1301654479130477E-4</v>
      </c>
      <c r="V94" s="189">
        <v>0</v>
      </c>
      <c r="W94" s="170">
        <v>1.2239666928652094E-2</v>
      </c>
      <c r="X94" s="171">
        <v>10.139618062732435</v>
      </c>
      <c r="Y94" s="188">
        <v>1.1061067566524726E-2</v>
      </c>
      <c r="Z94" s="188">
        <v>6.7485307728857467E-3</v>
      </c>
      <c r="AA94" s="189">
        <v>0</v>
      </c>
      <c r="AB94" s="188">
        <v>0.19766383887834671</v>
      </c>
      <c r="AC94" s="188">
        <v>2.6933149175109784E-2</v>
      </c>
      <c r="AD94" s="202">
        <v>6.3235079469189139E-3</v>
      </c>
      <c r="AE94" s="202">
        <v>8.8311505481741062E-3</v>
      </c>
      <c r="AF94" s="202">
        <v>2.6020787317520413E-2</v>
      </c>
      <c r="AG94" s="202">
        <v>4.3368540863319475E-2</v>
      </c>
      <c r="AH94" s="204">
        <v>0.1076998257058384</v>
      </c>
      <c r="AI94" s="205">
        <v>0</v>
      </c>
      <c r="AJ94" s="204">
        <v>4.7467961817233227E-4</v>
      </c>
      <c r="AK94" s="205">
        <v>0</v>
      </c>
      <c r="AL94" s="205">
        <v>0</v>
      </c>
      <c r="AM94" s="205">
        <v>0</v>
      </c>
      <c r="AN94" s="204">
        <v>2.0033496209927127E-3</v>
      </c>
      <c r="AO94" s="204">
        <v>3.8877432899044324E-3</v>
      </c>
      <c r="AP94" s="205">
        <v>0</v>
      </c>
      <c r="AQ94" s="205">
        <v>0</v>
      </c>
    </row>
    <row r="95" spans="1:43" x14ac:dyDescent="0.25">
      <c r="B95" s="130">
        <v>89</v>
      </c>
      <c r="C95" s="131" t="s">
        <v>92</v>
      </c>
      <c r="D95" s="130" t="s">
        <v>332</v>
      </c>
      <c r="E95" s="130" t="s">
        <v>348</v>
      </c>
      <c r="F95" s="133">
        <v>42548</v>
      </c>
      <c r="G95" s="132" t="s">
        <v>319</v>
      </c>
      <c r="H95" s="130">
        <v>2</v>
      </c>
      <c r="I95" s="133">
        <v>42598</v>
      </c>
      <c r="J95" s="133">
        <v>42414</v>
      </c>
      <c r="K95" s="131" t="s">
        <v>92</v>
      </c>
      <c r="L95" s="130" t="s">
        <v>348</v>
      </c>
      <c r="M95" s="132" t="s">
        <v>319</v>
      </c>
      <c r="N95" s="130">
        <v>2</v>
      </c>
      <c r="O95" s="216">
        <v>1.0228233709699684E-2</v>
      </c>
      <c r="P95" s="215">
        <v>0</v>
      </c>
      <c r="Q95" s="215">
        <v>0</v>
      </c>
      <c r="R95" s="215">
        <v>0</v>
      </c>
      <c r="S95" s="214">
        <v>0.10829128893531248</v>
      </c>
      <c r="T95" s="215">
        <v>0</v>
      </c>
      <c r="U95" s="214">
        <v>4.2280245861982604E-3</v>
      </c>
      <c r="V95" s="189">
        <v>0</v>
      </c>
      <c r="W95" s="170">
        <v>4.4016013251090877E-2</v>
      </c>
      <c r="X95" s="171">
        <v>3.0662846589685917</v>
      </c>
      <c r="Y95" s="188">
        <v>1.9097091364188221E-3</v>
      </c>
      <c r="Z95" s="189">
        <v>0</v>
      </c>
      <c r="AA95" s="189">
        <v>0</v>
      </c>
      <c r="AB95" s="188">
        <v>0.10150832286293376</v>
      </c>
      <c r="AC95" s="188">
        <v>9.6938177664205247E-3</v>
      </c>
      <c r="AD95" s="202">
        <v>5.7796651546289241E-3</v>
      </c>
      <c r="AE95" s="202">
        <v>3.6201696744671778E-3</v>
      </c>
      <c r="AF95" s="202">
        <v>4.4679846766032406E-2</v>
      </c>
      <c r="AG95" s="202">
        <v>0.26624553417659907</v>
      </c>
      <c r="AH95" s="205">
        <v>0</v>
      </c>
      <c r="AI95" s="204">
        <v>2.7376671611175477E-2</v>
      </c>
      <c r="AJ95" s="204">
        <v>2.9275696493921482E-3</v>
      </c>
      <c r="AK95" s="205">
        <v>0</v>
      </c>
      <c r="AL95" s="205">
        <v>0</v>
      </c>
      <c r="AM95" s="205">
        <v>0</v>
      </c>
      <c r="AN95" s="204">
        <v>1.5948972832459551E-2</v>
      </c>
      <c r="AO95" s="204">
        <v>1.0949405862422169E-2</v>
      </c>
      <c r="AP95" s="205">
        <v>0</v>
      </c>
      <c r="AQ95" s="205">
        <v>0</v>
      </c>
    </row>
    <row r="96" spans="1:43" x14ac:dyDescent="0.25">
      <c r="B96" s="130">
        <v>90</v>
      </c>
      <c r="C96" s="131" t="s">
        <v>93</v>
      </c>
      <c r="D96" s="130" t="s">
        <v>333</v>
      </c>
      <c r="E96" s="130" t="s">
        <v>348</v>
      </c>
      <c r="F96" s="133">
        <v>42548</v>
      </c>
      <c r="G96" s="132" t="s">
        <v>319</v>
      </c>
      <c r="H96" s="130">
        <v>2</v>
      </c>
      <c r="I96" s="133">
        <v>42598</v>
      </c>
      <c r="J96" s="133">
        <v>42414</v>
      </c>
      <c r="K96" s="131" t="s">
        <v>93</v>
      </c>
      <c r="L96" s="130" t="s">
        <v>348</v>
      </c>
      <c r="M96" s="132" t="s">
        <v>319</v>
      </c>
      <c r="N96" s="130">
        <v>2</v>
      </c>
      <c r="O96" s="213">
        <v>0</v>
      </c>
      <c r="P96" s="215">
        <v>0</v>
      </c>
      <c r="Q96" s="215">
        <v>0</v>
      </c>
      <c r="R96" s="215">
        <v>0</v>
      </c>
      <c r="S96" s="215">
        <v>0</v>
      </c>
      <c r="T96" s="214">
        <v>3.5819046908847817E-2</v>
      </c>
      <c r="U96" s="215">
        <v>0</v>
      </c>
      <c r="V96" s="189">
        <v>0</v>
      </c>
      <c r="W96" s="170">
        <v>4.6727279737557491E-2</v>
      </c>
      <c r="X96" s="171">
        <v>8.2897341005792065</v>
      </c>
      <c r="Y96" s="189">
        <v>0</v>
      </c>
      <c r="Z96" s="188">
        <v>4.2267172582849982E-2</v>
      </c>
      <c r="AA96" s="189">
        <v>0</v>
      </c>
      <c r="AB96" s="189">
        <v>0</v>
      </c>
      <c r="AC96" s="188">
        <v>1.977216267186447E-2</v>
      </c>
      <c r="AD96" s="202">
        <v>1.2314306030409637E-2</v>
      </c>
      <c r="AE96" s="202">
        <v>6.1995185663351179E-3</v>
      </c>
      <c r="AF96" s="202">
        <v>2.6451292715346339E-2</v>
      </c>
      <c r="AG96" s="202">
        <v>0.1251307344616541</v>
      </c>
      <c r="AH96" s="205">
        <v>0</v>
      </c>
      <c r="AI96" s="205">
        <v>0</v>
      </c>
      <c r="AJ96" s="205">
        <v>0</v>
      </c>
      <c r="AK96" s="204">
        <v>2.1984448845254904E-2</v>
      </c>
      <c r="AL96" s="205">
        <v>0</v>
      </c>
      <c r="AM96" s="204">
        <v>3.2811389872405743E-3</v>
      </c>
      <c r="AN96" s="204">
        <v>2.6557044763927212E-2</v>
      </c>
      <c r="AO96" s="205">
        <v>0</v>
      </c>
      <c r="AP96" s="204">
        <v>1.2743173383296946E-2</v>
      </c>
      <c r="AQ96" s="205">
        <v>0</v>
      </c>
    </row>
    <row r="97" spans="2:43" x14ac:dyDescent="0.25">
      <c r="B97" s="130">
        <v>93</v>
      </c>
      <c r="C97" s="131" t="s">
        <v>96</v>
      </c>
      <c r="D97" s="130" t="s">
        <v>336</v>
      </c>
      <c r="E97" s="130" t="s">
        <v>348</v>
      </c>
      <c r="F97" s="133">
        <v>42556</v>
      </c>
      <c r="G97" s="132" t="s">
        <v>319</v>
      </c>
      <c r="H97" s="130">
        <v>2</v>
      </c>
      <c r="I97" s="133">
        <v>42598</v>
      </c>
      <c r="J97" s="133">
        <v>42414</v>
      </c>
      <c r="K97" s="131" t="s">
        <v>96</v>
      </c>
      <c r="L97" s="130" t="s">
        <v>348</v>
      </c>
      <c r="M97" s="132" t="s">
        <v>319</v>
      </c>
      <c r="N97" s="130">
        <v>2</v>
      </c>
      <c r="O97" s="216">
        <v>4.9215427591316474E-3</v>
      </c>
      <c r="P97" s="215">
        <v>0</v>
      </c>
      <c r="Q97" s="214">
        <v>0.18734809849588993</v>
      </c>
      <c r="R97" s="215">
        <v>0</v>
      </c>
      <c r="S97" s="214">
        <v>6.3770792474122498E-2</v>
      </c>
      <c r="T97" s="214">
        <v>2.9862013728963532E-2</v>
      </c>
      <c r="U97" s="214">
        <v>4.3276794936243949E-3</v>
      </c>
      <c r="V97" s="188">
        <v>6.7687086372668053E-3</v>
      </c>
      <c r="W97" s="170">
        <v>4.8279824140879023E-2</v>
      </c>
      <c r="X97" s="171">
        <v>5.0126166119459219</v>
      </c>
      <c r="Y97" s="189">
        <v>0</v>
      </c>
      <c r="Z97" s="189">
        <v>0</v>
      </c>
      <c r="AA97" s="189">
        <v>0</v>
      </c>
      <c r="AB97" s="189">
        <v>0</v>
      </c>
      <c r="AC97" s="188">
        <v>1.3422562868544749E-2</v>
      </c>
      <c r="AD97" s="202">
        <v>2.091660678636725E-2</v>
      </c>
      <c r="AE97" s="202">
        <v>8.2875175943160871E-3</v>
      </c>
      <c r="AF97" s="202">
        <v>3.6388533285573371E-2</v>
      </c>
      <c r="AG97" s="202">
        <v>8.1614822951682556E-2</v>
      </c>
      <c r="AH97" s="204">
        <v>0.15811636046801114</v>
      </c>
      <c r="AI97" s="205">
        <v>0</v>
      </c>
      <c r="AJ97" s="204">
        <v>2.4757543103315085E-3</v>
      </c>
      <c r="AK97" s="205">
        <v>0</v>
      </c>
      <c r="AL97" s="205">
        <v>0</v>
      </c>
      <c r="AM97" s="204">
        <v>3.847140867607676E-3</v>
      </c>
      <c r="AN97" s="204">
        <v>2.6892804815236562E-2</v>
      </c>
      <c r="AO97" s="205">
        <v>0</v>
      </c>
      <c r="AP97" s="204">
        <v>7.2279719862970243E-2</v>
      </c>
      <c r="AQ97" s="204">
        <v>7.6765519060711836E-3</v>
      </c>
    </row>
    <row r="98" spans="2:43" x14ac:dyDescent="0.25">
      <c r="B98" s="130">
        <v>94</v>
      </c>
      <c r="C98" s="158" t="s">
        <v>97</v>
      </c>
      <c r="D98" s="159" t="s">
        <v>337</v>
      </c>
      <c r="E98" s="130" t="s">
        <v>348</v>
      </c>
      <c r="F98" s="133">
        <v>42556</v>
      </c>
      <c r="G98" s="132" t="s">
        <v>319</v>
      </c>
      <c r="H98" s="130">
        <v>2</v>
      </c>
      <c r="I98" s="133">
        <v>42598</v>
      </c>
      <c r="J98" s="133">
        <v>42414</v>
      </c>
      <c r="K98" s="158" t="s">
        <v>97</v>
      </c>
      <c r="L98" s="130" t="s">
        <v>348</v>
      </c>
      <c r="M98" s="132" t="s">
        <v>319</v>
      </c>
      <c r="N98" s="130">
        <v>2</v>
      </c>
      <c r="O98" s="216">
        <v>8.624236658697547E-4</v>
      </c>
      <c r="P98" s="215">
        <v>0</v>
      </c>
      <c r="Q98" s="214">
        <v>0.1666902819933998</v>
      </c>
      <c r="R98" s="215">
        <v>0</v>
      </c>
      <c r="S98" s="215">
        <v>0</v>
      </c>
      <c r="T98" s="214">
        <v>2.0420922436530362E-2</v>
      </c>
      <c r="U98" s="214">
        <v>1.7072460679276764E-2</v>
      </c>
      <c r="V98" s="188">
        <v>2.6007185165652733E-3</v>
      </c>
      <c r="W98" s="170">
        <v>1.0680328687404704E-2</v>
      </c>
      <c r="X98" s="171">
        <v>12.136834131585417</v>
      </c>
      <c r="Y98" s="189">
        <v>0</v>
      </c>
      <c r="Z98" s="189">
        <v>0</v>
      </c>
      <c r="AA98" s="189">
        <v>0</v>
      </c>
      <c r="AB98" s="188">
        <v>8.7807377852278504E-2</v>
      </c>
      <c r="AC98" s="188">
        <v>1.7165422026383756E-2</v>
      </c>
      <c r="AD98" s="202">
        <v>1.4114925752686375E-2</v>
      </c>
      <c r="AE98" s="202">
        <v>8.5868034703049066E-3</v>
      </c>
      <c r="AF98" s="202">
        <v>3.8058613553772346E-2</v>
      </c>
      <c r="AG98" s="202">
        <v>4.9636551038930242E-2</v>
      </c>
      <c r="AH98" s="205">
        <v>0</v>
      </c>
      <c r="AI98" s="204">
        <v>0.18532909235107337</v>
      </c>
      <c r="AJ98" s="204">
        <v>7.1201022375649641E-4</v>
      </c>
      <c r="AK98" s="204">
        <v>6.236088154068029E-3</v>
      </c>
      <c r="AL98" s="204">
        <v>8.2293257696872111</v>
      </c>
      <c r="AM98" s="204">
        <v>2.3065162503647253E-3</v>
      </c>
      <c r="AN98" s="204">
        <v>9.5629571492788501E-3</v>
      </c>
      <c r="AO98" s="205">
        <v>0</v>
      </c>
      <c r="AP98" s="204">
        <v>6.9940016686867057E-2</v>
      </c>
      <c r="AQ98" s="205">
        <v>0</v>
      </c>
    </row>
    <row r="99" spans="2:43" x14ac:dyDescent="0.25">
      <c r="B99" s="130">
        <v>106</v>
      </c>
      <c r="C99" s="131" t="s">
        <v>109</v>
      </c>
      <c r="D99" s="130" t="s">
        <v>285</v>
      </c>
      <c r="E99" s="130" t="s">
        <v>348</v>
      </c>
      <c r="F99" s="133">
        <v>42598</v>
      </c>
      <c r="G99" s="132" t="s">
        <v>319</v>
      </c>
      <c r="H99" s="130">
        <v>2</v>
      </c>
      <c r="I99" s="133">
        <v>42625</v>
      </c>
      <c r="J99" s="133">
        <v>42414</v>
      </c>
      <c r="K99" s="131" t="s">
        <v>109</v>
      </c>
      <c r="L99" s="130" t="s">
        <v>348</v>
      </c>
      <c r="M99" s="132" t="s">
        <v>319</v>
      </c>
      <c r="N99" s="130">
        <v>2</v>
      </c>
      <c r="O99" s="216">
        <v>2.5166489958341236E-2</v>
      </c>
      <c r="P99" s="215">
        <v>0</v>
      </c>
      <c r="Q99" s="215">
        <v>0</v>
      </c>
      <c r="R99" s="215">
        <v>0</v>
      </c>
      <c r="S99" s="215">
        <v>0</v>
      </c>
      <c r="T99" s="214">
        <v>2.5916994440861475E-2</v>
      </c>
      <c r="U99" s="214">
        <v>4.6274949895661492E-2</v>
      </c>
      <c r="V99" s="189">
        <v>0</v>
      </c>
      <c r="W99" s="170">
        <v>3.0769138439281151E-2</v>
      </c>
      <c r="X99" s="171">
        <v>3.5926979070582141</v>
      </c>
      <c r="Y99" s="188">
        <v>8.6010652640845318E-3</v>
      </c>
      <c r="Z99" s="188">
        <v>8.8574333351824543E-3</v>
      </c>
      <c r="AA99" s="189">
        <v>0</v>
      </c>
      <c r="AB99" s="189">
        <v>0</v>
      </c>
      <c r="AC99" s="188">
        <v>9.3859854330395481E-2</v>
      </c>
      <c r="AD99" s="202">
        <v>6.1873860733038574E-3</v>
      </c>
      <c r="AE99" s="203">
        <v>0</v>
      </c>
      <c r="AF99" s="202">
        <v>2.187716213564778E-2</v>
      </c>
      <c r="AG99" s="202">
        <v>0.22749277266974188</v>
      </c>
      <c r="AH99" s="204">
        <v>0.46161543851719239</v>
      </c>
      <c r="AI99" s="204">
        <v>8.8928274462190662E-2</v>
      </c>
      <c r="AJ99" s="204">
        <v>3.020547132397185E-3</v>
      </c>
      <c r="AK99" s="205">
        <v>0</v>
      </c>
      <c r="AL99" s="205">
        <v>0</v>
      </c>
      <c r="AM99" s="204">
        <v>4.2687279688145537E-4</v>
      </c>
      <c r="AN99" s="204">
        <v>2.4263923022776312E-2</v>
      </c>
      <c r="AO99" s="205">
        <v>0</v>
      </c>
      <c r="AP99" s="205">
        <v>0</v>
      </c>
      <c r="AQ99" s="204">
        <v>5.8091146696198498E-3</v>
      </c>
    </row>
    <row r="100" spans="2:43" x14ac:dyDescent="0.25">
      <c r="B100" s="130">
        <v>107</v>
      </c>
      <c r="C100" s="131" t="s">
        <v>129</v>
      </c>
      <c r="D100" s="130" t="s">
        <v>286</v>
      </c>
      <c r="E100" s="130" t="s">
        <v>348</v>
      </c>
      <c r="F100" s="133">
        <v>42598</v>
      </c>
      <c r="G100" s="132" t="s">
        <v>319</v>
      </c>
      <c r="H100" s="130">
        <v>2</v>
      </c>
      <c r="I100" s="133">
        <v>42625</v>
      </c>
      <c r="J100" s="133">
        <v>42414</v>
      </c>
      <c r="K100" s="131" t="s">
        <v>129</v>
      </c>
      <c r="L100" s="130" t="s">
        <v>348</v>
      </c>
      <c r="M100" s="132" t="s">
        <v>319</v>
      </c>
      <c r="N100" s="130">
        <v>2</v>
      </c>
      <c r="O100" s="213">
        <v>0</v>
      </c>
      <c r="P100" s="214">
        <v>6.8579967666576785E-2</v>
      </c>
      <c r="Q100" s="215">
        <v>0</v>
      </c>
      <c r="R100" s="215">
        <v>0</v>
      </c>
      <c r="S100" s="214">
        <v>8.2683013621949852E-2</v>
      </c>
      <c r="T100" s="214">
        <v>2.5587870709605685E-2</v>
      </c>
      <c r="U100" s="215">
        <v>0</v>
      </c>
      <c r="V100" s="188">
        <v>8.1542935237801026E-3</v>
      </c>
      <c r="W100" s="170">
        <v>6.8688237858218204E-2</v>
      </c>
      <c r="X100" s="171">
        <v>8.2915220197632173</v>
      </c>
      <c r="Y100" s="188">
        <v>6.1808730681648348E-4</v>
      </c>
      <c r="Z100" s="188">
        <v>6.8742657373633588E-3</v>
      </c>
      <c r="AA100" s="188">
        <v>5.5490944072379544E-3</v>
      </c>
      <c r="AB100" s="189">
        <v>0</v>
      </c>
      <c r="AC100" s="188">
        <v>2.5580790056697982E-2</v>
      </c>
      <c r="AD100" s="202">
        <v>0</v>
      </c>
      <c r="AE100" s="202">
        <v>5.7257646905710131E-3</v>
      </c>
      <c r="AF100" s="202">
        <v>2.8535124710574053E-2</v>
      </c>
      <c r="AG100" s="203">
        <v>0</v>
      </c>
      <c r="AH100" s="205">
        <v>0</v>
      </c>
      <c r="AI100" s="205">
        <v>0</v>
      </c>
      <c r="AJ100" s="204">
        <v>2.1409190042487617E-3</v>
      </c>
      <c r="AK100" s="205">
        <v>0</v>
      </c>
      <c r="AL100" s="205">
        <v>0</v>
      </c>
      <c r="AM100" s="205">
        <v>0</v>
      </c>
      <c r="AN100" s="204">
        <v>1.1357559050902931E-2</v>
      </c>
      <c r="AO100" s="205">
        <v>0</v>
      </c>
      <c r="AP100" s="204">
        <v>0.11057295290426969</v>
      </c>
      <c r="AQ100" s="204">
        <v>1.0843624437830407E-3</v>
      </c>
    </row>
    <row r="101" spans="2:43" x14ac:dyDescent="0.25">
      <c r="B101" s="130">
        <v>108</v>
      </c>
      <c r="C101" s="131" t="s">
        <v>110</v>
      </c>
      <c r="D101" s="130" t="s">
        <v>287</v>
      </c>
      <c r="E101" s="130" t="s">
        <v>348</v>
      </c>
      <c r="F101" s="133">
        <v>42598</v>
      </c>
      <c r="G101" s="132" t="s">
        <v>319</v>
      </c>
      <c r="H101" s="130">
        <v>2</v>
      </c>
      <c r="I101" s="133">
        <v>42625</v>
      </c>
      <c r="J101" s="133">
        <v>42414</v>
      </c>
      <c r="K101" s="131" t="s">
        <v>110</v>
      </c>
      <c r="L101" s="130" t="s">
        <v>348</v>
      </c>
      <c r="M101" s="132" t="s">
        <v>319</v>
      </c>
      <c r="N101" s="130">
        <v>2</v>
      </c>
      <c r="O101" s="216">
        <v>8.4022784511441559E-3</v>
      </c>
      <c r="P101" s="215">
        <v>0</v>
      </c>
      <c r="Q101" s="215">
        <v>0</v>
      </c>
      <c r="R101" s="215">
        <v>0</v>
      </c>
      <c r="S101" s="214">
        <v>5.5528061715901578E-2</v>
      </c>
      <c r="T101" s="214">
        <v>1.0602861027381418E-2</v>
      </c>
      <c r="U101" s="214">
        <v>6.6469598598149528E-3</v>
      </c>
      <c r="V101" s="189">
        <v>0</v>
      </c>
      <c r="W101" s="170">
        <v>1.6204701729438064E-2</v>
      </c>
      <c r="X101" s="171">
        <v>12.97696157315057</v>
      </c>
      <c r="Y101" s="189">
        <v>0</v>
      </c>
      <c r="Z101" s="189">
        <v>0</v>
      </c>
      <c r="AA101" s="189">
        <v>0</v>
      </c>
      <c r="AB101" s="188">
        <v>5.6401549590189934E-2</v>
      </c>
      <c r="AC101" s="188">
        <v>1.1532091165667575E-2</v>
      </c>
      <c r="AD101" s="202">
        <v>9.1840945597812251E-3</v>
      </c>
      <c r="AE101" s="203">
        <v>0</v>
      </c>
      <c r="AF101" s="202">
        <v>5.515475675734622E-2</v>
      </c>
      <c r="AG101" s="202">
        <v>0.10742901841440514</v>
      </c>
      <c r="AH101" s="204">
        <v>0.24311179559467766</v>
      </c>
      <c r="AI101" s="205">
        <v>0</v>
      </c>
      <c r="AJ101" s="205">
        <v>0</v>
      </c>
      <c r="AK101" s="204">
        <v>2.4904891322863453E-3</v>
      </c>
      <c r="AL101" s="205">
        <v>0</v>
      </c>
      <c r="AM101" s="205">
        <v>0</v>
      </c>
      <c r="AN101" s="204">
        <v>8.2751736427187327E-3</v>
      </c>
      <c r="AO101" s="204">
        <v>1.4420163709244947E-2</v>
      </c>
      <c r="AP101" s="205">
        <v>0</v>
      </c>
      <c r="AQ101" s="204">
        <v>5.9056502837368484E-3</v>
      </c>
    </row>
    <row r="102" spans="2:43" x14ac:dyDescent="0.25">
      <c r="B102" s="130">
        <v>109</v>
      </c>
      <c r="C102" s="131" t="s">
        <v>111</v>
      </c>
      <c r="D102" s="130" t="s">
        <v>288</v>
      </c>
      <c r="E102" s="130" t="s">
        <v>348</v>
      </c>
      <c r="F102" s="133">
        <v>42598</v>
      </c>
      <c r="G102" s="132" t="s">
        <v>319</v>
      </c>
      <c r="H102" s="130">
        <v>2</v>
      </c>
      <c r="I102" s="133">
        <v>42625</v>
      </c>
      <c r="J102" s="133">
        <v>42414</v>
      </c>
      <c r="K102" s="131" t="s">
        <v>111</v>
      </c>
      <c r="L102" s="130" t="s">
        <v>348</v>
      </c>
      <c r="M102" s="132" t="s">
        <v>319</v>
      </c>
      <c r="N102" s="130">
        <v>2</v>
      </c>
      <c r="O102" s="216">
        <v>1.4124616310300299E-2</v>
      </c>
      <c r="P102" s="214">
        <v>0.31222300236670125</v>
      </c>
      <c r="Q102" s="215">
        <v>0</v>
      </c>
      <c r="R102" s="215">
        <v>0</v>
      </c>
      <c r="S102" s="214">
        <v>0.15054660085314792</v>
      </c>
      <c r="T102" s="214">
        <v>7.2196160748509448E-3</v>
      </c>
      <c r="U102" s="214">
        <v>8.4704614006140373E-4</v>
      </c>
      <c r="V102" s="188">
        <v>1.6014922123905144E-2</v>
      </c>
      <c r="W102" s="170">
        <v>6.1009416615138222E-2</v>
      </c>
      <c r="X102" s="171">
        <v>20.396459263411156</v>
      </c>
      <c r="Y102" s="189">
        <v>0</v>
      </c>
      <c r="Z102" s="188">
        <v>1.1147109366713065E-2</v>
      </c>
      <c r="AA102" s="189">
        <v>0</v>
      </c>
      <c r="AB102" s="189">
        <v>0</v>
      </c>
      <c r="AC102" s="188">
        <v>1.8200895734000189E-2</v>
      </c>
      <c r="AD102" s="202">
        <v>9.1589174977713406E-3</v>
      </c>
      <c r="AE102" s="202">
        <v>6.5935148080373974E-3</v>
      </c>
      <c r="AF102" s="202">
        <v>4.4645683924144128E-2</v>
      </c>
      <c r="AG102" s="202">
        <v>5.7088428693255144E-2</v>
      </c>
      <c r="AH102" s="204">
        <v>0.1565342666326841</v>
      </c>
      <c r="AI102" s="205">
        <v>0</v>
      </c>
      <c r="AJ102" s="204">
        <v>2.2899833319412551E-3</v>
      </c>
      <c r="AK102" s="205">
        <v>0</v>
      </c>
      <c r="AL102" s="204">
        <v>34.412140708109902</v>
      </c>
      <c r="AM102" s="204">
        <v>4.4825498358255838E-3</v>
      </c>
      <c r="AN102" s="204">
        <v>1.3648011193748229E-2</v>
      </c>
      <c r="AO102" s="204">
        <v>6.4363352408003411E-3</v>
      </c>
      <c r="AP102" s="205">
        <v>0</v>
      </c>
      <c r="AQ102" s="205">
        <v>0</v>
      </c>
    </row>
    <row r="103" spans="2:43" x14ac:dyDescent="0.25">
      <c r="B103" s="130">
        <v>112</v>
      </c>
      <c r="C103" s="131" t="s">
        <v>113</v>
      </c>
      <c r="D103" s="130" t="s">
        <v>291</v>
      </c>
      <c r="E103" s="130" t="s">
        <v>348</v>
      </c>
      <c r="F103" s="133">
        <v>42609</v>
      </c>
      <c r="G103" s="132" t="s">
        <v>319</v>
      </c>
      <c r="H103" s="130">
        <v>2</v>
      </c>
      <c r="I103" s="133">
        <v>42625</v>
      </c>
      <c r="J103" s="133">
        <v>42414</v>
      </c>
      <c r="K103" s="131" t="s">
        <v>113</v>
      </c>
      <c r="L103" s="130" t="s">
        <v>348</v>
      </c>
      <c r="M103" s="132" t="s">
        <v>319</v>
      </c>
      <c r="N103" s="130">
        <v>2</v>
      </c>
      <c r="O103" s="216">
        <v>5.8769862923404581E-2</v>
      </c>
      <c r="P103" s="214">
        <v>0.55492916704709294</v>
      </c>
      <c r="Q103" s="214">
        <v>0.10873785812697638</v>
      </c>
      <c r="R103" s="215">
        <v>0</v>
      </c>
      <c r="S103" s="215">
        <v>0</v>
      </c>
      <c r="T103" s="214">
        <v>4.7331024722920022E-2</v>
      </c>
      <c r="U103" s="214">
        <v>5.1370868017785384E-2</v>
      </c>
      <c r="V103" s="189">
        <v>0</v>
      </c>
      <c r="W103" s="170">
        <v>4.8317346926382364E-2</v>
      </c>
      <c r="X103" s="171">
        <v>4.3063491667518159</v>
      </c>
      <c r="Y103" s="189">
        <v>0</v>
      </c>
      <c r="Z103" s="188">
        <v>3.775535211134988E-2</v>
      </c>
      <c r="AA103" s="189">
        <v>0</v>
      </c>
      <c r="AB103" s="189">
        <v>0</v>
      </c>
      <c r="AC103" s="188">
        <v>5.8011561859022662E-2</v>
      </c>
      <c r="AD103" s="202">
        <v>0</v>
      </c>
      <c r="AE103" s="203">
        <v>0</v>
      </c>
      <c r="AF103" s="202">
        <v>6.834681441328927E-2</v>
      </c>
      <c r="AG103" s="202">
        <v>0.51441569489157279</v>
      </c>
      <c r="AH103" s="204">
        <v>0.60872469396736273</v>
      </c>
      <c r="AI103" s="204">
        <v>6.8549504687945115E-2</v>
      </c>
      <c r="AJ103" s="204">
        <v>2.0061095882357432E-4</v>
      </c>
      <c r="AK103" s="204">
        <v>2.107522979347622E-2</v>
      </c>
      <c r="AL103" s="205">
        <v>0</v>
      </c>
      <c r="AM103" s="204">
        <v>7.1829554204543037E-3</v>
      </c>
      <c r="AN103" s="204">
        <v>4.1326128256603041E-2</v>
      </c>
      <c r="AO103" s="204">
        <v>9.2145742601370553E-2</v>
      </c>
      <c r="AP103" s="205">
        <v>0</v>
      </c>
      <c r="AQ103" s="204">
        <v>4.3355126275544122E-4</v>
      </c>
    </row>
    <row r="104" spans="2:43" x14ac:dyDescent="0.25">
      <c r="B104" s="130">
        <v>117</v>
      </c>
      <c r="C104" s="131" t="s">
        <v>119</v>
      </c>
      <c r="D104" s="130" t="s">
        <v>297</v>
      </c>
      <c r="E104" s="130" t="s">
        <v>348</v>
      </c>
      <c r="F104" s="133">
        <v>42611</v>
      </c>
      <c r="G104" s="132" t="s">
        <v>319</v>
      </c>
      <c r="H104" s="130">
        <v>2</v>
      </c>
      <c r="I104" s="133">
        <v>42625</v>
      </c>
      <c r="J104" s="133">
        <v>42414</v>
      </c>
      <c r="K104" s="131" t="s">
        <v>119</v>
      </c>
      <c r="L104" s="130" t="s">
        <v>348</v>
      </c>
      <c r="M104" s="132" t="s">
        <v>319</v>
      </c>
      <c r="N104" s="130">
        <v>2</v>
      </c>
      <c r="O104" s="216">
        <v>3.0030211026388295E-3</v>
      </c>
      <c r="P104" s="214">
        <v>0.10911861286529627</v>
      </c>
      <c r="Q104" s="215">
        <v>0</v>
      </c>
      <c r="R104" s="214">
        <v>0.19634300236880334</v>
      </c>
      <c r="S104" s="214">
        <v>4.1643054310806032E-2</v>
      </c>
      <c r="T104" s="215">
        <v>0</v>
      </c>
      <c r="U104" s="214">
        <v>3.8606168361653747E-3</v>
      </c>
      <c r="V104" s="189">
        <v>0</v>
      </c>
      <c r="W104" s="170">
        <v>5.8923308046624536E-5</v>
      </c>
      <c r="X104" s="171">
        <v>8.464858449636175</v>
      </c>
      <c r="Y104" s="189">
        <v>0</v>
      </c>
      <c r="Z104" s="188">
        <v>8.5316442795717474E-3</v>
      </c>
      <c r="AA104" s="189">
        <v>0</v>
      </c>
      <c r="AB104" s="188">
        <v>0.22032548790162165</v>
      </c>
      <c r="AC104" s="188">
        <v>7.1927824952282594E-3</v>
      </c>
      <c r="AD104" s="202">
        <v>2.1944157498746705E-3</v>
      </c>
      <c r="AE104" s="203">
        <v>0</v>
      </c>
      <c r="AF104" s="202">
        <v>0</v>
      </c>
      <c r="AG104" s="202">
        <v>8.851056700549377E-2</v>
      </c>
      <c r="AH104" s="205">
        <v>0</v>
      </c>
      <c r="AI104" s="204">
        <v>7.0348357640794293E-2</v>
      </c>
      <c r="AJ104" s="204">
        <v>1.6458720295293376E-3</v>
      </c>
      <c r="AK104" s="205">
        <v>0</v>
      </c>
      <c r="AL104" s="205">
        <v>0</v>
      </c>
      <c r="AM104" s="204">
        <v>1.5181012726200205E-3</v>
      </c>
      <c r="AN104" s="204">
        <v>1.436341441884673E-3</v>
      </c>
      <c r="AO104" s="204">
        <v>7.1836028116432308E-3</v>
      </c>
      <c r="AP104" s="205">
        <v>0</v>
      </c>
      <c r="AQ104" s="205">
        <v>0</v>
      </c>
    </row>
    <row r="105" spans="2:43" x14ac:dyDescent="0.25">
      <c r="B105" s="130">
        <v>120</v>
      </c>
      <c r="C105" s="131" t="s">
        <v>122</v>
      </c>
      <c r="D105" s="130" t="s">
        <v>300</v>
      </c>
      <c r="E105" s="130" t="s">
        <v>348</v>
      </c>
      <c r="F105" s="133">
        <v>42612</v>
      </c>
      <c r="G105" s="132" t="s">
        <v>319</v>
      </c>
      <c r="H105" s="130">
        <v>2</v>
      </c>
      <c r="I105" s="133">
        <v>42625</v>
      </c>
      <c r="J105" s="133">
        <v>42414</v>
      </c>
      <c r="K105" s="131" t="s">
        <v>122</v>
      </c>
      <c r="L105" s="130" t="s">
        <v>348</v>
      </c>
      <c r="M105" s="132" t="s">
        <v>319</v>
      </c>
      <c r="N105" s="130">
        <v>2</v>
      </c>
      <c r="O105" s="216">
        <v>8.501872078359085E-4</v>
      </c>
      <c r="P105" s="215">
        <v>0</v>
      </c>
      <c r="Q105" s="215">
        <v>0</v>
      </c>
      <c r="R105" s="215">
        <v>0</v>
      </c>
      <c r="S105" s="215">
        <v>0</v>
      </c>
      <c r="T105" s="214">
        <v>4.6095821290994127E-3</v>
      </c>
      <c r="U105" s="215">
        <v>0</v>
      </c>
      <c r="V105" s="189">
        <v>0</v>
      </c>
      <c r="W105" s="170">
        <v>2.1364222698314467E-2</v>
      </c>
      <c r="X105" s="171">
        <v>8.5090416599293608</v>
      </c>
      <c r="Y105" s="189">
        <v>0</v>
      </c>
      <c r="Z105" s="189">
        <v>0</v>
      </c>
      <c r="AA105" s="188">
        <v>8.3841349232907439E-3</v>
      </c>
      <c r="AB105" s="189">
        <v>0</v>
      </c>
      <c r="AC105" s="188">
        <v>4.9081978223585516E-2</v>
      </c>
      <c r="AD105" s="202">
        <v>7.4524738078892662E-3</v>
      </c>
      <c r="AE105" s="202">
        <v>4.6310053133261156E-3</v>
      </c>
      <c r="AF105" s="202">
        <v>1.6621223205729979E-2</v>
      </c>
      <c r="AG105" s="202">
        <v>0.10833862905356546</v>
      </c>
      <c r="AH105" s="205">
        <v>0</v>
      </c>
      <c r="AI105" s="204">
        <v>6.1746397726938074E-2</v>
      </c>
      <c r="AJ105" s="205">
        <v>0</v>
      </c>
      <c r="AK105" s="205">
        <v>0</v>
      </c>
      <c r="AL105" s="205">
        <v>0</v>
      </c>
      <c r="AM105" s="205">
        <v>0</v>
      </c>
      <c r="AN105" s="204">
        <v>0</v>
      </c>
      <c r="AO105" s="205">
        <v>0</v>
      </c>
      <c r="AP105" s="204">
        <v>6.4390775261624941E-2</v>
      </c>
      <c r="AQ105" s="205">
        <v>0</v>
      </c>
    </row>
    <row r="106" spans="2:43" x14ac:dyDescent="0.25">
      <c r="B106" s="130">
        <v>121</v>
      </c>
      <c r="C106" s="131" t="s">
        <v>123</v>
      </c>
      <c r="D106" s="130" t="s">
        <v>301</v>
      </c>
      <c r="E106" s="130" t="s">
        <v>348</v>
      </c>
      <c r="F106" s="133">
        <v>42612</v>
      </c>
      <c r="G106" s="132" t="s">
        <v>319</v>
      </c>
      <c r="H106" s="130">
        <v>2</v>
      </c>
      <c r="I106" s="133">
        <v>42625</v>
      </c>
      <c r="J106" s="133">
        <v>42414</v>
      </c>
      <c r="K106" s="131" t="s">
        <v>123</v>
      </c>
      <c r="L106" s="130" t="s">
        <v>348</v>
      </c>
      <c r="M106" s="132" t="s">
        <v>319</v>
      </c>
      <c r="N106" s="130">
        <v>2</v>
      </c>
      <c r="O106" s="216">
        <v>5.2999152460390274E-3</v>
      </c>
      <c r="P106" s="214">
        <v>0.11769983488466268</v>
      </c>
      <c r="Q106" s="215">
        <v>0</v>
      </c>
      <c r="R106" s="215">
        <v>0</v>
      </c>
      <c r="S106" s="214">
        <v>1.0520438272444033E-2</v>
      </c>
      <c r="T106" s="214">
        <v>1.1057836547424054E-2</v>
      </c>
      <c r="U106" s="214">
        <v>1.2983417082305507E-2</v>
      </c>
      <c r="V106" s="189">
        <v>0</v>
      </c>
      <c r="W106" s="170">
        <v>2.6430498483722455E-3</v>
      </c>
      <c r="X106" s="171">
        <v>4.3906349028047424</v>
      </c>
      <c r="Y106" s="189">
        <v>0</v>
      </c>
      <c r="Z106" s="188">
        <v>3.575546532063884E-3</v>
      </c>
      <c r="AA106" s="189">
        <v>0</v>
      </c>
      <c r="AB106" s="189">
        <v>0</v>
      </c>
      <c r="AC106" s="188">
        <v>8.2765613947660202E-3</v>
      </c>
      <c r="AD106" s="202">
        <v>2.6642109938309358E-2</v>
      </c>
      <c r="AE106" s="203">
        <v>0</v>
      </c>
      <c r="AF106" s="202">
        <v>3.0233877620174193E-2</v>
      </c>
      <c r="AG106" s="202">
        <v>0.10742288401638088</v>
      </c>
      <c r="AH106" s="204">
        <v>0.13265650342251251</v>
      </c>
      <c r="AI106" s="205">
        <v>0</v>
      </c>
      <c r="AJ106" s="204">
        <v>2.5332530081374079E-3</v>
      </c>
      <c r="AK106" s="205">
        <v>0</v>
      </c>
      <c r="AL106" s="205">
        <v>0</v>
      </c>
      <c r="AM106" s="205">
        <v>0</v>
      </c>
      <c r="AN106" s="204">
        <v>3.4552566273694878E-3</v>
      </c>
      <c r="AO106" s="204">
        <v>1.314987109677921E-2</v>
      </c>
      <c r="AP106" s="204">
        <v>2.3606694578541462E-3</v>
      </c>
      <c r="AQ106" s="205">
        <v>0</v>
      </c>
    </row>
    <row r="107" spans="2:43" x14ac:dyDescent="0.25">
      <c r="B107" s="130">
        <v>122</v>
      </c>
      <c r="C107" s="131" t="s">
        <v>124</v>
      </c>
      <c r="D107" s="130" t="s">
        <v>302</v>
      </c>
      <c r="E107" s="130" t="s">
        <v>348</v>
      </c>
      <c r="F107" s="133">
        <v>42612</v>
      </c>
      <c r="G107" s="132" t="s">
        <v>319</v>
      </c>
      <c r="H107" s="130">
        <v>2</v>
      </c>
      <c r="I107" s="133">
        <v>42625</v>
      </c>
      <c r="J107" s="133">
        <v>42414</v>
      </c>
      <c r="K107" s="131" t="s">
        <v>124</v>
      </c>
      <c r="L107" s="130" t="s">
        <v>348</v>
      </c>
      <c r="M107" s="132" t="s">
        <v>319</v>
      </c>
      <c r="N107" s="130">
        <v>2</v>
      </c>
      <c r="O107" s="216">
        <v>1.2267746633393948E-3</v>
      </c>
      <c r="P107" s="214">
        <v>0.12837357216765632</v>
      </c>
      <c r="Q107" s="215">
        <v>0</v>
      </c>
      <c r="R107" s="215">
        <v>0</v>
      </c>
      <c r="S107" s="215">
        <v>0</v>
      </c>
      <c r="T107" s="214">
        <v>4.0113133244351687E-2</v>
      </c>
      <c r="U107" s="214">
        <v>3.7183661576832656E-3</v>
      </c>
      <c r="V107" s="189">
        <v>0</v>
      </c>
      <c r="W107" s="170">
        <v>3.3863092574936422E-2</v>
      </c>
      <c r="X107" s="171">
        <v>14.643438849294297</v>
      </c>
      <c r="Y107" s="188">
        <v>6.9020396116409462E-5</v>
      </c>
      <c r="Z107" s="189">
        <v>0</v>
      </c>
      <c r="AA107" s="188">
        <v>3.5227202499295558E-3</v>
      </c>
      <c r="AB107" s="189">
        <v>0</v>
      </c>
      <c r="AC107" s="188">
        <v>1.2497943709686281E-2</v>
      </c>
      <c r="AD107" s="202">
        <v>1.100505227613518E-2</v>
      </c>
      <c r="AE107" s="202">
        <v>7.5945080279548206E-3</v>
      </c>
      <c r="AF107" s="202">
        <v>1.4502914879060382E-2</v>
      </c>
      <c r="AG107" s="202">
        <v>0.16223438093795436</v>
      </c>
      <c r="AH107" s="204">
        <v>0.1576549962204698</v>
      </c>
      <c r="AI107" s="205">
        <v>0</v>
      </c>
      <c r="AJ107" s="204">
        <v>2.0352745613870147E-3</v>
      </c>
      <c r="AK107" s="204">
        <v>2.6990762159048833E-3</v>
      </c>
      <c r="AL107" s="205">
        <v>0</v>
      </c>
      <c r="AM107" s="204">
        <v>2.4374661615212505E-3</v>
      </c>
      <c r="AN107" s="204">
        <v>2.0032668659536392E-3</v>
      </c>
      <c r="AO107" s="204">
        <v>1.9346700937971046E-2</v>
      </c>
      <c r="AP107" s="204">
        <v>9.7517000806322321E-3</v>
      </c>
      <c r="AQ107" s="204">
        <v>2.5356400079932849E-3</v>
      </c>
    </row>
    <row r="108" spans="2:43" x14ac:dyDescent="0.25">
      <c r="B108" s="130">
        <v>123</v>
      </c>
      <c r="C108" s="131" t="s">
        <v>125</v>
      </c>
      <c r="D108" s="130" t="s">
        <v>303</v>
      </c>
      <c r="E108" s="130" t="s">
        <v>348</v>
      </c>
      <c r="F108" s="133">
        <v>42612</v>
      </c>
      <c r="G108" s="132" t="s">
        <v>319</v>
      </c>
      <c r="H108" s="130">
        <v>2</v>
      </c>
      <c r="I108" s="133">
        <v>42625</v>
      </c>
      <c r="J108" s="133">
        <v>42414</v>
      </c>
      <c r="K108" s="131" t="s">
        <v>125</v>
      </c>
      <c r="L108" s="130" t="s">
        <v>348</v>
      </c>
      <c r="M108" s="132" t="s">
        <v>319</v>
      </c>
      <c r="N108" s="130">
        <v>2</v>
      </c>
      <c r="O108" s="213">
        <v>0</v>
      </c>
      <c r="P108" s="215">
        <v>0</v>
      </c>
      <c r="Q108" s="215">
        <v>0</v>
      </c>
      <c r="R108" s="215">
        <v>0</v>
      </c>
      <c r="S108" s="215">
        <v>0</v>
      </c>
      <c r="T108" s="215">
        <v>0</v>
      </c>
      <c r="U108" s="214">
        <v>6.7474886640994502E-3</v>
      </c>
      <c r="V108" s="189">
        <v>0</v>
      </c>
      <c r="W108" s="170">
        <v>2.3324919122733921E-3</v>
      </c>
      <c r="X108" s="171">
        <v>21.845998295153379</v>
      </c>
      <c r="Y108" s="189">
        <v>0</v>
      </c>
      <c r="Z108" s="188">
        <v>4.7375966221492654E-3</v>
      </c>
      <c r="AA108" s="188">
        <v>1.1053449402196379E-2</v>
      </c>
      <c r="AB108" s="189">
        <v>0</v>
      </c>
      <c r="AC108" s="188">
        <v>0.11698624928011113</v>
      </c>
      <c r="AD108" s="202">
        <v>0</v>
      </c>
      <c r="AE108" s="203">
        <v>0</v>
      </c>
      <c r="AF108" s="202">
        <v>3.2913866628727355E-2</v>
      </c>
      <c r="AG108" s="202">
        <v>1.8653739825124683E-2</v>
      </c>
      <c r="AH108" s="205">
        <v>0</v>
      </c>
      <c r="AI108" s="205">
        <v>0</v>
      </c>
      <c r="AJ108" s="204">
        <v>1.0152099530763051E-3</v>
      </c>
      <c r="AK108" s="205">
        <v>0</v>
      </c>
      <c r="AL108" s="205">
        <v>0</v>
      </c>
      <c r="AM108" s="205">
        <v>0</v>
      </c>
      <c r="AN108" s="204">
        <v>3.0219469247919806E-3</v>
      </c>
      <c r="AO108" s="204">
        <v>8.7795624031027641E-3</v>
      </c>
      <c r="AP108" s="204">
        <v>2.049203826678608E-2</v>
      </c>
      <c r="AQ108" s="204">
        <v>4.2403497013677582E-3</v>
      </c>
    </row>
    <row r="109" spans="2:43" x14ac:dyDescent="0.25">
      <c r="B109" s="130">
        <v>124</v>
      </c>
      <c r="C109" s="131" t="s">
        <v>78</v>
      </c>
      <c r="D109" s="130" t="s">
        <v>78</v>
      </c>
      <c r="E109" s="130" t="s">
        <v>348</v>
      </c>
      <c r="F109" s="133">
        <v>42035</v>
      </c>
      <c r="G109" s="132" t="s">
        <v>319</v>
      </c>
      <c r="H109" s="130">
        <v>2</v>
      </c>
      <c r="I109" s="133">
        <v>42604</v>
      </c>
      <c r="J109" s="133">
        <v>42414</v>
      </c>
      <c r="K109" s="131" t="s">
        <v>78</v>
      </c>
      <c r="L109" s="130" t="s">
        <v>348</v>
      </c>
      <c r="M109" s="132" t="s">
        <v>319</v>
      </c>
      <c r="N109" s="130">
        <v>2</v>
      </c>
      <c r="O109" s="216">
        <v>6.7738018003017852E-3</v>
      </c>
      <c r="P109" s="214">
        <v>0.16522378671854293</v>
      </c>
      <c r="Q109" s="215">
        <v>0</v>
      </c>
      <c r="R109" s="215">
        <v>0</v>
      </c>
      <c r="S109" s="214">
        <v>6.709689752502887E-2</v>
      </c>
      <c r="T109" s="214">
        <v>3.690348805872061E-2</v>
      </c>
      <c r="U109" s="214">
        <v>5.203009558622065E-3</v>
      </c>
      <c r="V109" s="189">
        <v>0</v>
      </c>
      <c r="W109" s="170">
        <v>5.7595730017686357E-2</v>
      </c>
      <c r="X109" s="171">
        <v>4.4898004945833723</v>
      </c>
      <c r="Y109" s="189">
        <v>0</v>
      </c>
      <c r="Z109" s="188">
        <v>1.1056514337616371E-2</v>
      </c>
      <c r="AA109" s="189">
        <v>0</v>
      </c>
      <c r="AB109" s="189">
        <v>0</v>
      </c>
      <c r="AC109" s="188">
        <v>4.280541792639897E-2</v>
      </c>
      <c r="AD109" s="202">
        <v>1.9272175375181378E-2</v>
      </c>
      <c r="AE109" s="202">
        <v>1.5140541940136629E-3</v>
      </c>
      <c r="AF109" s="202">
        <v>1.0388097437576398E-2</v>
      </c>
      <c r="AG109" s="202">
        <v>0.16943964772731224</v>
      </c>
      <c r="AH109" s="204">
        <v>0.39089423324065414</v>
      </c>
      <c r="AI109" s="205">
        <v>0</v>
      </c>
      <c r="AJ109" s="204">
        <v>2.9873152630590603E-4</v>
      </c>
      <c r="AK109" s="205">
        <v>0</v>
      </c>
      <c r="AL109" s="205">
        <v>0</v>
      </c>
      <c r="AM109" s="204">
        <v>3.2667359916117434E-3</v>
      </c>
      <c r="AN109" s="204">
        <v>1.6301006974983524E-2</v>
      </c>
      <c r="AO109" s="204">
        <v>2.3472289450596432E-2</v>
      </c>
      <c r="AP109" s="205">
        <v>0</v>
      </c>
      <c r="AQ109" s="204">
        <v>1.587180665429765E-3</v>
      </c>
    </row>
    <row r="110" spans="2:43" x14ac:dyDescent="0.25">
      <c r="B110" s="130">
        <v>80</v>
      </c>
      <c r="C110" s="131" t="s">
        <v>83</v>
      </c>
      <c r="D110" s="130" t="s">
        <v>321</v>
      </c>
      <c r="E110" s="130" t="s">
        <v>348</v>
      </c>
      <c r="F110" s="133">
        <v>42520</v>
      </c>
      <c r="G110" s="132" t="s">
        <v>319</v>
      </c>
      <c r="H110" s="130">
        <v>3</v>
      </c>
      <c r="I110" s="133">
        <v>42598</v>
      </c>
      <c r="J110" s="133">
        <v>42414</v>
      </c>
      <c r="K110" s="131" t="s">
        <v>83</v>
      </c>
      <c r="L110" s="130" t="s">
        <v>348</v>
      </c>
      <c r="M110" s="132" t="s">
        <v>319</v>
      </c>
      <c r="N110" s="130">
        <v>3</v>
      </c>
      <c r="O110" s="216">
        <v>9.2327291274133319E-3</v>
      </c>
      <c r="P110" s="215">
        <v>0</v>
      </c>
      <c r="Q110" s="215">
        <v>0</v>
      </c>
      <c r="R110" s="215">
        <v>0</v>
      </c>
      <c r="S110" s="215">
        <v>0</v>
      </c>
      <c r="T110" s="214">
        <v>0</v>
      </c>
      <c r="U110" s="214">
        <v>2.9736299404697366E-3</v>
      </c>
      <c r="V110" s="189">
        <v>0</v>
      </c>
      <c r="W110" s="170">
        <v>2.6944965630811685E-2</v>
      </c>
      <c r="X110" s="171">
        <v>4.8289646671452724</v>
      </c>
      <c r="Y110" s="188">
        <v>3.4594400033812387E-3</v>
      </c>
      <c r="Z110" s="188">
        <v>2.1496992774147381E-2</v>
      </c>
      <c r="AA110" s="189">
        <v>0</v>
      </c>
      <c r="AB110" s="189">
        <v>0</v>
      </c>
      <c r="AC110" s="189">
        <v>0</v>
      </c>
      <c r="AD110" s="202">
        <v>1.2147041443189012E-2</v>
      </c>
      <c r="AE110" s="202">
        <v>4.6012863627811623E-3</v>
      </c>
      <c r="AF110" s="202">
        <v>1.3992377083192991E-2</v>
      </c>
      <c r="AG110" s="202">
        <v>6.7114450208318077E-2</v>
      </c>
      <c r="AH110" s="204">
        <v>0.38368048882995792</v>
      </c>
      <c r="AI110" s="205">
        <v>0</v>
      </c>
      <c r="AJ110" s="204">
        <v>5.6205903488701391E-4</v>
      </c>
      <c r="AK110" s="205">
        <v>0</v>
      </c>
      <c r="AL110" s="205">
        <v>0</v>
      </c>
      <c r="AM110" s="204">
        <v>4.3470150733788786E-3</v>
      </c>
      <c r="AN110" s="204">
        <v>1.2646126415514038E-3</v>
      </c>
      <c r="AO110" s="205">
        <v>0</v>
      </c>
      <c r="AP110" s="205">
        <v>0</v>
      </c>
      <c r="AQ110" s="205">
        <v>0</v>
      </c>
    </row>
    <row r="111" spans="2:43" x14ac:dyDescent="0.25">
      <c r="B111" s="130">
        <v>81</v>
      </c>
      <c r="C111" s="131" t="s">
        <v>84</v>
      </c>
      <c r="D111" s="130" t="s">
        <v>324</v>
      </c>
      <c r="E111" s="130" t="s">
        <v>348</v>
      </c>
      <c r="F111" s="133">
        <v>42520</v>
      </c>
      <c r="G111" s="132" t="s">
        <v>319</v>
      </c>
      <c r="H111" s="130">
        <v>3</v>
      </c>
      <c r="I111" s="133">
        <v>42598</v>
      </c>
      <c r="J111" s="133">
        <v>42414</v>
      </c>
      <c r="K111" s="131" t="s">
        <v>84</v>
      </c>
      <c r="L111" s="130" t="s">
        <v>348</v>
      </c>
      <c r="M111" s="132" t="s">
        <v>319</v>
      </c>
      <c r="N111" s="130">
        <v>3</v>
      </c>
      <c r="O111" s="213">
        <v>0</v>
      </c>
      <c r="P111" s="215">
        <v>0</v>
      </c>
      <c r="Q111" s="214">
        <v>0.46920445081061668</v>
      </c>
      <c r="R111" s="215">
        <v>0</v>
      </c>
      <c r="S111" s="215">
        <v>0</v>
      </c>
      <c r="T111" s="214">
        <v>0.12174704946451294</v>
      </c>
      <c r="U111" s="214">
        <v>5.0634697556545344E-2</v>
      </c>
      <c r="V111" s="188">
        <v>1.387948239070875E-3</v>
      </c>
      <c r="W111" s="170">
        <v>0.1483991438342257</v>
      </c>
      <c r="X111" s="171">
        <v>19.883686769024322</v>
      </c>
      <c r="Y111" s="188">
        <v>1.1636472036295404E-2</v>
      </c>
      <c r="Z111" s="188">
        <v>1.3991854279519891E-2</v>
      </c>
      <c r="AA111" s="189">
        <v>0</v>
      </c>
      <c r="AB111" s="189">
        <v>0</v>
      </c>
      <c r="AC111" s="188">
        <v>1.2955909324689078E-2</v>
      </c>
      <c r="AD111" s="202">
        <v>3.1676286637400651E-2</v>
      </c>
      <c r="AE111" s="203">
        <v>0</v>
      </c>
      <c r="AF111" s="202">
        <v>2.1092940746582623E-2</v>
      </c>
      <c r="AG111" s="203">
        <v>0</v>
      </c>
      <c r="AH111" s="204">
        <v>0.36724126109392152</v>
      </c>
      <c r="AI111" s="205">
        <v>0</v>
      </c>
      <c r="AJ111" s="204">
        <v>6.1840671043089995E-3</v>
      </c>
      <c r="AK111" s="204">
        <v>1.239388207007955E-2</v>
      </c>
      <c r="AL111" s="205">
        <v>0</v>
      </c>
      <c r="AM111" s="205">
        <v>0</v>
      </c>
      <c r="AN111" s="205">
        <v>0</v>
      </c>
      <c r="AO111" s="205">
        <v>0</v>
      </c>
      <c r="AP111" s="205">
        <v>0</v>
      </c>
      <c r="AQ111" s="204">
        <v>1.0191769777344395E-2</v>
      </c>
    </row>
    <row r="112" spans="2:43" x14ac:dyDescent="0.25">
      <c r="B112" s="130">
        <v>98</v>
      </c>
      <c r="C112" s="131" t="s">
        <v>101</v>
      </c>
      <c r="D112" s="130" t="s">
        <v>341</v>
      </c>
      <c r="E112" s="130" t="s">
        <v>348</v>
      </c>
      <c r="F112" s="133">
        <v>42556</v>
      </c>
      <c r="G112" s="132" t="s">
        <v>319</v>
      </c>
      <c r="H112" s="130">
        <v>3</v>
      </c>
      <c r="I112" s="133">
        <v>42598</v>
      </c>
      <c r="J112" s="133">
        <v>42414</v>
      </c>
      <c r="K112" s="131" t="s">
        <v>101</v>
      </c>
      <c r="L112" s="130" t="s">
        <v>348</v>
      </c>
      <c r="M112" s="132" t="s">
        <v>319</v>
      </c>
      <c r="N112" s="130">
        <v>3</v>
      </c>
      <c r="O112" s="216">
        <v>5.4570895341042019E-3</v>
      </c>
      <c r="P112" s="214">
        <v>0.14209564216017545</v>
      </c>
      <c r="Q112" s="214">
        <v>0.19344075807232394</v>
      </c>
      <c r="R112" s="215">
        <v>0</v>
      </c>
      <c r="S112" s="215">
        <v>0</v>
      </c>
      <c r="T112" s="214">
        <v>1.9646991667918508E-2</v>
      </c>
      <c r="U112" s="214">
        <v>7.1766907760405993E-3</v>
      </c>
      <c r="V112" s="188">
        <v>3.4796455402125721E-3</v>
      </c>
      <c r="W112" s="170">
        <v>2.5301684660936394E-2</v>
      </c>
      <c r="X112" s="171">
        <v>13.319909101703715</v>
      </c>
      <c r="Y112" s="189">
        <v>0</v>
      </c>
      <c r="Z112" s="188">
        <v>5.2703597147946545E-3</v>
      </c>
      <c r="AA112" s="189">
        <v>0</v>
      </c>
      <c r="AB112" s="189">
        <v>0</v>
      </c>
      <c r="AC112" s="188">
        <v>1.5619687938824147E-2</v>
      </c>
      <c r="AD112" s="202">
        <v>1.4355692300106131E-2</v>
      </c>
      <c r="AE112" s="202">
        <v>4.6214489110092917E-3</v>
      </c>
      <c r="AF112" s="202">
        <v>5.2105968033652021E-2</v>
      </c>
      <c r="AG112" s="202">
        <v>8.9713971473843079E-2</v>
      </c>
      <c r="AH112" s="204">
        <v>7.2125109305062426E-2</v>
      </c>
      <c r="AI112" s="205">
        <v>0</v>
      </c>
      <c r="AJ112" s="204">
        <v>1.7735666460342657E-3</v>
      </c>
      <c r="AK112" s="204">
        <v>1.7335913195311862E-4</v>
      </c>
      <c r="AL112" s="204">
        <v>15.018289289046193</v>
      </c>
      <c r="AM112" s="204">
        <v>3.5067923590039454E-3</v>
      </c>
      <c r="AN112" s="204">
        <v>2.8926972104842447E-3</v>
      </c>
      <c r="AO112" s="204">
        <v>1.0935577953191347E-2</v>
      </c>
      <c r="AP112" s="204">
        <v>2.3329580027429474E-2</v>
      </c>
      <c r="AQ112" s="204">
        <v>4.3332505587188042E-3</v>
      </c>
    </row>
    <row r="113" spans="2:43" x14ac:dyDescent="0.25">
      <c r="B113" s="130">
        <v>79</v>
      </c>
      <c r="C113" s="131" t="s">
        <v>82</v>
      </c>
      <c r="D113" s="130" t="s">
        <v>322</v>
      </c>
      <c r="E113" s="130" t="s">
        <v>348</v>
      </c>
      <c r="F113" s="133">
        <v>42520</v>
      </c>
      <c r="G113" s="132" t="s">
        <v>319</v>
      </c>
      <c r="H113" s="130">
        <v>4</v>
      </c>
      <c r="I113" s="133">
        <v>42598</v>
      </c>
      <c r="J113" s="133">
        <v>42414</v>
      </c>
      <c r="K113" s="131" t="s">
        <v>82</v>
      </c>
      <c r="L113" s="130" t="s">
        <v>348</v>
      </c>
      <c r="M113" s="132" t="s">
        <v>319</v>
      </c>
      <c r="N113" s="130">
        <v>4</v>
      </c>
      <c r="O113" s="213">
        <v>0</v>
      </c>
      <c r="P113" s="214">
        <v>0.19152910982666035</v>
      </c>
      <c r="Q113" s="214">
        <v>0.13805722129512943</v>
      </c>
      <c r="R113" s="215">
        <v>0</v>
      </c>
      <c r="S113" s="215">
        <v>0</v>
      </c>
      <c r="T113" s="214">
        <v>4.8355300057122096E-2</v>
      </c>
      <c r="U113" s="214">
        <v>1.9736375455237393E-2</v>
      </c>
      <c r="V113" s="188">
        <v>4.4865365684591653E-3</v>
      </c>
      <c r="W113" s="169">
        <v>0</v>
      </c>
      <c r="X113" s="171">
        <v>14.722365177426523</v>
      </c>
      <c r="Y113" s="188">
        <v>4.5663644245221473E-3</v>
      </c>
      <c r="Z113" s="188">
        <v>1.6204581819741146E-2</v>
      </c>
      <c r="AA113" s="189">
        <v>0</v>
      </c>
      <c r="AB113" s="189">
        <v>0</v>
      </c>
      <c r="AC113" s="188">
        <v>5.6198560200628796E-3</v>
      </c>
      <c r="AD113" s="202">
        <v>7.6680604878169592E-2</v>
      </c>
      <c r="AE113" s="202">
        <v>0</v>
      </c>
      <c r="AF113" s="202">
        <v>9.9143363854725958E-3</v>
      </c>
      <c r="AG113" s="203">
        <v>0</v>
      </c>
      <c r="AH113" s="205">
        <v>0</v>
      </c>
      <c r="AI113" s="205">
        <v>0</v>
      </c>
      <c r="AJ113" s="205">
        <v>0</v>
      </c>
      <c r="AK113" s="205">
        <v>0</v>
      </c>
      <c r="AL113" s="205">
        <v>0</v>
      </c>
      <c r="AM113" s="204">
        <v>3.4632509528840119E-3</v>
      </c>
      <c r="AN113" s="204">
        <v>1.5710334254273527E-4</v>
      </c>
      <c r="AO113" s="204">
        <v>4.3967610517760816E-3</v>
      </c>
      <c r="AP113" s="205">
        <v>0</v>
      </c>
      <c r="AQ113" s="204">
        <v>3.1652550323845534E-3</v>
      </c>
    </row>
    <row r="114" spans="2:43" x14ac:dyDescent="0.25">
      <c r="B114" s="130">
        <v>85</v>
      </c>
      <c r="C114" s="131" t="s">
        <v>88</v>
      </c>
      <c r="D114" s="130" t="s">
        <v>328</v>
      </c>
      <c r="E114" s="130" t="s">
        <v>348</v>
      </c>
      <c r="F114" s="133">
        <v>42541</v>
      </c>
      <c r="G114" s="132" t="s">
        <v>319</v>
      </c>
      <c r="H114" s="130">
        <v>4</v>
      </c>
      <c r="I114" s="133">
        <v>42598</v>
      </c>
      <c r="J114" s="133">
        <v>42414</v>
      </c>
      <c r="K114" s="131" t="s">
        <v>88</v>
      </c>
      <c r="L114" s="130" t="s">
        <v>348</v>
      </c>
      <c r="M114" s="132" t="s">
        <v>319</v>
      </c>
      <c r="N114" s="130">
        <v>4</v>
      </c>
      <c r="O114" s="216">
        <v>1.9395201584996696E-4</v>
      </c>
      <c r="P114" s="215">
        <v>0</v>
      </c>
      <c r="Q114" s="215">
        <v>0</v>
      </c>
      <c r="R114" s="215">
        <v>0</v>
      </c>
      <c r="S114" s="215">
        <v>0</v>
      </c>
      <c r="T114" s="214">
        <v>1.5609572122727528E-2</v>
      </c>
      <c r="U114" s="214">
        <v>1.439512168842429E-3</v>
      </c>
      <c r="V114" s="188">
        <v>7.4605728445353518E-3</v>
      </c>
      <c r="W114" s="170">
        <v>2.4529890956124629E-2</v>
      </c>
      <c r="X114" s="171">
        <v>11.381988600336111</v>
      </c>
      <c r="Y114" s="189">
        <v>0</v>
      </c>
      <c r="Z114" s="188">
        <v>4.2334770295028823E-4</v>
      </c>
      <c r="AA114" s="189">
        <v>0</v>
      </c>
      <c r="AB114" s="188">
        <v>9.7130412849405226E-2</v>
      </c>
      <c r="AC114" s="188">
        <v>1.4591638873093284E-2</v>
      </c>
      <c r="AD114" s="202">
        <v>2.952953500254173E-2</v>
      </c>
      <c r="AE114" s="202">
        <v>1.7272838054467172E-3</v>
      </c>
      <c r="AF114" s="202">
        <v>2.5565338897103745E-2</v>
      </c>
      <c r="AG114" s="202">
        <v>6.9154340879932524E-2</v>
      </c>
      <c r="AH114" s="205">
        <v>0</v>
      </c>
      <c r="AI114" s="205">
        <v>0</v>
      </c>
      <c r="AJ114" s="204">
        <v>3.0219203662708219E-5</v>
      </c>
      <c r="AK114" s="205">
        <v>0</v>
      </c>
      <c r="AL114" s="204">
        <v>10.613460544028458</v>
      </c>
      <c r="AM114" s="204">
        <v>3.2561168040468399E-4</v>
      </c>
      <c r="AN114" s="204">
        <v>7.2298274250189977E-3</v>
      </c>
      <c r="AO114" s="204">
        <v>1.2542850655885928E-2</v>
      </c>
      <c r="AP114" s="204">
        <v>1.0290358279085641E-2</v>
      </c>
      <c r="AQ114" s="205">
        <v>0</v>
      </c>
    </row>
    <row r="115" spans="2:43" x14ac:dyDescent="0.25">
      <c r="B115" s="130">
        <v>87</v>
      </c>
      <c r="C115" s="131" t="s">
        <v>90</v>
      </c>
      <c r="D115" s="130" t="s">
        <v>330</v>
      </c>
      <c r="E115" s="130" t="s">
        <v>348</v>
      </c>
      <c r="F115" s="133">
        <v>42542</v>
      </c>
      <c r="G115" s="132" t="s">
        <v>319</v>
      </c>
      <c r="H115" s="130">
        <v>4</v>
      </c>
      <c r="I115" s="133">
        <v>42598</v>
      </c>
      <c r="J115" s="133">
        <v>42414</v>
      </c>
      <c r="K115" s="131" t="s">
        <v>90</v>
      </c>
      <c r="L115" s="130" t="s">
        <v>348</v>
      </c>
      <c r="M115" s="132" t="s">
        <v>319</v>
      </c>
      <c r="N115" s="130">
        <v>4</v>
      </c>
      <c r="O115" s="216">
        <v>4.4420275365807246E-3</v>
      </c>
      <c r="P115" s="215">
        <v>0</v>
      </c>
      <c r="Q115" s="215">
        <v>0</v>
      </c>
      <c r="R115" s="215">
        <v>0</v>
      </c>
      <c r="S115" s="215">
        <v>0</v>
      </c>
      <c r="T115" s="215">
        <v>0</v>
      </c>
      <c r="U115" s="215">
        <v>0</v>
      </c>
      <c r="V115" s="188">
        <v>1.739374168084608E-3</v>
      </c>
      <c r="W115" s="170">
        <v>2.2612151423905422E-2</v>
      </c>
      <c r="X115" s="171">
        <v>3.4646203182057391</v>
      </c>
      <c r="Y115" s="188">
        <v>9.97164761839784E-3</v>
      </c>
      <c r="Z115" s="188">
        <v>9.1187966292984087E-3</v>
      </c>
      <c r="AA115" s="188">
        <v>4.2971621649665372E-3</v>
      </c>
      <c r="AB115" s="188">
        <v>9.1287222799991533E-2</v>
      </c>
      <c r="AC115" s="188">
        <v>5.1380510125700529E-3</v>
      </c>
      <c r="AD115" s="202">
        <v>7.0806124567212372E-3</v>
      </c>
      <c r="AE115" s="202">
        <v>5.7329106413584905E-3</v>
      </c>
      <c r="AF115" s="202">
        <v>4.0000070820156566E-2</v>
      </c>
      <c r="AG115" s="203">
        <v>0</v>
      </c>
      <c r="AH115" s="204">
        <v>0.10472245638612833</v>
      </c>
      <c r="AI115" s="205">
        <v>0</v>
      </c>
      <c r="AJ115" s="204">
        <v>6.6492903195828615E-4</v>
      </c>
      <c r="AK115" s="205">
        <v>0</v>
      </c>
      <c r="AL115" s="205">
        <v>0</v>
      </c>
      <c r="AM115" s="205">
        <v>0</v>
      </c>
      <c r="AN115" s="204">
        <v>6.5863400140974782E-4</v>
      </c>
      <c r="AO115" s="205">
        <v>0</v>
      </c>
      <c r="AP115" s="204">
        <v>2.0111121099760366E-2</v>
      </c>
      <c r="AQ115" s="205">
        <v>0</v>
      </c>
    </row>
    <row r="116" spans="2:43" x14ac:dyDescent="0.25">
      <c r="B116" s="130">
        <v>91</v>
      </c>
      <c r="C116" s="131" t="s">
        <v>94</v>
      </c>
      <c r="D116" s="130" t="s">
        <v>334</v>
      </c>
      <c r="E116" s="130" t="s">
        <v>348</v>
      </c>
      <c r="F116" s="133">
        <v>42548</v>
      </c>
      <c r="G116" s="132" t="s">
        <v>319</v>
      </c>
      <c r="H116" s="130">
        <v>4</v>
      </c>
      <c r="I116" s="133">
        <v>42598</v>
      </c>
      <c r="J116" s="133">
        <v>42414</v>
      </c>
      <c r="K116" s="131" t="s">
        <v>94</v>
      </c>
      <c r="L116" s="130" t="s">
        <v>348</v>
      </c>
      <c r="M116" s="132" t="s">
        <v>319</v>
      </c>
      <c r="N116" s="130">
        <v>4</v>
      </c>
      <c r="O116" s="216">
        <v>8.7633467073069578E-3</v>
      </c>
      <c r="P116" s="215">
        <v>0</v>
      </c>
      <c r="Q116" s="214">
        <v>4.0237150175148166E-2</v>
      </c>
      <c r="R116" s="214">
        <v>0.25266833679447404</v>
      </c>
      <c r="S116" s="214">
        <v>0.13765423901124507</v>
      </c>
      <c r="T116" s="214">
        <v>4.8254408653202796E-2</v>
      </c>
      <c r="U116" s="214">
        <v>6.1685286976986234E-4</v>
      </c>
      <c r="V116" s="189">
        <v>0</v>
      </c>
      <c r="W116" s="170">
        <v>4.6173799709581999E-2</v>
      </c>
      <c r="X116" s="171">
        <v>2.3071829487529394</v>
      </c>
      <c r="Y116" s="188">
        <v>5.5776580773837332E-3</v>
      </c>
      <c r="Z116" s="189">
        <v>0</v>
      </c>
      <c r="AA116" s="189">
        <v>0</v>
      </c>
      <c r="AB116" s="188">
        <v>0.3443278150460195</v>
      </c>
      <c r="AC116" s="188">
        <v>6.595058180051723E-2</v>
      </c>
      <c r="AD116" s="203">
        <v>0</v>
      </c>
      <c r="AE116" s="202">
        <v>3.9899884794615632E-3</v>
      </c>
      <c r="AF116" s="202">
        <v>3.7548568863174765E-2</v>
      </c>
      <c r="AG116" s="202">
        <v>0.15050981766572324</v>
      </c>
      <c r="AH116" s="205">
        <v>0</v>
      </c>
      <c r="AI116" s="205">
        <v>0</v>
      </c>
      <c r="AJ116" s="204">
        <v>1.0812882366797102E-3</v>
      </c>
      <c r="AK116" s="204">
        <v>4.5615474800499442E-3</v>
      </c>
      <c r="AL116" s="205">
        <v>0</v>
      </c>
      <c r="AM116" s="204">
        <v>3.0979735287748928E-3</v>
      </c>
      <c r="AN116" s="205">
        <v>0</v>
      </c>
      <c r="AO116" s="204">
        <v>9.8527432928920949E-3</v>
      </c>
      <c r="AP116" s="204">
        <v>4.6100640137301373E-4</v>
      </c>
      <c r="AQ116" s="204">
        <v>5.6035493865789991E-3</v>
      </c>
    </row>
    <row r="117" spans="2:43" x14ac:dyDescent="0.25">
      <c r="B117" s="130">
        <v>92</v>
      </c>
      <c r="C117" s="131" t="s">
        <v>95</v>
      </c>
      <c r="D117" s="130" t="s">
        <v>335</v>
      </c>
      <c r="E117" s="130" t="s">
        <v>348</v>
      </c>
      <c r="F117" s="133">
        <v>42556</v>
      </c>
      <c r="G117" s="132" t="s">
        <v>319</v>
      </c>
      <c r="H117" s="130">
        <v>4</v>
      </c>
      <c r="I117" s="133">
        <v>42598</v>
      </c>
      <c r="J117" s="133">
        <v>42414</v>
      </c>
      <c r="K117" s="131" t="s">
        <v>95</v>
      </c>
      <c r="L117" s="130" t="s">
        <v>348</v>
      </c>
      <c r="M117" s="132" t="s">
        <v>319</v>
      </c>
      <c r="N117" s="130">
        <v>4</v>
      </c>
      <c r="O117" s="216">
        <v>1.5087265834089375E-2</v>
      </c>
      <c r="P117" s="215">
        <v>0</v>
      </c>
      <c r="Q117" s="215">
        <v>0</v>
      </c>
      <c r="R117" s="214">
        <v>0.36149605251340339</v>
      </c>
      <c r="S117" s="214">
        <v>0.10383834972331218</v>
      </c>
      <c r="T117" s="214">
        <v>2.2766923430401154E-2</v>
      </c>
      <c r="U117" s="214">
        <v>6.6620345243725392E-3</v>
      </c>
      <c r="V117" s="189">
        <v>0</v>
      </c>
      <c r="W117" s="170">
        <v>3.9340205927146571E-2</v>
      </c>
      <c r="X117" s="171">
        <v>5.2732691691661566</v>
      </c>
      <c r="Y117" s="189">
        <v>0</v>
      </c>
      <c r="Z117" s="189">
        <v>0</v>
      </c>
      <c r="AA117" s="189">
        <v>0</v>
      </c>
      <c r="AB117" s="189">
        <v>0</v>
      </c>
      <c r="AC117" s="188">
        <v>4.1212680731902492E-2</v>
      </c>
      <c r="AD117" s="202">
        <v>4.2208437254609668E-2</v>
      </c>
      <c r="AE117" s="203">
        <v>0</v>
      </c>
      <c r="AF117" s="202">
        <v>5.3717457336615343E-2</v>
      </c>
      <c r="AG117" s="202">
        <v>0.14713840737917011</v>
      </c>
      <c r="AH117" s="205">
        <v>0</v>
      </c>
      <c r="AI117" s="205">
        <v>0</v>
      </c>
      <c r="AJ117" s="205">
        <v>0</v>
      </c>
      <c r="AK117" s="204">
        <v>2.6660420129044566E-3</v>
      </c>
      <c r="AL117" s="205">
        <v>0</v>
      </c>
      <c r="AM117" s="204">
        <v>1.5767478707194352E-3</v>
      </c>
      <c r="AN117" s="204">
        <v>3.7877045292467773E-3</v>
      </c>
      <c r="AO117" s="205">
        <v>0</v>
      </c>
      <c r="AP117" s="205">
        <v>0</v>
      </c>
      <c r="AQ117" s="205">
        <v>0</v>
      </c>
    </row>
    <row r="118" spans="2:43" x14ac:dyDescent="0.25">
      <c r="B118" s="130">
        <v>105</v>
      </c>
      <c r="C118" s="131" t="s">
        <v>284</v>
      </c>
      <c r="D118" s="130" t="s">
        <v>283</v>
      </c>
      <c r="E118" s="130" t="s">
        <v>348</v>
      </c>
      <c r="F118" s="133">
        <v>42563</v>
      </c>
      <c r="G118" s="132" t="s">
        <v>319</v>
      </c>
      <c r="H118" s="130">
        <v>4</v>
      </c>
      <c r="I118" s="133">
        <v>42598</v>
      </c>
      <c r="J118" s="133">
        <v>42414</v>
      </c>
      <c r="K118" s="131" t="s">
        <v>284</v>
      </c>
      <c r="L118" s="130" t="s">
        <v>348</v>
      </c>
      <c r="M118" s="132" t="s">
        <v>319</v>
      </c>
      <c r="N118" s="130">
        <v>4</v>
      </c>
      <c r="O118" s="216">
        <v>5.6828128305766498E-3</v>
      </c>
      <c r="P118" s="215">
        <v>0</v>
      </c>
      <c r="Q118" s="215">
        <v>0</v>
      </c>
      <c r="R118" s="215">
        <v>0</v>
      </c>
      <c r="S118" s="214">
        <v>0.12414966391641062</v>
      </c>
      <c r="T118" s="214">
        <v>2.0798205085074972E-2</v>
      </c>
      <c r="U118" s="214">
        <v>3.96285985867895E-3</v>
      </c>
      <c r="V118" s="189">
        <v>0</v>
      </c>
      <c r="W118" s="170">
        <v>4.5941704613274098E-2</v>
      </c>
      <c r="X118" s="171">
        <v>14.903762259578976</v>
      </c>
      <c r="Y118" s="189">
        <v>0</v>
      </c>
      <c r="Z118" s="188">
        <v>8.0843797064529387E-3</v>
      </c>
      <c r="AA118" s="189">
        <v>0</v>
      </c>
      <c r="AB118" s="189">
        <v>0</v>
      </c>
      <c r="AC118" s="188">
        <v>5.694273022573919E-3</v>
      </c>
      <c r="AD118" s="202">
        <v>4.3267946124358206E-2</v>
      </c>
      <c r="AE118" s="202">
        <v>1.2794737810432283E-2</v>
      </c>
      <c r="AF118" s="202">
        <v>3.5299878798788223E-2</v>
      </c>
      <c r="AG118" s="202">
        <v>0.15016640627708078</v>
      </c>
      <c r="AH118" s="205">
        <v>0</v>
      </c>
      <c r="AI118" s="205">
        <v>0</v>
      </c>
      <c r="AJ118" s="204">
        <v>2.9192413417603691E-3</v>
      </c>
      <c r="AK118" s="205">
        <v>0</v>
      </c>
      <c r="AL118" s="205">
        <v>0</v>
      </c>
      <c r="AM118" s="204">
        <v>6.3818943087179446E-4</v>
      </c>
      <c r="AN118" s="204">
        <v>1.1879411249843094E-2</v>
      </c>
      <c r="AO118" s="204">
        <v>1.0262866716715056E-2</v>
      </c>
      <c r="AP118" s="204">
        <v>5.1424489038319629E-2</v>
      </c>
      <c r="AQ118" s="205">
        <v>0</v>
      </c>
    </row>
    <row r="119" spans="2:43" x14ac:dyDescent="0.25">
      <c r="B119" s="130">
        <v>110</v>
      </c>
      <c r="C119" s="131" t="s">
        <v>112</v>
      </c>
      <c r="D119" s="130" t="s">
        <v>289</v>
      </c>
      <c r="E119" s="130" t="s">
        <v>348</v>
      </c>
      <c r="F119" s="133">
        <v>42608</v>
      </c>
      <c r="G119" s="132" t="s">
        <v>319</v>
      </c>
      <c r="H119" s="130">
        <v>4</v>
      </c>
      <c r="I119" s="133">
        <v>42625</v>
      </c>
      <c r="J119" s="133">
        <v>42414</v>
      </c>
      <c r="K119" s="131" t="s">
        <v>112</v>
      </c>
      <c r="L119" s="130" t="s">
        <v>348</v>
      </c>
      <c r="M119" s="132" t="s">
        <v>319</v>
      </c>
      <c r="N119" s="130">
        <v>4</v>
      </c>
      <c r="O119" s="216">
        <v>1.8285298216755893E-2</v>
      </c>
      <c r="P119" s="214">
        <v>0.11048760297761495</v>
      </c>
      <c r="Q119" s="215">
        <v>0</v>
      </c>
      <c r="R119" s="214">
        <v>0.16102734534307478</v>
      </c>
      <c r="S119" s="214">
        <v>4.220162798520051E-2</v>
      </c>
      <c r="T119" s="214">
        <v>3.0570325332942735E-2</v>
      </c>
      <c r="U119" s="214">
        <v>3.699455790390421E-3</v>
      </c>
      <c r="V119" s="189">
        <v>0</v>
      </c>
      <c r="W119" s="170">
        <v>4.2414031316716581E-2</v>
      </c>
      <c r="X119" s="171">
        <v>1.6633682406757182</v>
      </c>
      <c r="Y119" s="189">
        <v>0</v>
      </c>
      <c r="Z119" s="188">
        <v>9.0514558768348824E-3</v>
      </c>
      <c r="AA119" s="189">
        <v>0</v>
      </c>
      <c r="AB119" s="189">
        <v>0</v>
      </c>
      <c r="AC119" s="188">
        <v>7.8787835814654719E-2</v>
      </c>
      <c r="AD119" s="202">
        <v>6.5805144130629571E-3</v>
      </c>
      <c r="AE119" s="202">
        <v>1.5381329930249991E-2</v>
      </c>
      <c r="AF119" s="202">
        <v>1.2465762640830285E-2</v>
      </c>
      <c r="AG119" s="202">
        <v>0.2615931315555044</v>
      </c>
      <c r="AH119" s="205">
        <v>0</v>
      </c>
      <c r="AI119" s="205">
        <v>0</v>
      </c>
      <c r="AJ119" s="204">
        <v>5.3968872185976976E-3</v>
      </c>
      <c r="AK119" s="205">
        <v>0</v>
      </c>
      <c r="AL119" s="204">
        <v>3.0117995410857503</v>
      </c>
      <c r="AM119" s="204">
        <v>6.9075077975877678E-3</v>
      </c>
      <c r="AN119" s="204">
        <v>2.779255497633162E-2</v>
      </c>
      <c r="AO119" s="205">
        <v>0</v>
      </c>
      <c r="AP119" s="205">
        <v>0</v>
      </c>
      <c r="AQ119" s="205">
        <v>0</v>
      </c>
    </row>
    <row r="120" spans="2:43" x14ac:dyDescent="0.25">
      <c r="B120" s="130">
        <v>111</v>
      </c>
      <c r="C120" s="131" t="s">
        <v>115</v>
      </c>
      <c r="D120" s="130" t="s">
        <v>290</v>
      </c>
      <c r="E120" s="130" t="s">
        <v>348</v>
      </c>
      <c r="F120" s="133">
        <v>42608</v>
      </c>
      <c r="G120" s="132" t="s">
        <v>319</v>
      </c>
      <c r="H120" s="130">
        <v>4</v>
      </c>
      <c r="I120" s="133">
        <v>42625</v>
      </c>
      <c r="J120" s="133">
        <v>42414</v>
      </c>
      <c r="K120" s="131" t="s">
        <v>115</v>
      </c>
      <c r="L120" s="130" t="s">
        <v>348</v>
      </c>
      <c r="M120" s="132" t="s">
        <v>319</v>
      </c>
      <c r="N120" s="130">
        <v>4</v>
      </c>
      <c r="O120" s="216">
        <v>2.4221280400202411E-2</v>
      </c>
      <c r="P120" s="214">
        <v>0.1587955767022132</v>
      </c>
      <c r="Q120" s="215">
        <v>0</v>
      </c>
      <c r="R120" s="215">
        <v>0</v>
      </c>
      <c r="S120" s="214">
        <v>5.2008937259784616E-2</v>
      </c>
      <c r="T120" s="214">
        <v>5.5730505182060523E-3</v>
      </c>
      <c r="U120" s="215">
        <v>0</v>
      </c>
      <c r="V120" s="189">
        <v>0</v>
      </c>
      <c r="W120" s="170">
        <v>5.5443122183280236E-2</v>
      </c>
      <c r="X120" s="171">
        <v>2.1861438599111414</v>
      </c>
      <c r="Y120" s="188">
        <v>4.4463820625253343E-3</v>
      </c>
      <c r="Z120" s="188">
        <v>1.2369579125680864E-2</v>
      </c>
      <c r="AA120" s="189">
        <v>0</v>
      </c>
      <c r="AB120" s="189">
        <v>0</v>
      </c>
      <c r="AC120" s="188">
        <v>4.8909079099271405E-2</v>
      </c>
      <c r="AD120" s="203">
        <v>0</v>
      </c>
      <c r="AE120" s="202">
        <v>1.4925749790680308E-2</v>
      </c>
      <c r="AF120" s="202">
        <v>0.15290486999609543</v>
      </c>
      <c r="AG120" s="202">
        <v>0.20426245196381768</v>
      </c>
      <c r="AH120" s="205">
        <v>0</v>
      </c>
      <c r="AI120" s="205">
        <v>0</v>
      </c>
      <c r="AJ120" s="204">
        <v>3.0330326124015997E-3</v>
      </c>
      <c r="AK120" s="205">
        <v>0</v>
      </c>
      <c r="AL120" s="205">
        <v>0</v>
      </c>
      <c r="AM120" s="204">
        <v>6.402008739672998E-3</v>
      </c>
      <c r="AN120" s="204">
        <v>9.9693678533759496E-3</v>
      </c>
      <c r="AO120" s="204">
        <v>1.7861465176847096E-2</v>
      </c>
      <c r="AP120" s="204">
        <v>4.4798805730183869E-2</v>
      </c>
      <c r="AQ120" s="204">
        <v>9.0304182864864666E-3</v>
      </c>
    </row>
    <row r="121" spans="2:43" x14ac:dyDescent="0.25">
      <c r="B121" s="130">
        <v>113</v>
      </c>
      <c r="C121" s="131" t="s">
        <v>114</v>
      </c>
      <c r="D121" s="130" t="s">
        <v>292</v>
      </c>
      <c r="E121" s="130" t="s">
        <v>348</v>
      </c>
      <c r="F121" s="133">
        <v>42609</v>
      </c>
      <c r="G121" s="132" t="s">
        <v>319</v>
      </c>
      <c r="H121" s="130">
        <v>4</v>
      </c>
      <c r="I121" s="133">
        <v>42625</v>
      </c>
      <c r="J121" s="133">
        <v>42414</v>
      </c>
      <c r="K121" s="131" t="s">
        <v>114</v>
      </c>
      <c r="L121" s="130" t="s">
        <v>348</v>
      </c>
      <c r="M121" s="132" t="s">
        <v>319</v>
      </c>
      <c r="N121" s="130">
        <v>4</v>
      </c>
      <c r="O121" s="216">
        <v>1.6575245546065334E-2</v>
      </c>
      <c r="P121" s="214">
        <v>0.40178021777456263</v>
      </c>
      <c r="Q121" s="215">
        <v>0</v>
      </c>
      <c r="R121" s="215">
        <v>0</v>
      </c>
      <c r="S121" s="215">
        <v>0</v>
      </c>
      <c r="T121" s="214">
        <v>2.9769109702558624E-2</v>
      </c>
      <c r="U121" s="215">
        <v>0</v>
      </c>
      <c r="V121" s="189">
        <v>0</v>
      </c>
      <c r="W121" s="170">
        <v>3.8536121635831651E-2</v>
      </c>
      <c r="X121" s="171">
        <v>7.2918381186046384</v>
      </c>
      <c r="Y121" s="189">
        <v>0</v>
      </c>
      <c r="Z121" s="188">
        <v>1.5448983709575122E-2</v>
      </c>
      <c r="AA121" s="189">
        <v>0</v>
      </c>
      <c r="AB121" s="188">
        <v>4.1928315142105217E-2</v>
      </c>
      <c r="AC121" s="189">
        <v>0</v>
      </c>
      <c r="AD121" s="203">
        <v>0</v>
      </c>
      <c r="AE121" s="202">
        <v>1.7485300981531685E-2</v>
      </c>
      <c r="AF121" s="202">
        <v>1.7159019656447477E-2</v>
      </c>
      <c r="AG121" s="202">
        <v>0.49886789094498857</v>
      </c>
      <c r="AH121" s="204">
        <v>0.89288195240465218</v>
      </c>
      <c r="AI121" s="205">
        <v>0</v>
      </c>
      <c r="AJ121" s="204">
        <v>8.0384497912130547E-4</v>
      </c>
      <c r="AK121" s="204">
        <v>2.7543841085812164E-3</v>
      </c>
      <c r="AL121" s="205">
        <v>0</v>
      </c>
      <c r="AM121" s="204">
        <v>6.5427987781654347E-3</v>
      </c>
      <c r="AN121" s="204">
        <v>1.8094177316569052E-2</v>
      </c>
      <c r="AO121" s="204">
        <v>6.6354187525520551E-3</v>
      </c>
      <c r="AP121" s="204">
        <v>3.8070622702870232E-3</v>
      </c>
      <c r="AQ121" s="205">
        <v>0</v>
      </c>
    </row>
    <row r="122" spans="2:43" x14ac:dyDescent="0.25">
      <c r="B122" s="130">
        <v>114</v>
      </c>
      <c r="C122" s="131" t="s">
        <v>116</v>
      </c>
      <c r="D122" s="130" t="s">
        <v>293</v>
      </c>
      <c r="E122" s="130" t="s">
        <v>348</v>
      </c>
      <c r="F122" s="133">
        <v>42609</v>
      </c>
      <c r="G122" s="132" t="s">
        <v>319</v>
      </c>
      <c r="H122" s="130">
        <v>4</v>
      </c>
      <c r="I122" s="133">
        <v>42625</v>
      </c>
      <c r="J122" s="133">
        <v>42414</v>
      </c>
      <c r="K122" s="131" t="s">
        <v>116</v>
      </c>
      <c r="L122" s="130" t="s">
        <v>348</v>
      </c>
      <c r="M122" s="132" t="s">
        <v>319</v>
      </c>
      <c r="N122" s="130">
        <v>4</v>
      </c>
      <c r="O122" s="216">
        <v>2.949249465580272E-3</v>
      </c>
      <c r="P122" s="214">
        <v>5.3198529381792425E-2</v>
      </c>
      <c r="Q122" s="214">
        <v>5.8013106932421392E-2</v>
      </c>
      <c r="R122" s="214">
        <v>7.299212186090645E-2</v>
      </c>
      <c r="S122" s="214">
        <v>3.830981448020563E-2</v>
      </c>
      <c r="T122" s="215">
        <v>0</v>
      </c>
      <c r="U122" s="214">
        <v>3.3881100642401672E-3</v>
      </c>
      <c r="V122" s="189">
        <v>0</v>
      </c>
      <c r="W122" s="170">
        <v>1.5512056373986033E-2</v>
      </c>
      <c r="X122" s="171">
        <v>5.095787048711693</v>
      </c>
      <c r="Y122" s="188">
        <v>1.2658748022355733E-3</v>
      </c>
      <c r="Z122" s="188">
        <v>3.1424830751896628E-4</v>
      </c>
      <c r="AA122" s="189">
        <v>0</v>
      </c>
      <c r="AB122" s="189">
        <v>0</v>
      </c>
      <c r="AC122" s="188">
        <v>2.0622762166728672E-3</v>
      </c>
      <c r="AD122" s="202">
        <v>2.0117932431385648E-2</v>
      </c>
      <c r="AE122" s="202">
        <v>2.2399903936183093E-3</v>
      </c>
      <c r="AF122" s="202">
        <v>9.9472416827456073E-3</v>
      </c>
      <c r="AG122" s="202">
        <v>6.9881007531853279E-2</v>
      </c>
      <c r="AH122" s="204">
        <v>0.16623316639591385</v>
      </c>
      <c r="AI122" s="204">
        <v>7.3560034882620806E-2</v>
      </c>
      <c r="AJ122" s="204">
        <v>2.7544491317294689E-4</v>
      </c>
      <c r="AK122" s="205">
        <v>0</v>
      </c>
      <c r="AL122" s="204">
        <v>4.9911556555446488</v>
      </c>
      <c r="AM122" s="204">
        <v>0</v>
      </c>
      <c r="AN122" s="204">
        <v>4.5936460829038009E-3</v>
      </c>
      <c r="AO122" s="204">
        <v>1.2582760483626129E-2</v>
      </c>
      <c r="AP122" s="205">
        <v>0</v>
      </c>
      <c r="AQ122" s="204">
        <v>2.6684071283661196E-3</v>
      </c>
    </row>
    <row r="123" spans="2:43" x14ac:dyDescent="0.25">
      <c r="B123" s="130">
        <v>115</v>
      </c>
      <c r="C123" s="131" t="s">
        <v>117</v>
      </c>
      <c r="D123" s="130" t="s">
        <v>294</v>
      </c>
      <c r="E123" s="130" t="s">
        <v>348</v>
      </c>
      <c r="F123" s="133">
        <v>42609</v>
      </c>
      <c r="G123" s="132" t="s">
        <v>319</v>
      </c>
      <c r="H123" s="130">
        <v>4</v>
      </c>
      <c r="I123" s="133">
        <v>42625</v>
      </c>
      <c r="J123" s="133">
        <v>42414</v>
      </c>
      <c r="K123" s="131" t="s">
        <v>117</v>
      </c>
      <c r="L123" s="130" t="s">
        <v>348</v>
      </c>
      <c r="M123" s="132" t="s">
        <v>319</v>
      </c>
      <c r="N123" s="130">
        <v>4</v>
      </c>
      <c r="O123" s="216">
        <v>1.1118452149910415E-2</v>
      </c>
      <c r="P123" s="214">
        <v>0.17451217179926409</v>
      </c>
      <c r="Q123" s="214">
        <v>0.57252282467606863</v>
      </c>
      <c r="R123" s="214">
        <v>0.21030822987503026</v>
      </c>
      <c r="S123" s="214">
        <v>0.15812647068607402</v>
      </c>
      <c r="T123" s="215">
        <v>0</v>
      </c>
      <c r="U123" s="215">
        <v>0</v>
      </c>
      <c r="V123" s="189">
        <v>0</v>
      </c>
      <c r="W123" s="170">
        <v>6.2478490086182441E-2</v>
      </c>
      <c r="X123" s="171">
        <v>6.4509352856790745</v>
      </c>
      <c r="Y123" s="189">
        <v>0</v>
      </c>
      <c r="Z123" s="188">
        <v>6.5023537781824375E-3</v>
      </c>
      <c r="AA123" s="189">
        <v>0</v>
      </c>
      <c r="AB123" s="188">
        <v>0.26931008935035339</v>
      </c>
      <c r="AC123" s="188">
        <v>3.1171055388873842E-2</v>
      </c>
      <c r="AD123" s="202">
        <v>0</v>
      </c>
      <c r="AE123" s="202">
        <v>2.1508377265757935E-2</v>
      </c>
      <c r="AF123" s="202">
        <v>6.0356075513206479E-2</v>
      </c>
      <c r="AG123" s="203">
        <v>0</v>
      </c>
      <c r="AH123" s="204">
        <v>0.68613915963332139</v>
      </c>
      <c r="AI123" s="205">
        <v>0</v>
      </c>
      <c r="AJ123" s="204">
        <v>2.6722138139956444E-3</v>
      </c>
      <c r="AK123" s="205">
        <v>0</v>
      </c>
      <c r="AL123" s="205">
        <v>0</v>
      </c>
      <c r="AM123" s="204">
        <v>1.5767478707194352E-3</v>
      </c>
      <c r="AN123" s="204">
        <v>1.7758161164749764E-2</v>
      </c>
      <c r="AO123" s="204">
        <v>4.2180098774020479E-2</v>
      </c>
      <c r="AP123" s="204">
        <v>0.10773950542402863</v>
      </c>
      <c r="AQ123" s="204">
        <v>2.5605266371384779E-3</v>
      </c>
    </row>
    <row r="124" spans="2:43" x14ac:dyDescent="0.25">
      <c r="B124" s="130">
        <v>116</v>
      </c>
      <c r="C124" s="131" t="s">
        <v>118</v>
      </c>
      <c r="D124" s="130" t="s">
        <v>295</v>
      </c>
      <c r="E124" s="130" t="s">
        <v>348</v>
      </c>
      <c r="F124" s="133">
        <v>42609</v>
      </c>
      <c r="G124" s="132" t="s">
        <v>319</v>
      </c>
      <c r="H124" s="130">
        <v>4</v>
      </c>
      <c r="I124" s="133">
        <v>42625</v>
      </c>
      <c r="J124" s="133">
        <v>42414</v>
      </c>
      <c r="K124" s="131" t="s">
        <v>118</v>
      </c>
      <c r="L124" s="130" t="s">
        <v>348</v>
      </c>
      <c r="M124" s="132" t="s">
        <v>319</v>
      </c>
      <c r="N124" s="130">
        <v>4</v>
      </c>
      <c r="O124" s="216">
        <v>1.0743865094728283E-2</v>
      </c>
      <c r="P124" s="214">
        <v>0.2183773568808417</v>
      </c>
      <c r="Q124" s="214">
        <v>0.46270385289301424</v>
      </c>
      <c r="R124" s="214">
        <v>0.11022868042688085</v>
      </c>
      <c r="S124" s="215">
        <v>0</v>
      </c>
      <c r="T124" s="214">
        <v>3.2785587309459366E-2</v>
      </c>
      <c r="U124" s="214">
        <v>1.2512962011075393E-2</v>
      </c>
      <c r="V124" s="189">
        <v>0</v>
      </c>
      <c r="W124" s="170">
        <v>1.5528747302351351E-2</v>
      </c>
      <c r="X124" s="171">
        <v>5.2459243899185086</v>
      </c>
      <c r="Y124" s="189">
        <v>0</v>
      </c>
      <c r="Z124" s="188">
        <v>3.2141150640824247E-3</v>
      </c>
      <c r="AA124" s="189">
        <v>0</v>
      </c>
      <c r="AB124" s="188">
        <v>0.29172652881523015</v>
      </c>
      <c r="AC124" s="188">
        <v>1.9931381603686037E-2</v>
      </c>
      <c r="AD124" s="202">
        <v>3.0485139962317262E-2</v>
      </c>
      <c r="AE124" s="202">
        <v>6.4719169614128966E-3</v>
      </c>
      <c r="AF124" s="202">
        <v>4.3538745445318314E-2</v>
      </c>
      <c r="AG124" s="203">
        <v>0</v>
      </c>
      <c r="AH124" s="205">
        <v>0</v>
      </c>
      <c r="AI124" s="205">
        <v>0</v>
      </c>
      <c r="AJ124" s="204">
        <v>2.4531779065616417E-3</v>
      </c>
      <c r="AK124" s="205">
        <v>0</v>
      </c>
      <c r="AL124" s="205">
        <v>0</v>
      </c>
      <c r="AM124" s="204">
        <v>1.7246862332960984E-3</v>
      </c>
      <c r="AN124" s="204">
        <v>1.2983238549456107E-2</v>
      </c>
      <c r="AO124" s="205">
        <v>0</v>
      </c>
      <c r="AP124" s="204">
        <v>2.9236724722081258E-2</v>
      </c>
      <c r="AQ124" s="204">
        <v>1.9570106055960768E-2</v>
      </c>
    </row>
    <row r="125" spans="2:43" x14ac:dyDescent="0.25">
      <c r="B125" s="130">
        <v>119</v>
      </c>
      <c r="C125" s="131" t="s">
        <v>121</v>
      </c>
      <c r="D125" s="130" t="s">
        <v>299</v>
      </c>
      <c r="E125" s="130" t="s">
        <v>348</v>
      </c>
      <c r="F125" s="133">
        <v>42612</v>
      </c>
      <c r="G125" s="132" t="s">
        <v>319</v>
      </c>
      <c r="H125" s="130">
        <v>4</v>
      </c>
      <c r="I125" s="133">
        <v>42625</v>
      </c>
      <c r="J125" s="133">
        <v>42414</v>
      </c>
      <c r="K125" s="131" t="s">
        <v>121</v>
      </c>
      <c r="L125" s="130" t="s">
        <v>348</v>
      </c>
      <c r="M125" s="132" t="s">
        <v>319</v>
      </c>
      <c r="N125" s="130">
        <v>4</v>
      </c>
      <c r="O125" s="213">
        <v>0</v>
      </c>
      <c r="P125" s="215">
        <v>0</v>
      </c>
      <c r="Q125" s="215">
        <v>0</v>
      </c>
      <c r="R125" s="215">
        <v>0</v>
      </c>
      <c r="S125" s="215">
        <v>0</v>
      </c>
      <c r="T125" s="214">
        <v>1.3286888146524596E-2</v>
      </c>
      <c r="U125" s="215">
        <v>0</v>
      </c>
      <c r="V125" s="188">
        <v>9.1750289108710453E-3</v>
      </c>
      <c r="W125" s="170">
        <v>1.3417585501866303E-2</v>
      </c>
      <c r="X125" s="171">
        <v>4.7660070281153946</v>
      </c>
      <c r="Y125" s="189">
        <v>0</v>
      </c>
      <c r="Z125" s="188">
        <v>6.7447002539624138E-3</v>
      </c>
      <c r="AA125" s="189">
        <v>0</v>
      </c>
      <c r="AB125" s="188">
        <v>0.13315509622132593</v>
      </c>
      <c r="AC125" s="189">
        <v>0</v>
      </c>
      <c r="AD125" s="203">
        <v>0</v>
      </c>
      <c r="AE125" s="203">
        <v>0</v>
      </c>
      <c r="AF125" s="202">
        <v>2.2914483544827158E-2</v>
      </c>
      <c r="AG125" s="203">
        <v>0</v>
      </c>
      <c r="AH125" s="205">
        <v>0</v>
      </c>
      <c r="AI125" s="205">
        <v>0</v>
      </c>
      <c r="AJ125" s="205">
        <v>0</v>
      </c>
      <c r="AK125" s="205">
        <v>0</v>
      </c>
      <c r="AL125" s="205">
        <v>0</v>
      </c>
      <c r="AM125" s="204">
        <v>0</v>
      </c>
      <c r="AN125" s="205">
        <v>0</v>
      </c>
      <c r="AO125" s="204">
        <v>6.9576182319935898E-3</v>
      </c>
      <c r="AP125" s="205">
        <v>0</v>
      </c>
      <c r="AQ125" s="205">
        <v>0</v>
      </c>
    </row>
    <row r="126" spans="2:43" x14ac:dyDescent="0.25">
      <c r="B126" s="130">
        <v>97</v>
      </c>
      <c r="C126" s="131" t="s">
        <v>100</v>
      </c>
      <c r="D126" s="130" t="s">
        <v>340</v>
      </c>
      <c r="E126" s="130" t="s">
        <v>348</v>
      </c>
      <c r="F126" s="133">
        <v>42556</v>
      </c>
      <c r="G126" s="132" t="s">
        <v>319</v>
      </c>
      <c r="H126" s="130">
        <v>5</v>
      </c>
      <c r="I126" s="133">
        <v>42598</v>
      </c>
      <c r="J126" s="133">
        <v>42414</v>
      </c>
      <c r="K126" s="131" t="s">
        <v>100</v>
      </c>
      <c r="L126" s="130" t="s">
        <v>348</v>
      </c>
      <c r="M126" s="132" t="s">
        <v>319</v>
      </c>
      <c r="N126" s="130">
        <v>5</v>
      </c>
      <c r="O126" s="216">
        <v>8.458855915081569E-3</v>
      </c>
      <c r="P126" s="215">
        <v>0</v>
      </c>
      <c r="Q126" s="214">
        <v>0.18524510161197205</v>
      </c>
      <c r="R126" s="214">
        <v>0.19205040543709551</v>
      </c>
      <c r="S126" s="214">
        <v>4.3598925828792781E-2</v>
      </c>
      <c r="T126" s="214">
        <v>1.6259164642086526E-2</v>
      </c>
      <c r="U126" s="214">
        <v>1.005532187510738E-2</v>
      </c>
      <c r="V126" s="188">
        <v>3.1295680164310168E-3</v>
      </c>
      <c r="W126" s="170">
        <v>0.28818780273214184</v>
      </c>
      <c r="X126" s="171">
        <v>18.60937602640492</v>
      </c>
      <c r="Y126" s="189">
        <v>0</v>
      </c>
      <c r="Z126" s="188">
        <v>1.625950421721983E-2</v>
      </c>
      <c r="AA126" s="189">
        <v>0</v>
      </c>
      <c r="AB126" s="188">
        <v>0.18746193056059496</v>
      </c>
      <c r="AC126" s="189">
        <v>0</v>
      </c>
      <c r="AD126" s="202">
        <v>2.3503072696518714E-2</v>
      </c>
      <c r="AE126" s="202">
        <v>3.7180000033643101E-3</v>
      </c>
      <c r="AF126" s="202">
        <v>2.8851994570450179E-2</v>
      </c>
      <c r="AG126" s="202">
        <v>0.10183482437012364</v>
      </c>
      <c r="AH126" s="204">
        <v>0.23109558569464131</v>
      </c>
      <c r="AI126" s="205">
        <v>0</v>
      </c>
      <c r="AJ126" s="204">
        <v>1.6088240247771049E-3</v>
      </c>
      <c r="AK126" s="205">
        <v>0</v>
      </c>
      <c r="AL126" s="205">
        <v>0</v>
      </c>
      <c r="AM126" s="204">
        <v>1.7613799763081556E-3</v>
      </c>
      <c r="AN126" s="204">
        <v>1.1965407906713712E-2</v>
      </c>
      <c r="AO126" s="205">
        <v>0</v>
      </c>
      <c r="AP126" s="204">
        <v>3.7162396067997205E-2</v>
      </c>
      <c r="AQ126" s="204">
        <v>6.6996928329054661E-3</v>
      </c>
    </row>
    <row r="127" spans="2:43" x14ac:dyDescent="0.25">
      <c r="B127" s="130">
        <v>104</v>
      </c>
      <c r="C127" s="131" t="s">
        <v>107</v>
      </c>
      <c r="D127" s="130" t="s">
        <v>347</v>
      </c>
      <c r="E127" s="130" t="s">
        <v>348</v>
      </c>
      <c r="F127" s="133">
        <v>42563</v>
      </c>
      <c r="G127" s="132" t="s">
        <v>319</v>
      </c>
      <c r="H127" s="130">
        <v>5</v>
      </c>
      <c r="I127" s="133">
        <v>42598</v>
      </c>
      <c r="J127" s="133">
        <v>42414</v>
      </c>
      <c r="K127" s="131" t="s">
        <v>107</v>
      </c>
      <c r="L127" s="130" t="s">
        <v>348</v>
      </c>
      <c r="M127" s="132" t="s">
        <v>319</v>
      </c>
      <c r="N127" s="130">
        <v>5</v>
      </c>
      <c r="O127" s="216">
        <v>7.3368069930941915E-3</v>
      </c>
      <c r="P127" s="214">
        <v>3.7161537648991466E-2</v>
      </c>
      <c r="Q127" s="215">
        <v>0</v>
      </c>
      <c r="R127" s="215">
        <v>0</v>
      </c>
      <c r="S127" s="214">
        <v>2.8869554735769812E-2</v>
      </c>
      <c r="T127" s="214">
        <v>3.6430305624356937E-3</v>
      </c>
      <c r="U127" s="214">
        <v>5.5228048973602816E-3</v>
      </c>
      <c r="V127" s="188">
        <v>4.8502601542474492E-4</v>
      </c>
      <c r="W127" s="170">
        <v>4.3733874605802756E-3</v>
      </c>
      <c r="X127" s="171">
        <v>4.9335800168785333</v>
      </c>
      <c r="Y127" s="189">
        <v>0</v>
      </c>
      <c r="Z127" s="189">
        <v>0</v>
      </c>
      <c r="AA127" s="188">
        <v>8.2353294173687856E-4</v>
      </c>
      <c r="AB127" s="189">
        <v>0</v>
      </c>
      <c r="AC127" s="188">
        <v>4.5275125534687561E-3</v>
      </c>
      <c r="AD127" s="202">
        <v>9.479831220648641E-3</v>
      </c>
      <c r="AE127" s="203">
        <v>0</v>
      </c>
      <c r="AF127" s="202">
        <v>1.5539219132942305E-2</v>
      </c>
      <c r="AG127" s="202">
        <v>2.20519236756106E-2</v>
      </c>
      <c r="AH127" s="205">
        <v>0</v>
      </c>
      <c r="AI127" s="205">
        <v>0</v>
      </c>
      <c r="AJ127" s="205">
        <v>0</v>
      </c>
      <c r="AK127" s="205">
        <v>0</v>
      </c>
      <c r="AL127" s="204">
        <v>8.5069448749151437</v>
      </c>
      <c r="AM127" s="205">
        <v>0</v>
      </c>
      <c r="AN127" s="204">
        <v>2.5699315227446788E-3</v>
      </c>
      <c r="AO127" s="205">
        <v>0</v>
      </c>
      <c r="AP127" s="204">
        <v>1.5851879716244379E-2</v>
      </c>
      <c r="AQ127" s="204">
        <v>1.5261481062973001E-3</v>
      </c>
    </row>
    <row r="128" spans="2:43" x14ac:dyDescent="0.25">
      <c r="B128" s="130">
        <v>78</v>
      </c>
      <c r="C128" s="131" t="s">
        <v>81</v>
      </c>
      <c r="D128" s="130" t="s">
        <v>323</v>
      </c>
      <c r="E128" s="130" t="s">
        <v>348</v>
      </c>
      <c r="F128" s="133">
        <v>42520</v>
      </c>
      <c r="G128" s="132" t="s">
        <v>319</v>
      </c>
      <c r="H128" s="130">
        <v>6</v>
      </c>
      <c r="I128" s="133">
        <v>42598</v>
      </c>
      <c r="J128" s="133">
        <v>42414</v>
      </c>
      <c r="K128" s="131" t="s">
        <v>81</v>
      </c>
      <c r="L128" s="130" t="s">
        <v>348</v>
      </c>
      <c r="M128" s="132" t="s">
        <v>319</v>
      </c>
      <c r="N128" s="130">
        <v>6</v>
      </c>
      <c r="O128" s="216">
        <v>1.8096813773390209E-2</v>
      </c>
      <c r="P128" s="214">
        <v>0.14896424310609424</v>
      </c>
      <c r="Q128" s="214">
        <v>0.451141760153625</v>
      </c>
      <c r="R128" s="214">
        <v>0.15329980919042241</v>
      </c>
      <c r="S128" s="214">
        <v>8.5271204217684513E-2</v>
      </c>
      <c r="T128" s="214">
        <v>2.6385817009116203E-2</v>
      </c>
      <c r="U128" s="214">
        <v>0.11380005763011201</v>
      </c>
      <c r="V128" s="189">
        <v>0</v>
      </c>
      <c r="W128" s="170">
        <v>1.5997723177509873E-2</v>
      </c>
      <c r="X128" s="171">
        <v>3.8398984038491526</v>
      </c>
      <c r="Y128" s="188">
        <v>6.5125816913136313E-3</v>
      </c>
      <c r="Z128" s="188">
        <v>4.9185826381387774E-3</v>
      </c>
      <c r="AA128" s="188">
        <v>2.7780006975435634E-3</v>
      </c>
      <c r="AB128" s="189">
        <v>0</v>
      </c>
      <c r="AC128" s="188">
        <v>4.0022160277505575E-2</v>
      </c>
      <c r="AD128" s="202">
        <v>0.17146483284115036</v>
      </c>
      <c r="AE128" s="202">
        <v>1.0392740299342137E-2</v>
      </c>
      <c r="AF128" s="202">
        <v>5.6827042262997958E-2</v>
      </c>
      <c r="AG128" s="202">
        <v>0.17351171397577694</v>
      </c>
      <c r="AH128" s="204">
        <v>0.22851968579217929</v>
      </c>
      <c r="AI128" s="204">
        <v>0.11337828520003027</v>
      </c>
      <c r="AJ128" s="205">
        <v>0</v>
      </c>
      <c r="AK128" s="205">
        <v>0</v>
      </c>
      <c r="AL128" s="204">
        <v>14.248978626420707</v>
      </c>
      <c r="AM128" s="205">
        <v>0</v>
      </c>
      <c r="AN128" s="204">
        <v>9.3250785325709098E-3</v>
      </c>
      <c r="AO128" s="205">
        <v>0</v>
      </c>
      <c r="AP128" s="205">
        <v>0</v>
      </c>
      <c r="AQ128" s="205">
        <v>0</v>
      </c>
    </row>
    <row r="129" spans="2:43" x14ac:dyDescent="0.25">
      <c r="B129" s="130">
        <v>95</v>
      </c>
      <c r="C129" s="131" t="s">
        <v>98</v>
      </c>
      <c r="D129" s="130" t="s">
        <v>338</v>
      </c>
      <c r="E129" s="130" t="s">
        <v>348</v>
      </c>
      <c r="F129" s="133">
        <v>42556</v>
      </c>
      <c r="G129" s="132" t="s">
        <v>319</v>
      </c>
      <c r="H129" s="130">
        <v>6</v>
      </c>
      <c r="I129" s="133">
        <v>42598</v>
      </c>
      <c r="J129" s="133">
        <v>42414</v>
      </c>
      <c r="K129" s="131" t="s">
        <v>98</v>
      </c>
      <c r="L129" s="130" t="s">
        <v>348</v>
      </c>
      <c r="M129" s="132" t="s">
        <v>319</v>
      </c>
      <c r="N129" s="130">
        <v>6</v>
      </c>
      <c r="O129" s="216">
        <v>6.1211528886158449E-4</v>
      </c>
      <c r="P129" s="215">
        <v>0</v>
      </c>
      <c r="Q129" s="214">
        <v>4.2091905954578235E-2</v>
      </c>
      <c r="R129" s="215">
        <v>0</v>
      </c>
      <c r="S129" s="215">
        <v>0</v>
      </c>
      <c r="T129" s="214">
        <v>1.9833527698810954E-3</v>
      </c>
      <c r="U129" s="214">
        <v>7.1304980889717276E-4</v>
      </c>
      <c r="V129" s="188">
        <v>3.6751757029882216E-3</v>
      </c>
      <c r="W129" s="170">
        <v>1.5943852693078568E-2</v>
      </c>
      <c r="X129" s="171">
        <v>18.963608148961537</v>
      </c>
      <c r="Y129" s="189">
        <v>0</v>
      </c>
      <c r="Z129" s="188">
        <v>0</v>
      </c>
      <c r="AA129" s="188">
        <v>6.3037131830313313E-3</v>
      </c>
      <c r="AB129" s="188">
        <v>0.18556983008467648</v>
      </c>
      <c r="AC129" s="188">
        <v>8.235865589457967E-3</v>
      </c>
      <c r="AD129" s="202">
        <v>2.1542866637677235E-2</v>
      </c>
      <c r="AE129" s="202">
        <v>8.787365837386903E-3</v>
      </c>
      <c r="AF129" s="202">
        <v>1.7496790803035612E-2</v>
      </c>
      <c r="AG129" s="203">
        <v>0</v>
      </c>
      <c r="AH129" s="205">
        <v>0</v>
      </c>
      <c r="AI129" s="205">
        <v>0</v>
      </c>
      <c r="AJ129" s="204">
        <v>7.2802090138365978E-4</v>
      </c>
      <c r="AK129" s="205">
        <v>0</v>
      </c>
      <c r="AL129" s="205">
        <v>0</v>
      </c>
      <c r="AM129" s="204">
        <v>1.8969230425339646E-3</v>
      </c>
      <c r="AN129" s="204">
        <v>3.8061965073264022E-3</v>
      </c>
      <c r="AO129" s="205">
        <v>0</v>
      </c>
      <c r="AP129" s="204">
        <v>3.6786032147053928E-2</v>
      </c>
      <c r="AQ129" s="205">
        <v>0</v>
      </c>
    </row>
    <row r="130" spans="2:43" x14ac:dyDescent="0.25">
      <c r="B130" s="130">
        <v>96</v>
      </c>
      <c r="C130" s="131" t="s">
        <v>99</v>
      </c>
      <c r="D130" s="130" t="s">
        <v>339</v>
      </c>
      <c r="E130" s="130" t="s">
        <v>348</v>
      </c>
      <c r="F130" s="133">
        <v>42556</v>
      </c>
      <c r="G130" s="132" t="s">
        <v>319</v>
      </c>
      <c r="H130" s="130">
        <v>6</v>
      </c>
      <c r="I130" s="133">
        <v>42598</v>
      </c>
      <c r="J130" s="133">
        <v>42414</v>
      </c>
      <c r="K130" s="131" t="s">
        <v>99</v>
      </c>
      <c r="L130" s="130" t="s">
        <v>348</v>
      </c>
      <c r="M130" s="132" t="s">
        <v>319</v>
      </c>
      <c r="N130" s="130">
        <v>6</v>
      </c>
      <c r="O130" s="216">
        <v>6.3893273350001363E-3</v>
      </c>
      <c r="P130" s="214">
        <v>0.13916192779144262</v>
      </c>
      <c r="Q130" s="215">
        <v>0</v>
      </c>
      <c r="R130" s="215">
        <v>0</v>
      </c>
      <c r="S130" s="215">
        <v>0</v>
      </c>
      <c r="T130" s="214">
        <v>9.4135270706952896E-3</v>
      </c>
      <c r="U130" s="215">
        <v>0</v>
      </c>
      <c r="V130" s="188">
        <v>1.1572158980951418E-2</v>
      </c>
      <c r="W130" s="170">
        <v>2.9041926032483726E-3</v>
      </c>
      <c r="X130" s="171">
        <v>11.117139642726583</v>
      </c>
      <c r="Y130" s="189">
        <v>0</v>
      </c>
      <c r="Z130" s="188">
        <v>2.8958568034045066E-3</v>
      </c>
      <c r="AA130" s="188">
        <v>1.7358706644784123E-2</v>
      </c>
      <c r="AB130" s="188">
        <v>7.5318858410734338E-2</v>
      </c>
      <c r="AC130" s="188">
        <v>0</v>
      </c>
      <c r="AD130" s="202">
        <v>9.539811521397417E-3</v>
      </c>
      <c r="AE130" s="202">
        <v>1.5704077071087236E-3</v>
      </c>
      <c r="AF130" s="202">
        <v>2.2419963041291985E-2</v>
      </c>
      <c r="AG130" s="202">
        <v>0.16528571873090217</v>
      </c>
      <c r="AH130" s="205">
        <v>0</v>
      </c>
      <c r="AI130" s="204">
        <v>0.13360973300191092</v>
      </c>
      <c r="AJ130" s="204">
        <v>8.1566974238884469E-5</v>
      </c>
      <c r="AK130" s="204">
        <v>8.569036984439336E-3</v>
      </c>
      <c r="AL130" s="204">
        <v>19.684334464020214</v>
      </c>
      <c r="AM130" s="204">
        <v>1.6001411450383954E-3</v>
      </c>
      <c r="AN130" s="205">
        <v>0</v>
      </c>
      <c r="AO130" s="205">
        <v>0</v>
      </c>
      <c r="AP130" s="204">
        <v>3.0777790515561926E-2</v>
      </c>
      <c r="AQ130" s="205">
        <v>0</v>
      </c>
    </row>
    <row r="131" spans="2:43" x14ac:dyDescent="0.25">
      <c r="B131" s="130">
        <v>99</v>
      </c>
      <c r="C131" s="131" t="s">
        <v>102</v>
      </c>
      <c r="D131" s="130" t="s">
        <v>342</v>
      </c>
      <c r="E131" s="130" t="s">
        <v>348</v>
      </c>
      <c r="F131" s="133">
        <v>42563</v>
      </c>
      <c r="G131" s="132" t="s">
        <v>319</v>
      </c>
      <c r="H131" s="130">
        <v>6</v>
      </c>
      <c r="I131" s="133">
        <v>42598</v>
      </c>
      <c r="J131" s="133">
        <v>42414</v>
      </c>
      <c r="K131" s="131" t="s">
        <v>102</v>
      </c>
      <c r="L131" s="130" t="s">
        <v>348</v>
      </c>
      <c r="M131" s="132" t="s">
        <v>319</v>
      </c>
      <c r="N131" s="130">
        <v>6</v>
      </c>
      <c r="O131" s="213">
        <v>0</v>
      </c>
      <c r="P131" s="215">
        <v>0</v>
      </c>
      <c r="Q131" s="214">
        <v>0.34358532291823712</v>
      </c>
      <c r="R131" s="214">
        <v>9.5090330027993053E-2</v>
      </c>
      <c r="S131" s="215">
        <v>0</v>
      </c>
      <c r="T131" s="214">
        <v>3.8856000067753617E-2</v>
      </c>
      <c r="U131" s="214">
        <v>2.2231766230165935E-3</v>
      </c>
      <c r="V131" s="188">
        <v>6.5808593619020098E-3</v>
      </c>
      <c r="W131" s="170">
        <v>2.820703794835001E-2</v>
      </c>
      <c r="X131" s="171">
        <v>16.011043086690464</v>
      </c>
      <c r="Y131" s="189">
        <v>0</v>
      </c>
      <c r="Z131" s="188">
        <v>7.0825412131785297E-4</v>
      </c>
      <c r="AA131" s="189">
        <v>0</v>
      </c>
      <c r="AB131" s="189">
        <v>0</v>
      </c>
      <c r="AC131" s="188">
        <v>2.1133464477581788E-2</v>
      </c>
      <c r="AD131" s="202">
        <v>1.1568492277958401E-2</v>
      </c>
      <c r="AE131" s="202">
        <v>4.3030978054904682E-3</v>
      </c>
      <c r="AF131" s="202">
        <v>1.9304423079714448E-2</v>
      </c>
      <c r="AG131" s="202">
        <v>0.12257375689069634</v>
      </c>
      <c r="AH131" s="205">
        <v>0</v>
      </c>
      <c r="AI131" s="204">
        <v>4.6243111046734538E-3</v>
      </c>
      <c r="AJ131" s="204">
        <v>8.5960248346713666E-4</v>
      </c>
      <c r="AK131" s="205">
        <v>0</v>
      </c>
      <c r="AL131" s="205">
        <v>0</v>
      </c>
      <c r="AM131" s="204">
        <v>2.2388159110318575E-3</v>
      </c>
      <c r="AN131" s="205">
        <v>0</v>
      </c>
      <c r="AO131" s="204">
        <v>2.7599723365594402E-2</v>
      </c>
      <c r="AP131" s="204">
        <v>1.9153025644925662E-2</v>
      </c>
      <c r="AQ131" s="204">
        <v>2.6178605894745582E-3</v>
      </c>
    </row>
    <row r="132" spans="2:43" x14ac:dyDescent="0.25">
      <c r="B132" s="130">
        <v>100</v>
      </c>
      <c r="C132" s="131" t="s">
        <v>103</v>
      </c>
      <c r="D132" s="130" t="s">
        <v>343</v>
      </c>
      <c r="E132" s="130" t="s">
        <v>348</v>
      </c>
      <c r="F132" s="133">
        <v>42563</v>
      </c>
      <c r="G132" s="132" t="s">
        <v>319</v>
      </c>
      <c r="H132" s="130">
        <v>6</v>
      </c>
      <c r="I132" s="133">
        <v>42598</v>
      </c>
      <c r="J132" s="133">
        <v>42414</v>
      </c>
      <c r="K132" s="131" t="s">
        <v>103</v>
      </c>
      <c r="L132" s="130" t="s">
        <v>348</v>
      </c>
      <c r="M132" s="132" t="s">
        <v>319</v>
      </c>
      <c r="N132" s="130">
        <v>6</v>
      </c>
      <c r="O132" s="216">
        <v>1.2361605026904166E-2</v>
      </c>
      <c r="P132" s="214">
        <v>0.46498203594671927</v>
      </c>
      <c r="Q132" s="214">
        <v>0.56333969478262902</v>
      </c>
      <c r="R132" s="214">
        <v>0.83383507250450328</v>
      </c>
      <c r="S132" s="215">
        <v>0</v>
      </c>
      <c r="T132" s="214">
        <v>2.1485042436512725E-2</v>
      </c>
      <c r="U132" s="215">
        <v>0</v>
      </c>
      <c r="V132" s="188">
        <v>1.1593443395418646E-2</v>
      </c>
      <c r="W132" s="169">
        <v>0</v>
      </c>
      <c r="X132" s="171">
        <v>2.8686869948103162</v>
      </c>
      <c r="Y132" s="189">
        <v>0</v>
      </c>
      <c r="Z132" s="189">
        <v>0</v>
      </c>
      <c r="AA132" s="189">
        <v>0</v>
      </c>
      <c r="AB132" s="189">
        <v>0</v>
      </c>
      <c r="AC132" s="189">
        <v>0</v>
      </c>
      <c r="AD132" s="202">
        <v>6.3164190814274018E-2</v>
      </c>
      <c r="AE132" s="203">
        <v>0</v>
      </c>
      <c r="AF132" s="202">
        <v>4.6496293439120213E-2</v>
      </c>
      <c r="AG132" s="202">
        <v>0.46231597278552944</v>
      </c>
      <c r="AH132" s="204">
        <v>0.67515093643699775</v>
      </c>
      <c r="AI132" s="204">
        <v>0.15382203957364302</v>
      </c>
      <c r="AJ132" s="205">
        <v>0</v>
      </c>
      <c r="AK132" s="205">
        <v>0</v>
      </c>
      <c r="AL132" s="204">
        <v>103.60746108958857</v>
      </c>
      <c r="AM132" s="204">
        <v>6.5717640474114809E-3</v>
      </c>
      <c r="AN132" s="205">
        <v>0</v>
      </c>
      <c r="AO132" s="204">
        <v>0.10767164886669112</v>
      </c>
      <c r="AP132" s="205">
        <v>0</v>
      </c>
      <c r="AQ132" s="205">
        <v>0</v>
      </c>
    </row>
    <row r="133" spans="2:43" x14ac:dyDescent="0.25">
      <c r="B133" s="130">
        <v>101</v>
      </c>
      <c r="C133" s="131" t="s">
        <v>104</v>
      </c>
      <c r="D133" s="130" t="s">
        <v>344</v>
      </c>
      <c r="E133" s="130" t="s">
        <v>348</v>
      </c>
      <c r="F133" s="133">
        <v>42563</v>
      </c>
      <c r="G133" s="132" t="s">
        <v>319</v>
      </c>
      <c r="H133" s="130">
        <v>6</v>
      </c>
      <c r="I133" s="133">
        <v>42598</v>
      </c>
      <c r="J133" s="133">
        <v>42414</v>
      </c>
      <c r="K133" s="131" t="s">
        <v>104</v>
      </c>
      <c r="L133" s="130" t="s">
        <v>348</v>
      </c>
      <c r="M133" s="132" t="s">
        <v>319</v>
      </c>
      <c r="N133" s="130">
        <v>6</v>
      </c>
      <c r="O133" s="216">
        <v>4.9020742502709977E-4</v>
      </c>
      <c r="P133" s="214">
        <v>0.21633298552014862</v>
      </c>
      <c r="Q133" s="215">
        <v>0</v>
      </c>
      <c r="R133" s="214">
        <v>0.13441936561843587</v>
      </c>
      <c r="S133" s="214">
        <v>9.8994040262449734E-2</v>
      </c>
      <c r="T133" s="214">
        <v>4.5499419991605734E-2</v>
      </c>
      <c r="U133" s="214">
        <v>9.2374443745910258E-3</v>
      </c>
      <c r="V133" s="188">
        <v>8.2311301866169976E-3</v>
      </c>
      <c r="W133" s="170">
        <v>1.8798434686002775E-2</v>
      </c>
      <c r="X133" s="171">
        <v>6.8105195029451364</v>
      </c>
      <c r="Y133" s="188">
        <v>8.0302605581452288E-3</v>
      </c>
      <c r="Z133" s="189">
        <v>0</v>
      </c>
      <c r="AA133" s="188">
        <v>8.2375266080888347E-3</v>
      </c>
      <c r="AB133" s="189">
        <v>0</v>
      </c>
      <c r="AC133" s="188">
        <v>1.7625974049922329E-2</v>
      </c>
      <c r="AD133" s="202">
        <v>3.1804370032517092E-2</v>
      </c>
      <c r="AE133" s="202">
        <v>1.0564468785941217E-2</v>
      </c>
      <c r="AF133" s="202">
        <v>2.6599739191501083E-2</v>
      </c>
      <c r="AG133" s="202">
        <v>0.19451833827693388</v>
      </c>
      <c r="AH133" s="204">
        <v>0.13654676232066346</v>
      </c>
      <c r="AI133" s="204">
        <v>0.24828093298145562</v>
      </c>
      <c r="AJ133" s="205">
        <v>0</v>
      </c>
      <c r="AK133" s="205">
        <v>0</v>
      </c>
      <c r="AL133" s="205">
        <v>0</v>
      </c>
      <c r="AM133" s="205">
        <v>0</v>
      </c>
      <c r="AN133" s="205">
        <v>0</v>
      </c>
      <c r="AO133" s="205">
        <v>0</v>
      </c>
      <c r="AP133" s="205">
        <v>0</v>
      </c>
      <c r="AQ133" s="205">
        <v>0</v>
      </c>
    </row>
    <row r="134" spans="2:43" x14ac:dyDescent="0.25">
      <c r="B134" s="130">
        <v>102</v>
      </c>
      <c r="C134" s="131" t="s">
        <v>105</v>
      </c>
      <c r="D134" s="130" t="s">
        <v>345</v>
      </c>
      <c r="E134" s="130" t="s">
        <v>348</v>
      </c>
      <c r="F134" s="133">
        <v>42563</v>
      </c>
      <c r="G134" s="132" t="s">
        <v>319</v>
      </c>
      <c r="H134" s="130">
        <v>6</v>
      </c>
      <c r="I134" s="133">
        <v>42598</v>
      </c>
      <c r="J134" s="133">
        <v>42414</v>
      </c>
      <c r="K134" s="131" t="s">
        <v>105</v>
      </c>
      <c r="L134" s="130" t="s">
        <v>348</v>
      </c>
      <c r="M134" s="132" t="s">
        <v>319</v>
      </c>
      <c r="N134" s="130">
        <v>6</v>
      </c>
      <c r="O134" s="216">
        <v>3.0727187241554529E-3</v>
      </c>
      <c r="P134" s="214">
        <v>7.4797295267111957E-2</v>
      </c>
      <c r="Q134" s="215">
        <v>0</v>
      </c>
      <c r="R134" s="215">
        <v>0</v>
      </c>
      <c r="S134" s="214">
        <v>7.3382416667028785E-2</v>
      </c>
      <c r="T134" s="214">
        <v>1.2176127129182495E-2</v>
      </c>
      <c r="U134" s="214">
        <v>7.2298441141878667E-2</v>
      </c>
      <c r="V134" s="188">
        <v>2.4413548051829166E-3</v>
      </c>
      <c r="W134" s="170">
        <v>2.0664093034682161E-2</v>
      </c>
      <c r="X134" s="171">
        <v>4.3827510444400062</v>
      </c>
      <c r="Y134" s="188">
        <v>3.5487333144785366E-3</v>
      </c>
      <c r="Z134" s="188">
        <v>3.1027027770647786E-3</v>
      </c>
      <c r="AA134" s="189">
        <v>0</v>
      </c>
      <c r="AB134" s="188">
        <v>6.1494066674236099E-3</v>
      </c>
      <c r="AC134" s="188">
        <v>3.7643126732984519E-2</v>
      </c>
      <c r="AD134" s="203">
        <v>0</v>
      </c>
      <c r="AE134" s="202">
        <v>5.0778194708668064E-3</v>
      </c>
      <c r="AF134" s="202">
        <v>2.2149499942635233E-2</v>
      </c>
      <c r="AG134" s="202">
        <v>0.13944661485060952</v>
      </c>
      <c r="AH134" s="205">
        <v>0</v>
      </c>
      <c r="AI134" s="204">
        <v>0.12519440880819382</v>
      </c>
      <c r="AJ134" s="204">
        <v>3.1901657514551908E-4</v>
      </c>
      <c r="AK134" s="205">
        <v>0</v>
      </c>
      <c r="AL134" s="205">
        <v>0</v>
      </c>
      <c r="AM134" s="205">
        <v>0</v>
      </c>
      <c r="AN134" s="204">
        <v>8.6448966006912216E-3</v>
      </c>
      <c r="AO134" s="204">
        <v>7.5057030546646589E-3</v>
      </c>
      <c r="AP134" s="205">
        <v>0</v>
      </c>
      <c r="AQ134" s="205">
        <v>0</v>
      </c>
    </row>
    <row r="135" spans="2:43" x14ac:dyDescent="0.25">
      <c r="B135" s="130">
        <v>103</v>
      </c>
      <c r="C135" s="131" t="s">
        <v>106</v>
      </c>
      <c r="D135" s="130" t="s">
        <v>346</v>
      </c>
      <c r="E135" s="130" t="s">
        <v>348</v>
      </c>
      <c r="F135" s="133">
        <v>42563</v>
      </c>
      <c r="G135" s="132" t="s">
        <v>319</v>
      </c>
      <c r="H135" s="130">
        <v>6</v>
      </c>
      <c r="I135" s="133">
        <v>42598</v>
      </c>
      <c r="J135" s="133">
        <v>42414</v>
      </c>
      <c r="K135" s="131" t="s">
        <v>106</v>
      </c>
      <c r="L135" s="130" t="s">
        <v>348</v>
      </c>
      <c r="M135" s="132" t="s">
        <v>319</v>
      </c>
      <c r="N135" s="130">
        <v>6</v>
      </c>
      <c r="O135" s="216">
        <v>2.1825308572991759E-3</v>
      </c>
      <c r="P135" s="214">
        <v>0.15396989313265877</v>
      </c>
      <c r="Q135" s="215">
        <v>0</v>
      </c>
      <c r="R135" s="214">
        <v>6.8127306202792628E-2</v>
      </c>
      <c r="S135" s="215">
        <v>0</v>
      </c>
      <c r="T135" s="214">
        <v>4.3613639083449195E-2</v>
      </c>
      <c r="U135" s="214">
        <v>1.9562519656756018E-2</v>
      </c>
      <c r="V135" s="188">
        <v>2.1786574555873798E-2</v>
      </c>
      <c r="W135" s="170">
        <v>1.2680311431018533E-2</v>
      </c>
      <c r="X135" s="171">
        <v>9.7080858394295824</v>
      </c>
      <c r="Y135" s="189">
        <v>0</v>
      </c>
      <c r="Z135" s="188">
        <v>1.4088399749045516E-2</v>
      </c>
      <c r="AA135" s="188">
        <v>9.9904842895299651E-3</v>
      </c>
      <c r="AB135" s="189">
        <v>0</v>
      </c>
      <c r="AC135" s="188">
        <v>2.9291708526914904E-3</v>
      </c>
      <c r="AD135" s="202">
        <v>5.6076757930957177E-2</v>
      </c>
      <c r="AE135" s="202">
        <v>5.8194888893940309E-3</v>
      </c>
      <c r="AF135" s="202">
        <v>2.1387906858397188E-2</v>
      </c>
      <c r="AG135" s="202">
        <v>0.12488907352213584</v>
      </c>
      <c r="AH135" s="204">
        <v>0.25301333827726336</v>
      </c>
      <c r="AI135" s="205">
        <v>0</v>
      </c>
      <c r="AJ135" s="204">
        <v>4.5808042688488468E-3</v>
      </c>
      <c r="AK135" s="204">
        <v>6.2986630521485567E-3</v>
      </c>
      <c r="AL135" s="205">
        <v>0</v>
      </c>
      <c r="AM135" s="204">
        <v>8.2074646001303788E-5</v>
      </c>
      <c r="AN135" s="204">
        <v>1.167441006078937E-2</v>
      </c>
      <c r="AO135" s="205">
        <v>0</v>
      </c>
      <c r="AP135" s="205">
        <v>0</v>
      </c>
      <c r="AQ135" s="204">
        <v>5.3211050239159981E-3</v>
      </c>
    </row>
    <row r="136" spans="2:43" x14ac:dyDescent="0.25">
      <c r="B136" s="130">
        <v>118</v>
      </c>
      <c r="C136" s="131" t="s">
        <v>120</v>
      </c>
      <c r="D136" s="130" t="s">
        <v>298</v>
      </c>
      <c r="E136" s="130" t="s">
        <v>348</v>
      </c>
      <c r="F136" s="133">
        <v>42612</v>
      </c>
      <c r="G136" s="132" t="s">
        <v>319</v>
      </c>
      <c r="H136" s="130">
        <v>6</v>
      </c>
      <c r="I136" s="133">
        <v>42625</v>
      </c>
      <c r="J136" s="133">
        <v>42414</v>
      </c>
      <c r="K136" s="131" t="s">
        <v>120</v>
      </c>
      <c r="L136" s="130" t="s">
        <v>348</v>
      </c>
      <c r="M136" s="132" t="s">
        <v>319</v>
      </c>
      <c r="N136" s="130">
        <v>6</v>
      </c>
      <c r="O136" s="213">
        <v>0</v>
      </c>
      <c r="P136" s="214">
        <v>0.60792088148173951</v>
      </c>
      <c r="Q136" s="215">
        <v>0</v>
      </c>
      <c r="R136" s="215">
        <v>0</v>
      </c>
      <c r="S136" s="214">
        <v>0.19238367087097727</v>
      </c>
      <c r="T136" s="214">
        <v>8.1212324358374888E-2</v>
      </c>
      <c r="U136" s="214">
        <v>2.430629852214149E-2</v>
      </c>
      <c r="V136" s="188">
        <v>2.4832363811429749E-2</v>
      </c>
      <c r="W136" s="170">
        <v>0.19598732730437154</v>
      </c>
      <c r="X136" s="171">
        <v>8.639552625467843</v>
      </c>
      <c r="Y136" s="189">
        <v>0</v>
      </c>
      <c r="Z136" s="188">
        <v>3.7283074055157114E-2</v>
      </c>
      <c r="AA136" s="189">
        <v>0</v>
      </c>
      <c r="AB136" s="189">
        <v>0</v>
      </c>
      <c r="AC136" s="188">
        <v>1.7538742379798158E-2</v>
      </c>
      <c r="AD136" s="203">
        <v>0</v>
      </c>
      <c r="AE136" s="202">
        <v>8.4926490800561177E-3</v>
      </c>
      <c r="AF136" s="202">
        <v>7.4150190871192109E-2</v>
      </c>
      <c r="AG136" s="202">
        <v>0.21564209644119145</v>
      </c>
      <c r="AH136" s="205">
        <v>0</v>
      </c>
      <c r="AI136" s="205">
        <v>0</v>
      </c>
      <c r="AJ136" s="205">
        <v>0</v>
      </c>
      <c r="AK136" s="205">
        <v>0</v>
      </c>
      <c r="AL136" s="204">
        <v>42.447559891515816</v>
      </c>
      <c r="AM136" s="204">
        <v>5.5784778848367127E-3</v>
      </c>
      <c r="AN136" s="204">
        <v>4.8987102520949469E-2</v>
      </c>
      <c r="AO136" s="204">
        <v>0</v>
      </c>
      <c r="AP136" s="204">
        <v>9.7308239636852908E-2</v>
      </c>
      <c r="AQ136" s="205">
        <v>0</v>
      </c>
    </row>
  </sheetData>
  <mergeCells count="5">
    <mergeCell ref="O1:AQ1"/>
    <mergeCell ref="O2:U2"/>
    <mergeCell ref="V2:AC2"/>
    <mergeCell ref="AD2:AG2"/>
    <mergeCell ref="AH2:A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Y136"/>
  <sheetViews>
    <sheetView topLeftCell="AJ1" zoomScale="80" zoomScaleNormal="80" workbookViewId="0">
      <pane ySplit="3" topLeftCell="A4" activePane="bottomLeft" state="frozen"/>
      <selection pane="bottomLeft" activeCell="V25" sqref="V25"/>
    </sheetView>
  </sheetViews>
  <sheetFormatPr defaultRowHeight="15" x14ac:dyDescent="0.25"/>
  <cols>
    <col min="1" max="1" width="16.5703125" hidden="1" customWidth="1"/>
    <col min="2" max="2" width="5.7109375" hidden="1" customWidth="1"/>
    <col min="3" max="3" width="13.28515625" style="1" hidden="1" customWidth="1"/>
    <col min="4" max="4" width="11.42578125" style="1" hidden="1" customWidth="1"/>
    <col min="5" max="5" width="7.28515625" style="1" hidden="1" customWidth="1"/>
    <col min="6" max="6" width="9.85546875" style="1" hidden="1" customWidth="1"/>
    <col min="7" max="7" width="11.28515625" style="2" hidden="1" customWidth="1"/>
    <col min="8" max="8" width="6" style="1" hidden="1" customWidth="1"/>
    <col min="9" max="10" width="10.85546875" hidden="1" customWidth="1"/>
    <col min="11" max="11" width="13.28515625" style="1" customWidth="1"/>
    <col min="12" max="12" width="7.28515625" style="1" customWidth="1"/>
    <col min="13" max="13" width="11.28515625" style="2" customWidth="1"/>
    <col min="14" max="14" width="6" style="1" customWidth="1"/>
    <col min="15" max="21" width="8.85546875" style="193" customWidth="1"/>
    <col min="22" max="22" width="10.42578125" customWidth="1"/>
    <col min="23" max="23" width="11.7109375" customWidth="1"/>
    <col min="24" max="24" width="8.85546875" style="193" customWidth="1"/>
    <col min="25" max="27" width="9" style="193" customWidth="1"/>
    <col min="28" max="28" width="9.42578125" style="193" customWidth="1"/>
    <col min="29" max="37" width="9" style="193" customWidth="1"/>
    <col min="38" max="38" width="10.42578125" style="193" customWidth="1"/>
    <col min="39" max="43" width="9" style="193" customWidth="1"/>
    <col min="44" max="44" width="4.28515625" customWidth="1"/>
    <col min="57" max="57" width="11.28515625" customWidth="1"/>
  </cols>
  <sheetData>
    <row r="1" spans="1:77" ht="18.75" x14ac:dyDescent="0.3">
      <c r="O1" s="540" t="s">
        <v>381</v>
      </c>
      <c r="P1" s="540"/>
      <c r="Q1" s="540"/>
      <c r="R1" s="540"/>
      <c r="S1" s="540"/>
      <c r="T1" s="540"/>
      <c r="U1" s="540"/>
      <c r="V1" s="540"/>
      <c r="W1" s="540"/>
      <c r="X1" s="540"/>
      <c r="Y1" s="540"/>
      <c r="Z1" s="540"/>
      <c r="AA1" s="540"/>
      <c r="AB1" s="540"/>
      <c r="AC1" s="540"/>
      <c r="AD1" s="540"/>
      <c r="AE1" s="540"/>
      <c r="AF1" s="540"/>
      <c r="AG1" s="540"/>
      <c r="AH1" s="540"/>
      <c r="AI1" s="540"/>
      <c r="AJ1" s="540"/>
      <c r="AK1" s="540"/>
      <c r="AL1" s="540"/>
      <c r="AM1" s="540"/>
      <c r="AN1" s="540"/>
      <c r="AO1" s="540"/>
      <c r="AP1" s="540"/>
      <c r="AQ1" s="540"/>
      <c r="AW1" s="540" t="s">
        <v>381</v>
      </c>
      <c r="AX1" s="540"/>
      <c r="AY1" s="540"/>
      <c r="AZ1" s="540"/>
      <c r="BA1" s="540"/>
      <c r="BB1" s="540"/>
      <c r="BC1" s="540"/>
      <c r="BD1" s="540"/>
      <c r="BE1" s="540"/>
      <c r="BF1" s="540"/>
      <c r="BG1" s="540"/>
      <c r="BH1" s="540"/>
      <c r="BI1" s="540"/>
      <c r="BJ1" s="540"/>
      <c r="BK1" s="540"/>
      <c r="BL1" s="540"/>
      <c r="BM1" s="540"/>
      <c r="BN1" s="540"/>
      <c r="BO1" s="540"/>
      <c r="BP1" s="540"/>
      <c r="BQ1" s="540"/>
      <c r="BR1" s="540"/>
      <c r="BS1" s="540"/>
      <c r="BT1" s="540"/>
      <c r="BU1" s="540"/>
      <c r="BV1" s="540"/>
      <c r="BW1" s="540"/>
      <c r="BX1" s="540"/>
      <c r="BY1" s="540"/>
    </row>
    <row r="2" spans="1:77" ht="18.75" x14ac:dyDescent="0.3">
      <c r="O2" s="533" t="s">
        <v>375</v>
      </c>
      <c r="P2" s="533"/>
      <c r="Q2" s="533"/>
      <c r="R2" s="533"/>
      <c r="S2" s="533"/>
      <c r="T2" s="533"/>
      <c r="U2" s="533"/>
      <c r="V2" s="534" t="s">
        <v>376</v>
      </c>
      <c r="W2" s="534"/>
      <c r="X2" s="534"/>
      <c r="Y2" s="534"/>
      <c r="Z2" s="534"/>
      <c r="AA2" s="534"/>
      <c r="AB2" s="534"/>
      <c r="AC2" s="534"/>
      <c r="AD2" s="535" t="s">
        <v>377</v>
      </c>
      <c r="AE2" s="535"/>
      <c r="AF2" s="535"/>
      <c r="AG2" s="535"/>
      <c r="AH2" s="539" t="s">
        <v>382</v>
      </c>
      <c r="AI2" s="539"/>
      <c r="AJ2" s="539"/>
      <c r="AK2" s="539"/>
      <c r="AL2" s="539"/>
      <c r="AM2" s="539"/>
      <c r="AN2" s="539"/>
      <c r="AO2" s="539"/>
      <c r="AP2" s="539"/>
      <c r="AQ2" s="539"/>
      <c r="AW2" s="533" t="s">
        <v>375</v>
      </c>
      <c r="AX2" s="533"/>
      <c r="AY2" s="533"/>
      <c r="AZ2" s="533"/>
      <c r="BA2" s="533"/>
      <c r="BB2" s="533"/>
      <c r="BC2" s="533"/>
      <c r="BD2" s="534" t="s">
        <v>376</v>
      </c>
      <c r="BE2" s="534"/>
      <c r="BF2" s="534"/>
      <c r="BG2" s="534"/>
      <c r="BH2" s="534"/>
      <c r="BI2" s="534"/>
      <c r="BJ2" s="534"/>
      <c r="BK2" s="534"/>
      <c r="BL2" s="535" t="s">
        <v>377</v>
      </c>
      <c r="BM2" s="535"/>
      <c r="BN2" s="535"/>
      <c r="BO2" s="535"/>
      <c r="BP2" s="539" t="s">
        <v>382</v>
      </c>
      <c r="BQ2" s="539"/>
      <c r="BR2" s="539"/>
      <c r="BS2" s="539"/>
      <c r="BT2" s="539"/>
      <c r="BU2" s="539"/>
      <c r="BV2" s="539"/>
      <c r="BW2" s="539"/>
      <c r="BX2" s="539"/>
      <c r="BY2" s="539"/>
    </row>
    <row r="3" spans="1:77" s="233" customFormat="1" ht="45.75" thickBot="1" x14ac:dyDescent="0.3">
      <c r="B3" s="222" t="s">
        <v>161</v>
      </c>
      <c r="C3" s="223" t="s">
        <v>315</v>
      </c>
      <c r="D3" s="223" t="s">
        <v>379</v>
      </c>
      <c r="E3" s="223" t="s">
        <v>172</v>
      </c>
      <c r="F3" s="223" t="s">
        <v>174</v>
      </c>
      <c r="G3" s="223" t="s">
        <v>320</v>
      </c>
      <c r="H3" s="223" t="s">
        <v>349</v>
      </c>
      <c r="I3" s="223" t="s">
        <v>316</v>
      </c>
      <c r="J3" s="223" t="s">
        <v>317</v>
      </c>
      <c r="K3" s="223" t="s">
        <v>315</v>
      </c>
      <c r="L3" s="223" t="s">
        <v>172</v>
      </c>
      <c r="M3" s="223" t="s">
        <v>320</v>
      </c>
      <c r="N3" s="223" t="s">
        <v>349</v>
      </c>
      <c r="O3" s="224" t="s">
        <v>138</v>
      </c>
      <c r="P3" s="225" t="s">
        <v>139</v>
      </c>
      <c r="Q3" s="225" t="s">
        <v>140</v>
      </c>
      <c r="R3" s="225" t="s">
        <v>141</v>
      </c>
      <c r="S3" s="225" t="s">
        <v>142</v>
      </c>
      <c r="T3" s="225" t="s">
        <v>143</v>
      </c>
      <c r="U3" s="226" t="s">
        <v>137</v>
      </c>
      <c r="V3" s="227" t="s">
        <v>146</v>
      </c>
      <c r="W3" s="228" t="s">
        <v>147</v>
      </c>
      <c r="X3" s="228" t="s">
        <v>149</v>
      </c>
      <c r="Y3" s="227" t="s">
        <v>150</v>
      </c>
      <c r="Z3" s="227" t="s">
        <v>151</v>
      </c>
      <c r="AA3" s="227" t="s">
        <v>144</v>
      </c>
      <c r="AB3" s="227" t="s">
        <v>145</v>
      </c>
      <c r="AC3" s="227" t="s">
        <v>133</v>
      </c>
      <c r="AD3" s="229" t="s">
        <v>156</v>
      </c>
      <c r="AE3" s="229" t="s">
        <v>157</v>
      </c>
      <c r="AF3" s="230" t="s">
        <v>136</v>
      </c>
      <c r="AG3" s="230" t="s">
        <v>155</v>
      </c>
      <c r="AH3" s="231" t="s">
        <v>134</v>
      </c>
      <c r="AI3" s="231" t="s">
        <v>135</v>
      </c>
      <c r="AJ3" s="231" t="s">
        <v>158</v>
      </c>
      <c r="AK3" s="231" t="s">
        <v>159</v>
      </c>
      <c r="AL3" s="232" t="s">
        <v>373</v>
      </c>
      <c r="AM3" s="231" t="s">
        <v>153</v>
      </c>
      <c r="AN3" s="231" t="s">
        <v>154</v>
      </c>
      <c r="AO3" s="231" t="s">
        <v>148</v>
      </c>
      <c r="AP3" s="231" t="s">
        <v>152</v>
      </c>
      <c r="AQ3" s="231" t="s">
        <v>160</v>
      </c>
      <c r="AW3" s="224" t="s">
        <v>138</v>
      </c>
      <c r="AX3" s="225" t="s">
        <v>139</v>
      </c>
      <c r="AY3" s="225" t="s">
        <v>140</v>
      </c>
      <c r="AZ3" s="225" t="s">
        <v>141</v>
      </c>
      <c r="BA3" s="225" t="s">
        <v>142</v>
      </c>
      <c r="BB3" s="225" t="s">
        <v>143</v>
      </c>
      <c r="BC3" s="226" t="s">
        <v>137</v>
      </c>
      <c r="BD3" s="227" t="s">
        <v>146</v>
      </c>
      <c r="BE3" s="228" t="s">
        <v>147</v>
      </c>
      <c r="BF3" s="228" t="s">
        <v>149</v>
      </c>
      <c r="BG3" s="227" t="s">
        <v>150</v>
      </c>
      <c r="BH3" s="227" t="s">
        <v>151</v>
      </c>
      <c r="BI3" s="227" t="s">
        <v>144</v>
      </c>
      <c r="BJ3" s="227" t="s">
        <v>145</v>
      </c>
      <c r="BK3" s="227" t="s">
        <v>133</v>
      </c>
      <c r="BL3" s="229" t="s">
        <v>156</v>
      </c>
      <c r="BM3" s="229" t="s">
        <v>157</v>
      </c>
      <c r="BN3" s="230" t="s">
        <v>136</v>
      </c>
      <c r="BO3" s="230" t="s">
        <v>155</v>
      </c>
      <c r="BP3" s="231" t="s">
        <v>134</v>
      </c>
      <c r="BQ3" s="231" t="s">
        <v>135</v>
      </c>
      <c r="BR3" s="231" t="s">
        <v>158</v>
      </c>
      <c r="BS3" s="231" t="s">
        <v>159</v>
      </c>
      <c r="BT3" s="232" t="s">
        <v>373</v>
      </c>
      <c r="BU3" s="231" t="s">
        <v>153</v>
      </c>
      <c r="BV3" s="231" t="s">
        <v>154</v>
      </c>
      <c r="BW3" s="231" t="s">
        <v>148</v>
      </c>
      <c r="BX3" s="231" t="s">
        <v>152</v>
      </c>
      <c r="BY3" s="231" t="s">
        <v>160</v>
      </c>
    </row>
    <row r="4" spans="1:77" x14ac:dyDescent="0.25">
      <c r="A4" s="234" t="s">
        <v>383</v>
      </c>
      <c r="B4" s="121">
        <v>5</v>
      </c>
      <c r="C4" s="122" t="s">
        <v>4</v>
      </c>
      <c r="D4" s="123" t="s">
        <v>192</v>
      </c>
      <c r="E4" s="121" t="s">
        <v>182</v>
      </c>
      <c r="F4" s="124">
        <v>42045</v>
      </c>
      <c r="G4" s="123" t="s">
        <v>319</v>
      </c>
      <c r="H4" s="121">
        <v>1</v>
      </c>
      <c r="I4" s="124">
        <v>42599</v>
      </c>
      <c r="J4" s="124">
        <v>42414</v>
      </c>
      <c r="K4" s="122" t="s">
        <v>4</v>
      </c>
      <c r="L4" s="121" t="s">
        <v>182</v>
      </c>
      <c r="M4" s="123" t="s">
        <v>319</v>
      </c>
      <c r="N4" s="121">
        <v>1</v>
      </c>
      <c r="O4" s="210">
        <v>0</v>
      </c>
      <c r="P4" s="211">
        <v>0.36022837534564106</v>
      </c>
      <c r="Q4" s="212">
        <v>0</v>
      </c>
      <c r="R4" s="212">
        <v>0</v>
      </c>
      <c r="S4" s="212">
        <v>0</v>
      </c>
      <c r="T4" s="211">
        <v>4.8333439963037121E-2</v>
      </c>
      <c r="U4" s="211">
        <v>4.2437110957470818E-2</v>
      </c>
      <c r="V4" s="187">
        <v>1.0226666295794436E-2</v>
      </c>
      <c r="W4" s="167" t="s">
        <v>167</v>
      </c>
      <c r="X4" s="168">
        <v>12.082016773283796</v>
      </c>
      <c r="Y4" s="187">
        <v>1.2296578007344246E-2</v>
      </c>
      <c r="Z4" s="197">
        <v>0</v>
      </c>
      <c r="AA4" s="187">
        <v>1.6247726518225182E-4</v>
      </c>
      <c r="AB4" s="187">
        <v>0.66831758998782087</v>
      </c>
      <c r="AC4" s="187">
        <v>2.1821680132436943E-2</v>
      </c>
      <c r="AD4" s="198">
        <v>6.3457489644785222E-3</v>
      </c>
      <c r="AE4" s="199">
        <v>0</v>
      </c>
      <c r="AF4" s="198">
        <v>1.8750042483215799E-3</v>
      </c>
      <c r="AG4" s="199">
        <v>0</v>
      </c>
      <c r="AH4" s="200">
        <v>0.30586327147903353</v>
      </c>
      <c r="AI4" s="201">
        <v>0</v>
      </c>
      <c r="AJ4" s="200">
        <v>1.9961048245880392E-3</v>
      </c>
      <c r="AK4" s="200">
        <v>5.6052391091740818E-4</v>
      </c>
      <c r="AL4" s="201">
        <v>0</v>
      </c>
      <c r="AM4" s="201">
        <v>0</v>
      </c>
      <c r="AN4" s="201">
        <v>0</v>
      </c>
      <c r="AO4" s="201">
        <v>0</v>
      </c>
      <c r="AP4" s="200">
        <v>6.9980511964148978E-2</v>
      </c>
      <c r="AQ4" s="201">
        <v>0</v>
      </c>
    </row>
    <row r="5" spans="1:77" x14ac:dyDescent="0.25">
      <c r="B5" s="130">
        <v>18</v>
      </c>
      <c r="C5" s="131" t="s">
        <v>17</v>
      </c>
      <c r="D5" s="132" t="s">
        <v>204</v>
      </c>
      <c r="E5" s="130" t="s">
        <v>182</v>
      </c>
      <c r="F5" s="133">
        <v>42146</v>
      </c>
      <c r="G5" s="132" t="s">
        <v>319</v>
      </c>
      <c r="H5" s="130">
        <v>1</v>
      </c>
      <c r="I5" s="133">
        <v>42599</v>
      </c>
      <c r="J5" s="133">
        <v>42414</v>
      </c>
      <c r="K5" s="131" t="s">
        <v>17</v>
      </c>
      <c r="L5" s="130" t="s">
        <v>182</v>
      </c>
      <c r="M5" s="132" t="s">
        <v>319</v>
      </c>
      <c r="N5" s="130">
        <v>1</v>
      </c>
      <c r="O5" s="213">
        <v>0</v>
      </c>
      <c r="P5" s="214">
        <v>0.11779210705773518</v>
      </c>
      <c r="Q5" s="215">
        <v>0</v>
      </c>
      <c r="R5" s="214">
        <v>0.19397758345816971</v>
      </c>
      <c r="S5" s="215">
        <v>0</v>
      </c>
      <c r="T5" s="214">
        <v>2.678326178372184E-2</v>
      </c>
      <c r="U5" s="214">
        <v>5.3862287386969854E-3</v>
      </c>
      <c r="V5" s="189">
        <v>0</v>
      </c>
      <c r="W5" s="170" t="s">
        <v>167</v>
      </c>
      <c r="X5" s="171">
        <v>1.8453754983762782</v>
      </c>
      <c r="Y5" s="188">
        <v>6.5436006701675231E-3</v>
      </c>
      <c r="Z5" s="189">
        <v>0</v>
      </c>
      <c r="AA5" s="189">
        <v>0</v>
      </c>
      <c r="AB5" s="188">
        <v>0.33540373930394979</v>
      </c>
      <c r="AC5" s="188">
        <v>1.4359592007514434E-2</v>
      </c>
      <c r="AD5" s="202">
        <v>7.415518858172058E-3</v>
      </c>
      <c r="AE5" s="203">
        <v>0</v>
      </c>
      <c r="AF5" s="202">
        <v>9.8147871245539454E-3</v>
      </c>
      <c r="AG5" s="202">
        <v>0.16422325080904199</v>
      </c>
      <c r="AH5" s="204">
        <v>0.42194012093210848</v>
      </c>
      <c r="AI5" s="205">
        <v>0</v>
      </c>
      <c r="AJ5" s="205">
        <v>0</v>
      </c>
      <c r="AK5" s="205">
        <v>0</v>
      </c>
      <c r="AL5" s="204">
        <v>24.913657764733045</v>
      </c>
      <c r="AM5" s="205">
        <v>0</v>
      </c>
      <c r="AN5" s="205">
        <v>0</v>
      </c>
      <c r="AO5" s="205">
        <v>0</v>
      </c>
      <c r="AP5" s="205">
        <v>0</v>
      </c>
      <c r="AQ5" s="205">
        <v>0</v>
      </c>
    </row>
    <row r="6" spans="1:77" x14ac:dyDescent="0.25">
      <c r="B6" s="130">
        <v>12</v>
      </c>
      <c r="C6" s="131" t="s">
        <v>11</v>
      </c>
      <c r="D6" s="132" t="s">
        <v>198</v>
      </c>
      <c r="E6" s="130" t="s">
        <v>182</v>
      </c>
      <c r="F6" s="133">
        <v>42059</v>
      </c>
      <c r="G6" s="132" t="s">
        <v>319</v>
      </c>
      <c r="H6" s="130">
        <v>2</v>
      </c>
      <c r="I6" s="133">
        <v>42599</v>
      </c>
      <c r="J6" s="133">
        <v>42414</v>
      </c>
      <c r="K6" s="131" t="s">
        <v>11</v>
      </c>
      <c r="L6" s="130" t="s">
        <v>182</v>
      </c>
      <c r="M6" s="132" t="s">
        <v>319</v>
      </c>
      <c r="N6" s="130">
        <v>2</v>
      </c>
      <c r="O6" s="213">
        <v>0</v>
      </c>
      <c r="P6" s="215">
        <v>0</v>
      </c>
      <c r="Q6" s="215">
        <v>0</v>
      </c>
      <c r="R6" s="215">
        <v>0</v>
      </c>
      <c r="S6" s="215">
        <v>0</v>
      </c>
      <c r="T6" s="214">
        <v>4.5177365702376966E-2</v>
      </c>
      <c r="U6" s="214">
        <v>4.642867986742326E-3</v>
      </c>
      <c r="V6" s="189">
        <v>0</v>
      </c>
      <c r="W6" s="170" t="s">
        <v>167</v>
      </c>
      <c r="X6" s="171">
        <v>2.9526318325822798</v>
      </c>
      <c r="Y6" s="188">
        <v>2.1621564031575086E-2</v>
      </c>
      <c r="Z6" s="189">
        <v>0</v>
      </c>
      <c r="AA6" s="189">
        <v>0</v>
      </c>
      <c r="AB6" s="188">
        <v>1.0555287157865196</v>
      </c>
      <c r="AC6" s="188">
        <v>6.9735389708064172E-2</v>
      </c>
      <c r="AD6" s="202">
        <v>0.20504326465239306</v>
      </c>
      <c r="AE6" s="202">
        <v>5.9022050790003026E-3</v>
      </c>
      <c r="AF6" s="202">
        <v>9.4347052015412089E-2</v>
      </c>
      <c r="AG6" s="202">
        <v>0.34661332729108146</v>
      </c>
      <c r="AH6" s="205">
        <v>0</v>
      </c>
      <c r="AI6" s="205">
        <v>0</v>
      </c>
      <c r="AJ6" s="205">
        <v>0</v>
      </c>
      <c r="AK6" s="204">
        <v>3.5940992221133402E-3</v>
      </c>
      <c r="AL6" s="205">
        <v>0</v>
      </c>
      <c r="AM6" s="204">
        <v>1.2320903881556887E-3</v>
      </c>
      <c r="AN6" s="205">
        <v>0</v>
      </c>
      <c r="AO6" s="205">
        <v>0</v>
      </c>
      <c r="AP6" s="205">
        <v>0</v>
      </c>
      <c r="AQ6" s="205">
        <v>0</v>
      </c>
    </row>
    <row r="7" spans="1:77" x14ac:dyDescent="0.25">
      <c r="B7" s="130">
        <v>13</v>
      </c>
      <c r="C7" s="131" t="s">
        <v>12</v>
      </c>
      <c r="D7" s="132" t="s">
        <v>199</v>
      </c>
      <c r="E7" s="130" t="s">
        <v>182</v>
      </c>
      <c r="F7" s="133">
        <v>42060</v>
      </c>
      <c r="G7" s="132" t="s">
        <v>319</v>
      </c>
      <c r="H7" s="130">
        <v>2</v>
      </c>
      <c r="I7" s="133">
        <v>42599</v>
      </c>
      <c r="J7" s="133">
        <v>42414</v>
      </c>
      <c r="K7" s="131" t="s">
        <v>12</v>
      </c>
      <c r="L7" s="130" t="s">
        <v>182</v>
      </c>
      <c r="M7" s="132" t="s">
        <v>319</v>
      </c>
      <c r="N7" s="130">
        <v>2</v>
      </c>
      <c r="O7" s="213">
        <v>0</v>
      </c>
      <c r="P7" s="214">
        <v>0.13535946875910559</v>
      </c>
      <c r="Q7" s="215">
        <v>0</v>
      </c>
      <c r="R7" s="215">
        <v>0</v>
      </c>
      <c r="S7" s="214">
        <v>1.887788311138032E-2</v>
      </c>
      <c r="T7" s="214">
        <v>6.6003328520380308E-3</v>
      </c>
      <c r="U7" s="214">
        <v>5.8442683266130774E-3</v>
      </c>
      <c r="V7" s="188">
        <v>3.3473162310640367E-3</v>
      </c>
      <c r="W7" s="170" t="s">
        <v>167</v>
      </c>
      <c r="X7" s="171">
        <v>6.392422132786451</v>
      </c>
      <c r="Y7" s="188">
        <v>1.0970339907883193E-2</v>
      </c>
      <c r="Z7" s="188">
        <v>3.7218972915486108E-3</v>
      </c>
      <c r="AA7" s="189">
        <v>0</v>
      </c>
      <c r="AB7" s="189">
        <v>0</v>
      </c>
      <c r="AC7" s="188">
        <v>7.8385682081242025E-3</v>
      </c>
      <c r="AD7" s="202">
        <v>9.0267638985962531E-3</v>
      </c>
      <c r="AE7" s="203">
        <v>0</v>
      </c>
      <c r="AF7" s="203">
        <v>0</v>
      </c>
      <c r="AG7" s="202">
        <v>2.3335299850977789E-2</v>
      </c>
      <c r="AH7" s="204">
        <v>0.35419169510686488</v>
      </c>
      <c r="AI7" s="205">
        <v>0</v>
      </c>
      <c r="AJ7" s="205">
        <v>0</v>
      </c>
      <c r="AK7" s="205">
        <v>0</v>
      </c>
      <c r="AL7" s="205">
        <v>0</v>
      </c>
      <c r="AM7" s="205">
        <v>0</v>
      </c>
      <c r="AN7" s="205">
        <v>0</v>
      </c>
      <c r="AO7" s="204">
        <v>1.7308454646652292E-2</v>
      </c>
      <c r="AP7" s="204">
        <v>8.585821207084959E-3</v>
      </c>
      <c r="AQ7" s="205">
        <v>0</v>
      </c>
    </row>
    <row r="8" spans="1:77" x14ac:dyDescent="0.25">
      <c r="B8" s="130">
        <v>14</v>
      </c>
      <c r="C8" s="131" t="s">
        <v>13</v>
      </c>
      <c r="D8" s="132" t="s">
        <v>200</v>
      </c>
      <c r="E8" s="130" t="s">
        <v>182</v>
      </c>
      <c r="F8" s="133">
        <v>42079</v>
      </c>
      <c r="G8" s="132" t="s">
        <v>319</v>
      </c>
      <c r="H8" s="130">
        <v>2</v>
      </c>
      <c r="I8" s="133">
        <v>42599</v>
      </c>
      <c r="J8" s="133">
        <v>42414</v>
      </c>
      <c r="K8" s="131" t="s">
        <v>13</v>
      </c>
      <c r="L8" s="130" t="s">
        <v>182</v>
      </c>
      <c r="M8" s="132" t="s">
        <v>319</v>
      </c>
      <c r="N8" s="130">
        <v>2</v>
      </c>
      <c r="O8" s="216">
        <v>2.2633115076125512E-4</v>
      </c>
      <c r="P8" s="215">
        <v>0</v>
      </c>
      <c r="Q8" s="215">
        <v>0</v>
      </c>
      <c r="R8" s="214">
        <v>0.16770844645601876</v>
      </c>
      <c r="S8" s="214">
        <v>8.1962950668128476E-2</v>
      </c>
      <c r="T8" s="214">
        <v>1.7711201606527976E-2</v>
      </c>
      <c r="U8" s="214">
        <v>8.2927718351262156E-3</v>
      </c>
      <c r="V8" s="188">
        <v>7.5512409360365797E-3</v>
      </c>
      <c r="W8" s="170" t="s">
        <v>167</v>
      </c>
      <c r="X8" s="171">
        <v>8.1951573834678317</v>
      </c>
      <c r="Y8" s="188">
        <v>1.0857268850180103E-2</v>
      </c>
      <c r="Z8" s="188">
        <v>1.347716672971532E-2</v>
      </c>
      <c r="AA8" s="188">
        <v>9.901256157113781E-3</v>
      </c>
      <c r="AB8" s="188">
        <v>0.33309348443164521</v>
      </c>
      <c r="AC8" s="189">
        <v>0</v>
      </c>
      <c r="AD8" s="202">
        <v>2.8790951563714171E-2</v>
      </c>
      <c r="AE8" s="203">
        <v>0</v>
      </c>
      <c r="AF8" s="202">
        <v>7.0205248193172254E-3</v>
      </c>
      <c r="AG8" s="202">
        <v>0.27135727861301784</v>
      </c>
      <c r="AH8" s="205">
        <v>0</v>
      </c>
      <c r="AI8" s="205">
        <v>0</v>
      </c>
      <c r="AJ8" s="205">
        <v>0</v>
      </c>
      <c r="AK8" s="205">
        <v>0</v>
      </c>
      <c r="AL8" s="205">
        <v>0</v>
      </c>
      <c r="AM8" s="205">
        <v>0</v>
      </c>
      <c r="AN8" s="205">
        <v>0</v>
      </c>
      <c r="AO8" s="204">
        <v>4.3751349477748926E-2</v>
      </c>
      <c r="AP8" s="205">
        <v>0</v>
      </c>
      <c r="AQ8" s="205">
        <v>0</v>
      </c>
    </row>
    <row r="9" spans="1:77" x14ac:dyDescent="0.25">
      <c r="B9" s="130">
        <v>16</v>
      </c>
      <c r="C9" s="131" t="s">
        <v>15</v>
      </c>
      <c r="D9" s="132" t="s">
        <v>202</v>
      </c>
      <c r="E9" s="130" t="s">
        <v>182</v>
      </c>
      <c r="F9" s="133">
        <v>42108</v>
      </c>
      <c r="G9" s="132" t="s">
        <v>319</v>
      </c>
      <c r="H9" s="130">
        <v>2</v>
      </c>
      <c r="I9" s="133">
        <v>42599</v>
      </c>
      <c r="J9" s="133">
        <v>42414</v>
      </c>
      <c r="K9" s="131" t="s">
        <v>15</v>
      </c>
      <c r="L9" s="130" t="s">
        <v>182</v>
      </c>
      <c r="M9" s="132" t="s">
        <v>319</v>
      </c>
      <c r="N9" s="130">
        <v>2</v>
      </c>
      <c r="O9" s="216">
        <v>1.974925718462377E-2</v>
      </c>
      <c r="P9" s="214">
        <v>3.7237784134447512E-3</v>
      </c>
      <c r="Q9" s="214">
        <v>1.4180577847428404</v>
      </c>
      <c r="R9" s="214">
        <v>0.1114710132466185</v>
      </c>
      <c r="S9" s="214">
        <v>4.5211172113716475E-2</v>
      </c>
      <c r="T9" s="214">
        <v>0.11897303759800311</v>
      </c>
      <c r="U9" s="214">
        <v>2.8350206696741816E-2</v>
      </c>
      <c r="V9" s="189">
        <v>0</v>
      </c>
      <c r="W9" s="170" t="s">
        <v>167</v>
      </c>
      <c r="X9" s="171">
        <v>0.28840010467457999</v>
      </c>
      <c r="Y9" s="188">
        <v>4.6499808235927129E-3</v>
      </c>
      <c r="Z9" s="189">
        <v>0</v>
      </c>
      <c r="AA9" s="188">
        <v>2.7255585273728887E-3</v>
      </c>
      <c r="AB9" s="188">
        <v>0.34473317802587378</v>
      </c>
      <c r="AC9" s="188">
        <v>20.120992207356682</v>
      </c>
      <c r="AD9" s="202">
        <v>6.9191992122343976E-3</v>
      </c>
      <c r="AE9" s="202">
        <v>1.2762988752770348E-3</v>
      </c>
      <c r="AF9" s="202">
        <v>0.73885961345323514</v>
      </c>
      <c r="AG9" s="202">
        <v>2.4348881835840577E-2</v>
      </c>
      <c r="AH9" s="204">
        <v>9.1396434223089504E-2</v>
      </c>
      <c r="AI9" s="204">
        <v>4.6234667331701305E-2</v>
      </c>
      <c r="AJ9" s="204">
        <v>1.1969889248242969E-4</v>
      </c>
      <c r="AK9" s="205">
        <v>0</v>
      </c>
      <c r="AL9" s="205">
        <v>0</v>
      </c>
      <c r="AM9" s="205">
        <v>0</v>
      </c>
      <c r="AN9" s="205">
        <v>0</v>
      </c>
      <c r="AO9" s="205">
        <v>0</v>
      </c>
      <c r="AP9" s="204">
        <v>2.9531764777786206E-2</v>
      </c>
      <c r="AQ9" s="205">
        <v>0</v>
      </c>
    </row>
    <row r="10" spans="1:77" x14ac:dyDescent="0.25">
      <c r="B10" s="130">
        <v>19</v>
      </c>
      <c r="C10" s="131" t="s">
        <v>18</v>
      </c>
      <c r="D10" s="132" t="s">
        <v>205</v>
      </c>
      <c r="E10" s="130" t="s">
        <v>182</v>
      </c>
      <c r="F10" s="133">
        <v>42153</v>
      </c>
      <c r="G10" s="132" t="s">
        <v>319</v>
      </c>
      <c r="H10" s="130">
        <v>2</v>
      </c>
      <c r="I10" s="133">
        <v>42599</v>
      </c>
      <c r="J10" s="133">
        <v>42414</v>
      </c>
      <c r="K10" s="131" t="s">
        <v>18</v>
      </c>
      <c r="L10" s="130" t="s">
        <v>182</v>
      </c>
      <c r="M10" s="132" t="s">
        <v>319</v>
      </c>
      <c r="N10" s="130">
        <v>2</v>
      </c>
      <c r="O10" s="213">
        <v>0</v>
      </c>
      <c r="P10" s="214">
        <v>8.130544083862605E-2</v>
      </c>
      <c r="Q10" s="215">
        <v>0</v>
      </c>
      <c r="R10" s="214">
        <v>5.7916204280922187E-2</v>
      </c>
      <c r="S10" s="215">
        <v>0</v>
      </c>
      <c r="T10" s="215">
        <v>0</v>
      </c>
      <c r="U10" s="214">
        <v>4.6838251204309525E-3</v>
      </c>
      <c r="V10" s="188">
        <v>1.6624536899138339E-2</v>
      </c>
      <c r="W10" s="170" t="s">
        <v>167</v>
      </c>
      <c r="X10" s="171">
        <v>14.229093839168259</v>
      </c>
      <c r="Y10" s="188">
        <v>7.719493952342036E-3</v>
      </c>
      <c r="Z10" s="189">
        <v>0</v>
      </c>
      <c r="AA10" s="189">
        <v>0</v>
      </c>
      <c r="AB10" s="188">
        <v>0.44400037684413507</v>
      </c>
      <c r="AC10" s="188">
        <v>1.0627692979513126E-2</v>
      </c>
      <c r="AD10" s="202">
        <v>2.874688022777707E-3</v>
      </c>
      <c r="AE10" s="202">
        <v>4.0512593052604677E-3</v>
      </c>
      <c r="AF10" s="203">
        <v>0</v>
      </c>
      <c r="AG10" s="203">
        <v>0</v>
      </c>
      <c r="AH10" s="205">
        <v>0</v>
      </c>
      <c r="AI10" s="205">
        <v>0</v>
      </c>
      <c r="AJ10" s="205">
        <v>0</v>
      </c>
      <c r="AK10" s="204">
        <v>2.2141261697030661E-3</v>
      </c>
      <c r="AL10" s="205">
        <v>0</v>
      </c>
      <c r="AM10" s="205">
        <v>0</v>
      </c>
      <c r="AN10" s="205">
        <v>0</v>
      </c>
      <c r="AO10" s="205">
        <v>0</v>
      </c>
      <c r="AP10" s="204">
        <v>3.1455043609666922E-3</v>
      </c>
      <c r="AQ10" s="205">
        <v>0</v>
      </c>
    </row>
    <row r="11" spans="1:77" x14ac:dyDescent="0.25">
      <c r="B11" s="130">
        <v>20</v>
      </c>
      <c r="C11" s="131" t="s">
        <v>19</v>
      </c>
      <c r="D11" s="132" t="s">
        <v>206</v>
      </c>
      <c r="E11" s="130" t="s">
        <v>182</v>
      </c>
      <c r="F11" s="133">
        <v>42172</v>
      </c>
      <c r="G11" s="132" t="s">
        <v>319</v>
      </c>
      <c r="H11" s="130">
        <v>2</v>
      </c>
      <c r="I11" s="133">
        <v>42599</v>
      </c>
      <c r="J11" s="133">
        <v>42414</v>
      </c>
      <c r="K11" s="131" t="s">
        <v>19</v>
      </c>
      <c r="L11" s="130" t="s">
        <v>182</v>
      </c>
      <c r="M11" s="132" t="s">
        <v>319</v>
      </c>
      <c r="N11" s="130">
        <v>2</v>
      </c>
      <c r="O11" s="216">
        <v>1.4177269576064841E-2</v>
      </c>
      <c r="P11" s="214">
        <v>7.1938327093805862E-2</v>
      </c>
      <c r="Q11" s="215">
        <v>0</v>
      </c>
      <c r="R11" s="214">
        <v>0.13883242180288355</v>
      </c>
      <c r="S11" s="214">
        <v>8.5271157369109438E-2</v>
      </c>
      <c r="T11" s="215">
        <v>0</v>
      </c>
      <c r="U11" s="214">
        <v>1.4761776470927634E-2</v>
      </c>
      <c r="V11" s="189">
        <v>0</v>
      </c>
      <c r="W11" s="170" t="s">
        <v>167</v>
      </c>
      <c r="X11" s="171">
        <v>4.728689871968454</v>
      </c>
      <c r="Y11" s="188">
        <v>1.5070076817334419E-2</v>
      </c>
      <c r="Z11" s="189">
        <v>0</v>
      </c>
      <c r="AA11" s="189">
        <v>0</v>
      </c>
      <c r="AB11" s="188">
        <v>0.46497996775335654</v>
      </c>
      <c r="AC11" s="188">
        <v>1.3638527092811556E-2</v>
      </c>
      <c r="AD11" s="202">
        <v>7.8316228489343064E-3</v>
      </c>
      <c r="AE11" s="202">
        <v>3.2084762713265147E-3</v>
      </c>
      <c r="AF11" s="202">
        <v>4.2398853153175056E-2</v>
      </c>
      <c r="AG11" s="203">
        <v>0</v>
      </c>
      <c r="AH11" s="205">
        <v>0</v>
      </c>
      <c r="AI11" s="205">
        <v>0</v>
      </c>
      <c r="AJ11" s="204">
        <v>6.8147702455899817E-4</v>
      </c>
      <c r="AK11" s="205">
        <v>0</v>
      </c>
      <c r="AL11" s="205">
        <v>0</v>
      </c>
      <c r="AM11" s="205">
        <v>0</v>
      </c>
      <c r="AN11" s="205">
        <v>0</v>
      </c>
      <c r="AO11" s="204">
        <v>7.8966635293865179E-4</v>
      </c>
      <c r="AP11" s="204">
        <v>6.4977070162945433E-2</v>
      </c>
      <c r="AQ11" s="205">
        <v>0</v>
      </c>
    </row>
    <row r="12" spans="1:77" x14ac:dyDescent="0.25">
      <c r="B12" s="130">
        <v>21</v>
      </c>
      <c r="C12" s="131" t="s">
        <v>20</v>
      </c>
      <c r="D12" s="132" t="s">
        <v>207</v>
      </c>
      <c r="E12" s="130" t="s">
        <v>182</v>
      </c>
      <c r="F12" s="133">
        <v>42258</v>
      </c>
      <c r="G12" s="132" t="s">
        <v>319</v>
      </c>
      <c r="H12" s="130">
        <v>2</v>
      </c>
      <c r="I12" s="133">
        <v>42599</v>
      </c>
      <c r="J12" s="133">
        <v>42414</v>
      </c>
      <c r="K12" s="131" t="s">
        <v>20</v>
      </c>
      <c r="L12" s="130" t="s">
        <v>182</v>
      </c>
      <c r="M12" s="132" t="s">
        <v>319</v>
      </c>
      <c r="N12" s="130">
        <v>2</v>
      </c>
      <c r="O12" s="213">
        <v>0</v>
      </c>
      <c r="P12" s="214">
        <v>0.17197391861540878</v>
      </c>
      <c r="Q12" s="214">
        <v>0.24738371427544018</v>
      </c>
      <c r="R12" s="214">
        <v>4.295997763446361E-2</v>
      </c>
      <c r="S12" s="214">
        <v>6.2449307039453707E-2</v>
      </c>
      <c r="T12" s="214">
        <v>2.0688444846038649E-2</v>
      </c>
      <c r="U12" s="214">
        <v>1.1180576901293799E-2</v>
      </c>
      <c r="V12" s="188">
        <v>1.7546308319992418E-2</v>
      </c>
      <c r="W12" s="170" t="s">
        <v>167</v>
      </c>
      <c r="X12" s="171">
        <v>6.6034459066770959</v>
      </c>
      <c r="Y12" s="188">
        <v>9.6840541739486655E-3</v>
      </c>
      <c r="Z12" s="189">
        <v>0</v>
      </c>
      <c r="AA12" s="189">
        <v>0</v>
      </c>
      <c r="AB12" s="188">
        <v>0.62658453021529426</v>
      </c>
      <c r="AC12" s="188">
        <v>0.11435941237432504</v>
      </c>
      <c r="AD12" s="202">
        <v>2.3116326009893128E-2</v>
      </c>
      <c r="AE12" s="203">
        <v>0</v>
      </c>
      <c r="AF12" s="202">
        <v>2.0317566207513262E-2</v>
      </c>
      <c r="AG12" s="203">
        <v>0</v>
      </c>
      <c r="AH12" s="204">
        <v>0.27241137460595277</v>
      </c>
      <c r="AI12" s="205">
        <v>0</v>
      </c>
      <c r="AJ12" s="205">
        <v>0</v>
      </c>
      <c r="AK12" s="205">
        <v>0</v>
      </c>
      <c r="AL12" s="205">
        <v>0</v>
      </c>
      <c r="AM12" s="204">
        <v>2.671585237684651E-4</v>
      </c>
      <c r="AN12" s="205">
        <v>0</v>
      </c>
      <c r="AO12" s="204">
        <v>5.0902075336711268E-2</v>
      </c>
      <c r="AP12" s="204">
        <v>5.3383178867446285E-2</v>
      </c>
      <c r="AQ12" s="204">
        <v>4.5666191690936098E-3</v>
      </c>
    </row>
    <row r="13" spans="1:77" x14ac:dyDescent="0.25">
      <c r="B13" s="130">
        <v>27</v>
      </c>
      <c r="C13" s="131" t="s">
        <v>26</v>
      </c>
      <c r="D13" s="132" t="s">
        <v>210</v>
      </c>
      <c r="E13" s="130" t="s">
        <v>182</v>
      </c>
      <c r="F13" s="133">
        <v>42508</v>
      </c>
      <c r="G13" s="132" t="s">
        <v>319</v>
      </c>
      <c r="H13" s="130">
        <v>2</v>
      </c>
      <c r="I13" s="133">
        <v>42599</v>
      </c>
      <c r="J13" s="133">
        <v>42414</v>
      </c>
      <c r="K13" s="131" t="s">
        <v>26</v>
      </c>
      <c r="L13" s="130" t="s">
        <v>182</v>
      </c>
      <c r="M13" s="132" t="s">
        <v>319</v>
      </c>
      <c r="N13" s="130">
        <v>2</v>
      </c>
      <c r="O13" s="216">
        <v>2.0561206722403921E-3</v>
      </c>
      <c r="P13" s="215">
        <v>0</v>
      </c>
      <c r="Q13" s="215">
        <v>0</v>
      </c>
      <c r="R13" s="214">
        <v>0.12304180445862054</v>
      </c>
      <c r="S13" s="215">
        <v>0</v>
      </c>
      <c r="T13" s="214">
        <v>5.3414068403681168E-4</v>
      </c>
      <c r="U13" s="215">
        <v>0</v>
      </c>
      <c r="V13" s="188">
        <v>6.1404818186617371E-3</v>
      </c>
      <c r="W13" s="170" t="s">
        <v>167</v>
      </c>
      <c r="X13" s="171">
        <v>3.0030922836588267</v>
      </c>
      <c r="Y13" s="188">
        <v>3.4934985768809834E-3</v>
      </c>
      <c r="Z13" s="189">
        <v>0</v>
      </c>
      <c r="AA13" s="189">
        <v>0</v>
      </c>
      <c r="AB13" s="189">
        <v>0</v>
      </c>
      <c r="AC13" s="188">
        <v>3.6331704963606534E-2</v>
      </c>
      <c r="AD13" s="202">
        <v>3.1265637654887282E-2</v>
      </c>
      <c r="AE13" s="203">
        <v>0</v>
      </c>
      <c r="AF13" s="202">
        <v>1.4285447432985298E-2</v>
      </c>
      <c r="AG13" s="202">
        <v>0.31307940960085973</v>
      </c>
      <c r="AH13" s="204">
        <v>0.40663217070005048</v>
      </c>
      <c r="AI13" s="205">
        <v>0</v>
      </c>
      <c r="AJ13" s="205">
        <v>0</v>
      </c>
      <c r="AK13" s="204">
        <v>4.0052912439306511E-3</v>
      </c>
      <c r="AL13" s="205">
        <v>0</v>
      </c>
      <c r="AM13" s="205">
        <v>0</v>
      </c>
      <c r="AN13" s="205">
        <v>0</v>
      </c>
      <c r="AO13" s="204">
        <v>5.476928644020748E-3</v>
      </c>
      <c r="AP13" s="204">
        <v>2.4921406522708425E-2</v>
      </c>
      <c r="AQ13" s="204">
        <v>5.4157315729959077E-3</v>
      </c>
      <c r="AS13" s="131" t="s">
        <v>25</v>
      </c>
      <c r="AT13" s="130" t="s">
        <v>182</v>
      </c>
      <c r="AU13" s="150" t="s">
        <v>318</v>
      </c>
      <c r="AV13" s="130">
        <v>2</v>
      </c>
      <c r="AW13" s="214">
        <v>1.1615737607729881E-2</v>
      </c>
      <c r="AX13" s="214">
        <v>0.20282123731327173</v>
      </c>
      <c r="AY13" s="214">
        <v>0.41940106510693598</v>
      </c>
      <c r="AZ13" s="214">
        <v>0.40130124044561999</v>
      </c>
      <c r="BA13" s="215">
        <v>0</v>
      </c>
      <c r="BB13" s="214">
        <v>4.2482302340880178E-2</v>
      </c>
      <c r="BC13" s="214">
        <v>4.3349396490136957E-2</v>
      </c>
      <c r="BD13" s="204">
        <v>0</v>
      </c>
      <c r="BE13" s="136" t="s">
        <v>167</v>
      </c>
      <c r="BF13" s="171">
        <v>0.82640188457436414</v>
      </c>
      <c r="BG13" s="188">
        <v>0</v>
      </c>
      <c r="BH13" s="189">
        <v>0</v>
      </c>
      <c r="BI13" s="189">
        <v>0</v>
      </c>
      <c r="BJ13" s="188">
        <v>6.4192728406237853E-2</v>
      </c>
      <c r="BK13" s="188">
        <v>6.5824773519359392E-2</v>
      </c>
      <c r="BL13" s="202">
        <v>3.1619232703182877E-2</v>
      </c>
      <c r="BM13" s="203">
        <v>0</v>
      </c>
      <c r="BN13" s="202">
        <v>6.3420617402243432E-2</v>
      </c>
      <c r="BO13" s="202">
        <v>0.15307230013486958</v>
      </c>
      <c r="BP13" s="204">
        <v>0.40380456006635179</v>
      </c>
      <c r="BQ13" s="204">
        <v>0.59406234577588091</v>
      </c>
      <c r="BR13" s="204">
        <v>1.2701022267079553E-4</v>
      </c>
      <c r="BS13" s="205">
        <v>0</v>
      </c>
      <c r="BT13" s="205">
        <v>0</v>
      </c>
      <c r="BU13" s="205">
        <v>0</v>
      </c>
      <c r="BV13" s="205">
        <v>0</v>
      </c>
      <c r="BW13" s="204">
        <v>4.0405681591580603E-2</v>
      </c>
      <c r="BX13" s="205">
        <v>0</v>
      </c>
      <c r="BY13" s="205">
        <v>0</v>
      </c>
    </row>
    <row r="14" spans="1:77" x14ac:dyDescent="0.25">
      <c r="B14" s="130">
        <v>32</v>
      </c>
      <c r="C14" s="131" t="s">
        <v>31</v>
      </c>
      <c r="D14" s="132" t="s">
        <v>214</v>
      </c>
      <c r="E14" s="130" t="s">
        <v>182</v>
      </c>
      <c r="F14" s="133">
        <v>42515</v>
      </c>
      <c r="G14" s="132" t="s">
        <v>319</v>
      </c>
      <c r="H14" s="130">
        <v>2</v>
      </c>
      <c r="I14" s="133">
        <v>42604</v>
      </c>
      <c r="J14" s="133">
        <v>42414</v>
      </c>
      <c r="K14" s="131" t="s">
        <v>31</v>
      </c>
      <c r="L14" s="130" t="s">
        <v>182</v>
      </c>
      <c r="M14" s="132" t="s">
        <v>319</v>
      </c>
      <c r="N14" s="130">
        <v>2</v>
      </c>
      <c r="O14" s="216">
        <v>1.5369273606331195E-3</v>
      </c>
      <c r="P14" s="214">
        <v>4.8220706418402787E-2</v>
      </c>
      <c r="Q14" s="215">
        <v>0</v>
      </c>
      <c r="R14" s="214">
        <v>2.913985473679585E-2</v>
      </c>
      <c r="S14" s="215">
        <v>0</v>
      </c>
      <c r="T14" s="215">
        <v>0</v>
      </c>
      <c r="U14" s="214">
        <v>8.9270646027625952E-3</v>
      </c>
      <c r="V14" s="188">
        <v>5.7992438167314719E-4</v>
      </c>
      <c r="W14" s="170" t="s">
        <v>167</v>
      </c>
      <c r="X14" s="171">
        <v>9.4630924507777383</v>
      </c>
      <c r="Y14" s="188">
        <v>6.9807762974639104E-3</v>
      </c>
      <c r="Z14" s="189">
        <v>0</v>
      </c>
      <c r="AA14" s="188">
        <v>9.1424289407414112E-3</v>
      </c>
      <c r="AB14" s="189">
        <v>0</v>
      </c>
      <c r="AC14" s="188">
        <v>0.31984029707275935</v>
      </c>
      <c r="AD14" s="202">
        <v>3.2721055869703981E-2</v>
      </c>
      <c r="AE14" s="203">
        <v>0</v>
      </c>
      <c r="AF14" s="202">
        <v>4.4755067984263736E-2</v>
      </c>
      <c r="AG14" s="203">
        <v>0</v>
      </c>
      <c r="AH14" s="204">
        <v>0.25098670337177265</v>
      </c>
      <c r="AI14" s="205">
        <v>0</v>
      </c>
      <c r="AJ14" s="205">
        <v>0</v>
      </c>
      <c r="AK14" s="205">
        <v>0</v>
      </c>
      <c r="AL14" s="205">
        <v>0</v>
      </c>
      <c r="AM14" s="205">
        <v>0</v>
      </c>
      <c r="AN14" s="204">
        <v>1.6255446893977986E-3</v>
      </c>
      <c r="AO14" s="205">
        <v>0</v>
      </c>
      <c r="AP14" s="204">
        <v>1.893909894953447E-2</v>
      </c>
      <c r="AQ14" s="205">
        <v>0</v>
      </c>
      <c r="AS14" s="131"/>
      <c r="AT14" s="130"/>
      <c r="AU14" s="150"/>
      <c r="AV14" s="130"/>
      <c r="AW14" s="214"/>
      <c r="AX14" s="214"/>
      <c r="AY14" s="214"/>
      <c r="AZ14" s="214"/>
      <c r="BA14" s="215"/>
      <c r="BB14" s="214"/>
      <c r="BC14" s="214"/>
      <c r="BD14" s="204"/>
      <c r="BE14" s="136"/>
      <c r="BF14" s="171"/>
      <c r="BG14" s="188"/>
      <c r="BH14" s="189"/>
      <c r="BI14" s="189"/>
      <c r="BJ14" s="188"/>
      <c r="BK14" s="188"/>
      <c r="BL14" s="202"/>
      <c r="BM14" s="203"/>
      <c r="BN14" s="202"/>
      <c r="BO14" s="202"/>
      <c r="BP14" s="204"/>
      <c r="BQ14" s="204"/>
      <c r="BR14" s="204"/>
      <c r="BS14" s="205"/>
      <c r="BT14" s="205"/>
      <c r="BU14" s="205"/>
      <c r="BV14" s="205"/>
      <c r="BW14" s="204"/>
      <c r="BX14" s="205"/>
      <c r="BY14" s="205"/>
    </row>
    <row r="15" spans="1:77" x14ac:dyDescent="0.25">
      <c r="B15" s="130">
        <v>33</v>
      </c>
      <c r="C15" s="131" t="s">
        <v>32</v>
      </c>
      <c r="D15" s="132" t="s">
        <v>215</v>
      </c>
      <c r="E15" s="130" t="s">
        <v>182</v>
      </c>
      <c r="F15" s="133">
        <v>42515</v>
      </c>
      <c r="G15" s="132" t="s">
        <v>319</v>
      </c>
      <c r="H15" s="130">
        <v>2</v>
      </c>
      <c r="I15" s="133">
        <v>42599</v>
      </c>
      <c r="J15" s="133">
        <v>42414</v>
      </c>
      <c r="K15" s="131" t="s">
        <v>32</v>
      </c>
      <c r="L15" s="130" t="s">
        <v>182</v>
      </c>
      <c r="M15" s="132" t="s">
        <v>319</v>
      </c>
      <c r="N15" s="130">
        <v>2</v>
      </c>
      <c r="O15" s="216">
        <v>9.6406148924176038E-3</v>
      </c>
      <c r="P15" s="214">
        <v>9.3851369085024158E-2</v>
      </c>
      <c r="Q15" s="215">
        <v>0</v>
      </c>
      <c r="R15" s="214">
        <v>0.13170328398984185</v>
      </c>
      <c r="S15" s="215">
        <v>0</v>
      </c>
      <c r="T15" s="214">
        <v>7.2102597392367763E-4</v>
      </c>
      <c r="U15" s="214">
        <v>1.108367856362341E-2</v>
      </c>
      <c r="V15" s="189">
        <v>0</v>
      </c>
      <c r="W15" s="170" t="s">
        <v>167</v>
      </c>
      <c r="X15" s="171">
        <v>2.111744251120351</v>
      </c>
      <c r="Y15" s="188">
        <v>6.749376925772905E-3</v>
      </c>
      <c r="Z15" s="189">
        <v>0</v>
      </c>
      <c r="AA15" s="189">
        <v>0</v>
      </c>
      <c r="AB15" s="188">
        <v>9.7488583556970376E-2</v>
      </c>
      <c r="AC15" s="188">
        <v>1.2548553027611003E-2</v>
      </c>
      <c r="AD15" s="202">
        <v>3.2943760312896128E-2</v>
      </c>
      <c r="AE15" s="202">
        <v>1.8056490731871463E-3</v>
      </c>
      <c r="AF15" s="202">
        <v>3.3091990947455345E-2</v>
      </c>
      <c r="AG15" s="203">
        <v>0</v>
      </c>
      <c r="AH15" s="205">
        <v>0</v>
      </c>
      <c r="AI15" s="205">
        <v>0</v>
      </c>
      <c r="AJ15" s="205">
        <v>0</v>
      </c>
      <c r="AK15" s="204">
        <v>1.9612569712248494E-3</v>
      </c>
      <c r="AL15" s="205">
        <v>0</v>
      </c>
      <c r="AM15" s="204">
        <v>6.508190399212375E-4</v>
      </c>
      <c r="AN15" s="205">
        <v>0</v>
      </c>
      <c r="AO15" s="204">
        <v>1.5274611252260721E-2</v>
      </c>
      <c r="AP15" s="204">
        <v>5.3629929124062727E-4</v>
      </c>
      <c r="AQ15" s="205">
        <v>0</v>
      </c>
      <c r="AS15" s="131"/>
      <c r="AT15" s="130"/>
      <c r="AU15" s="150"/>
      <c r="AV15" s="130"/>
      <c r="AW15" s="214"/>
      <c r="AX15" s="214"/>
      <c r="AY15" s="214"/>
      <c r="AZ15" s="214"/>
      <c r="BA15" s="215"/>
      <c r="BB15" s="214"/>
      <c r="BC15" s="214"/>
      <c r="BD15" s="204"/>
      <c r="BE15" s="136"/>
      <c r="BF15" s="171"/>
      <c r="BG15" s="188"/>
      <c r="BH15" s="189"/>
      <c r="BI15" s="189"/>
      <c r="BJ15" s="188"/>
      <c r="BK15" s="188"/>
      <c r="BL15" s="202"/>
      <c r="BM15" s="203"/>
      <c r="BN15" s="202"/>
      <c r="BO15" s="202"/>
      <c r="BP15" s="204"/>
      <c r="BQ15" s="204"/>
      <c r="BR15" s="204"/>
      <c r="BS15" s="205"/>
      <c r="BT15" s="205"/>
      <c r="BU15" s="205"/>
      <c r="BV15" s="205"/>
      <c r="BW15" s="204"/>
      <c r="BX15" s="205"/>
      <c r="BY15" s="205"/>
    </row>
    <row r="16" spans="1:77" x14ac:dyDescent="0.25">
      <c r="B16" s="130">
        <v>35</v>
      </c>
      <c r="C16" s="131" t="s">
        <v>34</v>
      </c>
      <c r="D16" s="132" t="s">
        <v>216</v>
      </c>
      <c r="E16" s="130" t="s">
        <v>182</v>
      </c>
      <c r="F16" s="133">
        <v>42515</v>
      </c>
      <c r="G16" s="132" t="s">
        <v>319</v>
      </c>
      <c r="H16" s="130">
        <v>2</v>
      </c>
      <c r="I16" s="133">
        <v>42599</v>
      </c>
      <c r="J16" s="133">
        <v>42414</v>
      </c>
      <c r="K16" s="131" t="s">
        <v>34</v>
      </c>
      <c r="L16" s="130" t="s">
        <v>182</v>
      </c>
      <c r="M16" s="132" t="s">
        <v>319</v>
      </c>
      <c r="N16" s="130">
        <v>2</v>
      </c>
      <c r="O16" s="216">
        <v>5.5870176794974857E-3</v>
      </c>
      <c r="P16" s="214">
        <v>0.14981195032956432</v>
      </c>
      <c r="Q16" s="215">
        <v>0</v>
      </c>
      <c r="R16" s="214">
        <v>9.7275072364631412E-2</v>
      </c>
      <c r="S16" s="215">
        <v>0</v>
      </c>
      <c r="T16" s="215">
        <v>0</v>
      </c>
      <c r="U16" s="215">
        <v>0</v>
      </c>
      <c r="V16" s="188">
        <v>1.9464524691239888E-3</v>
      </c>
      <c r="W16" s="170" t="s">
        <v>167</v>
      </c>
      <c r="X16" s="171">
        <v>23.65436980629973</v>
      </c>
      <c r="Y16" s="188">
        <v>1.0792589523812351E-2</v>
      </c>
      <c r="Z16" s="189">
        <v>0</v>
      </c>
      <c r="AA16" s="188">
        <v>3.5055484266049886E-3</v>
      </c>
      <c r="AB16" s="189">
        <v>0</v>
      </c>
      <c r="AC16" s="188">
        <v>5.9977650744879353E-3</v>
      </c>
      <c r="AD16" s="202">
        <v>1.7576105749030679E-2</v>
      </c>
      <c r="AE16" s="203">
        <v>0</v>
      </c>
      <c r="AF16" s="202">
        <v>2.5172389272551006E-2</v>
      </c>
      <c r="AG16" s="202">
        <v>0.23570882017938777</v>
      </c>
      <c r="AH16" s="204">
        <v>0.13821756296677359</v>
      </c>
      <c r="AI16" s="205">
        <v>0</v>
      </c>
      <c r="AJ16" s="204">
        <v>8.7610750766109707E-4</v>
      </c>
      <c r="AK16" s="205">
        <v>0</v>
      </c>
      <c r="AL16" s="205">
        <v>0</v>
      </c>
      <c r="AM16" s="204">
        <v>1.9769844809851554E-4</v>
      </c>
      <c r="AN16" s="205">
        <v>0</v>
      </c>
      <c r="AO16" s="204">
        <v>2.0770204790221933E-2</v>
      </c>
      <c r="AP16" s="205">
        <v>0</v>
      </c>
      <c r="AQ16" s="204">
        <v>6.4291451833209401E-4</v>
      </c>
      <c r="AS16" s="131" t="s">
        <v>33</v>
      </c>
      <c r="AT16" s="130" t="s">
        <v>182</v>
      </c>
      <c r="AU16" s="150" t="s">
        <v>318</v>
      </c>
      <c r="AV16" s="130">
        <v>2</v>
      </c>
      <c r="AW16" s="214">
        <v>1.6187102310023762E-2</v>
      </c>
      <c r="AX16" s="214">
        <v>9.0211444748068623E-2</v>
      </c>
      <c r="AY16" s="214">
        <v>0.29951824677443661</v>
      </c>
      <c r="AZ16" s="214">
        <v>9.418863114725004E-2</v>
      </c>
      <c r="BA16" s="215">
        <v>0</v>
      </c>
      <c r="BB16" s="214">
        <v>4.8579301736324458E-2</v>
      </c>
      <c r="BC16" s="214">
        <v>1.1988137724763826E-2</v>
      </c>
      <c r="BD16" s="204">
        <v>0</v>
      </c>
      <c r="BE16" s="136" t="s">
        <v>167</v>
      </c>
      <c r="BF16" s="171">
        <v>4.661583709761385</v>
      </c>
      <c r="BG16" s="188">
        <v>1.2243615875803973E-3</v>
      </c>
      <c r="BH16" s="189">
        <v>0</v>
      </c>
      <c r="BI16" s="189">
        <v>0</v>
      </c>
      <c r="BJ16" s="188">
        <v>0.24113378744840522</v>
      </c>
      <c r="BK16" s="188">
        <v>0.14619898875004042</v>
      </c>
      <c r="BL16" s="202">
        <v>6.3421203449429045E-2</v>
      </c>
      <c r="BM16" s="203">
        <v>0</v>
      </c>
      <c r="BN16" s="202">
        <v>0.20107657713539248</v>
      </c>
      <c r="BO16" s="202">
        <v>9.8536543155066728E-2</v>
      </c>
      <c r="BP16" s="204">
        <v>0.21878418681437045</v>
      </c>
      <c r="BQ16" s="205">
        <v>0</v>
      </c>
      <c r="BR16" s="204">
        <v>9.1256821267983359E-4</v>
      </c>
      <c r="BS16" s="204">
        <v>2.5553463962306767E-3</v>
      </c>
      <c r="BT16" s="205">
        <v>0</v>
      </c>
      <c r="BU16" s="205">
        <v>0</v>
      </c>
      <c r="BV16" s="204">
        <v>1.3671051061519967E-3</v>
      </c>
      <c r="BW16" s="204">
        <v>1.032276697688137E-3</v>
      </c>
      <c r="BX16" s="205">
        <v>0</v>
      </c>
      <c r="BY16" s="204">
        <v>4.4305189371928056E-3</v>
      </c>
    </row>
    <row r="17" spans="2:77" x14ac:dyDescent="0.25">
      <c r="B17" s="130">
        <v>47</v>
      </c>
      <c r="C17" s="131" t="s">
        <v>46</v>
      </c>
      <c r="D17" s="132" t="s">
        <v>225</v>
      </c>
      <c r="E17" s="130" t="s">
        <v>182</v>
      </c>
      <c r="F17" s="133">
        <v>42542</v>
      </c>
      <c r="G17" s="132" t="s">
        <v>319</v>
      </c>
      <c r="H17" s="130">
        <v>2</v>
      </c>
      <c r="I17" s="133">
        <v>42599</v>
      </c>
      <c r="J17" s="133">
        <v>42414</v>
      </c>
      <c r="K17" s="131" t="s">
        <v>46</v>
      </c>
      <c r="L17" s="130" t="s">
        <v>182</v>
      </c>
      <c r="M17" s="132" t="s">
        <v>319</v>
      </c>
      <c r="N17" s="130">
        <v>2</v>
      </c>
      <c r="O17" s="216">
        <v>5.8776971982507286E-3</v>
      </c>
      <c r="P17" s="214">
        <v>2.391923665126057E-2</v>
      </c>
      <c r="Q17" s="214">
        <v>0.15100837120159277</v>
      </c>
      <c r="R17" s="214">
        <v>0.12910692686094211</v>
      </c>
      <c r="S17" s="215">
        <v>0</v>
      </c>
      <c r="T17" s="214">
        <v>4.8389273638498442E-3</v>
      </c>
      <c r="U17" s="214">
        <v>1.1468460257337299E-2</v>
      </c>
      <c r="V17" s="188">
        <v>1.806511578962295E-3</v>
      </c>
      <c r="W17" s="170" t="s">
        <v>167</v>
      </c>
      <c r="X17" s="171">
        <v>3.8822211209997302</v>
      </c>
      <c r="Y17" s="188">
        <v>2.6885401460672938E-3</v>
      </c>
      <c r="Z17" s="189">
        <v>0</v>
      </c>
      <c r="AA17" s="188">
        <v>3.6044105165382317E-4</v>
      </c>
      <c r="AB17" s="189">
        <v>0</v>
      </c>
      <c r="AC17" s="188">
        <v>0.55462342555577004</v>
      </c>
      <c r="AD17" s="202">
        <v>0.11488407533113874</v>
      </c>
      <c r="AE17" s="203">
        <v>0</v>
      </c>
      <c r="AF17" s="202">
        <v>4.801892909893074E-2</v>
      </c>
      <c r="AG17" s="203">
        <v>0</v>
      </c>
      <c r="AH17" s="204">
        <v>8.7537803598815134E-2</v>
      </c>
      <c r="AI17" s="204">
        <v>7.1053860374423544E-2</v>
      </c>
      <c r="AJ17" s="204">
        <v>3.8060947846375875E-5</v>
      </c>
      <c r="AK17" s="205">
        <v>0</v>
      </c>
      <c r="AL17" s="205">
        <v>0</v>
      </c>
      <c r="AM17" s="204">
        <v>9.1768827563377183E-4</v>
      </c>
      <c r="AN17" s="205">
        <v>0</v>
      </c>
      <c r="AO17" s="205">
        <v>0</v>
      </c>
      <c r="AP17" s="204">
        <v>3.41846630906875E-3</v>
      </c>
      <c r="AQ17" s="205">
        <v>0</v>
      </c>
      <c r="AS17" s="131"/>
      <c r="AT17" s="130"/>
      <c r="AU17" s="150"/>
      <c r="AV17" s="130"/>
      <c r="AW17" s="214"/>
      <c r="AX17" s="214"/>
      <c r="AY17" s="214"/>
      <c r="AZ17" s="214"/>
      <c r="BA17" s="215"/>
      <c r="BB17" s="214"/>
      <c r="BC17" s="214"/>
      <c r="BD17" s="204"/>
      <c r="BE17" s="136"/>
      <c r="BF17" s="171"/>
      <c r="BG17" s="188"/>
      <c r="BH17" s="189"/>
      <c r="BI17" s="189"/>
      <c r="BJ17" s="188"/>
      <c r="BK17" s="188"/>
      <c r="BL17" s="202"/>
      <c r="BM17" s="203"/>
      <c r="BN17" s="202"/>
      <c r="BO17" s="202"/>
      <c r="BP17" s="204"/>
      <c r="BQ17" s="205"/>
      <c r="BR17" s="204"/>
      <c r="BS17" s="204"/>
      <c r="BT17" s="205"/>
      <c r="BU17" s="205"/>
      <c r="BV17" s="204"/>
      <c r="BW17" s="204"/>
      <c r="BX17" s="205"/>
      <c r="BY17" s="204"/>
    </row>
    <row r="18" spans="2:77" x14ac:dyDescent="0.25">
      <c r="B18" s="130">
        <v>49</v>
      </c>
      <c r="C18" s="131" t="s">
        <v>48</v>
      </c>
      <c r="D18" s="132" t="s">
        <v>226</v>
      </c>
      <c r="E18" s="130" t="s">
        <v>182</v>
      </c>
      <c r="F18" s="133">
        <v>42563</v>
      </c>
      <c r="G18" s="132" t="s">
        <v>319</v>
      </c>
      <c r="H18" s="130">
        <v>2</v>
      </c>
      <c r="I18" s="133">
        <v>42604</v>
      </c>
      <c r="J18" s="133">
        <v>42414</v>
      </c>
      <c r="K18" s="131" t="s">
        <v>48</v>
      </c>
      <c r="L18" s="130" t="s">
        <v>182</v>
      </c>
      <c r="M18" s="132" t="s">
        <v>319</v>
      </c>
      <c r="N18" s="130">
        <v>2</v>
      </c>
      <c r="O18" s="216">
        <v>2.0213719693368687E-3</v>
      </c>
      <c r="P18" s="214">
        <v>5.8400503556730286E-2</v>
      </c>
      <c r="Q18" s="215">
        <v>0</v>
      </c>
      <c r="R18" s="214">
        <v>7.4115191277410494E-2</v>
      </c>
      <c r="S18" s="215">
        <v>0</v>
      </c>
      <c r="T18" s="214">
        <v>1.2499879210077063E-4</v>
      </c>
      <c r="U18" s="214">
        <v>7.5115202252620545E-3</v>
      </c>
      <c r="V18" s="189">
        <v>0</v>
      </c>
      <c r="W18" s="170" t="s">
        <v>167</v>
      </c>
      <c r="X18" s="171">
        <v>2.9846831366718516</v>
      </c>
      <c r="Y18" s="188">
        <v>6.3094694982711969E-4</v>
      </c>
      <c r="Z18" s="189">
        <v>0</v>
      </c>
      <c r="AA18" s="188">
        <v>3.1870267590899987E-3</v>
      </c>
      <c r="AB18" s="188">
        <v>5.4539038463983593E-2</v>
      </c>
      <c r="AC18" s="188">
        <v>1.3614673727585086E-3</v>
      </c>
      <c r="AD18" s="202">
        <v>6.9678665587081523E-3</v>
      </c>
      <c r="AE18" s="203">
        <v>0</v>
      </c>
      <c r="AF18" s="202">
        <v>1.7835173240628152E-2</v>
      </c>
      <c r="AG18" s="202">
        <v>6.4104484792455715E-2</v>
      </c>
      <c r="AH18" s="204">
        <v>9.1843291680245215E-2</v>
      </c>
      <c r="AI18" s="205">
        <v>0</v>
      </c>
      <c r="AJ18" s="204">
        <v>1.0456083563529101E-4</v>
      </c>
      <c r="AK18" s="205">
        <v>0</v>
      </c>
      <c r="AL18" s="205">
        <v>0</v>
      </c>
      <c r="AM18" s="205">
        <v>0</v>
      </c>
      <c r="AN18" s="204">
        <v>3.2464814193305881E-4</v>
      </c>
      <c r="AO18" s="204">
        <v>9.3730404715333063E-3</v>
      </c>
      <c r="AP18" s="205">
        <v>0</v>
      </c>
      <c r="AQ18" s="204">
        <v>6.2225482857021858E-5</v>
      </c>
      <c r="AS18" s="131" t="s">
        <v>47</v>
      </c>
      <c r="AT18" s="130" t="s">
        <v>182</v>
      </c>
      <c r="AU18" s="150" t="s">
        <v>318</v>
      </c>
      <c r="AV18" s="130">
        <v>2</v>
      </c>
      <c r="AW18" s="214">
        <v>2.7376633165932078E-2</v>
      </c>
      <c r="AX18" s="214">
        <v>4.2287845843726302E-2</v>
      </c>
      <c r="AY18" s="214">
        <v>7.9028694586082138E-2</v>
      </c>
      <c r="AZ18" s="215">
        <v>0</v>
      </c>
      <c r="BA18" s="215">
        <v>0</v>
      </c>
      <c r="BB18" s="214">
        <v>1.6116644794425896E-2</v>
      </c>
      <c r="BC18" s="214">
        <v>6.3700846410132697E-2</v>
      </c>
      <c r="BD18" s="204">
        <v>1.4496040746112843E-3</v>
      </c>
      <c r="BE18" s="136" t="s">
        <v>167</v>
      </c>
      <c r="BF18" s="171">
        <v>10.094833253258388</v>
      </c>
      <c r="BG18" s="188">
        <v>1.8383390163618219E-3</v>
      </c>
      <c r="BH18" s="189">
        <v>0</v>
      </c>
      <c r="BI18" s="189">
        <v>0</v>
      </c>
      <c r="BJ18" s="188">
        <v>0.15586969401667652</v>
      </c>
      <c r="BK18" s="188">
        <v>5.4255689218690339E-2</v>
      </c>
      <c r="BL18" s="202">
        <v>3.8281858798050412E-2</v>
      </c>
      <c r="BM18" s="202">
        <v>1.6619218763097158E-3</v>
      </c>
      <c r="BN18" s="202">
        <v>0.23347960028234171</v>
      </c>
      <c r="BO18" s="202">
        <v>1.2454433164883098E-2</v>
      </c>
      <c r="BP18" s="204">
        <v>0.11002080079468986</v>
      </c>
      <c r="BQ18" s="204">
        <v>7.355982203652095E-2</v>
      </c>
      <c r="BR18" s="205">
        <v>0</v>
      </c>
      <c r="BS18" s="205">
        <v>0</v>
      </c>
      <c r="BT18" s="205">
        <v>0</v>
      </c>
      <c r="BU18" s="205">
        <v>0</v>
      </c>
      <c r="BV18" s="205">
        <v>0</v>
      </c>
      <c r="BW18" s="204">
        <v>1.2838249769873807E-2</v>
      </c>
      <c r="BX18" s="204">
        <v>1.8130630443573363E-3</v>
      </c>
      <c r="BY18" s="205">
        <v>0</v>
      </c>
    </row>
    <row r="19" spans="2:77" x14ac:dyDescent="0.25">
      <c r="B19" s="130">
        <v>56</v>
      </c>
      <c r="C19" s="131" t="s">
        <v>55</v>
      </c>
      <c r="D19" s="132" t="s">
        <v>231</v>
      </c>
      <c r="E19" s="130" t="s">
        <v>182</v>
      </c>
      <c r="F19" s="133">
        <v>42571</v>
      </c>
      <c r="G19" s="132" t="s">
        <v>319</v>
      </c>
      <c r="H19" s="130">
        <v>2</v>
      </c>
      <c r="I19" s="133">
        <v>42604</v>
      </c>
      <c r="J19" s="133">
        <v>42414</v>
      </c>
      <c r="K19" s="131" t="s">
        <v>55</v>
      </c>
      <c r="L19" s="130" t="s">
        <v>182</v>
      </c>
      <c r="M19" s="132" t="s">
        <v>319</v>
      </c>
      <c r="N19" s="130">
        <v>2</v>
      </c>
      <c r="O19" s="216">
        <v>4.3159577886435811E-2</v>
      </c>
      <c r="P19" s="215">
        <v>0</v>
      </c>
      <c r="Q19" s="214">
        <v>0.27567211058085578</v>
      </c>
      <c r="R19" s="214">
        <v>0.22985008863122314</v>
      </c>
      <c r="S19" s="215">
        <v>0</v>
      </c>
      <c r="T19" s="214">
        <v>4.960273894381486E-2</v>
      </c>
      <c r="U19" s="214">
        <v>2.2911450225256379E-2</v>
      </c>
      <c r="V19" s="188">
        <v>4.0549681287935452E-3</v>
      </c>
      <c r="W19" s="170" t="s">
        <v>167</v>
      </c>
      <c r="X19" s="171">
        <v>1.0917000711677449</v>
      </c>
      <c r="Y19" s="188">
        <v>7.3439243404271855E-3</v>
      </c>
      <c r="Z19" s="188">
        <v>1.4978502201450751E-3</v>
      </c>
      <c r="AA19" s="189">
        <v>0</v>
      </c>
      <c r="AB19" s="189">
        <v>0</v>
      </c>
      <c r="AC19" s="188">
        <v>0.10400013204284135</v>
      </c>
      <c r="AD19" s="202">
        <v>3.1490110633578164E-2</v>
      </c>
      <c r="AE19" s="203">
        <v>0</v>
      </c>
      <c r="AF19" s="202">
        <v>8.2840737010176455E-2</v>
      </c>
      <c r="AG19" s="202">
        <v>0.16609006978466545</v>
      </c>
      <c r="AH19" s="205">
        <v>0</v>
      </c>
      <c r="AI19" s="205">
        <v>0</v>
      </c>
      <c r="AJ19" s="205">
        <v>0</v>
      </c>
      <c r="AK19" s="205">
        <v>0</v>
      </c>
      <c r="AL19" s="205">
        <v>0</v>
      </c>
      <c r="AM19" s="205">
        <v>0</v>
      </c>
      <c r="AN19" s="205">
        <v>0</v>
      </c>
      <c r="AO19" s="205">
        <v>0</v>
      </c>
      <c r="AP19" s="204">
        <v>5.9871225336370314E-3</v>
      </c>
      <c r="AQ19" s="205">
        <v>0</v>
      </c>
      <c r="AS19" s="131" t="s">
        <v>54</v>
      </c>
      <c r="AT19" s="130" t="s">
        <v>182</v>
      </c>
      <c r="AU19" s="150" t="s">
        <v>318</v>
      </c>
      <c r="AV19" s="130">
        <v>2</v>
      </c>
      <c r="AW19" s="214">
        <v>0.21474300378112679</v>
      </c>
      <c r="AX19" s="215">
        <v>0</v>
      </c>
      <c r="AY19" s="214">
        <v>1.2814053941479018</v>
      </c>
      <c r="AZ19" s="215">
        <v>0</v>
      </c>
      <c r="BA19" s="214">
        <v>5.968279227120004E-2</v>
      </c>
      <c r="BB19" s="214">
        <v>0.49602669944516575</v>
      </c>
      <c r="BC19" s="214">
        <v>5.0745573040733807E-2</v>
      </c>
      <c r="BD19" s="204">
        <v>3.9083431205119652E-4</v>
      </c>
      <c r="BE19" s="136" t="s">
        <v>167</v>
      </c>
      <c r="BF19" s="171">
        <v>1.0475908820550324</v>
      </c>
      <c r="BG19" s="188">
        <v>3.1728038398598402E-3</v>
      </c>
      <c r="BH19" s="188">
        <v>1.1943034685354884E-2</v>
      </c>
      <c r="BI19" s="188">
        <v>3.8909293908301217E-3</v>
      </c>
      <c r="BJ19" s="188">
        <v>0.14405246345563399</v>
      </c>
      <c r="BK19" s="188">
        <v>1.6943821993084651</v>
      </c>
      <c r="BL19" s="202">
        <v>5.7411344426519149E-2</v>
      </c>
      <c r="BM19" s="203">
        <v>0</v>
      </c>
      <c r="BN19" s="202">
        <v>0.62187170164202099</v>
      </c>
      <c r="BO19" s="203">
        <v>0</v>
      </c>
      <c r="BP19" s="204">
        <v>0.38939497984829446</v>
      </c>
      <c r="BQ19" s="205">
        <v>0</v>
      </c>
      <c r="BR19" s="205">
        <v>0</v>
      </c>
      <c r="BS19" s="205">
        <v>0</v>
      </c>
      <c r="BT19" s="205">
        <v>0</v>
      </c>
      <c r="BU19" s="205">
        <v>0</v>
      </c>
      <c r="BV19" s="205">
        <v>0</v>
      </c>
      <c r="BW19" s="204">
        <v>3.7743892996061255E-2</v>
      </c>
      <c r="BX19" s="205">
        <v>0</v>
      </c>
      <c r="BY19" s="205">
        <v>0</v>
      </c>
    </row>
    <row r="20" spans="2:77" x14ac:dyDescent="0.25">
      <c r="B20" s="130">
        <v>59</v>
      </c>
      <c r="C20" s="131" t="s">
        <v>58</v>
      </c>
      <c r="D20" s="132" t="s">
        <v>233</v>
      </c>
      <c r="E20" s="130" t="s">
        <v>182</v>
      </c>
      <c r="F20" s="133">
        <v>42578</v>
      </c>
      <c r="G20" s="132" t="s">
        <v>319</v>
      </c>
      <c r="H20" s="130">
        <v>2</v>
      </c>
      <c r="I20" s="133">
        <v>42604</v>
      </c>
      <c r="J20" s="133">
        <v>42414</v>
      </c>
      <c r="K20" s="131" t="s">
        <v>58</v>
      </c>
      <c r="L20" s="130" t="s">
        <v>182</v>
      </c>
      <c r="M20" s="132" t="s">
        <v>319</v>
      </c>
      <c r="N20" s="130">
        <v>2</v>
      </c>
      <c r="O20" s="216">
        <v>8.4424331300394818E-3</v>
      </c>
      <c r="P20" s="215">
        <v>0</v>
      </c>
      <c r="Q20" s="215">
        <v>0</v>
      </c>
      <c r="R20" s="214">
        <v>4.8936560655269579E-2</v>
      </c>
      <c r="S20" s="215">
        <v>0</v>
      </c>
      <c r="T20" s="215">
        <v>0</v>
      </c>
      <c r="U20" s="214">
        <v>7.5438246819222324E-3</v>
      </c>
      <c r="V20" s="188">
        <v>2.6866815479389115E-3</v>
      </c>
      <c r="W20" s="170" t="s">
        <v>167</v>
      </c>
      <c r="X20" s="171">
        <v>16.660280696092073</v>
      </c>
      <c r="Y20" s="188">
        <v>5.557864147059356E-3</v>
      </c>
      <c r="Z20" s="189">
        <v>0</v>
      </c>
      <c r="AA20" s="188">
        <v>6.1700541455235751E-4</v>
      </c>
      <c r="AB20" s="189">
        <v>0</v>
      </c>
      <c r="AC20" s="188">
        <v>1.5861077851299255E-2</v>
      </c>
      <c r="AD20" s="202">
        <v>2.9865041114477957E-2</v>
      </c>
      <c r="AE20" s="203">
        <v>0</v>
      </c>
      <c r="AF20" s="202">
        <v>6.1204756893429114E-2</v>
      </c>
      <c r="AG20" s="203">
        <v>0</v>
      </c>
      <c r="AH20" s="204">
        <v>0.11648357038182253</v>
      </c>
      <c r="AI20" s="205">
        <v>0</v>
      </c>
      <c r="AJ20" s="205">
        <v>0</v>
      </c>
      <c r="AK20" s="205">
        <v>0</v>
      </c>
      <c r="AL20" s="205">
        <v>0</v>
      </c>
      <c r="AM20" s="205">
        <v>0</v>
      </c>
      <c r="AN20" s="205">
        <v>0</v>
      </c>
      <c r="AO20" s="204">
        <v>1.4036158116533961E-2</v>
      </c>
      <c r="AP20" s="205">
        <v>0</v>
      </c>
      <c r="AQ20" s="205">
        <v>0</v>
      </c>
      <c r="AS20" s="131" t="s">
        <v>57</v>
      </c>
      <c r="AT20" s="130" t="s">
        <v>182</v>
      </c>
      <c r="AU20" s="150" t="s">
        <v>318</v>
      </c>
      <c r="AV20" s="130">
        <v>2</v>
      </c>
      <c r="AW20" s="214">
        <v>5.1822336958628472E-2</v>
      </c>
      <c r="AX20" s="215">
        <v>0</v>
      </c>
      <c r="AY20" s="214">
        <v>0.31864140476735375</v>
      </c>
      <c r="AZ20" s="214">
        <v>9.8012489954902596E-2</v>
      </c>
      <c r="BA20" s="214">
        <v>1.3285152151732668E-2</v>
      </c>
      <c r="BB20" s="214">
        <v>1.245560373279524E-2</v>
      </c>
      <c r="BC20" s="214">
        <v>1.0292891770912546E-2</v>
      </c>
      <c r="BD20" s="204">
        <v>5.7444060468592557E-3</v>
      </c>
      <c r="BE20" s="136" t="s">
        <v>167</v>
      </c>
      <c r="BF20" s="171">
        <v>2.5926671766641038</v>
      </c>
      <c r="BG20" s="188">
        <v>9.2864425241215363E-4</v>
      </c>
      <c r="BH20" s="189">
        <v>0</v>
      </c>
      <c r="BI20" s="189">
        <v>0</v>
      </c>
      <c r="BJ20" s="188">
        <v>4.2925835604439994E-2</v>
      </c>
      <c r="BK20" s="188">
        <v>7.2758929098128071</v>
      </c>
      <c r="BL20" s="202">
        <v>8.1537166092810767E-2</v>
      </c>
      <c r="BM20" s="203">
        <v>0</v>
      </c>
      <c r="BN20" s="202">
        <v>0.13466758863318265</v>
      </c>
      <c r="BO20" s="203">
        <v>0</v>
      </c>
      <c r="BP20" s="204">
        <v>7.2260477303163637E-2</v>
      </c>
      <c r="BQ20" s="205">
        <v>0</v>
      </c>
      <c r="BR20" s="204">
        <v>4.1898463541241947E-4</v>
      </c>
      <c r="BS20" s="205">
        <v>0</v>
      </c>
      <c r="BT20" s="205">
        <v>0</v>
      </c>
      <c r="BU20" s="205">
        <v>0</v>
      </c>
      <c r="BV20" s="204">
        <v>2.3072601828947798E-3</v>
      </c>
      <c r="BW20" s="205">
        <v>0</v>
      </c>
      <c r="BX20" s="204">
        <v>2.0628815690390753E-2</v>
      </c>
      <c r="BY20" s="204">
        <v>1.8091503924398428E-3</v>
      </c>
    </row>
    <row r="21" spans="2:77" x14ac:dyDescent="0.25">
      <c r="B21" s="130">
        <v>66</v>
      </c>
      <c r="C21" s="131" t="s">
        <v>65</v>
      </c>
      <c r="D21" s="132" t="s">
        <v>238</v>
      </c>
      <c r="E21" s="130" t="s">
        <v>182</v>
      </c>
      <c r="F21" s="133">
        <v>42585</v>
      </c>
      <c r="G21" s="132" t="s">
        <v>319</v>
      </c>
      <c r="H21" s="130">
        <v>2</v>
      </c>
      <c r="I21" s="133">
        <v>42604</v>
      </c>
      <c r="J21" s="133">
        <v>42414</v>
      </c>
      <c r="K21" s="131" t="s">
        <v>65</v>
      </c>
      <c r="L21" s="130" t="s">
        <v>182</v>
      </c>
      <c r="M21" s="132" t="s">
        <v>319</v>
      </c>
      <c r="N21" s="130">
        <v>2</v>
      </c>
      <c r="O21" s="216">
        <v>1.705459220404993E-2</v>
      </c>
      <c r="P21" s="214">
        <v>3.8012630028431554E-2</v>
      </c>
      <c r="Q21" s="214">
        <v>0.92014806831946905</v>
      </c>
      <c r="R21" s="214">
        <v>0.17340086956422257</v>
      </c>
      <c r="S21" s="215">
        <v>0</v>
      </c>
      <c r="T21" s="214">
        <v>0.15528021201053038</v>
      </c>
      <c r="U21" s="214">
        <v>3.3111509731619894E-2</v>
      </c>
      <c r="V21" s="188">
        <v>4.8378508545550043E-3</v>
      </c>
      <c r="W21" s="170" t="s">
        <v>167</v>
      </c>
      <c r="X21" s="171">
        <v>4.7768966664234203</v>
      </c>
      <c r="Y21" s="188">
        <v>4.7499657585065467E-3</v>
      </c>
      <c r="Z21" s="189">
        <v>0</v>
      </c>
      <c r="AA21" s="189">
        <v>0</v>
      </c>
      <c r="AB21" s="188">
        <v>0.15612439356567839</v>
      </c>
      <c r="AC21" s="188">
        <v>0.28894146615868344</v>
      </c>
      <c r="AD21" s="202">
        <v>6.677372678673299E-2</v>
      </c>
      <c r="AE21" s="203">
        <v>0</v>
      </c>
      <c r="AF21" s="202">
        <v>1.0907607945870428</v>
      </c>
      <c r="AG21" s="203">
        <v>0</v>
      </c>
      <c r="AH21" s="205">
        <v>0</v>
      </c>
      <c r="AI21" s="205">
        <v>0</v>
      </c>
      <c r="AJ21" s="204">
        <v>7.4098437967174606E-4</v>
      </c>
      <c r="AK21" s="204">
        <v>4.8709803900451789E-3</v>
      </c>
      <c r="AL21" s="205">
        <v>0</v>
      </c>
      <c r="AM21" s="205">
        <v>0</v>
      </c>
      <c r="AN21" s="205">
        <v>0</v>
      </c>
      <c r="AO21" s="205">
        <v>0</v>
      </c>
      <c r="AP21" s="204">
        <v>4.7039075347229523E-2</v>
      </c>
      <c r="AQ21" s="204">
        <v>1.0537156376264924E-2</v>
      </c>
      <c r="AS21" s="131" t="s">
        <v>64</v>
      </c>
      <c r="AT21" s="130" t="s">
        <v>182</v>
      </c>
      <c r="AU21" s="150" t="s">
        <v>318</v>
      </c>
      <c r="AV21" s="130">
        <v>2</v>
      </c>
      <c r="AW21" s="214">
        <v>5.2666252179310253E-3</v>
      </c>
      <c r="AX21" s="214">
        <v>5.4773893296897962E-2</v>
      </c>
      <c r="AY21" s="214">
        <v>0.55534464288726859</v>
      </c>
      <c r="AZ21" s="215">
        <v>0</v>
      </c>
      <c r="BA21" s="215">
        <v>0</v>
      </c>
      <c r="BB21" s="214">
        <v>0.13085567363048564</v>
      </c>
      <c r="BC21" s="214">
        <v>3.4279731045292215E-2</v>
      </c>
      <c r="BD21" s="204">
        <v>1.4431911996579481E-3</v>
      </c>
      <c r="BE21" s="136" t="s">
        <v>167</v>
      </c>
      <c r="BF21" s="171">
        <v>2.198168565988841</v>
      </c>
      <c r="BG21" s="188">
        <v>3.8655820172387527E-3</v>
      </c>
      <c r="BH21" s="189">
        <v>0</v>
      </c>
      <c r="BI21" s="189">
        <v>0</v>
      </c>
      <c r="BJ21" s="189">
        <v>0</v>
      </c>
      <c r="BK21" s="188">
        <v>1.6997899221704726</v>
      </c>
      <c r="BL21" s="202">
        <v>8.0778386103131344E-2</v>
      </c>
      <c r="BM21" s="203">
        <v>0</v>
      </c>
      <c r="BN21" s="202">
        <v>0.50435001878383889</v>
      </c>
      <c r="BO21" s="202">
        <v>5.9382692493877592E-2</v>
      </c>
      <c r="BP21" s="205">
        <v>0</v>
      </c>
      <c r="BQ21" s="205">
        <v>0</v>
      </c>
      <c r="BR21" s="204">
        <v>1.3000490894451398E-3</v>
      </c>
      <c r="BS21" s="204">
        <v>1.690287811002874E-3</v>
      </c>
      <c r="BT21" s="205">
        <v>0</v>
      </c>
      <c r="BU21" s="205">
        <v>0</v>
      </c>
      <c r="BV21" s="204">
        <v>3.8156685173625971E-3</v>
      </c>
      <c r="BW21" s="205">
        <v>0</v>
      </c>
      <c r="BX21" s="205">
        <v>0</v>
      </c>
      <c r="BY21" s="204">
        <v>1.5846221934938598E-3</v>
      </c>
    </row>
    <row r="22" spans="2:77" x14ac:dyDescent="0.25">
      <c r="B22" s="130">
        <v>73</v>
      </c>
      <c r="C22" s="131" t="s">
        <v>71</v>
      </c>
      <c r="D22" s="132" t="s">
        <v>244</v>
      </c>
      <c r="E22" s="130" t="s">
        <v>182</v>
      </c>
      <c r="F22" s="133">
        <v>42599</v>
      </c>
      <c r="G22" s="132" t="s">
        <v>319</v>
      </c>
      <c r="H22" s="130">
        <v>2</v>
      </c>
      <c r="I22" s="133">
        <v>42625</v>
      </c>
      <c r="J22" s="133">
        <v>42414</v>
      </c>
      <c r="K22" s="131" t="s">
        <v>71</v>
      </c>
      <c r="L22" s="130" t="s">
        <v>182</v>
      </c>
      <c r="M22" s="132" t="s">
        <v>319</v>
      </c>
      <c r="N22" s="130">
        <v>2</v>
      </c>
      <c r="O22" s="216">
        <v>1.2074230114046302E-2</v>
      </c>
      <c r="P22" s="214">
        <v>0.10413275934967596</v>
      </c>
      <c r="Q22" s="215">
        <v>0</v>
      </c>
      <c r="R22" s="215">
        <v>0</v>
      </c>
      <c r="S22" s="215">
        <v>0</v>
      </c>
      <c r="T22" s="214">
        <v>1.0038088925523226E-2</v>
      </c>
      <c r="U22" s="215">
        <v>0</v>
      </c>
      <c r="V22" s="188">
        <v>3.5525493073507108E-3</v>
      </c>
      <c r="W22" s="170" t="s">
        <v>167</v>
      </c>
      <c r="X22" s="171">
        <v>9.840417525574729</v>
      </c>
      <c r="Y22" s="188">
        <v>4.4444494938553295E-3</v>
      </c>
      <c r="Z22" s="189">
        <v>0</v>
      </c>
      <c r="AA22" s="189">
        <v>0</v>
      </c>
      <c r="AB22" s="188">
        <v>0.28697154801468189</v>
      </c>
      <c r="AC22" s="188">
        <v>1.804496426643391E-2</v>
      </c>
      <c r="AD22" s="203">
        <v>0</v>
      </c>
      <c r="AE22" s="203">
        <v>0</v>
      </c>
      <c r="AF22" s="202">
        <v>4.2647020857956956E-3</v>
      </c>
      <c r="AG22" s="202">
        <v>0.19304402476649882</v>
      </c>
      <c r="AH22" s="205">
        <v>0</v>
      </c>
      <c r="AI22" s="205">
        <v>0</v>
      </c>
      <c r="AJ22" s="204">
        <v>9.3180737971540849E-5</v>
      </c>
      <c r="AK22" s="204">
        <v>9.031790054569248E-3</v>
      </c>
      <c r="AL22" s="205">
        <v>0</v>
      </c>
      <c r="AM22" s="204">
        <v>6.5157829986572173E-5</v>
      </c>
      <c r="AN22" s="204">
        <v>5.0701210825879637E-3</v>
      </c>
      <c r="AO22" s="205">
        <v>0</v>
      </c>
      <c r="AP22" s="204">
        <v>2.9843093179776167E-2</v>
      </c>
      <c r="AQ22" s="205">
        <v>0</v>
      </c>
      <c r="AS22" s="131" t="s">
        <v>70</v>
      </c>
      <c r="AT22" s="130" t="s">
        <v>182</v>
      </c>
      <c r="AU22" s="150" t="s">
        <v>318</v>
      </c>
      <c r="AV22" s="130">
        <v>2</v>
      </c>
      <c r="AW22" s="214">
        <v>1.0763082716586617E-2</v>
      </c>
      <c r="AX22" s="214">
        <v>9.0714770150343377E-2</v>
      </c>
      <c r="AY22" s="215">
        <v>0</v>
      </c>
      <c r="AZ22" s="214">
        <v>1.8951404570268272E-2</v>
      </c>
      <c r="BA22" s="215">
        <v>0</v>
      </c>
      <c r="BB22" s="214">
        <v>3.3559125260075089E-2</v>
      </c>
      <c r="BC22" s="214">
        <v>6.5168249634699454E-3</v>
      </c>
      <c r="BD22" s="204">
        <v>2.0789041335053638E-3</v>
      </c>
      <c r="BE22" s="136" t="s">
        <v>167</v>
      </c>
      <c r="BF22" s="171">
        <v>2.2865705009040096</v>
      </c>
      <c r="BG22" s="188">
        <v>9.9885132842312992E-3</v>
      </c>
      <c r="BH22" s="189">
        <v>0</v>
      </c>
      <c r="BI22" s="188">
        <v>2.2717489227129803E-3</v>
      </c>
      <c r="BJ22" s="189">
        <v>0</v>
      </c>
      <c r="BK22" s="188">
        <v>7.9296634815393369E-2</v>
      </c>
      <c r="BL22" s="202">
        <v>4.097117196312328E-4</v>
      </c>
      <c r="BM22" s="203">
        <v>0</v>
      </c>
      <c r="BN22" s="202">
        <v>8.13632062598552E-2</v>
      </c>
      <c r="BO22" s="203">
        <v>0</v>
      </c>
      <c r="BP22" s="205">
        <v>0</v>
      </c>
      <c r="BQ22" s="205">
        <v>0</v>
      </c>
      <c r="BR22" s="205">
        <v>0</v>
      </c>
      <c r="BS22" s="204">
        <v>6.185396590447631E-3</v>
      </c>
      <c r="BT22" s="205">
        <v>0</v>
      </c>
      <c r="BU22" s="204">
        <v>2.025094611727939E-3</v>
      </c>
      <c r="BV22" s="204">
        <v>1.3495111392620183E-2</v>
      </c>
      <c r="BW22" s="204">
        <v>5.1146563121661402E-2</v>
      </c>
      <c r="BX22" s="205">
        <v>0</v>
      </c>
      <c r="BY22" s="204">
        <v>2.4977090546705618E-3</v>
      </c>
    </row>
    <row r="23" spans="2:77" x14ac:dyDescent="0.25">
      <c r="B23" s="130">
        <v>77</v>
      </c>
      <c r="C23" s="131" t="s">
        <v>75</v>
      </c>
      <c r="D23" s="132" t="s">
        <v>246</v>
      </c>
      <c r="E23" s="130" t="s">
        <v>182</v>
      </c>
      <c r="F23" s="133">
        <v>42611</v>
      </c>
      <c r="G23" s="132" t="s">
        <v>319</v>
      </c>
      <c r="H23" s="130">
        <v>2</v>
      </c>
      <c r="I23" s="133">
        <v>42625</v>
      </c>
      <c r="J23" s="133">
        <v>42414</v>
      </c>
      <c r="K23" s="131" t="s">
        <v>75</v>
      </c>
      <c r="L23" s="130" t="s">
        <v>182</v>
      </c>
      <c r="M23" s="132" t="s">
        <v>319</v>
      </c>
      <c r="N23" s="130">
        <v>2</v>
      </c>
      <c r="O23" s="216">
        <v>3.9439915766177822E-3</v>
      </c>
      <c r="P23" s="214">
        <v>0.15085891823734598</v>
      </c>
      <c r="Q23" s="214">
        <v>3.0113717510018633E-2</v>
      </c>
      <c r="R23" s="214">
        <v>0.29305752477227826</v>
      </c>
      <c r="S23" s="214">
        <v>9.4503884213485406E-2</v>
      </c>
      <c r="T23" s="214">
        <v>3.0892184749856205E-2</v>
      </c>
      <c r="U23" s="214">
        <v>4.9494293792364443E-3</v>
      </c>
      <c r="V23" s="188">
        <v>7.5087991544371788E-4</v>
      </c>
      <c r="W23" s="170">
        <v>2.1188917432689622E-2</v>
      </c>
      <c r="X23" s="171">
        <v>5.5421326859086069</v>
      </c>
      <c r="Y23" s="188">
        <v>1.1174208573145954E-2</v>
      </c>
      <c r="Z23" s="189">
        <v>0</v>
      </c>
      <c r="AA23" s="188">
        <v>9.1375709863549311E-3</v>
      </c>
      <c r="AB23" s="189">
        <v>0</v>
      </c>
      <c r="AC23" s="188">
        <v>1.7489932057428766E-2</v>
      </c>
      <c r="AD23" s="202">
        <v>9.3018782742854372E-4</v>
      </c>
      <c r="AE23" s="203">
        <v>0</v>
      </c>
      <c r="AF23" s="202">
        <v>4.3334443476123564E-2</v>
      </c>
      <c r="AG23" s="203">
        <v>0</v>
      </c>
      <c r="AH23" s="205">
        <v>0</v>
      </c>
      <c r="AI23" s="205">
        <v>0</v>
      </c>
      <c r="AJ23" s="205">
        <v>0</v>
      </c>
      <c r="AK23" s="205">
        <v>0</v>
      </c>
      <c r="AL23" s="205">
        <v>0</v>
      </c>
      <c r="AM23" s="205">
        <v>0</v>
      </c>
      <c r="AN23" s="205">
        <v>0</v>
      </c>
      <c r="AO23" s="204">
        <v>4.678482474799233E-2</v>
      </c>
      <c r="AP23" s="204">
        <v>3.4501987543420951E-4</v>
      </c>
      <c r="AQ23" s="205">
        <v>0</v>
      </c>
      <c r="AS23" s="131" t="s">
        <v>74</v>
      </c>
      <c r="AT23" s="130" t="s">
        <v>182</v>
      </c>
      <c r="AU23" s="150" t="s">
        <v>318</v>
      </c>
      <c r="AV23" s="130">
        <v>2</v>
      </c>
      <c r="AW23" s="214">
        <v>1.1155864629389322E-2</v>
      </c>
      <c r="AX23" s="215">
        <v>0</v>
      </c>
      <c r="AY23" s="214">
        <v>0.35440425658255326</v>
      </c>
      <c r="AZ23" s="215">
        <v>0</v>
      </c>
      <c r="BA23" s="215">
        <v>0</v>
      </c>
      <c r="BB23" s="214">
        <v>6.7071334526802404E-2</v>
      </c>
      <c r="BC23" s="214">
        <v>1.1322578894695536E-2</v>
      </c>
      <c r="BD23" s="204">
        <v>8.2756594019685482E-3</v>
      </c>
      <c r="BE23" s="136">
        <v>1.1795948401037488E-2</v>
      </c>
      <c r="BF23" s="171">
        <v>3.1104070059154076</v>
      </c>
      <c r="BG23" s="188">
        <v>1.0228155030773605E-2</v>
      </c>
      <c r="BH23" s="188">
        <v>4.8092096756161169E-3</v>
      </c>
      <c r="BI23" s="189">
        <v>0</v>
      </c>
      <c r="BJ23" s="189">
        <v>0</v>
      </c>
      <c r="BK23" s="188">
        <v>6.8752929882020979</v>
      </c>
      <c r="BL23" s="202">
        <v>5.7214501299428226E-2</v>
      </c>
      <c r="BM23" s="202">
        <v>8.4201607500862981E-3</v>
      </c>
      <c r="BN23" s="202">
        <v>0.43497982557147979</v>
      </c>
      <c r="BO23" s="203">
        <v>0</v>
      </c>
      <c r="BP23" s="205">
        <v>0</v>
      </c>
      <c r="BQ23" s="205">
        <v>0</v>
      </c>
      <c r="BR23" s="204">
        <v>1.5109522848543663E-3</v>
      </c>
      <c r="BS23" s="205">
        <v>0</v>
      </c>
      <c r="BT23" s="205">
        <v>0</v>
      </c>
      <c r="BU23" s="205">
        <v>0</v>
      </c>
      <c r="BV23" s="204">
        <v>1.4189613531998201E-2</v>
      </c>
      <c r="BW23" s="205">
        <v>0</v>
      </c>
      <c r="BX23" s="204">
        <v>1.8054344851904918E-2</v>
      </c>
      <c r="BY23" s="205">
        <v>0</v>
      </c>
    </row>
    <row r="24" spans="2:77" x14ac:dyDescent="0.25">
      <c r="B24" s="130">
        <v>23</v>
      </c>
      <c r="C24" s="131" t="s">
        <v>22</v>
      </c>
      <c r="D24" s="132" t="s">
        <v>208</v>
      </c>
      <c r="E24" s="130" t="s">
        <v>182</v>
      </c>
      <c r="F24" s="133">
        <v>42452</v>
      </c>
      <c r="G24" s="132" t="s">
        <v>319</v>
      </c>
      <c r="H24" s="130">
        <v>3</v>
      </c>
      <c r="I24" s="133">
        <v>42599</v>
      </c>
      <c r="J24" s="133">
        <v>42414</v>
      </c>
      <c r="K24" s="131" t="s">
        <v>22</v>
      </c>
      <c r="L24" s="130" t="s">
        <v>182</v>
      </c>
      <c r="M24" s="132" t="s">
        <v>319</v>
      </c>
      <c r="N24" s="130">
        <v>3</v>
      </c>
      <c r="O24" s="216">
        <v>4.1679854496407875E-2</v>
      </c>
      <c r="P24" s="214">
        <v>0.2297546895592501</v>
      </c>
      <c r="Q24" s="215">
        <v>0</v>
      </c>
      <c r="R24" s="214">
        <v>0</v>
      </c>
      <c r="S24" s="215">
        <v>0</v>
      </c>
      <c r="T24" s="214">
        <v>1.2775538009247174E-2</v>
      </c>
      <c r="U24" s="214">
        <v>6.7492059982716722E-3</v>
      </c>
      <c r="V24" s="188">
        <v>7.9328056061092611E-3</v>
      </c>
      <c r="W24" s="170" t="s">
        <v>167</v>
      </c>
      <c r="X24" s="171">
        <v>7.2862993014053856</v>
      </c>
      <c r="Y24" s="188">
        <v>1.3619541093360533E-2</v>
      </c>
      <c r="Z24" s="189">
        <v>0</v>
      </c>
      <c r="AA24" s="188">
        <v>1.0756892725249188E-2</v>
      </c>
      <c r="AB24" s="189">
        <v>0</v>
      </c>
      <c r="AC24" s="188">
        <v>5.1476427422627001E-3</v>
      </c>
      <c r="AD24" s="202">
        <v>2.3846334102030822E-2</v>
      </c>
      <c r="AE24" s="203">
        <v>0</v>
      </c>
      <c r="AF24" s="202">
        <v>5.3265302336483134E-2</v>
      </c>
      <c r="AG24" s="203">
        <v>0</v>
      </c>
      <c r="AH24" s="204">
        <v>0.19949648395797803</v>
      </c>
      <c r="AI24" s="204">
        <v>5.7008899845605317E-2</v>
      </c>
      <c r="AJ24" s="204">
        <v>2.5394363711561354E-4</v>
      </c>
      <c r="AK24" s="204">
        <v>4.8012936940904334E-3</v>
      </c>
      <c r="AL24" s="205">
        <v>0</v>
      </c>
      <c r="AM24" s="205">
        <v>0</v>
      </c>
      <c r="AN24" s="204">
        <v>5.7269346381022359E-5</v>
      </c>
      <c r="AO24" s="204">
        <v>2.4660764925129891E-2</v>
      </c>
      <c r="AP24" s="204">
        <v>3.9857350482221748E-2</v>
      </c>
      <c r="AQ24" s="204">
        <v>6.8884978772005357E-3</v>
      </c>
      <c r="AS24" s="131" t="s">
        <v>21</v>
      </c>
      <c r="AT24" s="130" t="s">
        <v>182</v>
      </c>
      <c r="AU24" s="150" t="s">
        <v>318</v>
      </c>
      <c r="AV24" s="130">
        <v>3</v>
      </c>
      <c r="AW24" s="214">
        <v>2.2497874568367684E-2</v>
      </c>
      <c r="AX24" s="214">
        <v>7.8276335745479556E-2</v>
      </c>
      <c r="AY24" s="214">
        <v>0.56934731939882688</v>
      </c>
      <c r="AZ24" s="214">
        <v>9.4924597125031068E-2</v>
      </c>
      <c r="BA24" s="215">
        <v>0</v>
      </c>
      <c r="BB24" s="214">
        <v>1.6908505091267803E-2</v>
      </c>
      <c r="BC24" s="214">
        <v>6.4204939537393221E-3</v>
      </c>
      <c r="BD24" s="204">
        <v>0</v>
      </c>
      <c r="BE24" s="135" t="s">
        <v>167</v>
      </c>
      <c r="BF24" s="171">
        <v>7.3319098293986622</v>
      </c>
      <c r="BG24" s="188">
        <v>1.8560594431125673E-2</v>
      </c>
      <c r="BH24" s="189">
        <v>0</v>
      </c>
      <c r="BI24" s="189">
        <v>0</v>
      </c>
      <c r="BJ24" s="188">
        <v>0.32630500616616798</v>
      </c>
      <c r="BK24" s="188">
        <v>9.1038382968000514E-2</v>
      </c>
      <c r="BL24" s="202">
        <v>5.0628400181927498E-2</v>
      </c>
      <c r="BM24" s="203">
        <v>0</v>
      </c>
      <c r="BN24" s="202">
        <v>0.19743494992789948</v>
      </c>
      <c r="BO24" s="202">
        <v>0.22680332113560256</v>
      </c>
      <c r="BP24" s="204">
        <v>4.7645947038969377E-2</v>
      </c>
      <c r="BQ24" s="204">
        <v>5.475502609723136E-2</v>
      </c>
      <c r="BR24" s="205">
        <v>0</v>
      </c>
      <c r="BS24" s="204">
        <v>3.5251338477035174E-3</v>
      </c>
      <c r="BT24" s="205">
        <v>0</v>
      </c>
      <c r="BU24" s="205">
        <v>0</v>
      </c>
      <c r="BV24" s="204">
        <v>9.3389274719072619E-3</v>
      </c>
      <c r="BW24" s="204">
        <v>2.3865129536873596E-2</v>
      </c>
      <c r="BX24" s="204">
        <v>6.5736259546772327E-2</v>
      </c>
      <c r="BY24" s="205">
        <v>0</v>
      </c>
    </row>
    <row r="25" spans="2:77" x14ac:dyDescent="0.25">
      <c r="B25" s="130">
        <v>45</v>
      </c>
      <c r="C25" s="131" t="s">
        <v>44</v>
      </c>
      <c r="D25" s="132" t="s">
        <v>223</v>
      </c>
      <c r="E25" s="130" t="s">
        <v>182</v>
      </c>
      <c r="F25" s="133">
        <v>42536</v>
      </c>
      <c r="G25" s="132" t="s">
        <v>319</v>
      </c>
      <c r="H25" s="130">
        <v>3</v>
      </c>
      <c r="I25" s="133">
        <v>42604</v>
      </c>
      <c r="J25" s="133">
        <v>42414</v>
      </c>
      <c r="K25" s="131" t="s">
        <v>44</v>
      </c>
      <c r="L25" s="130" t="s">
        <v>182</v>
      </c>
      <c r="M25" s="132" t="s">
        <v>319</v>
      </c>
      <c r="N25" s="130">
        <v>3</v>
      </c>
      <c r="O25" s="216">
        <v>7.1361060450763304E-3</v>
      </c>
      <c r="P25" s="214">
        <v>0</v>
      </c>
      <c r="Q25" s="215">
        <v>0</v>
      </c>
      <c r="R25" s="215">
        <v>0</v>
      </c>
      <c r="S25" s="215">
        <v>0</v>
      </c>
      <c r="T25" s="215">
        <v>0</v>
      </c>
      <c r="U25" s="214">
        <v>2.4754871353330189E-2</v>
      </c>
      <c r="V25" s="188">
        <v>5.9332164149123274E-3</v>
      </c>
      <c r="W25" s="170" t="s">
        <v>167</v>
      </c>
      <c r="X25" s="171">
        <v>2.1371804838234878</v>
      </c>
      <c r="Y25" s="189">
        <v>0</v>
      </c>
      <c r="Z25" s="189">
        <v>0</v>
      </c>
      <c r="AA25" s="189">
        <v>0</v>
      </c>
      <c r="AB25" s="188">
        <v>0.10411055675808943</v>
      </c>
      <c r="AC25" s="188">
        <v>5.2713418174461617E-2</v>
      </c>
      <c r="AD25" s="202">
        <v>2.1695443794383238E-2</v>
      </c>
      <c r="AE25" s="203">
        <v>0</v>
      </c>
      <c r="AF25" s="202">
        <v>2.2745744635119754E-2</v>
      </c>
      <c r="AG25" s="203">
        <v>0</v>
      </c>
      <c r="AH25" s="205">
        <v>0</v>
      </c>
      <c r="AI25" s="205">
        <v>0</v>
      </c>
      <c r="AJ25" s="205">
        <v>0</v>
      </c>
      <c r="AK25" s="205">
        <v>0</v>
      </c>
      <c r="AL25" s="205">
        <v>0</v>
      </c>
      <c r="AM25" s="204">
        <v>1.4872174755100785E-3</v>
      </c>
      <c r="AN25" s="205">
        <v>0</v>
      </c>
      <c r="AO25" s="204">
        <v>3.3750210795705095E-2</v>
      </c>
      <c r="AP25" s="205">
        <v>0</v>
      </c>
      <c r="AQ25" s="205">
        <v>0</v>
      </c>
      <c r="AS25" s="131" t="s">
        <v>43</v>
      </c>
      <c r="AT25" s="130" t="s">
        <v>182</v>
      </c>
      <c r="AU25" s="150" t="s">
        <v>318</v>
      </c>
      <c r="AV25" s="130">
        <v>3</v>
      </c>
      <c r="AW25" s="214">
        <v>4.2910987323888936E-3</v>
      </c>
      <c r="AX25" s="214">
        <v>0.11966070353209537</v>
      </c>
      <c r="AY25" s="215">
        <v>0</v>
      </c>
      <c r="AZ25" s="215">
        <v>0</v>
      </c>
      <c r="BA25" s="215">
        <v>0</v>
      </c>
      <c r="BB25" s="214">
        <v>7.8575875988546838E-3</v>
      </c>
      <c r="BC25" s="214">
        <v>5.6191733756891602E-3</v>
      </c>
      <c r="BD25" s="204">
        <v>1.8770518689199291E-3</v>
      </c>
      <c r="BE25" s="136" t="s">
        <v>167</v>
      </c>
      <c r="BF25" s="171">
        <v>6.3851637609762006</v>
      </c>
      <c r="BG25" s="188">
        <v>1.4475345459070131E-3</v>
      </c>
      <c r="BH25" s="189">
        <v>0</v>
      </c>
      <c r="BI25" s="189">
        <v>0</v>
      </c>
      <c r="BJ25" s="189">
        <v>0</v>
      </c>
      <c r="BK25" s="188">
        <v>7.8997302331124342E-2</v>
      </c>
      <c r="BL25" s="202">
        <v>3.7050024081263615E-2</v>
      </c>
      <c r="BM25" s="203">
        <v>0</v>
      </c>
      <c r="BN25" s="202">
        <v>0.71159602094330721</v>
      </c>
      <c r="BO25" s="202">
        <v>2.8664377548382983E-2</v>
      </c>
      <c r="BP25" s="204">
        <v>0.19125588620213546</v>
      </c>
      <c r="BQ25" s="205">
        <v>0</v>
      </c>
      <c r="BR25" s="204">
        <v>1.0962205514364414E-3</v>
      </c>
      <c r="BS25" s="205">
        <v>0</v>
      </c>
      <c r="BT25" s="205">
        <v>0</v>
      </c>
      <c r="BU25" s="205">
        <v>0</v>
      </c>
      <c r="BV25" s="204">
        <v>5.4034408499031902E-3</v>
      </c>
      <c r="BW25" s="204">
        <v>5.5404101123149186E-3</v>
      </c>
      <c r="BX25" s="204">
        <v>1.2629648962891616E-2</v>
      </c>
      <c r="BY25" s="205">
        <v>0</v>
      </c>
    </row>
    <row r="26" spans="2:77" x14ac:dyDescent="0.25">
      <c r="B26" s="130">
        <v>46</v>
      </c>
      <c r="C26" s="131" t="s">
        <v>45</v>
      </c>
      <c r="D26" s="132" t="s">
        <v>224</v>
      </c>
      <c r="E26" s="130" t="s">
        <v>182</v>
      </c>
      <c r="F26" s="133">
        <v>42536</v>
      </c>
      <c r="G26" s="132" t="s">
        <v>319</v>
      </c>
      <c r="H26" s="130">
        <v>3</v>
      </c>
      <c r="I26" s="133">
        <v>42599</v>
      </c>
      <c r="J26" s="133">
        <v>42414</v>
      </c>
      <c r="K26" s="131" t="s">
        <v>45</v>
      </c>
      <c r="L26" s="130" t="s">
        <v>182</v>
      </c>
      <c r="M26" s="132" t="s">
        <v>319</v>
      </c>
      <c r="N26" s="130">
        <v>3</v>
      </c>
      <c r="O26" s="216">
        <v>9.8875977425768868E-3</v>
      </c>
      <c r="P26" s="214">
        <v>5.8065813731106634E-2</v>
      </c>
      <c r="Q26" s="215">
        <v>0</v>
      </c>
      <c r="R26" s="215">
        <v>0</v>
      </c>
      <c r="S26" s="214">
        <v>3.8351038910551805E-2</v>
      </c>
      <c r="T26" s="214">
        <v>8.6673830326916435E-3</v>
      </c>
      <c r="U26" s="214">
        <v>1.0344321696785652E-2</v>
      </c>
      <c r="V26" s="188">
        <v>6.8762828308007572E-3</v>
      </c>
      <c r="W26" s="170" t="s">
        <v>167</v>
      </c>
      <c r="X26" s="171">
        <v>2.4708549901333337</v>
      </c>
      <c r="Y26" s="188">
        <v>8.5581160675544492E-3</v>
      </c>
      <c r="Z26" s="188">
        <v>2.0492947217300374E-3</v>
      </c>
      <c r="AA26" s="188">
        <v>1.6765134921346795E-3</v>
      </c>
      <c r="AB26" s="189">
        <v>0</v>
      </c>
      <c r="AC26" s="188">
        <v>1.8815693862606674E-3</v>
      </c>
      <c r="AD26" s="202">
        <v>5.6831074371375039E-3</v>
      </c>
      <c r="AE26" s="203">
        <v>0</v>
      </c>
      <c r="AF26" s="202">
        <v>1.2885611832543492E-2</v>
      </c>
      <c r="AG26" s="202">
        <v>9.3527435595009686E-2</v>
      </c>
      <c r="AH26" s="204">
        <v>7.2779112964074105E-2</v>
      </c>
      <c r="AI26" s="205">
        <v>0</v>
      </c>
      <c r="AJ26" s="205">
        <v>0</v>
      </c>
      <c r="AK26" s="204">
        <v>2.4159637852979019E-3</v>
      </c>
      <c r="AL26" s="205">
        <v>0</v>
      </c>
      <c r="AM26" s="204">
        <v>8.0170791196733794E-4</v>
      </c>
      <c r="AN26" s="204">
        <v>4.0242323621811652E-3</v>
      </c>
      <c r="AO26" s="204">
        <v>1.423600084666682E-3</v>
      </c>
      <c r="AP26" s="205">
        <v>0</v>
      </c>
      <c r="AQ26" s="204">
        <v>8.3938561120884287E-3</v>
      </c>
      <c r="AS26" s="141"/>
      <c r="AT26" s="140" t="s">
        <v>182</v>
      </c>
      <c r="AU26" s="144" t="s">
        <v>318</v>
      </c>
      <c r="AV26" s="140">
        <v>4</v>
      </c>
      <c r="AW26" s="218"/>
      <c r="AX26" s="218"/>
      <c r="AY26" s="218"/>
      <c r="AZ26" s="218"/>
      <c r="BA26" s="218"/>
      <c r="BB26" s="218"/>
      <c r="BC26" s="218"/>
      <c r="BD26" s="207"/>
      <c r="BE26" s="146"/>
      <c r="BF26" s="173"/>
      <c r="BG26" s="190"/>
      <c r="BH26" s="190"/>
      <c r="BI26" s="190"/>
      <c r="BJ26" s="190"/>
      <c r="BK26" s="190"/>
      <c r="BL26" s="206"/>
      <c r="BM26" s="206"/>
      <c r="BN26" s="206"/>
      <c r="BO26" s="206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</row>
    <row r="27" spans="2:77" x14ac:dyDescent="0.25">
      <c r="B27" s="130">
        <v>50</v>
      </c>
      <c r="C27" s="131" t="s">
        <v>49</v>
      </c>
      <c r="D27" s="132" t="s">
        <v>227</v>
      </c>
      <c r="E27" s="130" t="s">
        <v>182</v>
      </c>
      <c r="F27" s="133">
        <v>42564</v>
      </c>
      <c r="G27" s="132" t="s">
        <v>319</v>
      </c>
      <c r="H27" s="130">
        <v>3</v>
      </c>
      <c r="I27" s="133">
        <v>42604</v>
      </c>
      <c r="J27" s="133">
        <v>42414</v>
      </c>
      <c r="K27" s="131" t="s">
        <v>49</v>
      </c>
      <c r="L27" s="130" t="s">
        <v>182</v>
      </c>
      <c r="M27" s="132" t="s">
        <v>319</v>
      </c>
      <c r="N27" s="130">
        <v>3</v>
      </c>
      <c r="O27" s="216">
        <v>4.0472488384215807E-4</v>
      </c>
      <c r="P27" s="214">
        <v>0.16185324565270051</v>
      </c>
      <c r="Q27" s="215">
        <v>0</v>
      </c>
      <c r="R27" s="214">
        <v>0.27680294862530619</v>
      </c>
      <c r="S27" s="214">
        <v>9.2672304790131929E-2</v>
      </c>
      <c r="T27" s="215">
        <v>0</v>
      </c>
      <c r="U27" s="214">
        <v>4.2688704072449589E-2</v>
      </c>
      <c r="V27" s="188">
        <v>6.427128490590699E-3</v>
      </c>
      <c r="W27" s="170" t="s">
        <v>167</v>
      </c>
      <c r="X27" s="171">
        <v>10.370337782542332</v>
      </c>
      <c r="Y27" s="188">
        <v>0</v>
      </c>
      <c r="Z27" s="188">
        <v>2.166557079569551E-3</v>
      </c>
      <c r="AA27" s="188">
        <v>1.8130641258488414E-3</v>
      </c>
      <c r="AB27" s="188">
        <v>6.6515895515399839E-2</v>
      </c>
      <c r="AC27" s="188">
        <v>4.3024959587729353E-2</v>
      </c>
      <c r="AD27" s="202">
        <v>3.8375667410104737E-2</v>
      </c>
      <c r="AE27" s="203">
        <v>0</v>
      </c>
      <c r="AF27" s="202">
        <v>3.7517359746634997E-2</v>
      </c>
      <c r="AG27" s="203">
        <v>0</v>
      </c>
      <c r="AH27" s="204">
        <v>0.22931331607350189</v>
      </c>
      <c r="AI27" s="205">
        <v>0</v>
      </c>
      <c r="AJ27" s="204">
        <v>1.4102397214939535E-3</v>
      </c>
      <c r="AK27" s="205">
        <v>0</v>
      </c>
      <c r="AL27" s="205">
        <v>0</v>
      </c>
      <c r="AM27" s="205">
        <v>0</v>
      </c>
      <c r="AN27" s="204">
        <v>1.7850749588674566E-3</v>
      </c>
      <c r="AO27" s="205">
        <v>0</v>
      </c>
      <c r="AP27" s="204">
        <v>2.6054259370771524E-2</v>
      </c>
      <c r="AQ27" s="205">
        <v>0</v>
      </c>
      <c r="AS27" s="141"/>
      <c r="AT27" s="140"/>
      <c r="AU27" s="144"/>
      <c r="AV27" s="140"/>
      <c r="AW27" s="218"/>
      <c r="AX27" s="218"/>
      <c r="AY27" s="218"/>
      <c r="AZ27" s="218"/>
      <c r="BA27" s="218"/>
      <c r="BB27" s="218"/>
      <c r="BC27" s="218"/>
      <c r="BD27" s="207"/>
      <c r="BE27" s="146"/>
      <c r="BF27" s="173"/>
      <c r="BG27" s="190"/>
      <c r="BH27" s="190"/>
      <c r="BI27" s="190"/>
      <c r="BJ27" s="190"/>
      <c r="BK27" s="190"/>
      <c r="BL27" s="206"/>
      <c r="BM27" s="206"/>
      <c r="BN27" s="206"/>
      <c r="BO27" s="206"/>
      <c r="BP27" s="207"/>
      <c r="BQ27" s="207"/>
      <c r="BR27" s="207"/>
      <c r="BS27" s="207"/>
      <c r="BT27" s="207"/>
      <c r="BU27" s="207"/>
      <c r="BV27" s="207"/>
      <c r="BW27" s="207"/>
      <c r="BX27" s="207"/>
      <c r="BY27" s="207"/>
    </row>
    <row r="28" spans="2:77" x14ac:dyDescent="0.25">
      <c r="B28" s="130">
        <v>57</v>
      </c>
      <c r="C28" s="131" t="s">
        <v>56</v>
      </c>
      <c r="D28" s="132" t="s">
        <v>232</v>
      </c>
      <c r="E28" s="130" t="s">
        <v>182</v>
      </c>
      <c r="F28" s="133">
        <v>42578</v>
      </c>
      <c r="G28" s="132" t="s">
        <v>319</v>
      </c>
      <c r="H28" s="130">
        <v>3</v>
      </c>
      <c r="I28" s="133">
        <v>42604</v>
      </c>
      <c r="J28" s="133">
        <v>42414</v>
      </c>
      <c r="K28" s="131" t="s">
        <v>56</v>
      </c>
      <c r="L28" s="130" t="s">
        <v>182</v>
      </c>
      <c r="M28" s="132" t="s">
        <v>319</v>
      </c>
      <c r="N28" s="130">
        <v>3</v>
      </c>
      <c r="O28" s="216">
        <v>2.6133373889823622E-3</v>
      </c>
      <c r="P28" s="214">
        <v>4.1171570155048375E-2</v>
      </c>
      <c r="Q28" s="215">
        <v>0</v>
      </c>
      <c r="R28" s="214">
        <v>3.6198534742890212E-2</v>
      </c>
      <c r="S28" s="214">
        <v>1.676019646118913E-2</v>
      </c>
      <c r="T28" s="214">
        <v>1.5427328511077582E-2</v>
      </c>
      <c r="U28" s="214">
        <v>6.6674205117343921E-3</v>
      </c>
      <c r="V28" s="189">
        <v>0</v>
      </c>
      <c r="W28" s="170" t="s">
        <v>167</v>
      </c>
      <c r="X28" s="171">
        <v>3.4555171992519429</v>
      </c>
      <c r="Y28" s="188">
        <v>0</v>
      </c>
      <c r="Z28" s="188">
        <v>5.3331204209784107E-5</v>
      </c>
      <c r="AA28" s="189">
        <v>0</v>
      </c>
      <c r="AB28" s="188">
        <v>0.12680074700354252</v>
      </c>
      <c r="AC28" s="188">
        <v>5.4790329828648477E-3</v>
      </c>
      <c r="AD28" s="202">
        <v>2.304355494674401E-2</v>
      </c>
      <c r="AE28" s="203">
        <v>0</v>
      </c>
      <c r="AF28" s="202">
        <v>1.4932184596487855E-2</v>
      </c>
      <c r="AG28" s="202">
        <v>6.3846450196616333E-2</v>
      </c>
      <c r="AH28" s="204">
        <v>7.143002028388977E-2</v>
      </c>
      <c r="AI28" s="205">
        <v>0</v>
      </c>
      <c r="AJ28" s="204">
        <v>1.4721705675480132E-4</v>
      </c>
      <c r="AK28" s="205">
        <v>0</v>
      </c>
      <c r="AL28" s="204">
        <v>12.327144876611476</v>
      </c>
      <c r="AM28" s="204">
        <v>1.0806363621956104E-3</v>
      </c>
      <c r="AN28" s="204">
        <v>1.1897248811819198E-3</v>
      </c>
      <c r="AO28" s="204">
        <v>5.9079940616663506E-3</v>
      </c>
      <c r="AP28" s="204">
        <v>1.79788815272835E-2</v>
      </c>
      <c r="AQ28" s="204">
        <v>2.1910158926067556E-3</v>
      </c>
      <c r="AS28" s="141"/>
      <c r="AT28" s="140"/>
      <c r="AU28" s="144"/>
      <c r="AV28" s="140"/>
      <c r="AW28" s="218"/>
      <c r="AX28" s="218"/>
      <c r="AY28" s="218"/>
      <c r="AZ28" s="218"/>
      <c r="BA28" s="218"/>
      <c r="BB28" s="218"/>
      <c r="BC28" s="218"/>
      <c r="BD28" s="207"/>
      <c r="BE28" s="146"/>
      <c r="BF28" s="173"/>
      <c r="BG28" s="190"/>
      <c r="BH28" s="190"/>
      <c r="BI28" s="190"/>
      <c r="BJ28" s="190"/>
      <c r="BK28" s="190"/>
      <c r="BL28" s="206"/>
      <c r="BM28" s="206"/>
      <c r="BN28" s="206"/>
      <c r="BO28" s="206"/>
      <c r="BP28" s="207"/>
      <c r="BQ28" s="207"/>
      <c r="BR28" s="207"/>
      <c r="BS28" s="207"/>
      <c r="BT28" s="207"/>
      <c r="BU28" s="207"/>
      <c r="BV28" s="207"/>
      <c r="BW28" s="207"/>
      <c r="BX28" s="207"/>
      <c r="BY28" s="207"/>
    </row>
    <row r="29" spans="2:77" x14ac:dyDescent="0.25">
      <c r="B29" s="140"/>
      <c r="C29" s="141"/>
      <c r="D29" s="142" t="s">
        <v>185</v>
      </c>
      <c r="E29" s="140" t="s">
        <v>182</v>
      </c>
      <c r="F29" s="143">
        <v>42035</v>
      </c>
      <c r="G29" s="144" t="s">
        <v>319</v>
      </c>
      <c r="H29" s="140">
        <v>4</v>
      </c>
      <c r="I29" s="143">
        <v>42599</v>
      </c>
      <c r="J29" s="143">
        <v>42414</v>
      </c>
      <c r="K29" s="141"/>
      <c r="L29" s="140" t="s">
        <v>182</v>
      </c>
      <c r="M29" s="144" t="s">
        <v>319</v>
      </c>
      <c r="N29" s="140">
        <v>4</v>
      </c>
      <c r="O29" s="221"/>
      <c r="P29" s="218"/>
      <c r="Q29" s="218"/>
      <c r="R29" s="218"/>
      <c r="S29" s="218"/>
      <c r="T29" s="218"/>
      <c r="U29" s="218"/>
      <c r="V29" s="190"/>
      <c r="W29" s="172"/>
      <c r="X29" s="173"/>
      <c r="Y29" s="190"/>
      <c r="Z29" s="190"/>
      <c r="AA29" s="190"/>
      <c r="AB29" s="190"/>
      <c r="AC29" s="190"/>
      <c r="AD29" s="206"/>
      <c r="AE29" s="206"/>
      <c r="AF29" s="206"/>
      <c r="AG29" s="206"/>
      <c r="AH29" s="207"/>
      <c r="AI29" s="207"/>
      <c r="AJ29" s="207"/>
      <c r="AK29" s="207"/>
      <c r="AL29" s="207"/>
      <c r="AM29" s="207"/>
      <c r="AN29" s="207"/>
      <c r="AO29" s="207"/>
      <c r="AP29" s="207"/>
      <c r="AQ29" s="207"/>
      <c r="AS29" s="141"/>
      <c r="AT29" s="140"/>
      <c r="AU29" s="144"/>
      <c r="AV29" s="140"/>
      <c r="AW29" s="218"/>
      <c r="AX29" s="218"/>
      <c r="AY29" s="218"/>
      <c r="AZ29" s="218"/>
      <c r="BA29" s="218"/>
      <c r="BB29" s="218"/>
      <c r="BC29" s="218"/>
      <c r="BD29" s="207"/>
      <c r="BE29" s="146"/>
      <c r="BF29" s="173"/>
      <c r="BG29" s="190"/>
      <c r="BH29" s="190"/>
      <c r="BI29" s="190"/>
      <c r="BJ29" s="190"/>
      <c r="BK29" s="190"/>
      <c r="BL29" s="206"/>
      <c r="BM29" s="206"/>
      <c r="BN29" s="206"/>
      <c r="BO29" s="206"/>
      <c r="BP29" s="207"/>
      <c r="BQ29" s="207"/>
      <c r="BR29" s="207"/>
      <c r="BS29" s="207"/>
      <c r="BT29" s="207"/>
      <c r="BU29" s="207"/>
      <c r="BV29" s="207"/>
      <c r="BW29" s="207"/>
      <c r="BX29" s="207"/>
      <c r="BY29" s="207"/>
    </row>
    <row r="30" spans="2:77" x14ac:dyDescent="0.25">
      <c r="B30" s="140"/>
      <c r="C30" s="141"/>
      <c r="D30" s="142" t="s">
        <v>189</v>
      </c>
      <c r="E30" s="140" t="s">
        <v>182</v>
      </c>
      <c r="F30" s="143">
        <v>42039</v>
      </c>
      <c r="G30" s="144" t="s">
        <v>319</v>
      </c>
      <c r="H30" s="140">
        <v>4</v>
      </c>
      <c r="I30" s="143">
        <v>42599</v>
      </c>
      <c r="J30" s="143">
        <v>42414</v>
      </c>
      <c r="K30" s="141"/>
      <c r="L30" s="140" t="s">
        <v>182</v>
      </c>
      <c r="M30" s="144" t="s">
        <v>319</v>
      </c>
      <c r="N30" s="140">
        <v>4</v>
      </c>
      <c r="O30" s="221"/>
      <c r="P30" s="218"/>
      <c r="Q30" s="218"/>
      <c r="R30" s="218"/>
      <c r="S30" s="218"/>
      <c r="T30" s="218"/>
      <c r="U30" s="218"/>
      <c r="V30" s="190"/>
      <c r="W30" s="172"/>
      <c r="X30" s="173"/>
      <c r="Y30" s="190"/>
      <c r="Z30" s="190"/>
      <c r="AA30" s="190"/>
      <c r="AB30" s="190"/>
      <c r="AC30" s="190"/>
      <c r="AD30" s="206"/>
      <c r="AE30" s="206"/>
      <c r="AF30" s="206"/>
      <c r="AG30" s="206"/>
      <c r="AH30" s="207"/>
      <c r="AI30" s="207"/>
      <c r="AJ30" s="207"/>
      <c r="AK30" s="207"/>
      <c r="AL30" s="207"/>
      <c r="AM30" s="207"/>
      <c r="AN30" s="207"/>
      <c r="AO30" s="207"/>
      <c r="AP30" s="207"/>
      <c r="AQ30" s="207"/>
      <c r="AS30" s="141"/>
      <c r="AT30" s="140"/>
      <c r="AU30" s="144"/>
      <c r="AV30" s="140"/>
      <c r="AW30" s="218"/>
      <c r="AX30" s="218"/>
      <c r="AY30" s="218"/>
      <c r="AZ30" s="218"/>
      <c r="BA30" s="218"/>
      <c r="BB30" s="218"/>
      <c r="BC30" s="218"/>
      <c r="BD30" s="207"/>
      <c r="BE30" s="146"/>
      <c r="BF30" s="173"/>
      <c r="BG30" s="190"/>
      <c r="BH30" s="190"/>
      <c r="BI30" s="190"/>
      <c r="BJ30" s="190"/>
      <c r="BK30" s="190"/>
      <c r="BL30" s="206"/>
      <c r="BM30" s="206"/>
      <c r="BN30" s="206"/>
      <c r="BO30" s="206"/>
      <c r="BP30" s="207"/>
      <c r="BQ30" s="207"/>
      <c r="BR30" s="207"/>
      <c r="BS30" s="207"/>
      <c r="BT30" s="207"/>
      <c r="BU30" s="207"/>
      <c r="BV30" s="207"/>
      <c r="BW30" s="207"/>
      <c r="BX30" s="207"/>
      <c r="BY30" s="207"/>
    </row>
    <row r="31" spans="2:77" x14ac:dyDescent="0.25">
      <c r="B31" s="130">
        <v>9</v>
      </c>
      <c r="C31" s="131" t="s">
        <v>8</v>
      </c>
      <c r="D31" s="132" t="s">
        <v>196</v>
      </c>
      <c r="E31" s="130" t="s">
        <v>182</v>
      </c>
      <c r="F31" s="133">
        <v>42053</v>
      </c>
      <c r="G31" s="132" t="s">
        <v>319</v>
      </c>
      <c r="H31" s="130">
        <v>4</v>
      </c>
      <c r="I31" s="133">
        <v>42599</v>
      </c>
      <c r="J31" s="133">
        <v>42414</v>
      </c>
      <c r="K31" s="131" t="s">
        <v>8</v>
      </c>
      <c r="L31" s="130" t="s">
        <v>182</v>
      </c>
      <c r="M31" s="132" t="s">
        <v>319</v>
      </c>
      <c r="N31" s="130">
        <v>4</v>
      </c>
      <c r="O31" s="213">
        <v>0</v>
      </c>
      <c r="P31" s="214">
        <v>0.10495660611439521</v>
      </c>
      <c r="Q31" s="215">
        <v>0</v>
      </c>
      <c r="R31" s="215">
        <v>0</v>
      </c>
      <c r="S31" s="215">
        <v>0</v>
      </c>
      <c r="T31" s="214">
        <v>9.3427393698635036E-3</v>
      </c>
      <c r="U31" s="214">
        <v>7.0659189219097129E-4</v>
      </c>
      <c r="V31" s="188">
        <v>1.2142334958230696E-2</v>
      </c>
      <c r="W31" s="170" t="s">
        <v>167</v>
      </c>
      <c r="X31" s="171">
        <v>14.58909236467869</v>
      </c>
      <c r="Y31" s="188">
        <v>1.6094115059337891E-2</v>
      </c>
      <c r="Z31" s="189">
        <v>0</v>
      </c>
      <c r="AA31" s="188">
        <v>1.5043391092227585E-2</v>
      </c>
      <c r="AB31" s="188">
        <v>0.41231262753870052</v>
      </c>
      <c r="AC31" s="188">
        <v>2.5070213576052266E-2</v>
      </c>
      <c r="AD31" s="202">
        <v>3.2996863240422232E-2</v>
      </c>
      <c r="AE31" s="203">
        <v>0</v>
      </c>
      <c r="AF31" s="202">
        <v>1.0991999493919784E-2</v>
      </c>
      <c r="AG31" s="202">
        <v>0.14632826834094975</v>
      </c>
      <c r="AH31" s="205">
        <v>0</v>
      </c>
      <c r="AI31" s="205">
        <v>0</v>
      </c>
      <c r="AJ31" s="204">
        <v>6.7474439156264897E-4</v>
      </c>
      <c r="AK31" s="204">
        <v>1.922243563514743E-3</v>
      </c>
      <c r="AL31" s="205">
        <v>0</v>
      </c>
      <c r="AM31" s="204">
        <v>6.7344101649626897E-4</v>
      </c>
      <c r="AN31" s="205">
        <v>0</v>
      </c>
      <c r="AO31" s="204">
        <v>3.3796855490729326E-2</v>
      </c>
      <c r="AP31" s="204">
        <v>7.9444401567819473E-3</v>
      </c>
      <c r="AQ31" s="204">
        <v>5.6585211471329023E-4</v>
      </c>
      <c r="AS31" s="131" t="s">
        <v>7</v>
      </c>
      <c r="AT31" s="130" t="s">
        <v>182</v>
      </c>
      <c r="AU31" s="150" t="s">
        <v>318</v>
      </c>
      <c r="AV31" s="130">
        <v>4</v>
      </c>
      <c r="AW31" s="214">
        <v>1.014587634286302E-3</v>
      </c>
      <c r="AX31" s="215">
        <v>0</v>
      </c>
      <c r="AY31" s="215">
        <v>0</v>
      </c>
      <c r="AZ31" s="215">
        <v>0</v>
      </c>
      <c r="BA31" s="215">
        <v>0</v>
      </c>
      <c r="BB31" s="215">
        <v>0</v>
      </c>
      <c r="BC31" s="215">
        <v>0</v>
      </c>
      <c r="BD31" s="205">
        <v>0</v>
      </c>
      <c r="BE31" s="135" t="s">
        <v>167</v>
      </c>
      <c r="BF31" s="171">
        <v>1.6813972993786594</v>
      </c>
      <c r="BG31" s="188">
        <v>8.7298797316608771E-3</v>
      </c>
      <c r="BH31" s="189">
        <v>0</v>
      </c>
      <c r="BI31" s="188">
        <v>5.4100115335431822E-4</v>
      </c>
      <c r="BJ31" s="188">
        <v>0.11510755566739109</v>
      </c>
      <c r="BK31" s="188">
        <v>29.855629592433395</v>
      </c>
      <c r="BL31" s="202">
        <v>6.5414533660613033E-2</v>
      </c>
      <c r="BM31" s="203">
        <v>0</v>
      </c>
      <c r="BN31" s="202">
        <v>6.768364735969383E-2</v>
      </c>
      <c r="BO31" s="203">
        <v>0</v>
      </c>
      <c r="BP31" s="205">
        <v>0</v>
      </c>
      <c r="BQ31" s="205">
        <v>0</v>
      </c>
      <c r="BR31" s="204">
        <v>2.688122866950882E-3</v>
      </c>
      <c r="BS31" s="205">
        <v>0</v>
      </c>
      <c r="BT31" s="205">
        <v>0</v>
      </c>
      <c r="BU31" s="205">
        <v>0</v>
      </c>
      <c r="BV31" s="205">
        <v>0</v>
      </c>
      <c r="BW31" s="205">
        <v>0</v>
      </c>
      <c r="BX31" s="204">
        <v>6.5521211568387216E-4</v>
      </c>
      <c r="BY31" s="204">
        <v>6.4063061120770365E-3</v>
      </c>
    </row>
    <row r="32" spans="2:77" x14ac:dyDescent="0.25">
      <c r="B32" s="130">
        <v>15</v>
      </c>
      <c r="C32" s="131" t="s">
        <v>14</v>
      </c>
      <c r="D32" s="132" t="s">
        <v>201</v>
      </c>
      <c r="E32" s="130" t="s">
        <v>182</v>
      </c>
      <c r="F32" s="133">
        <v>42108</v>
      </c>
      <c r="G32" s="132" t="s">
        <v>319</v>
      </c>
      <c r="H32" s="130">
        <v>4</v>
      </c>
      <c r="I32" s="133">
        <v>42599</v>
      </c>
      <c r="J32" s="133">
        <v>42414</v>
      </c>
      <c r="K32" s="131" t="s">
        <v>14</v>
      </c>
      <c r="L32" s="130" t="s">
        <v>182</v>
      </c>
      <c r="M32" s="132" t="s">
        <v>319</v>
      </c>
      <c r="N32" s="130">
        <v>4</v>
      </c>
      <c r="O32" s="213">
        <v>0</v>
      </c>
      <c r="P32" s="214">
        <v>0.23429985950507443</v>
      </c>
      <c r="Q32" s="215">
        <v>0</v>
      </c>
      <c r="R32" s="214">
        <v>0.49828005462624042</v>
      </c>
      <c r="S32" s="215">
        <v>0</v>
      </c>
      <c r="T32" s="214">
        <v>2.4590989509473343E-2</v>
      </c>
      <c r="U32" s="214">
        <v>1.6628043000482026E-2</v>
      </c>
      <c r="V32" s="189">
        <v>0</v>
      </c>
      <c r="W32" s="170" t="s">
        <v>167</v>
      </c>
      <c r="X32" s="171">
        <v>6.8787948395478491</v>
      </c>
      <c r="Y32" s="188">
        <v>1.5540144741974566E-2</v>
      </c>
      <c r="Z32" s="189">
        <v>0</v>
      </c>
      <c r="AA32" s="189">
        <v>0</v>
      </c>
      <c r="AB32" s="189">
        <v>0</v>
      </c>
      <c r="AC32" s="188">
        <v>8.9025360243178541E-3</v>
      </c>
      <c r="AD32" s="203">
        <v>0</v>
      </c>
      <c r="AE32" s="203">
        <v>0</v>
      </c>
      <c r="AF32" s="202">
        <v>1.2533876802629365E-2</v>
      </c>
      <c r="AG32" s="202">
        <v>0.20725745786948266</v>
      </c>
      <c r="AH32" s="204">
        <v>0.33815029928872969</v>
      </c>
      <c r="AI32" s="205">
        <v>0</v>
      </c>
      <c r="AJ32" s="204">
        <v>4.7266199359666207E-3</v>
      </c>
      <c r="AK32" s="205">
        <v>0</v>
      </c>
      <c r="AL32" s="205">
        <v>0</v>
      </c>
      <c r="AM32" s="205">
        <v>0</v>
      </c>
      <c r="AN32" s="205">
        <v>0</v>
      </c>
      <c r="AO32" s="204">
        <v>7.940268022347147E-3</v>
      </c>
      <c r="AP32" s="204">
        <v>9.6590934295839884E-2</v>
      </c>
      <c r="AQ32" s="204">
        <v>1.1598820127221639E-3</v>
      </c>
      <c r="AS32" s="131"/>
      <c r="AT32" s="130"/>
      <c r="AU32" s="150"/>
      <c r="AV32" s="130"/>
      <c r="AW32" s="214"/>
      <c r="AX32" s="215"/>
      <c r="AY32" s="215"/>
      <c r="AZ32" s="215"/>
      <c r="BA32" s="215"/>
      <c r="BB32" s="215"/>
      <c r="BC32" s="215"/>
      <c r="BD32" s="205"/>
      <c r="BE32" s="135"/>
      <c r="BF32" s="171"/>
      <c r="BG32" s="188"/>
      <c r="BH32" s="189"/>
      <c r="BI32" s="188"/>
      <c r="BJ32" s="188"/>
      <c r="BK32" s="188"/>
      <c r="BL32" s="202"/>
      <c r="BM32" s="203"/>
      <c r="BN32" s="202"/>
      <c r="BO32" s="203"/>
      <c r="BP32" s="205"/>
      <c r="BQ32" s="205"/>
      <c r="BR32" s="204"/>
      <c r="BS32" s="205"/>
      <c r="BT32" s="205"/>
      <c r="BU32" s="205"/>
      <c r="BV32" s="205"/>
      <c r="BW32" s="205"/>
      <c r="BX32" s="204"/>
      <c r="BY32" s="204"/>
    </row>
    <row r="33" spans="2:77" x14ac:dyDescent="0.25">
      <c r="B33" s="130">
        <v>17</v>
      </c>
      <c r="C33" s="131" t="s">
        <v>16</v>
      </c>
      <c r="D33" s="132" t="s">
        <v>203</v>
      </c>
      <c r="E33" s="130" t="s">
        <v>182</v>
      </c>
      <c r="F33" s="133">
        <v>42117</v>
      </c>
      <c r="G33" s="132" t="s">
        <v>319</v>
      </c>
      <c r="H33" s="130">
        <v>4</v>
      </c>
      <c r="I33" s="133">
        <v>42599</v>
      </c>
      <c r="J33" s="133">
        <v>42414</v>
      </c>
      <c r="K33" s="131" t="s">
        <v>16</v>
      </c>
      <c r="L33" s="130" t="s">
        <v>182</v>
      </c>
      <c r="M33" s="132" t="s">
        <v>319</v>
      </c>
      <c r="N33" s="130">
        <v>4</v>
      </c>
      <c r="O33" s="216">
        <v>4.6476456313397432E-3</v>
      </c>
      <c r="P33" s="214">
        <v>0.12697738186544119</v>
      </c>
      <c r="Q33" s="215">
        <v>0</v>
      </c>
      <c r="R33" s="214">
        <v>0.11228470865821531</v>
      </c>
      <c r="S33" s="214">
        <v>0.11313429073672125</v>
      </c>
      <c r="T33" s="214">
        <v>2.2640524963633852E-2</v>
      </c>
      <c r="U33" s="214">
        <v>6.0582849681317507E-3</v>
      </c>
      <c r="V33" s="188">
        <v>7.4441290024639456E-3</v>
      </c>
      <c r="W33" s="170" t="s">
        <v>167</v>
      </c>
      <c r="X33" s="171">
        <v>2.0229733516932451</v>
      </c>
      <c r="Y33" s="189">
        <v>0</v>
      </c>
      <c r="Z33" s="189">
        <v>0</v>
      </c>
      <c r="AA33" s="189">
        <v>0</v>
      </c>
      <c r="AB33" s="188">
        <v>0.13638839350783416</v>
      </c>
      <c r="AC33" s="188">
        <v>0.41654331332071132</v>
      </c>
      <c r="AD33" s="203">
        <v>0</v>
      </c>
      <c r="AE33" s="203">
        <v>0</v>
      </c>
      <c r="AF33" s="202">
        <v>1.2255261332569524E-3</v>
      </c>
      <c r="AG33" s="202">
        <v>0</v>
      </c>
      <c r="AH33" s="204">
        <v>0.22490016187258266</v>
      </c>
      <c r="AI33" s="205">
        <v>0</v>
      </c>
      <c r="AJ33" s="204">
        <v>2.61815681958915E-4</v>
      </c>
      <c r="AK33" s="204">
        <v>1.1348342154073906E-3</v>
      </c>
      <c r="AL33" s="205">
        <v>0</v>
      </c>
      <c r="AM33" s="204">
        <v>1.0564452642763654E-3</v>
      </c>
      <c r="AN33" s="205">
        <v>0</v>
      </c>
      <c r="AO33" s="205">
        <v>0</v>
      </c>
      <c r="AP33" s="205">
        <v>0</v>
      </c>
      <c r="AQ33" s="205">
        <v>0</v>
      </c>
      <c r="AS33" s="131"/>
      <c r="AT33" s="130"/>
      <c r="AU33" s="150"/>
      <c r="AV33" s="130"/>
      <c r="AW33" s="214"/>
      <c r="AX33" s="215"/>
      <c r="AY33" s="215"/>
      <c r="AZ33" s="215"/>
      <c r="BA33" s="215"/>
      <c r="BB33" s="215"/>
      <c r="BC33" s="215"/>
      <c r="BD33" s="205"/>
      <c r="BE33" s="135"/>
      <c r="BF33" s="171"/>
      <c r="BG33" s="188"/>
      <c r="BH33" s="189"/>
      <c r="BI33" s="188"/>
      <c r="BJ33" s="188"/>
      <c r="BK33" s="188"/>
      <c r="BL33" s="202"/>
      <c r="BM33" s="203"/>
      <c r="BN33" s="202"/>
      <c r="BO33" s="203"/>
      <c r="BP33" s="205"/>
      <c r="BQ33" s="205"/>
      <c r="BR33" s="204"/>
      <c r="BS33" s="205"/>
      <c r="BT33" s="205"/>
      <c r="BU33" s="205"/>
      <c r="BV33" s="205"/>
      <c r="BW33" s="205"/>
      <c r="BX33" s="204"/>
      <c r="BY33" s="204"/>
    </row>
    <row r="34" spans="2:77" x14ac:dyDescent="0.25">
      <c r="B34" s="130">
        <v>25</v>
      </c>
      <c r="C34" s="131" t="s">
        <v>24</v>
      </c>
      <c r="D34" s="132" t="s">
        <v>209</v>
      </c>
      <c r="E34" s="130" t="s">
        <v>182</v>
      </c>
      <c r="F34" s="133">
        <v>42459</v>
      </c>
      <c r="G34" s="132" t="s">
        <v>319</v>
      </c>
      <c r="H34" s="130">
        <v>4</v>
      </c>
      <c r="I34" s="133">
        <v>42599</v>
      </c>
      <c r="J34" s="133">
        <v>42414</v>
      </c>
      <c r="K34" s="131" t="s">
        <v>24</v>
      </c>
      <c r="L34" s="130" t="s">
        <v>182</v>
      </c>
      <c r="M34" s="132" t="s">
        <v>319</v>
      </c>
      <c r="N34" s="130">
        <v>4</v>
      </c>
      <c r="O34" s="216">
        <v>8.9610762945135213E-3</v>
      </c>
      <c r="P34" s="214">
        <v>0.15129135597000215</v>
      </c>
      <c r="Q34" s="214">
        <v>0.18863913263321447</v>
      </c>
      <c r="R34" s="215">
        <v>0</v>
      </c>
      <c r="S34" s="214">
        <v>3.2959942911422971E-2</v>
      </c>
      <c r="T34" s="214">
        <v>3.2454167305367397E-2</v>
      </c>
      <c r="U34" s="214">
        <v>1.8018217762062888E-2</v>
      </c>
      <c r="V34" s="188">
        <v>5.971274194603117E-3</v>
      </c>
      <c r="W34" s="170" t="s">
        <v>167</v>
      </c>
      <c r="X34" s="171">
        <v>3.1590139873396441</v>
      </c>
      <c r="Y34" s="189">
        <v>0</v>
      </c>
      <c r="Z34" s="188">
        <v>2.2323246438311632E-3</v>
      </c>
      <c r="AA34" s="189">
        <v>0</v>
      </c>
      <c r="AB34" s="188">
        <v>0.19538498874280177</v>
      </c>
      <c r="AC34" s="188">
        <v>4.0597519186470907E-2</v>
      </c>
      <c r="AD34" s="202">
        <v>1.1093587695145095E-2</v>
      </c>
      <c r="AE34" s="203">
        <v>0</v>
      </c>
      <c r="AF34" s="202">
        <v>3.8637475975870889E-2</v>
      </c>
      <c r="AG34" s="202">
        <v>0</v>
      </c>
      <c r="AH34" s="204">
        <v>0.18652413452953126</v>
      </c>
      <c r="AI34" s="205">
        <v>0</v>
      </c>
      <c r="AJ34" s="204">
        <v>8.5247542607780108E-4</v>
      </c>
      <c r="AK34" s="205">
        <v>0</v>
      </c>
      <c r="AL34" s="205">
        <v>0</v>
      </c>
      <c r="AM34" s="205">
        <v>0</v>
      </c>
      <c r="AN34" s="205">
        <v>0</v>
      </c>
      <c r="AO34" s="204">
        <v>9.1042758831320885E-3</v>
      </c>
      <c r="AP34" s="204">
        <v>1.168468312592771E-2</v>
      </c>
      <c r="AQ34" s="204">
        <v>5.920134826220896E-3</v>
      </c>
      <c r="AS34" s="131" t="s">
        <v>23</v>
      </c>
      <c r="AT34" s="130" t="s">
        <v>182</v>
      </c>
      <c r="AU34" s="150" t="s">
        <v>318</v>
      </c>
      <c r="AV34" s="130">
        <v>4</v>
      </c>
      <c r="AW34" s="214">
        <v>3.3632541590864718E-3</v>
      </c>
      <c r="AX34" s="214">
        <v>5.3280952951514976E-3</v>
      </c>
      <c r="AY34" s="215">
        <v>0</v>
      </c>
      <c r="AZ34" s="215">
        <v>0</v>
      </c>
      <c r="BA34" s="215">
        <v>0</v>
      </c>
      <c r="BB34" s="214">
        <v>2.4946588023341911E-3</v>
      </c>
      <c r="BC34" s="214">
        <v>9.6911484844030907E-3</v>
      </c>
      <c r="BD34" s="205">
        <v>0</v>
      </c>
      <c r="BE34" s="136" t="s">
        <v>167</v>
      </c>
      <c r="BF34" s="171">
        <v>2.8149441658428334</v>
      </c>
      <c r="BG34" s="188">
        <v>3.5142481920353032E-3</v>
      </c>
      <c r="BH34" s="189">
        <v>0</v>
      </c>
      <c r="BI34" s="188">
        <v>5.1376682925834156E-3</v>
      </c>
      <c r="BJ34" s="188">
        <v>8.8253012392728786E-2</v>
      </c>
      <c r="BK34" s="188">
        <v>3.7329719687933774E-3</v>
      </c>
      <c r="BL34" s="202">
        <v>2.0489189111950974E-2</v>
      </c>
      <c r="BM34" s="203">
        <v>0</v>
      </c>
      <c r="BN34" s="202">
        <v>2.4767321911287526E-2</v>
      </c>
      <c r="BO34" s="203">
        <v>0</v>
      </c>
      <c r="BP34" s="204">
        <v>0.11648357038182253</v>
      </c>
      <c r="BQ34" s="205">
        <v>0</v>
      </c>
      <c r="BR34" s="204">
        <v>1.3505757526842783E-5</v>
      </c>
      <c r="BS34" s="205">
        <v>0</v>
      </c>
      <c r="BT34" s="205">
        <v>0</v>
      </c>
      <c r="BU34" s="205">
        <v>0</v>
      </c>
      <c r="BV34" s="205">
        <v>0</v>
      </c>
      <c r="BW34" s="205">
        <v>0</v>
      </c>
      <c r="BX34" s="204">
        <v>0.11834106933082383</v>
      </c>
      <c r="BY34" s="204">
        <v>2.3852559695553394E-3</v>
      </c>
    </row>
    <row r="35" spans="2:77" x14ac:dyDescent="0.25">
      <c r="B35" s="130">
        <v>29</v>
      </c>
      <c r="C35" s="131" t="s">
        <v>28</v>
      </c>
      <c r="D35" s="132" t="s">
        <v>211</v>
      </c>
      <c r="E35" s="130" t="s">
        <v>182</v>
      </c>
      <c r="F35" s="133">
        <v>42508</v>
      </c>
      <c r="G35" s="132" t="s">
        <v>319</v>
      </c>
      <c r="H35" s="130">
        <v>4</v>
      </c>
      <c r="I35" s="133">
        <v>42599</v>
      </c>
      <c r="J35" s="133">
        <v>42414</v>
      </c>
      <c r="K35" s="131" t="s">
        <v>28</v>
      </c>
      <c r="L35" s="130" t="s">
        <v>182</v>
      </c>
      <c r="M35" s="132" t="s">
        <v>319</v>
      </c>
      <c r="N35" s="130">
        <v>4</v>
      </c>
      <c r="O35" s="213">
        <v>0</v>
      </c>
      <c r="P35" s="214">
        <v>0</v>
      </c>
      <c r="Q35" s="215">
        <v>0</v>
      </c>
      <c r="R35" s="214">
        <v>5.4331905191666155E-2</v>
      </c>
      <c r="S35" s="215">
        <v>0</v>
      </c>
      <c r="T35" s="214">
        <v>4.3853489130523957E-3</v>
      </c>
      <c r="U35" s="214">
        <v>4.1149015767370963E-3</v>
      </c>
      <c r="V35" s="188">
        <v>1.468194361703317E-3</v>
      </c>
      <c r="W35" s="170" t="s">
        <v>167</v>
      </c>
      <c r="X35" s="171">
        <v>12.796757532130249</v>
      </c>
      <c r="Y35" s="188">
        <v>8.4020213718844113E-4</v>
      </c>
      <c r="Z35" s="189">
        <v>0</v>
      </c>
      <c r="AA35" s="189">
        <v>0</v>
      </c>
      <c r="AB35" s="188">
        <v>0.20794787736226594</v>
      </c>
      <c r="AC35" s="188">
        <v>4.6843587526457396E-3</v>
      </c>
      <c r="AD35" s="202">
        <v>2.5735072993393629E-2</v>
      </c>
      <c r="AE35" s="203">
        <v>0</v>
      </c>
      <c r="AF35" s="202">
        <v>3.3282700147215689E-3</v>
      </c>
      <c r="AG35" s="202">
        <v>8.6398566750203187E-2</v>
      </c>
      <c r="AH35" s="204">
        <v>0.11466387695623773</v>
      </c>
      <c r="AI35" s="205">
        <v>0</v>
      </c>
      <c r="AJ35" s="205">
        <v>0</v>
      </c>
      <c r="AK35" s="205">
        <v>0</v>
      </c>
      <c r="AL35" s="205">
        <v>0</v>
      </c>
      <c r="AM35" s="205">
        <v>0</v>
      </c>
      <c r="AN35" s="204">
        <v>6.1258309271926053E-4</v>
      </c>
      <c r="AO35" s="204">
        <v>5.4087444722161959E-3</v>
      </c>
      <c r="AP35" s="205">
        <v>0</v>
      </c>
      <c r="AQ35" s="205">
        <v>0</v>
      </c>
      <c r="AS35" s="131" t="s">
        <v>27</v>
      </c>
      <c r="AT35" s="130" t="s">
        <v>182</v>
      </c>
      <c r="AU35" s="150" t="s">
        <v>318</v>
      </c>
      <c r="AV35" s="130">
        <v>4</v>
      </c>
      <c r="AW35" s="214">
        <v>3.4090825488322751E-3</v>
      </c>
      <c r="AX35" s="215">
        <v>0</v>
      </c>
      <c r="AY35" s="215">
        <v>0</v>
      </c>
      <c r="AZ35" s="214">
        <v>9.592643490062451E-2</v>
      </c>
      <c r="BA35" s="215">
        <v>0</v>
      </c>
      <c r="BB35" s="214">
        <v>8.855377433348367E-3</v>
      </c>
      <c r="BC35" s="214">
        <v>9.566770284826373E-3</v>
      </c>
      <c r="BD35" s="204">
        <v>6.300487348591774E-3</v>
      </c>
      <c r="BE35" s="136" t="s">
        <v>167</v>
      </c>
      <c r="BF35" s="171">
        <v>9.6036067231580695</v>
      </c>
      <c r="BG35" s="189">
        <v>0</v>
      </c>
      <c r="BH35" s="189">
        <v>0</v>
      </c>
      <c r="BI35" s="189">
        <v>0</v>
      </c>
      <c r="BJ35" s="188">
        <v>8.2932827125963976E-2</v>
      </c>
      <c r="BK35" s="188">
        <v>9.9040345518900022E-2</v>
      </c>
      <c r="BL35" s="202">
        <v>8.6934644980196416E-2</v>
      </c>
      <c r="BM35" s="202">
        <v>2.891701534286346E-4</v>
      </c>
      <c r="BN35" s="202">
        <v>2.2589239557378932E-2</v>
      </c>
      <c r="BO35" s="202">
        <v>9.8954641254012349E-2</v>
      </c>
      <c r="BP35" s="204">
        <v>0</v>
      </c>
      <c r="BQ35" s="204">
        <v>0.15451328778853887</v>
      </c>
      <c r="BR35" s="204">
        <v>1.3253794364293599E-3</v>
      </c>
      <c r="BS35" s="205">
        <v>0</v>
      </c>
      <c r="BT35" s="205">
        <v>0</v>
      </c>
      <c r="BU35" s="204">
        <v>7.2103004779575433E-4</v>
      </c>
      <c r="BV35" s="204">
        <v>3.7114955796032616E-5</v>
      </c>
      <c r="BW35" s="205">
        <v>0</v>
      </c>
      <c r="BX35" s="205">
        <v>0</v>
      </c>
      <c r="BY35" s="204">
        <v>3.5395579274139855E-4</v>
      </c>
    </row>
    <row r="36" spans="2:77" x14ac:dyDescent="0.25">
      <c r="B36" s="130">
        <v>41</v>
      </c>
      <c r="C36" s="131" t="s">
        <v>40</v>
      </c>
      <c r="D36" s="132" t="s">
        <v>221</v>
      </c>
      <c r="E36" s="130" t="s">
        <v>182</v>
      </c>
      <c r="F36" s="133">
        <v>42529</v>
      </c>
      <c r="G36" s="132" t="s">
        <v>319</v>
      </c>
      <c r="H36" s="130">
        <v>4</v>
      </c>
      <c r="I36" s="133">
        <v>42599</v>
      </c>
      <c r="J36" s="133">
        <v>42414</v>
      </c>
      <c r="K36" s="131" t="s">
        <v>40</v>
      </c>
      <c r="L36" s="130" t="s">
        <v>182</v>
      </c>
      <c r="M36" s="132" t="s">
        <v>319</v>
      </c>
      <c r="N36" s="130">
        <v>4</v>
      </c>
      <c r="O36" s="216">
        <v>3.5470983405297012E-4</v>
      </c>
      <c r="P36" s="214">
        <v>5.8103962349646522E-2</v>
      </c>
      <c r="Q36" s="215">
        <v>0</v>
      </c>
      <c r="R36" s="215">
        <v>0</v>
      </c>
      <c r="S36" s="215">
        <v>0</v>
      </c>
      <c r="T36" s="214">
        <v>1.4201138785253973E-2</v>
      </c>
      <c r="U36" s="214">
        <v>1.0969280707296424E-2</v>
      </c>
      <c r="V36" s="188">
        <v>5.6678196980338236E-3</v>
      </c>
      <c r="W36" s="170" t="s">
        <v>167</v>
      </c>
      <c r="X36" s="171">
        <v>4.8767738882015701</v>
      </c>
      <c r="Y36" s="188">
        <v>6.1718971138915969E-4</v>
      </c>
      <c r="Z36" s="188">
        <v>1.0687095606326759E-3</v>
      </c>
      <c r="AA36" s="188">
        <v>3.7850936529434209E-3</v>
      </c>
      <c r="AB36" s="188">
        <v>9.0403967972646382E-2</v>
      </c>
      <c r="AC36" s="188">
        <v>3.2270855648879562E-2</v>
      </c>
      <c r="AD36" s="202">
        <v>6.1647238591124587E-2</v>
      </c>
      <c r="AE36" s="203">
        <v>0</v>
      </c>
      <c r="AF36" s="202">
        <v>3.3449808046127558E-2</v>
      </c>
      <c r="AG36" s="202">
        <v>0.1344567105797318</v>
      </c>
      <c r="AH36" s="205">
        <v>0</v>
      </c>
      <c r="AI36" s="205">
        <v>0</v>
      </c>
      <c r="AJ36" s="205">
        <v>0</v>
      </c>
      <c r="AK36" s="205">
        <v>0</v>
      </c>
      <c r="AL36" s="205">
        <v>0</v>
      </c>
      <c r="AM36" s="205">
        <v>0</v>
      </c>
      <c r="AN36" s="204">
        <v>2.1753106300531006E-3</v>
      </c>
      <c r="AO36" s="204">
        <v>1.4781859871664693E-2</v>
      </c>
      <c r="AP36" s="204">
        <v>4.3980409509008266E-3</v>
      </c>
      <c r="AQ36" s="204">
        <v>3.5088449856035824E-3</v>
      </c>
      <c r="AS36" s="131" t="s">
        <v>39</v>
      </c>
      <c r="AT36" s="130" t="s">
        <v>182</v>
      </c>
      <c r="AU36" s="150" t="s">
        <v>318</v>
      </c>
      <c r="AV36" s="130">
        <v>4</v>
      </c>
      <c r="AW36" s="214">
        <v>1.5289365002306982E-2</v>
      </c>
      <c r="AX36" s="214">
        <v>3.6133604796419479E-2</v>
      </c>
      <c r="AY36" s="214">
        <v>0.92040125197675227</v>
      </c>
      <c r="AZ36" s="214">
        <v>0.11944214299673905</v>
      </c>
      <c r="BA36" s="214">
        <v>2.9157014185937954E-2</v>
      </c>
      <c r="BB36" s="214">
        <v>0.10152040065148524</v>
      </c>
      <c r="BC36" s="214">
        <v>2.0937942365848644E-2</v>
      </c>
      <c r="BD36" s="204">
        <v>5.1474374607728473E-3</v>
      </c>
      <c r="BE36" s="136" t="s">
        <v>167</v>
      </c>
      <c r="BF36" s="171">
        <v>1.0829969987815709</v>
      </c>
      <c r="BG36" s="188">
        <v>1.3902400174138599E-3</v>
      </c>
      <c r="BH36" s="189">
        <v>0</v>
      </c>
      <c r="BI36" s="188">
        <v>2.9370352266896386E-3</v>
      </c>
      <c r="BJ36" s="188">
        <v>5.6126501782475566E-2</v>
      </c>
      <c r="BK36" s="188">
        <v>6.6844091545630278</v>
      </c>
      <c r="BL36" s="202">
        <v>2.9117803255907179E-2</v>
      </c>
      <c r="BM36" s="203">
        <v>0</v>
      </c>
      <c r="BN36" s="202">
        <v>0.30002510375182323</v>
      </c>
      <c r="BO36" s="202">
        <v>6.8238407731136652E-2</v>
      </c>
      <c r="BP36" s="204">
        <v>0.12769672502094531</v>
      </c>
      <c r="BQ36" s="205">
        <v>0</v>
      </c>
      <c r="BR36" s="204">
        <v>3.4730268484765099E-4</v>
      </c>
      <c r="BS36" s="205">
        <v>0</v>
      </c>
      <c r="BT36" s="205">
        <v>0</v>
      </c>
      <c r="BU36" s="205">
        <v>0</v>
      </c>
      <c r="BV36" s="205">
        <v>0</v>
      </c>
      <c r="BW36" s="204">
        <v>3.8495473686207876E-3</v>
      </c>
      <c r="BX36" s="204">
        <v>1.2449305523712092E-2</v>
      </c>
      <c r="BY36" s="204">
        <v>3.4045126994820618E-3</v>
      </c>
    </row>
    <row r="37" spans="2:77" x14ac:dyDescent="0.25">
      <c r="B37" s="130">
        <v>43</v>
      </c>
      <c r="C37" s="131" t="s">
        <v>42</v>
      </c>
      <c r="D37" s="132" t="s">
        <v>222</v>
      </c>
      <c r="E37" s="130" t="s">
        <v>182</v>
      </c>
      <c r="F37" s="133">
        <v>42536</v>
      </c>
      <c r="G37" s="132" t="s">
        <v>319</v>
      </c>
      <c r="H37" s="130">
        <v>4</v>
      </c>
      <c r="I37" s="133">
        <v>42599</v>
      </c>
      <c r="J37" s="133">
        <v>42414</v>
      </c>
      <c r="K37" s="131" t="s">
        <v>42</v>
      </c>
      <c r="L37" s="130" t="s">
        <v>182</v>
      </c>
      <c r="M37" s="132" t="s">
        <v>319</v>
      </c>
      <c r="N37" s="130">
        <v>4</v>
      </c>
      <c r="O37" s="216">
        <v>0</v>
      </c>
      <c r="P37" s="214">
        <v>0.10101604350245838</v>
      </c>
      <c r="Q37" s="215">
        <v>0</v>
      </c>
      <c r="R37" s="214">
        <v>0.26953664540132505</v>
      </c>
      <c r="S37" s="214">
        <v>0.19657830182369385</v>
      </c>
      <c r="T37" s="215">
        <v>0</v>
      </c>
      <c r="U37" s="214">
        <v>1.1748712128116876E-4</v>
      </c>
      <c r="V37" s="189">
        <v>0</v>
      </c>
      <c r="W37" s="170" t="s">
        <v>167</v>
      </c>
      <c r="X37" s="171">
        <v>4.4621396363945349</v>
      </c>
      <c r="Y37" s="189">
        <v>0</v>
      </c>
      <c r="Z37" s="189">
        <v>0</v>
      </c>
      <c r="AA37" s="189">
        <v>0</v>
      </c>
      <c r="AB37" s="189">
        <v>0</v>
      </c>
      <c r="AC37" s="188">
        <v>0.18263413142882334</v>
      </c>
      <c r="AD37" s="202">
        <v>2.4904119791692159E-2</v>
      </c>
      <c r="AE37" s="203">
        <v>0</v>
      </c>
      <c r="AF37" s="202">
        <v>0.16821183568019288</v>
      </c>
      <c r="AG37" s="203">
        <v>0</v>
      </c>
      <c r="AH37" s="205">
        <v>0</v>
      </c>
      <c r="AI37" s="204">
        <v>2.6115227734949557E-2</v>
      </c>
      <c r="AJ37" s="205">
        <v>0</v>
      </c>
      <c r="AK37" s="205">
        <v>0</v>
      </c>
      <c r="AL37" s="205">
        <v>0</v>
      </c>
      <c r="AM37" s="205">
        <v>0</v>
      </c>
      <c r="AN37" s="205">
        <v>0</v>
      </c>
      <c r="AO37" s="204">
        <v>5.7654221757110991E-2</v>
      </c>
      <c r="AP37" s="205">
        <v>0</v>
      </c>
      <c r="AQ37" s="205">
        <v>0</v>
      </c>
      <c r="AS37" s="131" t="s">
        <v>41</v>
      </c>
      <c r="AT37" s="130" t="s">
        <v>182</v>
      </c>
      <c r="AU37" s="150" t="s">
        <v>318</v>
      </c>
      <c r="AV37" s="130">
        <v>4</v>
      </c>
      <c r="AW37" s="214">
        <v>4.0908124893367148E-2</v>
      </c>
      <c r="AX37" s="214">
        <v>2.429559283159426E-2</v>
      </c>
      <c r="AY37" s="214">
        <v>0.15235620529454047</v>
      </c>
      <c r="AZ37" s="215">
        <v>0</v>
      </c>
      <c r="BA37" s="214">
        <v>2.0317431358582039E-2</v>
      </c>
      <c r="BB37" s="214">
        <v>2.5442300658490385E-2</v>
      </c>
      <c r="BC37" s="214">
        <v>2.2739999963789993E-2</v>
      </c>
      <c r="BD37" s="205">
        <v>0</v>
      </c>
      <c r="BE37" s="136" t="s">
        <v>167</v>
      </c>
      <c r="BF37" s="171">
        <v>0.88555331617987421</v>
      </c>
      <c r="BG37" s="191">
        <v>2.9760262171668611E-5</v>
      </c>
      <c r="BH37" s="189">
        <v>0</v>
      </c>
      <c r="BI37" s="189">
        <v>0</v>
      </c>
      <c r="BJ37" s="188">
        <v>0.13620314800885452</v>
      </c>
      <c r="BK37" s="188">
        <v>2.7434743546792957</v>
      </c>
      <c r="BL37" s="202">
        <v>8.2970932815868998E-3</v>
      </c>
      <c r="BM37" s="203">
        <v>0</v>
      </c>
      <c r="BN37" s="202">
        <v>8.7591330637122697E-2</v>
      </c>
      <c r="BO37" s="202">
        <v>2.9696091962054819E-2</v>
      </c>
      <c r="BP37" s="204">
        <v>9.8483235293945981E-2</v>
      </c>
      <c r="BQ37" s="205">
        <v>0</v>
      </c>
      <c r="BR37" s="204">
        <v>6.0682682823572814E-4</v>
      </c>
      <c r="BS37" s="204">
        <v>4.4721564048755868E-3</v>
      </c>
      <c r="BT37" s="205">
        <v>0</v>
      </c>
      <c r="BU37" s="205">
        <v>0</v>
      </c>
      <c r="BV37" s="205">
        <v>0</v>
      </c>
      <c r="BW37" s="204">
        <v>1.4678208597450892E-2</v>
      </c>
      <c r="BX37" s="204">
        <v>2.4312040913853663E-2</v>
      </c>
      <c r="BY37" s="205">
        <v>0</v>
      </c>
    </row>
    <row r="38" spans="2:77" x14ac:dyDescent="0.25">
      <c r="B38" s="130">
        <v>52</v>
      </c>
      <c r="C38" s="131" t="s">
        <v>51</v>
      </c>
      <c r="D38" s="132" t="s">
        <v>229</v>
      </c>
      <c r="E38" s="130" t="s">
        <v>182</v>
      </c>
      <c r="F38" s="133">
        <v>42564</v>
      </c>
      <c r="G38" s="132" t="s">
        <v>319</v>
      </c>
      <c r="H38" s="130">
        <v>4</v>
      </c>
      <c r="I38" s="133">
        <v>42604</v>
      </c>
      <c r="J38" s="133">
        <v>42414</v>
      </c>
      <c r="K38" s="131" t="s">
        <v>51</v>
      </c>
      <c r="L38" s="130" t="s">
        <v>182</v>
      </c>
      <c r="M38" s="132" t="s">
        <v>319</v>
      </c>
      <c r="N38" s="130">
        <v>4</v>
      </c>
      <c r="O38" s="216">
        <v>7.7480345129121676E-3</v>
      </c>
      <c r="P38" s="214">
        <v>9.3400546137420229E-2</v>
      </c>
      <c r="Q38" s="214">
        <v>0.50518532716769371</v>
      </c>
      <c r="R38" s="215">
        <v>0</v>
      </c>
      <c r="S38" s="215">
        <v>0</v>
      </c>
      <c r="T38" s="214">
        <v>3.7636939799742399E-2</v>
      </c>
      <c r="U38" s="214">
        <v>1.8160609172791723E-2</v>
      </c>
      <c r="V38" s="189">
        <v>0</v>
      </c>
      <c r="W38" s="170" t="s">
        <v>167</v>
      </c>
      <c r="X38" s="171">
        <v>1.9057614821007636</v>
      </c>
      <c r="Y38" s="189">
        <v>0</v>
      </c>
      <c r="Z38" s="189">
        <v>0</v>
      </c>
      <c r="AA38" s="189">
        <v>0</v>
      </c>
      <c r="AB38" s="188">
        <v>0.22704444251868092</v>
      </c>
      <c r="AC38" s="188">
        <v>1.5361041165531966</v>
      </c>
      <c r="AD38" s="202">
        <v>2.3120094208481993E-2</v>
      </c>
      <c r="AE38" s="203">
        <v>0</v>
      </c>
      <c r="AF38" s="202">
        <v>0.22692040572175157</v>
      </c>
      <c r="AG38" s="202">
        <v>0.14526460540204911</v>
      </c>
      <c r="AH38" s="205">
        <v>0</v>
      </c>
      <c r="AI38" s="205">
        <v>0</v>
      </c>
      <c r="AJ38" s="205">
        <v>0</v>
      </c>
      <c r="AK38" s="205">
        <v>0</v>
      </c>
      <c r="AL38" s="204">
        <v>18.201830627299938</v>
      </c>
      <c r="AM38" s="205">
        <v>0</v>
      </c>
      <c r="AN38" s="204">
        <v>4.5096619839491529E-3</v>
      </c>
      <c r="AO38" s="204">
        <v>4.4266158972177507E-3</v>
      </c>
      <c r="AP38" s="204">
        <v>1.5207832513129094E-2</v>
      </c>
      <c r="AQ38" s="204">
        <v>3.9667864275388084E-2</v>
      </c>
      <c r="AS38" s="131" t="s">
        <v>50</v>
      </c>
      <c r="AT38" s="130" t="s">
        <v>182</v>
      </c>
      <c r="AU38" s="150" t="s">
        <v>318</v>
      </c>
      <c r="AV38" s="130">
        <v>4</v>
      </c>
      <c r="AW38" s="214">
        <v>1.6384801464218592E-2</v>
      </c>
      <c r="AX38" s="214">
        <v>0</v>
      </c>
      <c r="AY38" s="214">
        <v>0.56409924746482509</v>
      </c>
      <c r="AZ38" s="214">
        <v>5.6858387520813604E-2</v>
      </c>
      <c r="BA38" s="214">
        <v>4.1581903444032675E-2</v>
      </c>
      <c r="BB38" s="214">
        <v>4.036414065144376E-2</v>
      </c>
      <c r="BC38" s="214">
        <v>8.5151072422321353E-2</v>
      </c>
      <c r="BD38" s="204">
        <v>2.9763422872508714E-3</v>
      </c>
      <c r="BE38" s="136" t="s">
        <v>167</v>
      </c>
      <c r="BF38" s="171">
        <v>0.20669432469760049</v>
      </c>
      <c r="BG38" s="188">
        <v>4.7985493597856275E-3</v>
      </c>
      <c r="BH38" s="188">
        <v>1.7564936626585444E-3</v>
      </c>
      <c r="BI38" s="189">
        <v>0</v>
      </c>
      <c r="BJ38" s="188">
        <v>5.0859142976113728E-2</v>
      </c>
      <c r="BK38" s="188">
        <v>7.0137091887109326</v>
      </c>
      <c r="BL38" s="202">
        <v>2.3126943826725862E-2</v>
      </c>
      <c r="BM38" s="203">
        <v>0</v>
      </c>
      <c r="BN38" s="202">
        <v>1.880785642807175</v>
      </c>
      <c r="BO38" s="202">
        <v>2.2980952090450528E-2</v>
      </c>
      <c r="BP38" s="204">
        <v>3.6774281782675312E-2</v>
      </c>
      <c r="BQ38" s="205">
        <v>0</v>
      </c>
      <c r="BR38" s="205">
        <v>0</v>
      </c>
      <c r="BS38" s="204">
        <v>5.9320802760358688E-3</v>
      </c>
      <c r="BT38" s="204">
        <v>23.053033320200967</v>
      </c>
      <c r="BU38" s="205">
        <v>0</v>
      </c>
      <c r="BV38" s="204">
        <v>1.7366484914442145E-3</v>
      </c>
      <c r="BW38" s="204">
        <v>8.7052130483698652E-3</v>
      </c>
      <c r="BX38" s="204">
        <v>4.3041036831084059E-3</v>
      </c>
      <c r="BY38" s="204">
        <v>1.6623585408803179E-2</v>
      </c>
    </row>
    <row r="39" spans="2:77" x14ac:dyDescent="0.25">
      <c r="B39" s="130">
        <v>67</v>
      </c>
      <c r="C39" s="131" t="s">
        <v>66</v>
      </c>
      <c r="D39" s="132" t="s">
        <v>239</v>
      </c>
      <c r="E39" s="130" t="s">
        <v>182</v>
      </c>
      <c r="F39" s="133">
        <v>42585</v>
      </c>
      <c r="G39" s="132" t="s">
        <v>319</v>
      </c>
      <c r="H39" s="130">
        <v>4</v>
      </c>
      <c r="I39" s="133">
        <v>42604</v>
      </c>
      <c r="J39" s="133">
        <v>42414</v>
      </c>
      <c r="K39" s="131" t="s">
        <v>66</v>
      </c>
      <c r="L39" s="130" t="s">
        <v>182</v>
      </c>
      <c r="M39" s="132" t="s">
        <v>319</v>
      </c>
      <c r="N39" s="130">
        <v>4</v>
      </c>
      <c r="O39" s="216">
        <v>8.8063194376324389E-3</v>
      </c>
      <c r="P39" s="214">
        <v>4.8639740080974804E-2</v>
      </c>
      <c r="Q39" s="215">
        <v>0</v>
      </c>
      <c r="R39" s="214">
        <v>7.1809158406841364E-2</v>
      </c>
      <c r="S39" s="215">
        <v>0</v>
      </c>
      <c r="T39" s="214">
        <v>9.0538824214826969E-3</v>
      </c>
      <c r="U39" s="214">
        <v>1.1418333324328511E-3</v>
      </c>
      <c r="V39" s="188">
        <v>8.9795315771775807E-3</v>
      </c>
      <c r="W39" s="170" t="s">
        <v>167</v>
      </c>
      <c r="X39" s="171">
        <v>8.2612712398270833</v>
      </c>
      <c r="Y39" s="188">
        <v>2.9631826062875839E-3</v>
      </c>
      <c r="Z39" s="189">
        <v>0</v>
      </c>
      <c r="AA39" s="189">
        <v>0</v>
      </c>
      <c r="AB39" s="189">
        <v>0</v>
      </c>
      <c r="AC39" s="188">
        <v>8.9719834463682299E-3</v>
      </c>
      <c r="AD39" s="202">
        <v>2.3115268765221287E-2</v>
      </c>
      <c r="AE39" s="203">
        <v>0</v>
      </c>
      <c r="AF39" s="202">
        <v>5.337848965275447E-2</v>
      </c>
      <c r="AG39" s="202">
        <v>0</v>
      </c>
      <c r="AH39" s="205">
        <v>0</v>
      </c>
      <c r="AI39" s="205">
        <v>0</v>
      </c>
      <c r="AJ39" s="204">
        <v>5.7089124838320422E-4</v>
      </c>
      <c r="AK39" s="205">
        <v>0</v>
      </c>
      <c r="AL39" s="205">
        <v>0</v>
      </c>
      <c r="AM39" s="205">
        <v>0</v>
      </c>
      <c r="AN39" s="204">
        <v>4.5730099110512972E-3</v>
      </c>
      <c r="AO39" s="204">
        <v>6.8036176381938679E-2</v>
      </c>
      <c r="AP39" s="205">
        <v>0</v>
      </c>
      <c r="AQ39" s="205">
        <v>0</v>
      </c>
      <c r="AS39" s="131"/>
      <c r="AT39" s="130"/>
      <c r="AU39" s="150"/>
      <c r="AV39" s="130"/>
      <c r="AW39" s="214"/>
      <c r="AX39" s="214"/>
      <c r="AY39" s="214"/>
      <c r="AZ39" s="214"/>
      <c r="BA39" s="214"/>
      <c r="BB39" s="214"/>
      <c r="BC39" s="214"/>
      <c r="BD39" s="204"/>
      <c r="BE39" s="136"/>
      <c r="BF39" s="171"/>
      <c r="BG39" s="188"/>
      <c r="BH39" s="188"/>
      <c r="BI39" s="189"/>
      <c r="BJ39" s="188"/>
      <c r="BK39" s="188"/>
      <c r="BL39" s="202"/>
      <c r="BM39" s="203"/>
      <c r="BN39" s="202"/>
      <c r="BO39" s="202"/>
      <c r="BP39" s="204"/>
      <c r="BQ39" s="205"/>
      <c r="BR39" s="205"/>
      <c r="BS39" s="204"/>
      <c r="BT39" s="204"/>
      <c r="BU39" s="205"/>
      <c r="BV39" s="204"/>
      <c r="BW39" s="204"/>
      <c r="BX39" s="204"/>
      <c r="BY39" s="204"/>
    </row>
    <row r="40" spans="2:77" x14ac:dyDescent="0.25">
      <c r="B40" s="130">
        <v>75</v>
      </c>
      <c r="C40" s="131" t="s">
        <v>73</v>
      </c>
      <c r="D40" s="132" t="s">
        <v>245</v>
      </c>
      <c r="E40" s="130" t="s">
        <v>182</v>
      </c>
      <c r="F40" s="133">
        <v>42606</v>
      </c>
      <c r="G40" s="132" t="s">
        <v>319</v>
      </c>
      <c r="H40" s="130">
        <v>4</v>
      </c>
      <c r="I40" s="133">
        <v>42625</v>
      </c>
      <c r="J40" s="133">
        <v>42414</v>
      </c>
      <c r="K40" s="131" t="s">
        <v>73</v>
      </c>
      <c r="L40" s="130" t="s">
        <v>182</v>
      </c>
      <c r="M40" s="132" t="s">
        <v>319</v>
      </c>
      <c r="N40" s="130">
        <v>4</v>
      </c>
      <c r="O40" s="216">
        <v>1.6200452398691906E-2</v>
      </c>
      <c r="P40" s="215">
        <v>0</v>
      </c>
      <c r="Q40" s="214">
        <v>0.81063742439576225</v>
      </c>
      <c r="R40" s="215">
        <v>0</v>
      </c>
      <c r="S40" s="214">
        <v>7.8417826114744044E-2</v>
      </c>
      <c r="T40" s="214">
        <v>4.5691246164376594E-2</v>
      </c>
      <c r="U40" s="214">
        <v>4.8338835967723422E-3</v>
      </c>
      <c r="V40" s="189">
        <v>0</v>
      </c>
      <c r="W40" s="170">
        <v>3.5945938146209187E-2</v>
      </c>
      <c r="X40" s="171">
        <v>7.3907189866804703</v>
      </c>
      <c r="Y40" s="191">
        <v>6.8305295506219975E-5</v>
      </c>
      <c r="Z40" s="188">
        <v>7.3778071709652117E-3</v>
      </c>
      <c r="AA40" s="189">
        <v>0</v>
      </c>
      <c r="AB40" s="189">
        <v>0</v>
      </c>
      <c r="AC40" s="188">
        <v>0.25879721024937336</v>
      </c>
      <c r="AD40" s="202">
        <v>4.7024599811619085E-2</v>
      </c>
      <c r="AE40" s="202">
        <v>1.392764534739311E-2</v>
      </c>
      <c r="AF40" s="202">
        <v>5.2396793101832713E-2</v>
      </c>
      <c r="AG40" s="202">
        <v>9.0786536925434411E-2</v>
      </c>
      <c r="AH40" s="204">
        <v>0.23702421267075871</v>
      </c>
      <c r="AI40" s="205">
        <v>0</v>
      </c>
      <c r="AJ40" s="205">
        <v>0</v>
      </c>
      <c r="AK40" s="204">
        <v>4.8260402746008032E-3</v>
      </c>
      <c r="AL40" s="204">
        <v>17.689313387360919</v>
      </c>
      <c r="AM40" s="205">
        <v>0</v>
      </c>
      <c r="AN40" s="204">
        <v>9.9241130432772186E-3</v>
      </c>
      <c r="AO40" s="205">
        <v>0</v>
      </c>
      <c r="AP40" s="204">
        <v>1.83592695324537E-2</v>
      </c>
      <c r="AQ40" s="205">
        <v>0</v>
      </c>
      <c r="AS40" s="131" t="s">
        <v>72</v>
      </c>
      <c r="AT40" s="130" t="s">
        <v>182</v>
      </c>
      <c r="AU40" s="150" t="s">
        <v>318</v>
      </c>
      <c r="AV40" s="130">
        <v>4</v>
      </c>
      <c r="AW40" s="214">
        <v>1.5422701631036937E-2</v>
      </c>
      <c r="AX40" s="214">
        <v>0.16239854848810273</v>
      </c>
      <c r="AY40" s="214">
        <v>0.61259395957525886</v>
      </c>
      <c r="AZ40" s="215">
        <v>0</v>
      </c>
      <c r="BA40" s="215">
        <v>0</v>
      </c>
      <c r="BB40" s="214">
        <v>4.341051559517059E-2</v>
      </c>
      <c r="BC40" s="214">
        <v>1.5490352812201302E-2</v>
      </c>
      <c r="BD40" s="204">
        <v>3.7571477482203463E-4</v>
      </c>
      <c r="BE40" s="136" t="s">
        <v>167</v>
      </c>
      <c r="BF40" s="171">
        <v>1.5558358915374404</v>
      </c>
      <c r="BG40" s="188">
        <v>8.8043174614718632E-3</v>
      </c>
      <c r="BH40" s="189">
        <v>0</v>
      </c>
      <c r="BI40" s="189">
        <v>0</v>
      </c>
      <c r="BJ40" s="188">
        <v>0.18516377011016991</v>
      </c>
      <c r="BK40" s="188">
        <v>0.1435367962990558</v>
      </c>
      <c r="BL40" s="202">
        <v>3.0572492357078297E-2</v>
      </c>
      <c r="BM40" s="203">
        <v>0</v>
      </c>
      <c r="BN40" s="202">
        <v>0.1412747279898815</v>
      </c>
      <c r="BO40" s="202">
        <v>0.21077725613472109</v>
      </c>
      <c r="BP40" s="205">
        <v>0</v>
      </c>
      <c r="BQ40" s="205">
        <v>0</v>
      </c>
      <c r="BR40" s="204">
        <v>8.9582828511332812E-4</v>
      </c>
      <c r="BS40" s="204">
        <v>8.4380985239101373E-3</v>
      </c>
      <c r="BT40" s="205">
        <v>0</v>
      </c>
      <c r="BU40" s="205">
        <v>0</v>
      </c>
      <c r="BV40" s="204">
        <v>1.6923762288535177E-3</v>
      </c>
      <c r="BW40" s="205">
        <v>0</v>
      </c>
      <c r="BX40" s="205">
        <v>0</v>
      </c>
      <c r="BY40" s="204">
        <v>2.153285068550019E-3</v>
      </c>
    </row>
    <row r="41" spans="2:77" x14ac:dyDescent="0.25">
      <c r="B41" s="130">
        <v>31</v>
      </c>
      <c r="C41" s="131" t="s">
        <v>30</v>
      </c>
      <c r="D41" s="132" t="s">
        <v>213</v>
      </c>
      <c r="E41" s="130" t="s">
        <v>182</v>
      </c>
      <c r="F41" s="133">
        <v>42515</v>
      </c>
      <c r="G41" s="132" t="s">
        <v>319</v>
      </c>
      <c r="H41" s="130">
        <v>5</v>
      </c>
      <c r="I41" s="133">
        <v>42599</v>
      </c>
      <c r="J41" s="133">
        <v>42414</v>
      </c>
      <c r="K41" s="131" t="s">
        <v>30</v>
      </c>
      <c r="L41" s="130" t="s">
        <v>182</v>
      </c>
      <c r="M41" s="132" t="s">
        <v>319</v>
      </c>
      <c r="N41" s="130">
        <v>5</v>
      </c>
      <c r="O41" s="213">
        <v>0</v>
      </c>
      <c r="P41" s="215">
        <v>0</v>
      </c>
      <c r="Q41" s="215">
        <v>0</v>
      </c>
      <c r="R41" s="214">
        <v>0.37161454508068203</v>
      </c>
      <c r="S41" s="215">
        <v>0</v>
      </c>
      <c r="T41" s="214">
        <v>3.6344074994211904E-2</v>
      </c>
      <c r="U41" s="214">
        <v>2.2287395835189197E-2</v>
      </c>
      <c r="V41" s="188">
        <v>2.1375580224283736E-2</v>
      </c>
      <c r="W41" s="170" t="s">
        <v>167</v>
      </c>
      <c r="X41" s="171">
        <v>1.1740290835321132</v>
      </c>
      <c r="Y41" s="188">
        <v>1.8326896687297114E-2</v>
      </c>
      <c r="Z41" s="189">
        <v>0</v>
      </c>
      <c r="AA41" s="188">
        <v>1.197522071985627E-2</v>
      </c>
      <c r="AB41" s="188">
        <v>0.4855519296782751</v>
      </c>
      <c r="AC41" s="188">
        <v>8.9968393889800699E-3</v>
      </c>
      <c r="AD41" s="202">
        <v>4.0222098989539899E-2</v>
      </c>
      <c r="AE41" s="203">
        <v>0</v>
      </c>
      <c r="AF41" s="202">
        <v>6.9712047077413158E-2</v>
      </c>
      <c r="AG41" s="203">
        <v>0</v>
      </c>
      <c r="AH41" s="204">
        <v>0.22135416096161398</v>
      </c>
      <c r="AI41" s="204">
        <v>0.23472107501922285</v>
      </c>
      <c r="AJ41" s="205">
        <v>0</v>
      </c>
      <c r="AK41" s="205">
        <v>0</v>
      </c>
      <c r="AL41" s="205">
        <v>0</v>
      </c>
      <c r="AM41" s="205">
        <v>0</v>
      </c>
      <c r="AN41" s="204">
        <v>3.6844730007885621E-3</v>
      </c>
      <c r="AO41" s="205">
        <v>0</v>
      </c>
      <c r="AP41" s="205">
        <v>0</v>
      </c>
      <c r="AQ41" s="204">
        <v>4.111980105935738E-4</v>
      </c>
      <c r="AS41" s="131"/>
      <c r="AT41" s="130"/>
      <c r="AU41" s="150"/>
      <c r="AV41" s="130"/>
      <c r="AW41" s="214"/>
      <c r="AX41" s="214"/>
      <c r="AY41" s="214"/>
      <c r="AZ41" s="215"/>
      <c r="BA41" s="215"/>
      <c r="BB41" s="214"/>
      <c r="BC41" s="214"/>
      <c r="BD41" s="204"/>
      <c r="BE41" s="136"/>
      <c r="BF41" s="171"/>
      <c r="BG41" s="188"/>
      <c r="BH41" s="189"/>
      <c r="BI41" s="189"/>
      <c r="BJ41" s="188"/>
      <c r="BK41" s="188"/>
      <c r="BL41" s="202"/>
      <c r="BM41" s="203"/>
      <c r="BN41" s="202"/>
      <c r="BO41" s="202"/>
      <c r="BP41" s="205"/>
      <c r="BQ41" s="205"/>
      <c r="BR41" s="204"/>
      <c r="BS41" s="204"/>
      <c r="BT41" s="205"/>
      <c r="BU41" s="205"/>
      <c r="BV41" s="204"/>
      <c r="BW41" s="205"/>
      <c r="BX41" s="205"/>
      <c r="BY41" s="204"/>
    </row>
    <row r="42" spans="2:77" x14ac:dyDescent="0.25">
      <c r="B42" s="130">
        <v>38</v>
      </c>
      <c r="C42" s="131" t="s">
        <v>37</v>
      </c>
      <c r="D42" s="132" t="s">
        <v>218</v>
      </c>
      <c r="E42" s="130" t="s">
        <v>182</v>
      </c>
      <c r="F42" s="133">
        <v>42521</v>
      </c>
      <c r="G42" s="132" t="s">
        <v>319</v>
      </c>
      <c r="H42" s="130">
        <v>5</v>
      </c>
      <c r="I42" s="133">
        <v>42599</v>
      </c>
      <c r="J42" s="133">
        <v>42414</v>
      </c>
      <c r="K42" s="131" t="s">
        <v>37</v>
      </c>
      <c r="L42" s="130" t="s">
        <v>182</v>
      </c>
      <c r="M42" s="132" t="s">
        <v>319</v>
      </c>
      <c r="N42" s="130">
        <v>5</v>
      </c>
      <c r="O42" s="213">
        <v>0</v>
      </c>
      <c r="P42" s="214">
        <v>0.22030094970570988</v>
      </c>
      <c r="Q42" s="215">
        <v>0</v>
      </c>
      <c r="R42" s="215">
        <v>0</v>
      </c>
      <c r="S42" s="215">
        <v>0</v>
      </c>
      <c r="T42" s="214">
        <v>2.9290186580402224E-3</v>
      </c>
      <c r="U42" s="214">
        <v>6.4688581103868898E-3</v>
      </c>
      <c r="V42" s="189">
        <v>0</v>
      </c>
      <c r="W42" s="170" t="s">
        <v>167</v>
      </c>
      <c r="X42" s="171">
        <v>3.2643259436772887</v>
      </c>
      <c r="Y42" s="188">
        <v>4.360953200961643E-3</v>
      </c>
      <c r="Z42" s="189">
        <v>0</v>
      </c>
      <c r="AA42" s="188">
        <v>5.2120060736892359E-4</v>
      </c>
      <c r="AB42" s="188">
        <v>0.16527586806848543</v>
      </c>
      <c r="AC42" s="188">
        <v>1.6135534551398149E-2</v>
      </c>
      <c r="AD42" s="202">
        <v>6.2060304595535319E-2</v>
      </c>
      <c r="AE42" s="203">
        <v>0</v>
      </c>
      <c r="AF42" s="202">
        <v>1.0318969944447498E-2</v>
      </c>
      <c r="AG42" s="203">
        <v>0</v>
      </c>
      <c r="AH42" s="205">
        <v>0</v>
      </c>
      <c r="AI42" s="205">
        <v>0</v>
      </c>
      <c r="AJ42" s="204">
        <v>7.2981769840396672E-4</v>
      </c>
      <c r="AK42" s="205">
        <v>0</v>
      </c>
      <c r="AL42" s="204">
        <v>32.831568957850735</v>
      </c>
      <c r="AM42" s="205">
        <v>0</v>
      </c>
      <c r="AN42" s="205">
        <v>0</v>
      </c>
      <c r="AO42" s="205">
        <v>0</v>
      </c>
      <c r="AP42" s="204">
        <v>5.296706469386351E-2</v>
      </c>
      <c r="AQ42" s="204">
        <v>2.9966962244114652E-3</v>
      </c>
      <c r="AS42" s="131" t="s">
        <v>36</v>
      </c>
      <c r="AT42" s="130" t="s">
        <v>182</v>
      </c>
      <c r="AU42" s="150" t="s">
        <v>318</v>
      </c>
      <c r="AV42" s="130">
        <v>5</v>
      </c>
      <c r="AW42" s="214">
        <v>9.2882815844902641E-3</v>
      </c>
      <c r="AX42" s="214">
        <v>0.19186771453177623</v>
      </c>
      <c r="AY42" s="215">
        <v>0</v>
      </c>
      <c r="AZ42" s="215">
        <v>0</v>
      </c>
      <c r="BA42" s="215">
        <v>0</v>
      </c>
      <c r="BB42" s="215">
        <v>0</v>
      </c>
      <c r="BC42" s="214">
        <v>2.4987905110287024E-2</v>
      </c>
      <c r="BD42" s="204">
        <v>8.1186709633250982E-3</v>
      </c>
      <c r="BE42" s="136" t="s">
        <v>167</v>
      </c>
      <c r="BF42" s="171">
        <v>1.7488107937449802</v>
      </c>
      <c r="BG42" s="188">
        <v>1.21809877345042E-2</v>
      </c>
      <c r="BH42" s="189">
        <v>0</v>
      </c>
      <c r="BI42" s="189">
        <v>0</v>
      </c>
      <c r="BJ42" s="189">
        <v>0</v>
      </c>
      <c r="BK42" s="188">
        <v>1.3761141203528207E-2</v>
      </c>
      <c r="BL42" s="202">
        <v>4.4863910592349183E-2</v>
      </c>
      <c r="BM42" s="203">
        <v>0</v>
      </c>
      <c r="BN42" s="202">
        <v>4.8429753628621813E-2</v>
      </c>
      <c r="BO42" s="202">
        <v>0.16538430883703345</v>
      </c>
      <c r="BP42" s="204">
        <v>0.28293204530913779</v>
      </c>
      <c r="BQ42" s="204">
        <v>9.4104068836856829E-4</v>
      </c>
      <c r="BR42" s="205">
        <v>0</v>
      </c>
      <c r="BS42" s="204">
        <v>5.2933313411638386E-3</v>
      </c>
      <c r="BT42" s="205">
        <v>0</v>
      </c>
      <c r="BU42" s="204">
        <v>6.1094052290264764E-4</v>
      </c>
      <c r="BV42" s="204">
        <v>2.7424419326307478E-3</v>
      </c>
      <c r="BW42" s="204">
        <v>2.7961770395365272E-2</v>
      </c>
      <c r="BX42" s="205">
        <v>0</v>
      </c>
      <c r="BY42" s="204">
        <v>1.4795942776358298E-3</v>
      </c>
    </row>
    <row r="43" spans="2:77" x14ac:dyDescent="0.25">
      <c r="B43" s="130">
        <v>54</v>
      </c>
      <c r="C43" s="131" t="s">
        <v>53</v>
      </c>
      <c r="D43" s="132" t="s">
        <v>230</v>
      </c>
      <c r="E43" s="130" t="s">
        <v>182</v>
      </c>
      <c r="F43" s="133">
        <v>42564</v>
      </c>
      <c r="G43" s="132" t="s">
        <v>319</v>
      </c>
      <c r="H43" s="130">
        <v>5</v>
      </c>
      <c r="I43" s="133">
        <v>42604</v>
      </c>
      <c r="J43" s="133">
        <v>42414</v>
      </c>
      <c r="K43" s="131" t="s">
        <v>53</v>
      </c>
      <c r="L43" s="130" t="s">
        <v>182</v>
      </c>
      <c r="M43" s="132" t="s">
        <v>319</v>
      </c>
      <c r="N43" s="130">
        <v>5</v>
      </c>
      <c r="O43" s="213">
        <v>0</v>
      </c>
      <c r="P43" s="215">
        <v>0</v>
      </c>
      <c r="Q43" s="215">
        <v>0</v>
      </c>
      <c r="R43" s="215">
        <v>0</v>
      </c>
      <c r="S43" s="215">
        <v>0</v>
      </c>
      <c r="T43" s="214">
        <v>4.0585718671430687E-3</v>
      </c>
      <c r="U43" s="214">
        <v>9.838005422673695E-3</v>
      </c>
      <c r="V43" s="188">
        <v>1.4978850415972789E-2</v>
      </c>
      <c r="W43" s="170" t="s">
        <v>167</v>
      </c>
      <c r="X43" s="171">
        <v>7.9856230518964502</v>
      </c>
      <c r="Y43" s="189">
        <v>0</v>
      </c>
      <c r="Z43" s="189">
        <v>0</v>
      </c>
      <c r="AA43" s="189">
        <v>0</v>
      </c>
      <c r="AB43" s="188">
        <v>2.6433615703496564E-2</v>
      </c>
      <c r="AC43" s="188">
        <v>1.8010835601095006E-3</v>
      </c>
      <c r="AD43" s="202">
        <v>5.6148327238451992E-3</v>
      </c>
      <c r="AE43" s="203">
        <v>0</v>
      </c>
      <c r="AF43" s="202">
        <v>1.2588231089712484E-2</v>
      </c>
      <c r="AG43" s="202">
        <v>0.22799857596479745</v>
      </c>
      <c r="AH43" s="205">
        <v>0</v>
      </c>
      <c r="AI43" s="204">
        <v>4.838490377693642E-3</v>
      </c>
      <c r="AJ43" s="204">
        <v>1.6917774122566316E-3</v>
      </c>
      <c r="AK43" s="205">
        <v>0</v>
      </c>
      <c r="AL43" s="205">
        <v>0</v>
      </c>
      <c r="AM43" s="204">
        <v>2.0271805074447121E-4</v>
      </c>
      <c r="AN43" s="205">
        <v>0</v>
      </c>
      <c r="AO43" s="205">
        <v>0</v>
      </c>
      <c r="AP43" s="204">
        <v>3.4426810395531908E-2</v>
      </c>
      <c r="AQ43" s="204">
        <v>4.2135834891538073E-4</v>
      </c>
      <c r="AS43" s="131" t="s">
        <v>52</v>
      </c>
      <c r="AT43" s="130" t="s">
        <v>182</v>
      </c>
      <c r="AU43" s="150" t="s">
        <v>318</v>
      </c>
      <c r="AV43" s="130">
        <v>5</v>
      </c>
      <c r="AW43" s="214">
        <v>8.3017040516539884E-3</v>
      </c>
      <c r="AX43" s="215">
        <v>0</v>
      </c>
      <c r="AY43" s="215">
        <v>0</v>
      </c>
      <c r="AZ43" s="214">
        <v>0.12537344186251012</v>
      </c>
      <c r="BA43" s="215">
        <v>0</v>
      </c>
      <c r="BB43" s="214">
        <v>3.0129385098444126E-2</v>
      </c>
      <c r="BC43" s="214">
        <v>3.7728990123043647E-3</v>
      </c>
      <c r="BD43" s="204">
        <v>2.5260655427269834E-2</v>
      </c>
      <c r="BE43" s="136" t="s">
        <v>167</v>
      </c>
      <c r="BF43" s="171">
        <v>2.1947236623375761</v>
      </c>
      <c r="BG43" s="189">
        <v>0</v>
      </c>
      <c r="BH43" s="189">
        <v>0</v>
      </c>
      <c r="BI43" s="189">
        <v>0</v>
      </c>
      <c r="BJ43" s="188">
        <v>0.17856213442435126</v>
      </c>
      <c r="BK43" s="188">
        <v>7.3271860077727888E-2</v>
      </c>
      <c r="BL43" s="202">
        <v>4.489625203613988E-2</v>
      </c>
      <c r="BM43" s="203">
        <v>0</v>
      </c>
      <c r="BN43" s="202">
        <v>3.239867337724546E-2</v>
      </c>
      <c r="BO43" s="202">
        <v>0.4223749962203876</v>
      </c>
      <c r="BP43" s="205">
        <v>0</v>
      </c>
      <c r="BQ43" s="205">
        <v>0</v>
      </c>
      <c r="BR43" s="204">
        <v>2.4685557692458683E-3</v>
      </c>
      <c r="BS43" s="204">
        <v>9.7249154722620426E-3</v>
      </c>
      <c r="BT43" s="205">
        <v>0</v>
      </c>
      <c r="BU43" s="204">
        <v>2.6164580299861788E-3</v>
      </c>
      <c r="BV43" s="204">
        <v>2.0773488829772195E-2</v>
      </c>
      <c r="BW43" s="205">
        <v>0</v>
      </c>
      <c r="BX43" s="204">
        <v>7.482757376072309E-2</v>
      </c>
      <c r="BY43" s="204">
        <v>8.2768073601436377E-3</v>
      </c>
    </row>
    <row r="44" spans="2:77" x14ac:dyDescent="0.25">
      <c r="B44" s="130">
        <v>2</v>
      </c>
      <c r="C44" s="131" t="s">
        <v>1</v>
      </c>
      <c r="D44" s="132" t="s">
        <v>181</v>
      </c>
      <c r="E44" s="130" t="s">
        <v>182</v>
      </c>
      <c r="F44" s="133">
        <v>42025</v>
      </c>
      <c r="G44" s="150" t="s">
        <v>319</v>
      </c>
      <c r="H44" s="130">
        <v>6</v>
      </c>
      <c r="I44" s="133">
        <v>42599</v>
      </c>
      <c r="J44" s="133">
        <v>42414</v>
      </c>
      <c r="K44" s="131" t="s">
        <v>1</v>
      </c>
      <c r="L44" s="130" t="s">
        <v>182</v>
      </c>
      <c r="M44" s="150" t="s">
        <v>319</v>
      </c>
      <c r="N44" s="130">
        <v>6</v>
      </c>
      <c r="O44" s="216">
        <v>9.0460695257132203E-4</v>
      </c>
      <c r="P44" s="214">
        <v>7.9296714820641226E-2</v>
      </c>
      <c r="Q44" s="215">
        <v>0</v>
      </c>
      <c r="R44" s="215">
        <v>0</v>
      </c>
      <c r="S44" s="215">
        <v>0</v>
      </c>
      <c r="T44" s="214">
        <v>1.2637058321082717E-2</v>
      </c>
      <c r="U44" s="214">
        <v>2.7933469653230635E-2</v>
      </c>
      <c r="V44" s="188">
        <v>3.0965988838384784E-3</v>
      </c>
      <c r="W44" s="170" t="s">
        <v>167</v>
      </c>
      <c r="X44" s="171">
        <v>18.513223550314343</v>
      </c>
      <c r="Y44" s="188">
        <v>2.2390650561324565E-2</v>
      </c>
      <c r="Z44" s="189">
        <v>0</v>
      </c>
      <c r="AA44" s="189">
        <v>0</v>
      </c>
      <c r="AB44" s="189">
        <v>0</v>
      </c>
      <c r="AC44" s="188">
        <v>2.1425327618077375E-2</v>
      </c>
      <c r="AD44" s="202">
        <v>8.4037979761004133E-2</v>
      </c>
      <c r="AE44" s="203">
        <v>0</v>
      </c>
      <c r="AF44" s="202">
        <v>1.2413423465427729E-2</v>
      </c>
      <c r="AG44" s="203">
        <v>0</v>
      </c>
      <c r="AH44" s="204">
        <v>0.1044576069274608</v>
      </c>
      <c r="AI44" s="205">
        <v>0</v>
      </c>
      <c r="AJ44" s="205">
        <v>0</v>
      </c>
      <c r="AK44" s="205">
        <v>0</v>
      </c>
      <c r="AL44" s="205">
        <v>0</v>
      </c>
      <c r="AM44" s="205">
        <v>0</v>
      </c>
      <c r="AN44" s="205">
        <v>0</v>
      </c>
      <c r="AO44" s="205">
        <v>0</v>
      </c>
      <c r="AP44" s="205">
        <v>0</v>
      </c>
      <c r="AQ44" s="205">
        <v>0</v>
      </c>
      <c r="AS44" s="131" t="s">
        <v>0</v>
      </c>
      <c r="AT44" s="130" t="s">
        <v>182</v>
      </c>
      <c r="AU44" s="150" t="s">
        <v>318</v>
      </c>
      <c r="AV44" s="130">
        <v>6</v>
      </c>
      <c r="AW44" s="214">
        <v>7.3167104193728333E-4</v>
      </c>
      <c r="AX44" s="215">
        <v>0</v>
      </c>
      <c r="AY44" s="215">
        <v>0</v>
      </c>
      <c r="AZ44" s="215">
        <v>0</v>
      </c>
      <c r="BA44" s="215">
        <v>0</v>
      </c>
      <c r="BB44" s="215">
        <v>0</v>
      </c>
      <c r="BC44" s="215">
        <v>0</v>
      </c>
      <c r="BD44" s="205">
        <v>6.9879867974600466E-3</v>
      </c>
      <c r="BE44" s="136" t="s">
        <v>167</v>
      </c>
      <c r="BF44" s="171">
        <v>23.569730339454448</v>
      </c>
      <c r="BG44" s="188">
        <v>1.5761911979644553E-2</v>
      </c>
      <c r="BH44" s="189">
        <v>0</v>
      </c>
      <c r="BI44" s="188">
        <v>2.7945712157918024E-3</v>
      </c>
      <c r="BJ44" s="188">
        <v>0</v>
      </c>
      <c r="BK44" s="188">
        <v>0.23607059374121367</v>
      </c>
      <c r="BL44" s="202">
        <v>0.22095152057646114</v>
      </c>
      <c r="BM44" s="203">
        <v>0</v>
      </c>
      <c r="BN44" s="202">
        <v>1.9073791372981611E-2</v>
      </c>
      <c r="BO44" s="203">
        <v>0</v>
      </c>
      <c r="BP44" s="204">
        <v>0.11660404737270268</v>
      </c>
      <c r="BQ44" s="205">
        <v>0</v>
      </c>
      <c r="BR44" s="204">
        <v>4.2865548366924859E-4</v>
      </c>
      <c r="BS44" s="204">
        <v>6.1366138603193045E-3</v>
      </c>
      <c r="BT44" s="205">
        <v>0</v>
      </c>
      <c r="BU44" s="205">
        <v>0</v>
      </c>
      <c r="BV44" s="205">
        <v>0</v>
      </c>
      <c r="BW44" s="204">
        <v>2.101903601413415E-2</v>
      </c>
      <c r="BX44" s="205">
        <v>0</v>
      </c>
      <c r="BY44" s="204">
        <v>2.5833942725879303E-2</v>
      </c>
    </row>
    <row r="45" spans="2:77" x14ac:dyDescent="0.25">
      <c r="B45" s="130">
        <v>4</v>
      </c>
      <c r="C45" s="131" t="s">
        <v>188</v>
      </c>
      <c r="D45" s="132" t="s">
        <v>187</v>
      </c>
      <c r="E45" s="130" t="s">
        <v>182</v>
      </c>
      <c r="F45" s="133">
        <v>42039</v>
      </c>
      <c r="G45" s="132" t="s">
        <v>319</v>
      </c>
      <c r="H45" s="130">
        <v>6</v>
      </c>
      <c r="I45" s="133">
        <v>42599</v>
      </c>
      <c r="J45" s="133">
        <v>42414</v>
      </c>
      <c r="K45" s="131" t="s">
        <v>188</v>
      </c>
      <c r="L45" s="130" t="s">
        <v>182</v>
      </c>
      <c r="M45" s="132" t="s">
        <v>319</v>
      </c>
      <c r="N45" s="130">
        <v>6</v>
      </c>
      <c r="O45" s="213">
        <v>0</v>
      </c>
      <c r="P45" s="214">
        <v>0.13818901038933276</v>
      </c>
      <c r="Q45" s="214">
        <v>0.12429311210120331</v>
      </c>
      <c r="R45" s="215">
        <v>0</v>
      </c>
      <c r="S45" s="214">
        <v>0.13750134421931198</v>
      </c>
      <c r="T45" s="214">
        <v>1.2989281006746085E-2</v>
      </c>
      <c r="U45" s="214">
        <v>5.0927570939350948E-3</v>
      </c>
      <c r="V45" s="189">
        <v>0</v>
      </c>
      <c r="W45" s="170" t="s">
        <v>167</v>
      </c>
      <c r="X45" s="171">
        <v>10.345186004845374</v>
      </c>
      <c r="Y45" s="189">
        <v>0</v>
      </c>
      <c r="Z45" s="189">
        <v>0</v>
      </c>
      <c r="AA45" s="189">
        <v>0</v>
      </c>
      <c r="AB45" s="189">
        <v>0</v>
      </c>
      <c r="AC45" s="188">
        <v>6.6683584102686455E-3</v>
      </c>
      <c r="AD45" s="202">
        <v>3.6029207169067331E-3</v>
      </c>
      <c r="AE45" s="203">
        <v>0</v>
      </c>
      <c r="AF45" s="202">
        <v>9.0991372743334208E-3</v>
      </c>
      <c r="AG45" s="203">
        <v>0</v>
      </c>
      <c r="AH45" s="205">
        <v>0</v>
      </c>
      <c r="AI45" s="205">
        <v>0</v>
      </c>
      <c r="AJ45" s="204">
        <v>1.3322906605924211E-3</v>
      </c>
      <c r="AK45" s="205">
        <v>0</v>
      </c>
      <c r="AL45" s="205">
        <v>0</v>
      </c>
      <c r="AM45" s="205">
        <v>0</v>
      </c>
      <c r="AN45" s="204">
        <v>3.6380233043567826E-3</v>
      </c>
      <c r="AO45" s="204">
        <v>1.2029034738108199E-2</v>
      </c>
      <c r="AP45" s="204">
        <v>3.4009128495867368E-2</v>
      </c>
      <c r="AQ45" s="205">
        <v>0</v>
      </c>
      <c r="AS45" s="131" t="s">
        <v>2</v>
      </c>
      <c r="AT45" s="130" t="s">
        <v>182</v>
      </c>
      <c r="AU45" s="150" t="s">
        <v>318</v>
      </c>
      <c r="AV45" s="130">
        <v>6</v>
      </c>
      <c r="AW45" s="214">
        <v>1.7055788473078234E-4</v>
      </c>
      <c r="AX45" s="214">
        <v>0.18448808049390783</v>
      </c>
      <c r="AY45" s="215">
        <v>0</v>
      </c>
      <c r="AZ45" s="215">
        <v>0</v>
      </c>
      <c r="BA45" s="215">
        <v>0</v>
      </c>
      <c r="BB45" s="214">
        <v>4.2209053367896696E-2</v>
      </c>
      <c r="BC45" s="214">
        <v>2.7762031647090017E-3</v>
      </c>
      <c r="BD45" s="205">
        <v>0</v>
      </c>
      <c r="BE45" s="136" t="s">
        <v>167</v>
      </c>
      <c r="BF45" s="171">
        <v>2.6866771999903261</v>
      </c>
      <c r="BG45" s="188">
        <v>1.2277041034650592E-2</v>
      </c>
      <c r="BH45" s="189">
        <v>0</v>
      </c>
      <c r="BI45" s="189">
        <v>0</v>
      </c>
      <c r="BJ45" s="188">
        <v>0.73999376710919917</v>
      </c>
      <c r="BK45" s="188">
        <v>0.18395367257091089</v>
      </c>
      <c r="BL45" s="202">
        <v>4.7166079614390045E-2</v>
      </c>
      <c r="BM45" s="203">
        <v>0</v>
      </c>
      <c r="BN45" s="202">
        <v>0.24556624319787609</v>
      </c>
      <c r="BO45" s="203">
        <v>0</v>
      </c>
      <c r="BP45" s="205">
        <v>0</v>
      </c>
      <c r="BQ45" s="205">
        <v>0</v>
      </c>
      <c r="BR45" s="204">
        <v>3.445813876143173E-3</v>
      </c>
      <c r="BS45" s="205">
        <v>0</v>
      </c>
      <c r="BT45" s="205">
        <v>0</v>
      </c>
      <c r="BU45" s="204">
        <v>1.5101752970844132E-3</v>
      </c>
      <c r="BV45" s="205">
        <v>0</v>
      </c>
      <c r="BW45" s="204">
        <v>6.5779280760284572E-3</v>
      </c>
      <c r="BX45" s="205">
        <v>0</v>
      </c>
      <c r="BY45" s="204">
        <v>1.0161037317689801E-2</v>
      </c>
    </row>
    <row r="46" spans="2:77" x14ac:dyDescent="0.25">
      <c r="B46" s="130">
        <v>6</v>
      </c>
      <c r="C46" s="131" t="s">
        <v>5</v>
      </c>
      <c r="D46" s="132" t="s">
        <v>193</v>
      </c>
      <c r="E46" s="130" t="s">
        <v>182</v>
      </c>
      <c r="F46" s="133"/>
      <c r="G46" s="150" t="s">
        <v>319</v>
      </c>
      <c r="H46" s="130">
        <v>6</v>
      </c>
      <c r="I46" s="133">
        <v>42599</v>
      </c>
      <c r="J46" s="133">
        <v>42414</v>
      </c>
      <c r="K46" s="131" t="s">
        <v>5</v>
      </c>
      <c r="L46" s="130" t="s">
        <v>182</v>
      </c>
      <c r="M46" s="150" t="s">
        <v>319</v>
      </c>
      <c r="N46" s="130">
        <v>6</v>
      </c>
      <c r="O46" s="213">
        <v>0</v>
      </c>
      <c r="P46" s="215">
        <v>0</v>
      </c>
      <c r="Q46" s="215">
        <v>0</v>
      </c>
      <c r="R46" s="215">
        <v>0</v>
      </c>
      <c r="S46" s="215">
        <v>0</v>
      </c>
      <c r="T46" s="214">
        <v>0</v>
      </c>
      <c r="U46" s="215">
        <v>0</v>
      </c>
      <c r="V46" s="189">
        <v>0</v>
      </c>
      <c r="W46" s="170" t="s">
        <v>167</v>
      </c>
      <c r="X46" s="171">
        <v>3.1005552047433556</v>
      </c>
      <c r="Y46" s="188">
        <v>1.7979339293951211E-2</v>
      </c>
      <c r="Z46" s="189">
        <v>0</v>
      </c>
      <c r="AA46" s="188">
        <v>1.8343347563624601E-2</v>
      </c>
      <c r="AB46" s="188">
        <v>0.79318898111141412</v>
      </c>
      <c r="AC46" s="188">
        <v>5.3129582322476504E-3</v>
      </c>
      <c r="AD46" s="202">
        <v>1.8902504841260222E-2</v>
      </c>
      <c r="AE46" s="203">
        <v>0</v>
      </c>
      <c r="AF46" s="202">
        <v>1.3524025732024356E-2</v>
      </c>
      <c r="AG46" s="202">
        <v>0.16134653977091989</v>
      </c>
      <c r="AH46" s="204">
        <v>0.3674161079904098</v>
      </c>
      <c r="AI46" s="205">
        <v>0</v>
      </c>
      <c r="AJ46" s="204">
        <v>2.2828344615362993E-4</v>
      </c>
      <c r="AK46" s="204">
        <v>4.5816629652066067E-3</v>
      </c>
      <c r="AL46" s="205">
        <v>0</v>
      </c>
      <c r="AM46" s="205">
        <v>0</v>
      </c>
      <c r="AN46" s="205">
        <v>0</v>
      </c>
      <c r="AO46" s="204">
        <v>7.389783139536335E-2</v>
      </c>
      <c r="AP46" s="204">
        <v>6.3403874572360991E-2</v>
      </c>
      <c r="AQ46" s="205">
        <v>0</v>
      </c>
      <c r="AS46" s="131"/>
      <c r="AT46" s="130" t="s">
        <v>182</v>
      </c>
      <c r="AU46" s="150" t="s">
        <v>318</v>
      </c>
      <c r="AV46" s="130">
        <v>6</v>
      </c>
      <c r="AW46" s="214"/>
      <c r="AX46" s="214"/>
      <c r="AY46" s="214"/>
      <c r="AZ46" s="214"/>
      <c r="BA46" s="214"/>
      <c r="BB46" s="214"/>
      <c r="BC46" s="214"/>
      <c r="BD46" s="204"/>
      <c r="BE46" s="136"/>
      <c r="BF46" s="171"/>
      <c r="BG46" s="188"/>
      <c r="BH46" s="188"/>
      <c r="BI46" s="188"/>
      <c r="BJ46" s="188"/>
      <c r="BK46" s="188"/>
      <c r="BL46" s="202"/>
      <c r="BM46" s="202"/>
      <c r="BN46" s="202"/>
      <c r="BO46" s="202"/>
      <c r="BP46" s="204"/>
      <c r="BQ46" s="204"/>
      <c r="BR46" s="204"/>
      <c r="BS46" s="204"/>
      <c r="BT46" s="204"/>
      <c r="BU46" s="204"/>
      <c r="BV46" s="204"/>
      <c r="BW46" s="204"/>
      <c r="BX46" s="204"/>
      <c r="BY46" s="204"/>
    </row>
    <row r="47" spans="2:77" x14ac:dyDescent="0.25">
      <c r="B47" s="130">
        <v>7</v>
      </c>
      <c r="C47" s="131" t="s">
        <v>6</v>
      </c>
      <c r="D47" s="132" t="s">
        <v>195</v>
      </c>
      <c r="E47" s="130" t="s">
        <v>182</v>
      </c>
      <c r="F47" s="133">
        <v>42053</v>
      </c>
      <c r="G47" s="132" t="s">
        <v>319</v>
      </c>
      <c r="H47" s="130">
        <v>6</v>
      </c>
      <c r="I47" s="133">
        <v>42599</v>
      </c>
      <c r="J47" s="133">
        <v>42414</v>
      </c>
      <c r="K47" s="131" t="s">
        <v>6</v>
      </c>
      <c r="L47" s="130" t="s">
        <v>182</v>
      </c>
      <c r="M47" s="132" t="s">
        <v>319</v>
      </c>
      <c r="N47" s="130">
        <v>6</v>
      </c>
      <c r="O47" s="213">
        <v>0</v>
      </c>
      <c r="P47" s="214">
        <v>0.12686627180443141</v>
      </c>
      <c r="Q47" s="215">
        <v>0</v>
      </c>
      <c r="R47" s="215">
        <v>0</v>
      </c>
      <c r="S47" s="215">
        <v>0</v>
      </c>
      <c r="T47" s="214">
        <v>5.8448750768699986E-2</v>
      </c>
      <c r="U47" s="214">
        <v>1.1521241783965543E-2</v>
      </c>
      <c r="V47" s="189">
        <v>0</v>
      </c>
      <c r="W47" s="170" t="s">
        <v>167</v>
      </c>
      <c r="X47" s="171">
        <v>11.923385979177317</v>
      </c>
      <c r="Y47" s="188">
        <v>9.7717973101333466E-3</v>
      </c>
      <c r="Z47" s="189">
        <v>0</v>
      </c>
      <c r="AA47" s="189">
        <v>0</v>
      </c>
      <c r="AB47" s="189">
        <v>0</v>
      </c>
      <c r="AC47" s="188">
        <v>2.1484067898071032E-3</v>
      </c>
      <c r="AD47" s="202">
        <v>5.6930990554209257E-3</v>
      </c>
      <c r="AE47" s="203">
        <v>0</v>
      </c>
      <c r="AF47" s="203">
        <v>0</v>
      </c>
      <c r="AG47" s="202">
        <v>0.11717342992312826</v>
      </c>
      <c r="AH47" s="204">
        <v>4.173329446137395E-2</v>
      </c>
      <c r="AI47" s="205">
        <v>0</v>
      </c>
      <c r="AJ47" s="204">
        <v>3.123689057829053E-3</v>
      </c>
      <c r="AK47" s="204">
        <v>1.5243045808463638E-2</v>
      </c>
      <c r="AL47" s="205">
        <v>0</v>
      </c>
      <c r="AM47" s="205">
        <v>0</v>
      </c>
      <c r="AN47" s="205">
        <v>0</v>
      </c>
      <c r="AO47" s="205">
        <v>0</v>
      </c>
      <c r="AP47" s="204">
        <v>2.8816090252496815E-3</v>
      </c>
      <c r="AQ47" s="204">
        <v>1.3644739782820344E-2</v>
      </c>
      <c r="AS47" s="131"/>
      <c r="AT47" s="130"/>
      <c r="AU47" s="150"/>
      <c r="AV47" s="130"/>
      <c r="AW47" s="214"/>
      <c r="AX47" s="214"/>
      <c r="AY47" s="214"/>
      <c r="AZ47" s="214"/>
      <c r="BA47" s="214"/>
      <c r="BB47" s="214"/>
      <c r="BC47" s="214"/>
      <c r="BD47" s="204"/>
      <c r="BE47" s="136"/>
      <c r="BF47" s="171"/>
      <c r="BG47" s="188"/>
      <c r="BH47" s="188"/>
      <c r="BI47" s="188"/>
      <c r="BJ47" s="188"/>
      <c r="BK47" s="188"/>
      <c r="BL47" s="202"/>
      <c r="BM47" s="202"/>
      <c r="BN47" s="202"/>
      <c r="BO47" s="202"/>
      <c r="BP47" s="204"/>
      <c r="BQ47" s="204"/>
      <c r="BR47" s="204"/>
      <c r="BS47" s="204"/>
      <c r="BT47" s="204"/>
      <c r="BU47" s="204"/>
      <c r="BV47" s="204"/>
      <c r="BW47" s="204"/>
      <c r="BX47" s="204"/>
      <c r="BY47" s="204"/>
    </row>
    <row r="48" spans="2:77" x14ac:dyDescent="0.25">
      <c r="B48" s="130">
        <v>11</v>
      </c>
      <c r="C48" s="131" t="s">
        <v>10</v>
      </c>
      <c r="D48" s="132" t="s">
        <v>197</v>
      </c>
      <c r="E48" s="130" t="s">
        <v>182</v>
      </c>
      <c r="F48" s="133">
        <v>42059</v>
      </c>
      <c r="G48" s="132" t="s">
        <v>319</v>
      </c>
      <c r="H48" s="130">
        <v>6</v>
      </c>
      <c r="I48" s="133">
        <v>42599</v>
      </c>
      <c r="J48" s="133">
        <v>42414</v>
      </c>
      <c r="K48" s="131" t="s">
        <v>10</v>
      </c>
      <c r="L48" s="130" t="s">
        <v>182</v>
      </c>
      <c r="M48" s="132" t="s">
        <v>319</v>
      </c>
      <c r="N48" s="130">
        <v>6</v>
      </c>
      <c r="O48" s="213">
        <v>0</v>
      </c>
      <c r="P48" s="214">
        <v>0.14021339094096144</v>
      </c>
      <c r="Q48" s="215">
        <v>0</v>
      </c>
      <c r="R48" s="215">
        <v>0</v>
      </c>
      <c r="S48" s="214">
        <v>6.3146416942668177E-2</v>
      </c>
      <c r="T48" s="215">
        <v>0</v>
      </c>
      <c r="U48" s="214">
        <v>2.3672726064182508E-3</v>
      </c>
      <c r="V48" s="188">
        <v>3.6885229635645711E-3</v>
      </c>
      <c r="W48" s="170" t="s">
        <v>167</v>
      </c>
      <c r="X48" s="171">
        <v>10.462883263163111</v>
      </c>
      <c r="Y48" s="188">
        <v>7.709051552638659E-4</v>
      </c>
      <c r="Z48" s="189">
        <v>0</v>
      </c>
      <c r="AA48" s="189">
        <v>0</v>
      </c>
      <c r="AB48" s="189">
        <v>0</v>
      </c>
      <c r="AC48" s="188">
        <v>9.5488073624980015E-3</v>
      </c>
      <c r="AD48" s="202">
        <v>4.5127302570473351E-4</v>
      </c>
      <c r="AE48" s="203">
        <v>0</v>
      </c>
      <c r="AF48" s="203">
        <v>0</v>
      </c>
      <c r="AG48" s="203">
        <v>0</v>
      </c>
      <c r="AH48" s="205">
        <v>0</v>
      </c>
      <c r="AI48" s="205">
        <v>0</v>
      </c>
      <c r="AJ48" s="204">
        <v>9.0990336338513307E-4</v>
      </c>
      <c r="AK48" s="205">
        <v>0</v>
      </c>
      <c r="AL48" s="205">
        <v>0</v>
      </c>
      <c r="AM48" s="205">
        <v>0</v>
      </c>
      <c r="AN48" s="205">
        <v>0</v>
      </c>
      <c r="AO48" s="204">
        <v>8.4688325832607911E-3</v>
      </c>
      <c r="AP48" s="205">
        <v>0</v>
      </c>
      <c r="AQ48" s="205">
        <v>0</v>
      </c>
      <c r="AS48" s="131" t="s">
        <v>9</v>
      </c>
      <c r="AT48" s="130" t="s">
        <v>182</v>
      </c>
      <c r="AU48" s="150" t="s">
        <v>318</v>
      </c>
      <c r="AV48" s="130">
        <v>6</v>
      </c>
      <c r="AW48" s="214">
        <v>4.0675786178656767E-3</v>
      </c>
      <c r="AX48" s="214">
        <v>0.20464609264627648</v>
      </c>
      <c r="AY48" s="215">
        <v>0</v>
      </c>
      <c r="AZ48" s="214">
        <v>9.7292956396725097E-2</v>
      </c>
      <c r="BA48" s="215">
        <v>0</v>
      </c>
      <c r="BB48" s="214">
        <v>1.1604019797375917E-2</v>
      </c>
      <c r="BC48" s="214">
        <v>7.049198511085519E-3</v>
      </c>
      <c r="BD48" s="205">
        <v>0</v>
      </c>
      <c r="BE48" s="135" t="s">
        <v>167</v>
      </c>
      <c r="BF48" s="171">
        <v>4.7729370104567597</v>
      </c>
      <c r="BG48" s="188">
        <v>1.9717525943587267E-2</v>
      </c>
      <c r="BH48" s="189">
        <v>0</v>
      </c>
      <c r="BI48" s="189">
        <v>0</v>
      </c>
      <c r="BJ48" s="189">
        <v>0</v>
      </c>
      <c r="BK48" s="188">
        <v>0.12886777769274363</v>
      </c>
      <c r="BL48" s="202">
        <v>8.0268216169341444E-3</v>
      </c>
      <c r="BM48" s="202">
        <v>3.6816188252698973E-2</v>
      </c>
      <c r="BN48" s="203">
        <v>0</v>
      </c>
      <c r="BO48" s="203">
        <v>0</v>
      </c>
      <c r="BP48" s="205">
        <v>0</v>
      </c>
      <c r="BQ48" s="205">
        <v>0</v>
      </c>
      <c r="BR48" s="204">
        <v>4.3590931403047657E-3</v>
      </c>
      <c r="BS48" s="204">
        <v>3.1717644222337927E-3</v>
      </c>
      <c r="BT48" s="205">
        <v>0</v>
      </c>
      <c r="BU48" s="205">
        <v>0</v>
      </c>
      <c r="BV48" s="204">
        <v>1.7606108267384332E-2</v>
      </c>
      <c r="BW48" s="205">
        <v>0</v>
      </c>
      <c r="BX48" s="204">
        <v>4.9943773919397152E-2</v>
      </c>
      <c r="BY48" s="204">
        <v>1.8764989014637773E-2</v>
      </c>
    </row>
    <row r="49" spans="1:77" x14ac:dyDescent="0.25">
      <c r="B49" s="130">
        <v>30</v>
      </c>
      <c r="C49" s="131" t="s">
        <v>29</v>
      </c>
      <c r="D49" s="132" t="s">
        <v>212</v>
      </c>
      <c r="E49" s="130" t="s">
        <v>182</v>
      </c>
      <c r="F49" s="133">
        <v>42514</v>
      </c>
      <c r="G49" s="132" t="s">
        <v>319</v>
      </c>
      <c r="H49" s="130">
        <v>6</v>
      </c>
      <c r="I49" s="133">
        <v>42599</v>
      </c>
      <c r="J49" s="133">
        <v>42414</v>
      </c>
      <c r="K49" s="131" t="s">
        <v>29</v>
      </c>
      <c r="L49" s="130" t="s">
        <v>182</v>
      </c>
      <c r="M49" s="132" t="s">
        <v>319</v>
      </c>
      <c r="N49" s="130">
        <v>6</v>
      </c>
      <c r="O49" s="216">
        <v>1.4911594694322286E-2</v>
      </c>
      <c r="P49" s="214">
        <v>0.14609567992598504</v>
      </c>
      <c r="Q49" s="215">
        <v>0</v>
      </c>
      <c r="R49" s="214">
        <v>0.29420590490224058</v>
      </c>
      <c r="S49" s="215">
        <v>0</v>
      </c>
      <c r="T49" s="214">
        <v>2.3209953510778519E-2</v>
      </c>
      <c r="U49" s="214">
        <v>1.220407579413452E-2</v>
      </c>
      <c r="V49" s="188">
        <v>3.074262602524858E-2</v>
      </c>
      <c r="W49" s="170" t="s">
        <v>167</v>
      </c>
      <c r="X49" s="171">
        <v>1.2289173864152136</v>
      </c>
      <c r="Y49" s="188">
        <v>1.2216402803266134E-2</v>
      </c>
      <c r="Z49" s="189">
        <v>0</v>
      </c>
      <c r="AA49" s="188">
        <v>5.6890080428433588E-3</v>
      </c>
      <c r="AB49" s="188">
        <v>0.39456575908704883</v>
      </c>
      <c r="AC49" s="188">
        <v>1.6652835293282764E-2</v>
      </c>
      <c r="AD49" s="202">
        <v>8.0714030508519233E-2</v>
      </c>
      <c r="AE49" s="202">
        <v>4.6583567740375587E-3</v>
      </c>
      <c r="AF49" s="202">
        <v>4.4949443106288442E-2</v>
      </c>
      <c r="AG49" s="202">
        <v>7.4738810775804951E-2</v>
      </c>
      <c r="AH49" s="204">
        <v>0.34397660236403782</v>
      </c>
      <c r="AI49" s="205">
        <v>0</v>
      </c>
      <c r="AJ49" s="204">
        <v>3.0392550404073704E-3</v>
      </c>
      <c r="AK49" s="204">
        <v>6.5062118047208757E-4</v>
      </c>
      <c r="AL49" s="205">
        <v>0</v>
      </c>
      <c r="AM49" s="205">
        <v>0</v>
      </c>
      <c r="AN49" s="204">
        <v>1.8569966272324878E-3</v>
      </c>
      <c r="AO49" s="204">
        <v>4.6850219942453857E-2</v>
      </c>
      <c r="AP49" s="204">
        <v>8.2973228464129807E-3</v>
      </c>
      <c r="AQ49" s="205">
        <v>0</v>
      </c>
      <c r="AS49" s="131"/>
      <c r="AT49" s="130"/>
      <c r="AU49" s="150"/>
      <c r="AV49" s="130"/>
      <c r="AW49" s="214"/>
      <c r="AX49" s="214"/>
      <c r="AY49" s="215"/>
      <c r="AZ49" s="214"/>
      <c r="BA49" s="215"/>
      <c r="BB49" s="214"/>
      <c r="BC49" s="214"/>
      <c r="BD49" s="205"/>
      <c r="BE49" s="135"/>
      <c r="BF49" s="171"/>
      <c r="BG49" s="188"/>
      <c r="BH49" s="189"/>
      <c r="BI49" s="189"/>
      <c r="BJ49" s="189"/>
      <c r="BK49" s="188"/>
      <c r="BL49" s="202"/>
      <c r="BM49" s="202"/>
      <c r="BN49" s="203"/>
      <c r="BO49" s="203"/>
      <c r="BP49" s="205"/>
      <c r="BQ49" s="205"/>
      <c r="BR49" s="204"/>
      <c r="BS49" s="204"/>
      <c r="BT49" s="205"/>
      <c r="BU49" s="205"/>
      <c r="BV49" s="204"/>
      <c r="BW49" s="205"/>
      <c r="BX49" s="204"/>
      <c r="BY49" s="204"/>
    </row>
    <row r="50" spans="1:77" x14ac:dyDescent="0.25">
      <c r="B50" s="130">
        <v>36</v>
      </c>
      <c r="C50" s="131" t="s">
        <v>35</v>
      </c>
      <c r="D50" s="132" t="s">
        <v>217</v>
      </c>
      <c r="E50" s="130" t="s">
        <v>182</v>
      </c>
      <c r="F50" s="133">
        <v>42520</v>
      </c>
      <c r="G50" s="132" t="s">
        <v>319</v>
      </c>
      <c r="H50" s="130">
        <v>6</v>
      </c>
      <c r="I50" s="133">
        <v>42599</v>
      </c>
      <c r="J50" s="133">
        <v>42414</v>
      </c>
      <c r="K50" s="131" t="s">
        <v>35</v>
      </c>
      <c r="L50" s="130" t="s">
        <v>182</v>
      </c>
      <c r="M50" s="132" t="s">
        <v>319</v>
      </c>
      <c r="N50" s="130">
        <v>6</v>
      </c>
      <c r="O50" s="216">
        <v>1.1122383237801235E-2</v>
      </c>
      <c r="P50" s="214">
        <v>0.21778358968930439</v>
      </c>
      <c r="Q50" s="215">
        <v>0</v>
      </c>
      <c r="R50" s="215">
        <v>0</v>
      </c>
      <c r="S50" s="214">
        <v>0.1210760621456836</v>
      </c>
      <c r="T50" s="214">
        <v>1.3664078716734645E-2</v>
      </c>
      <c r="U50" s="215">
        <v>0</v>
      </c>
      <c r="V50" s="188">
        <v>2.2295411886582985E-2</v>
      </c>
      <c r="W50" s="170" t="s">
        <v>167</v>
      </c>
      <c r="X50" s="171">
        <v>6.3656576970999375</v>
      </c>
      <c r="Y50" s="188">
        <v>2.0893703380790555E-2</v>
      </c>
      <c r="Z50" s="188">
        <v>2.5275573729900964E-3</v>
      </c>
      <c r="AA50" s="188">
        <v>1.5389997745543214E-3</v>
      </c>
      <c r="AB50" s="188">
        <v>0.18953118096182295</v>
      </c>
      <c r="AC50" s="189">
        <v>0</v>
      </c>
      <c r="AD50" s="202">
        <v>3.870804822399803E-2</v>
      </c>
      <c r="AE50" s="202">
        <v>4.7224693518895262E-3</v>
      </c>
      <c r="AF50" s="202">
        <v>1.0370752790010259E-2</v>
      </c>
      <c r="AG50" s="202">
        <v>8.4834218811537229E-2</v>
      </c>
      <c r="AH50" s="204">
        <v>9.4242175250256299E-2</v>
      </c>
      <c r="AI50" s="204">
        <v>3.9676462627861106E-2</v>
      </c>
      <c r="AJ50" s="205">
        <v>0</v>
      </c>
      <c r="AK50" s="205">
        <v>0</v>
      </c>
      <c r="AL50" s="205">
        <v>0</v>
      </c>
      <c r="AM50" s="204">
        <v>2.5645321070170437E-3</v>
      </c>
      <c r="AN50" s="205">
        <v>0</v>
      </c>
      <c r="AO50" s="205">
        <v>0</v>
      </c>
      <c r="AP50" s="204">
        <v>3.3449496822393142E-2</v>
      </c>
      <c r="AQ50" s="205">
        <v>0</v>
      </c>
      <c r="AS50" s="131"/>
      <c r="AT50" s="130"/>
      <c r="AU50" s="150"/>
      <c r="AV50" s="130"/>
      <c r="AW50" s="214"/>
      <c r="AX50" s="214"/>
      <c r="AY50" s="215"/>
      <c r="AZ50" s="214"/>
      <c r="BA50" s="215"/>
      <c r="BB50" s="214"/>
      <c r="BC50" s="214"/>
      <c r="BD50" s="205"/>
      <c r="BE50" s="135"/>
      <c r="BF50" s="171"/>
      <c r="BG50" s="188"/>
      <c r="BH50" s="189"/>
      <c r="BI50" s="189"/>
      <c r="BJ50" s="189"/>
      <c r="BK50" s="188"/>
      <c r="BL50" s="202"/>
      <c r="BM50" s="202"/>
      <c r="BN50" s="203"/>
      <c r="BO50" s="203"/>
      <c r="BP50" s="205"/>
      <c r="BQ50" s="205"/>
      <c r="BR50" s="204"/>
      <c r="BS50" s="204"/>
      <c r="BT50" s="205"/>
      <c r="BU50" s="205"/>
      <c r="BV50" s="204"/>
      <c r="BW50" s="205"/>
      <c r="BX50" s="204"/>
      <c r="BY50" s="204"/>
    </row>
    <row r="51" spans="1:77" x14ac:dyDescent="0.25">
      <c r="B51" s="130">
        <v>39</v>
      </c>
      <c r="C51" s="131" t="s">
        <v>38</v>
      </c>
      <c r="D51" s="132" t="s">
        <v>220</v>
      </c>
      <c r="E51" s="130" t="s">
        <v>182</v>
      </c>
      <c r="F51" s="133">
        <v>42529</v>
      </c>
      <c r="G51" s="132" t="s">
        <v>319</v>
      </c>
      <c r="H51" s="130">
        <v>6</v>
      </c>
      <c r="I51" s="133">
        <v>42599</v>
      </c>
      <c r="J51" s="133">
        <v>42414</v>
      </c>
      <c r="K51" s="131" t="s">
        <v>38</v>
      </c>
      <c r="L51" s="130" t="s">
        <v>182</v>
      </c>
      <c r="M51" s="132" t="s">
        <v>319</v>
      </c>
      <c r="N51" s="130">
        <v>6</v>
      </c>
      <c r="O51" s="216">
        <v>1.516587695232771E-2</v>
      </c>
      <c r="P51" s="214">
        <v>7.8683102121650111E-2</v>
      </c>
      <c r="Q51" s="215">
        <v>0</v>
      </c>
      <c r="R51" s="214">
        <v>0.31424138318563333</v>
      </c>
      <c r="S51" s="215">
        <v>0</v>
      </c>
      <c r="T51" s="214">
        <v>1.9172103946393432E-2</v>
      </c>
      <c r="U51" s="214">
        <v>6.6696436720522057E-2</v>
      </c>
      <c r="V51" s="188">
        <v>4.6079798990296388E-3</v>
      </c>
      <c r="W51" s="170" t="s">
        <v>167</v>
      </c>
      <c r="X51" s="171">
        <v>5.6095880370206412</v>
      </c>
      <c r="Y51" s="188">
        <v>9.9921677600641953E-3</v>
      </c>
      <c r="Z51" s="188">
        <v>0</v>
      </c>
      <c r="AA51" s="189">
        <v>0</v>
      </c>
      <c r="AB51" s="188">
        <v>2.4276286703217784E-2</v>
      </c>
      <c r="AC51" s="188">
        <v>9.6632331299431572E-3</v>
      </c>
      <c r="AD51" s="202">
        <v>6.3257779649155424E-2</v>
      </c>
      <c r="AE51" s="203">
        <v>0</v>
      </c>
      <c r="AF51" s="202">
        <v>5.0136611600169405E-2</v>
      </c>
      <c r="AG51" s="202">
        <v>0.15261454655133805</v>
      </c>
      <c r="AH51" s="204">
        <v>0.23400207810210502</v>
      </c>
      <c r="AI51" s="204">
        <v>4.4525081391847167E-2</v>
      </c>
      <c r="AJ51" s="204">
        <v>7.2194551153118936E-4</v>
      </c>
      <c r="AK51" s="204">
        <v>6.1939640585337375E-3</v>
      </c>
      <c r="AL51" s="205">
        <v>0</v>
      </c>
      <c r="AM51" s="204">
        <v>4.8328490187383635E-3</v>
      </c>
      <c r="AN51" s="204">
        <v>3.3694304149230838E-3</v>
      </c>
      <c r="AO51" s="205">
        <v>0</v>
      </c>
      <c r="AP51" s="205">
        <v>0</v>
      </c>
      <c r="AQ51" s="204">
        <v>1.0393801638570129E-3</v>
      </c>
      <c r="AS51" s="131"/>
      <c r="AT51" s="130"/>
      <c r="AU51" s="150"/>
      <c r="AV51" s="130"/>
      <c r="AW51" s="214"/>
      <c r="AX51" s="214"/>
      <c r="AY51" s="215"/>
      <c r="AZ51" s="214"/>
      <c r="BA51" s="215"/>
      <c r="BB51" s="214"/>
      <c r="BC51" s="214"/>
      <c r="BD51" s="205"/>
      <c r="BE51" s="135"/>
      <c r="BF51" s="171"/>
      <c r="BG51" s="188"/>
      <c r="BH51" s="189"/>
      <c r="BI51" s="189"/>
      <c r="BJ51" s="189"/>
      <c r="BK51" s="188"/>
      <c r="BL51" s="202"/>
      <c r="BM51" s="202"/>
      <c r="BN51" s="203"/>
      <c r="BO51" s="203"/>
      <c r="BP51" s="205"/>
      <c r="BQ51" s="205"/>
      <c r="BR51" s="204"/>
      <c r="BS51" s="204"/>
      <c r="BT51" s="205"/>
      <c r="BU51" s="205"/>
      <c r="BV51" s="204"/>
      <c r="BW51" s="205"/>
      <c r="BX51" s="204"/>
      <c r="BY51" s="204"/>
    </row>
    <row r="52" spans="1:77" x14ac:dyDescent="0.25">
      <c r="B52" s="130">
        <v>60</v>
      </c>
      <c r="C52" s="131" t="s">
        <v>59</v>
      </c>
      <c r="D52" s="132" t="s">
        <v>234</v>
      </c>
      <c r="E52" s="130" t="s">
        <v>182</v>
      </c>
      <c r="F52" s="133">
        <v>42578</v>
      </c>
      <c r="G52" s="132" t="s">
        <v>319</v>
      </c>
      <c r="H52" s="130">
        <v>6</v>
      </c>
      <c r="I52" s="133">
        <v>42604</v>
      </c>
      <c r="J52" s="133">
        <v>42414</v>
      </c>
      <c r="K52" s="131" t="s">
        <v>59</v>
      </c>
      <c r="L52" s="130" t="s">
        <v>182</v>
      </c>
      <c r="M52" s="132" t="s">
        <v>319</v>
      </c>
      <c r="N52" s="130">
        <v>6</v>
      </c>
      <c r="O52" s="216">
        <v>4.9661607755271658E-3</v>
      </c>
      <c r="P52" s="214">
        <v>5.0534067300375844E-2</v>
      </c>
      <c r="Q52" s="215">
        <v>0</v>
      </c>
      <c r="R52" s="215">
        <v>0</v>
      </c>
      <c r="S52" s="215">
        <v>0</v>
      </c>
      <c r="T52" s="215">
        <v>0</v>
      </c>
      <c r="U52" s="214">
        <v>1.0884418163703599E-2</v>
      </c>
      <c r="V52" s="189">
        <v>0</v>
      </c>
      <c r="W52" s="170" t="s">
        <v>167</v>
      </c>
      <c r="X52" s="171">
        <v>14.181146654784152</v>
      </c>
      <c r="Y52" s="188">
        <v>3.6458864619726993E-3</v>
      </c>
      <c r="Z52" s="188">
        <v>2.956000705212188E-3</v>
      </c>
      <c r="AA52" s="189">
        <v>0</v>
      </c>
      <c r="AB52" s="188">
        <v>6.0054540955735973E-2</v>
      </c>
      <c r="AC52" s="188">
        <v>1.0331335848279641E-2</v>
      </c>
      <c r="AD52" s="202">
        <v>9.3791819026875067E-3</v>
      </c>
      <c r="AE52" s="203">
        <v>0</v>
      </c>
      <c r="AF52" s="202">
        <v>3.1716553027309004E-2</v>
      </c>
      <c r="AG52" s="203">
        <v>0</v>
      </c>
      <c r="AH52" s="205">
        <v>0</v>
      </c>
      <c r="AI52" s="205">
        <v>0</v>
      </c>
      <c r="AJ52" s="205">
        <v>0</v>
      </c>
      <c r="AK52" s="205">
        <v>0</v>
      </c>
      <c r="AL52" s="205">
        <v>0</v>
      </c>
      <c r="AM52" s="204">
        <v>2.7895560799347322E-4</v>
      </c>
      <c r="AN52" s="205">
        <v>0</v>
      </c>
      <c r="AO52" s="204">
        <v>8.6450291050489195E-3</v>
      </c>
      <c r="AP52" s="205">
        <v>0</v>
      </c>
      <c r="AQ52" s="205">
        <v>0</v>
      </c>
      <c r="AS52" s="131"/>
      <c r="AT52" s="130"/>
      <c r="AU52" s="150"/>
      <c r="AV52" s="130"/>
      <c r="AW52" s="214"/>
      <c r="AX52" s="214"/>
      <c r="AY52" s="215"/>
      <c r="AZ52" s="214"/>
      <c r="BA52" s="215"/>
      <c r="BB52" s="214"/>
      <c r="BC52" s="214"/>
      <c r="BD52" s="205"/>
      <c r="BE52" s="135"/>
      <c r="BF52" s="171"/>
      <c r="BG52" s="188"/>
      <c r="BH52" s="189"/>
      <c r="BI52" s="189"/>
      <c r="BJ52" s="189"/>
      <c r="BK52" s="188"/>
      <c r="BL52" s="202"/>
      <c r="BM52" s="202"/>
      <c r="BN52" s="203"/>
      <c r="BO52" s="203"/>
      <c r="BP52" s="205"/>
      <c r="BQ52" s="205"/>
      <c r="BR52" s="204"/>
      <c r="BS52" s="204"/>
      <c r="BT52" s="205"/>
      <c r="BU52" s="205"/>
      <c r="BV52" s="204"/>
      <c r="BW52" s="205"/>
      <c r="BX52" s="204"/>
      <c r="BY52" s="204"/>
    </row>
    <row r="53" spans="1:77" x14ac:dyDescent="0.25">
      <c r="B53" s="130">
        <v>61</v>
      </c>
      <c r="C53" s="131" t="s">
        <v>60</v>
      </c>
      <c r="D53" s="132" t="s">
        <v>235</v>
      </c>
      <c r="E53" s="130" t="s">
        <v>182</v>
      </c>
      <c r="F53" s="133">
        <v>42578</v>
      </c>
      <c r="G53" s="132" t="s">
        <v>319</v>
      </c>
      <c r="H53" s="130">
        <v>6</v>
      </c>
      <c r="I53" s="133">
        <v>42604</v>
      </c>
      <c r="J53" s="133">
        <v>42414</v>
      </c>
      <c r="K53" s="131" t="s">
        <v>60</v>
      </c>
      <c r="L53" s="130" t="s">
        <v>182</v>
      </c>
      <c r="M53" s="132" t="s">
        <v>319</v>
      </c>
      <c r="N53" s="130">
        <v>6</v>
      </c>
      <c r="O53" s="216">
        <v>6.7501459426380431E-3</v>
      </c>
      <c r="P53" s="214">
        <v>9.4436895601919965E-2</v>
      </c>
      <c r="Q53" s="215">
        <v>0</v>
      </c>
      <c r="R53" s="214">
        <v>0.12225702310758037</v>
      </c>
      <c r="S53" s="215">
        <v>0</v>
      </c>
      <c r="T53" s="214">
        <v>9.8713242326332867E-3</v>
      </c>
      <c r="U53" s="214">
        <v>5.2989513240580009E-2</v>
      </c>
      <c r="V53" s="188">
        <v>2.3746429248293371E-4</v>
      </c>
      <c r="W53" s="170" t="s">
        <v>167</v>
      </c>
      <c r="X53" s="171">
        <v>6.2017285783933112</v>
      </c>
      <c r="Y53" s="189">
        <v>0</v>
      </c>
      <c r="Z53" s="189">
        <v>0</v>
      </c>
      <c r="AA53" s="189">
        <v>0</v>
      </c>
      <c r="AB53" s="188">
        <v>4.0235805221667795E-2</v>
      </c>
      <c r="AC53" s="188">
        <v>0.13694086614759149</v>
      </c>
      <c r="AD53" s="202">
        <v>1.763080767001899E-2</v>
      </c>
      <c r="AE53" s="203">
        <v>0</v>
      </c>
      <c r="AF53" s="202">
        <v>8.6369097488614696E-2</v>
      </c>
      <c r="AG53" s="202">
        <v>4.3044157577408905E-2</v>
      </c>
      <c r="AH53" s="205">
        <v>0</v>
      </c>
      <c r="AI53" s="205">
        <v>0</v>
      </c>
      <c r="AJ53" s="204">
        <v>4.9244740928731641E-4</v>
      </c>
      <c r="AK53" s="205">
        <v>0</v>
      </c>
      <c r="AL53" s="205">
        <v>0</v>
      </c>
      <c r="AM53" s="205">
        <v>0</v>
      </c>
      <c r="AN53" s="204">
        <v>4.9559654338052735E-3</v>
      </c>
      <c r="AO53" s="204">
        <v>1.5995930883219243E-2</v>
      </c>
      <c r="AP53" s="204">
        <v>4.3375097355835739E-3</v>
      </c>
      <c r="AQ53" s="205">
        <v>0</v>
      </c>
      <c r="AS53" s="131"/>
      <c r="AT53" s="130"/>
      <c r="AU53" s="150"/>
      <c r="AV53" s="130"/>
      <c r="AW53" s="214"/>
      <c r="AX53" s="214"/>
      <c r="AY53" s="215"/>
      <c r="AZ53" s="214"/>
      <c r="BA53" s="215"/>
      <c r="BB53" s="214"/>
      <c r="BC53" s="214"/>
      <c r="BD53" s="205"/>
      <c r="BE53" s="135"/>
      <c r="BF53" s="171"/>
      <c r="BG53" s="188"/>
      <c r="BH53" s="189"/>
      <c r="BI53" s="189"/>
      <c r="BJ53" s="189"/>
      <c r="BK53" s="188"/>
      <c r="BL53" s="202"/>
      <c r="BM53" s="202"/>
      <c r="BN53" s="203"/>
      <c r="BO53" s="203"/>
      <c r="BP53" s="205"/>
      <c r="BQ53" s="205"/>
      <c r="BR53" s="204"/>
      <c r="BS53" s="204"/>
      <c r="BT53" s="205"/>
      <c r="BU53" s="205"/>
      <c r="BV53" s="204"/>
      <c r="BW53" s="205"/>
      <c r="BX53" s="204"/>
      <c r="BY53" s="204"/>
    </row>
    <row r="54" spans="1:77" x14ac:dyDescent="0.25">
      <c r="B54" s="130">
        <v>62</v>
      </c>
      <c r="C54" s="131" t="s">
        <v>61</v>
      </c>
      <c r="D54" s="132" t="s">
        <v>236</v>
      </c>
      <c r="E54" s="130" t="s">
        <v>182</v>
      </c>
      <c r="F54" s="133">
        <v>42578</v>
      </c>
      <c r="G54" s="132" t="s">
        <v>319</v>
      </c>
      <c r="H54" s="130">
        <v>6</v>
      </c>
      <c r="I54" s="133">
        <v>42604</v>
      </c>
      <c r="J54" s="133">
        <v>42414</v>
      </c>
      <c r="K54" s="131" t="s">
        <v>61</v>
      </c>
      <c r="L54" s="130" t="s">
        <v>182</v>
      </c>
      <c r="M54" s="132" t="s">
        <v>319</v>
      </c>
      <c r="N54" s="130">
        <v>6</v>
      </c>
      <c r="O54" s="213">
        <v>0</v>
      </c>
      <c r="P54" s="215">
        <v>0</v>
      </c>
      <c r="Q54" s="215">
        <v>0</v>
      </c>
      <c r="R54" s="214">
        <v>0</v>
      </c>
      <c r="S54" s="215">
        <v>0</v>
      </c>
      <c r="T54" s="214">
        <v>1.8854610572249113E-2</v>
      </c>
      <c r="U54" s="214">
        <v>9.3908491611171367E-3</v>
      </c>
      <c r="V54" s="188">
        <v>1.5031440840974904E-2</v>
      </c>
      <c r="W54" s="170" t="s">
        <v>167</v>
      </c>
      <c r="X54" s="171">
        <v>10.760288370053258</v>
      </c>
      <c r="Y54" s="189">
        <v>0</v>
      </c>
      <c r="Z54" s="189">
        <v>0</v>
      </c>
      <c r="AA54" s="189">
        <v>0</v>
      </c>
      <c r="AB54" s="188">
        <v>9.0668146102951708E-2</v>
      </c>
      <c r="AC54" s="188">
        <v>0</v>
      </c>
      <c r="AD54" s="202">
        <v>2.4521336265345656E-2</v>
      </c>
      <c r="AE54" s="203">
        <v>0</v>
      </c>
      <c r="AF54" s="202">
        <v>3.4781149504212364E-2</v>
      </c>
      <c r="AG54" s="202">
        <v>6.010713827042001E-2</v>
      </c>
      <c r="AH54" s="205">
        <v>0</v>
      </c>
      <c r="AI54" s="205">
        <v>0</v>
      </c>
      <c r="AJ54" s="205">
        <v>0</v>
      </c>
      <c r="AK54" s="205">
        <v>0</v>
      </c>
      <c r="AL54" s="205">
        <v>0</v>
      </c>
      <c r="AM54" s="205">
        <v>0</v>
      </c>
      <c r="AN54" s="204">
        <v>3.7867808312393981E-3</v>
      </c>
      <c r="AO54" s="204">
        <v>7.6789267804026591E-3</v>
      </c>
      <c r="AP54" s="205">
        <v>0</v>
      </c>
      <c r="AQ54" s="205">
        <v>0</v>
      </c>
      <c r="AS54" s="131"/>
      <c r="AT54" s="130"/>
      <c r="AU54" s="150"/>
      <c r="AV54" s="130"/>
      <c r="AW54" s="214"/>
      <c r="AX54" s="214"/>
      <c r="AY54" s="215"/>
      <c r="AZ54" s="214"/>
      <c r="BA54" s="215"/>
      <c r="BB54" s="214"/>
      <c r="BC54" s="214"/>
      <c r="BD54" s="205"/>
      <c r="BE54" s="135"/>
      <c r="BF54" s="171"/>
      <c r="BG54" s="188"/>
      <c r="BH54" s="189"/>
      <c r="BI54" s="189"/>
      <c r="BJ54" s="189"/>
      <c r="BK54" s="188"/>
      <c r="BL54" s="202"/>
      <c r="BM54" s="202"/>
      <c r="BN54" s="203"/>
      <c r="BO54" s="203"/>
      <c r="BP54" s="205"/>
      <c r="BQ54" s="205"/>
      <c r="BR54" s="204"/>
      <c r="BS54" s="204"/>
      <c r="BT54" s="205"/>
      <c r="BU54" s="205"/>
      <c r="BV54" s="204"/>
      <c r="BW54" s="205"/>
      <c r="BX54" s="204"/>
      <c r="BY54" s="204"/>
    </row>
    <row r="55" spans="1:77" x14ac:dyDescent="0.25">
      <c r="B55" s="130">
        <v>64</v>
      </c>
      <c r="C55" s="131" t="s">
        <v>63</v>
      </c>
      <c r="D55" s="132" t="s">
        <v>237</v>
      </c>
      <c r="E55" s="130" t="s">
        <v>182</v>
      </c>
      <c r="F55" s="133">
        <v>42583</v>
      </c>
      <c r="G55" s="132" t="s">
        <v>319</v>
      </c>
      <c r="H55" s="130">
        <v>6</v>
      </c>
      <c r="I55" s="133">
        <v>42604</v>
      </c>
      <c r="J55" s="133">
        <v>42414</v>
      </c>
      <c r="K55" s="131" t="s">
        <v>63</v>
      </c>
      <c r="L55" s="130" t="s">
        <v>182</v>
      </c>
      <c r="M55" s="132" t="s">
        <v>319</v>
      </c>
      <c r="N55" s="130">
        <v>6</v>
      </c>
      <c r="O55" s="216">
        <v>8.700376302722827E-3</v>
      </c>
      <c r="P55" s="214">
        <v>3.8766610030934318E-2</v>
      </c>
      <c r="Q55" s="214">
        <v>0.29861510585752116</v>
      </c>
      <c r="R55" s="214">
        <v>0.10232779156267503</v>
      </c>
      <c r="S55" s="215">
        <v>0</v>
      </c>
      <c r="T55" s="214">
        <v>2.4274387811338734E-2</v>
      </c>
      <c r="U55" s="214">
        <v>6.7366349373828901E-3</v>
      </c>
      <c r="V55" s="188">
        <v>3.312353783495669E-3</v>
      </c>
      <c r="W55" s="170" t="s">
        <v>167</v>
      </c>
      <c r="X55" s="171">
        <v>4.9212736180691143</v>
      </c>
      <c r="Y55" s="188">
        <v>3.0705129901828637E-3</v>
      </c>
      <c r="Z55" s="189">
        <v>0</v>
      </c>
      <c r="AA55" s="189">
        <v>0</v>
      </c>
      <c r="AB55" s="189">
        <v>0</v>
      </c>
      <c r="AC55" s="188">
        <v>2.5795829489742014E-2</v>
      </c>
      <c r="AD55" s="202">
        <v>1.9773439813274913E-2</v>
      </c>
      <c r="AE55" s="203">
        <v>0</v>
      </c>
      <c r="AF55" s="202">
        <v>7.6937158618887697E-2</v>
      </c>
      <c r="AG55" s="203">
        <v>0</v>
      </c>
      <c r="AH55" s="204">
        <v>0.13166887383006534</v>
      </c>
      <c r="AI55" s="204">
        <v>9.2248039822501147E-3</v>
      </c>
      <c r="AJ55" s="205">
        <v>0</v>
      </c>
      <c r="AK55" s="205">
        <v>0</v>
      </c>
      <c r="AL55" s="205">
        <v>0</v>
      </c>
      <c r="AM55" s="205">
        <v>0</v>
      </c>
      <c r="AN55" s="205">
        <v>0</v>
      </c>
      <c r="AO55" s="204">
        <v>1.3818654947749082E-2</v>
      </c>
      <c r="AP55" s="204">
        <v>7.3820730349165309E-3</v>
      </c>
      <c r="AQ55" s="205">
        <v>0</v>
      </c>
      <c r="AS55" s="131" t="s">
        <v>62</v>
      </c>
      <c r="AT55" s="130" t="s">
        <v>182</v>
      </c>
      <c r="AU55" s="150" t="s">
        <v>318</v>
      </c>
      <c r="AV55" s="130">
        <v>6</v>
      </c>
      <c r="AW55" s="214">
        <v>4.4476795900556081E-2</v>
      </c>
      <c r="AX55" s="215">
        <v>0</v>
      </c>
      <c r="AY55" s="214">
        <v>0.23145310482793996</v>
      </c>
      <c r="AZ55" s="215">
        <v>0</v>
      </c>
      <c r="BA55" s="214">
        <v>3.4195109057511927E-2</v>
      </c>
      <c r="BB55" s="214">
        <v>5.3705225134587822E-2</v>
      </c>
      <c r="BC55" s="214">
        <v>2.4382377893889768E-2</v>
      </c>
      <c r="BD55" s="204">
        <v>4.0647409048919165E-3</v>
      </c>
      <c r="BE55" s="136" t="s">
        <v>167</v>
      </c>
      <c r="BF55" s="171">
        <v>0.73154865547782555</v>
      </c>
      <c r="BG55" s="189">
        <v>0</v>
      </c>
      <c r="BH55" s="189">
        <v>0</v>
      </c>
      <c r="BI55" s="189">
        <v>0</v>
      </c>
      <c r="BJ55" s="188">
        <v>0.22456785562607462</v>
      </c>
      <c r="BK55" s="188">
        <v>5.8298171573638129</v>
      </c>
      <c r="BL55" s="202">
        <v>4.8119134978422351E-2</v>
      </c>
      <c r="BM55" s="203">
        <v>0</v>
      </c>
      <c r="BN55" s="202">
        <v>0.73808860389732311</v>
      </c>
      <c r="BO55" s="202">
        <v>8.4482918517240879E-2</v>
      </c>
      <c r="BP55" s="205">
        <v>0</v>
      </c>
      <c r="BQ55" s="205">
        <v>0</v>
      </c>
      <c r="BR55" s="205">
        <v>0</v>
      </c>
      <c r="BS55" s="205">
        <v>0</v>
      </c>
      <c r="BT55" s="205">
        <v>0</v>
      </c>
      <c r="BU55" s="205">
        <v>0</v>
      </c>
      <c r="BV55" s="205">
        <v>0</v>
      </c>
      <c r="BW55" s="205">
        <v>0</v>
      </c>
      <c r="BX55" s="205">
        <v>0</v>
      </c>
      <c r="BY55" s="204">
        <v>9.7739982968555409E-4</v>
      </c>
    </row>
    <row r="56" spans="1:77" x14ac:dyDescent="0.25">
      <c r="B56" s="130">
        <v>68</v>
      </c>
      <c r="C56" s="131" t="s">
        <v>67</v>
      </c>
      <c r="D56" s="132" t="s">
        <v>240</v>
      </c>
      <c r="E56" s="130" t="s">
        <v>182</v>
      </c>
      <c r="F56" s="133">
        <v>42585</v>
      </c>
      <c r="G56" s="132" t="s">
        <v>319</v>
      </c>
      <c r="H56" s="130">
        <v>6</v>
      </c>
      <c r="I56" s="133">
        <v>42604</v>
      </c>
      <c r="J56" s="133">
        <v>42414</v>
      </c>
      <c r="K56" s="131" t="s">
        <v>67</v>
      </c>
      <c r="L56" s="130" t="s">
        <v>182</v>
      </c>
      <c r="M56" s="132" t="s">
        <v>319</v>
      </c>
      <c r="N56" s="130">
        <v>6</v>
      </c>
      <c r="O56" s="216">
        <v>1.0848376716757114E-2</v>
      </c>
      <c r="P56" s="214">
        <v>0</v>
      </c>
      <c r="Q56" s="215">
        <v>0</v>
      </c>
      <c r="R56" s="215">
        <v>0</v>
      </c>
      <c r="S56" s="215">
        <v>0</v>
      </c>
      <c r="T56" s="214">
        <v>2.1879561870656386E-3</v>
      </c>
      <c r="U56" s="214">
        <v>8.2028986652159987E-3</v>
      </c>
      <c r="V56" s="189">
        <v>0</v>
      </c>
      <c r="W56" s="170" t="s">
        <v>167</v>
      </c>
      <c r="X56" s="171">
        <v>6.1177377857909567</v>
      </c>
      <c r="Y56" s="189">
        <v>0</v>
      </c>
      <c r="Z56" s="189">
        <v>0</v>
      </c>
      <c r="AA56" s="189">
        <v>0</v>
      </c>
      <c r="AB56" s="189">
        <v>0</v>
      </c>
      <c r="AC56" s="188">
        <v>3.1981285469152167E-2</v>
      </c>
      <c r="AD56" s="202">
        <v>6.552044607008361E-3</v>
      </c>
      <c r="AE56" s="203">
        <v>0</v>
      </c>
      <c r="AF56" s="202">
        <v>2.7709760766890513E-2</v>
      </c>
      <c r="AG56" s="202">
        <v>0.121432005929697</v>
      </c>
      <c r="AH56" s="204">
        <v>0.132063122219436</v>
      </c>
      <c r="AI56" s="205">
        <v>0</v>
      </c>
      <c r="AJ56" s="204">
        <v>5.351881322683828E-4</v>
      </c>
      <c r="AK56" s="205">
        <v>0</v>
      </c>
      <c r="AL56" s="205">
        <v>0</v>
      </c>
      <c r="AM56" s="205">
        <v>0</v>
      </c>
      <c r="AN56" s="204">
        <v>5.024059676016419E-3</v>
      </c>
      <c r="AO56" s="204">
        <v>9.7927881756729833E-3</v>
      </c>
      <c r="AP56" s="205">
        <v>0</v>
      </c>
      <c r="AQ56" s="204">
        <v>3.5699655215493935E-3</v>
      </c>
      <c r="AS56" s="131"/>
      <c r="AT56" s="130"/>
      <c r="AU56" s="150"/>
      <c r="AV56" s="130"/>
      <c r="AW56" s="214"/>
      <c r="AX56" s="215"/>
      <c r="AY56" s="214"/>
      <c r="AZ56" s="215"/>
      <c r="BA56" s="214"/>
      <c r="BB56" s="214"/>
      <c r="BC56" s="214"/>
      <c r="BD56" s="204"/>
      <c r="BE56" s="136"/>
      <c r="BF56" s="171"/>
      <c r="BG56" s="189"/>
      <c r="BH56" s="189"/>
      <c r="BI56" s="189"/>
      <c r="BJ56" s="188"/>
      <c r="BK56" s="188"/>
      <c r="BL56" s="202"/>
      <c r="BM56" s="203"/>
      <c r="BN56" s="202"/>
      <c r="BO56" s="202"/>
      <c r="BP56" s="205"/>
      <c r="BQ56" s="205"/>
      <c r="BR56" s="205"/>
      <c r="BS56" s="205"/>
      <c r="BT56" s="205"/>
      <c r="BU56" s="205"/>
      <c r="BV56" s="205"/>
      <c r="BW56" s="205"/>
      <c r="BX56" s="205"/>
      <c r="BY56" s="204"/>
    </row>
    <row r="57" spans="1:77" x14ac:dyDescent="0.25">
      <c r="B57" s="130">
        <v>70</v>
      </c>
      <c r="C57" s="131" t="s">
        <v>69</v>
      </c>
      <c r="D57" s="132" t="s">
        <v>241</v>
      </c>
      <c r="E57" s="130" t="s">
        <v>182</v>
      </c>
      <c r="F57" s="133">
        <v>42599</v>
      </c>
      <c r="G57" s="132" t="s">
        <v>319</v>
      </c>
      <c r="H57" s="130">
        <v>6</v>
      </c>
      <c r="I57" s="133">
        <v>42625</v>
      </c>
      <c r="J57" s="133">
        <v>42414</v>
      </c>
      <c r="K57" s="131" t="s">
        <v>69</v>
      </c>
      <c r="L57" s="130" t="s">
        <v>182</v>
      </c>
      <c r="M57" s="132" t="s">
        <v>319</v>
      </c>
      <c r="N57" s="130">
        <v>6</v>
      </c>
      <c r="O57" s="216">
        <v>2.0639745331498961E-2</v>
      </c>
      <c r="P57" s="214">
        <v>5.9966629849282541E-2</v>
      </c>
      <c r="Q57" s="215">
        <v>0</v>
      </c>
      <c r="R57" s="214">
        <v>0.18890999165517625</v>
      </c>
      <c r="S57" s="215">
        <v>0</v>
      </c>
      <c r="T57" s="214">
        <v>2.915021914537979E-2</v>
      </c>
      <c r="U57" s="214">
        <v>2.7246008838387802E-2</v>
      </c>
      <c r="V57" s="188">
        <v>5.0505454965498672E-3</v>
      </c>
      <c r="W57" s="170" t="s">
        <v>167</v>
      </c>
      <c r="X57" s="171">
        <v>3.1064364455568061</v>
      </c>
      <c r="Y57" s="189">
        <v>0</v>
      </c>
      <c r="Z57" s="189">
        <v>0</v>
      </c>
      <c r="AA57" s="188">
        <v>6.816489599718571E-3</v>
      </c>
      <c r="AB57" s="189">
        <v>0</v>
      </c>
      <c r="AC57" s="188">
        <v>1.639365352870115E-2</v>
      </c>
      <c r="AD57" s="202">
        <v>7.5847321760094408E-3</v>
      </c>
      <c r="AE57" s="203">
        <v>0</v>
      </c>
      <c r="AF57" s="202">
        <v>9.5997264354327913E-2</v>
      </c>
      <c r="AG57" s="202">
        <v>0.21428894320232966</v>
      </c>
      <c r="AH57" s="205">
        <v>0</v>
      </c>
      <c r="AI57" s="205">
        <v>0</v>
      </c>
      <c r="AJ57" s="204">
        <v>1.5950799182224385E-3</v>
      </c>
      <c r="AK57" s="204">
        <v>1.161727302825491E-2</v>
      </c>
      <c r="AL57" s="205">
        <v>0</v>
      </c>
      <c r="AM57" s="204">
        <v>3.5371028606760615E-4</v>
      </c>
      <c r="AN57" s="205">
        <v>0</v>
      </c>
      <c r="AO57" s="205">
        <v>0</v>
      </c>
      <c r="AP57" s="205">
        <v>0</v>
      </c>
      <c r="AQ57" s="205">
        <v>0</v>
      </c>
      <c r="AS57" s="131" t="s">
        <v>68</v>
      </c>
      <c r="AT57" s="130" t="s">
        <v>182</v>
      </c>
      <c r="AU57" s="150" t="s">
        <v>318</v>
      </c>
      <c r="AV57" s="130">
        <v>6</v>
      </c>
      <c r="AW57" s="214">
        <v>7.0838983895079172E-3</v>
      </c>
      <c r="AX57" s="214">
        <v>4.78151246527002E-2</v>
      </c>
      <c r="AY57" s="214">
        <v>0.3351906528570775</v>
      </c>
      <c r="AZ57" s="215">
        <v>0</v>
      </c>
      <c r="BA57" s="214">
        <v>1.4397210557773897E-2</v>
      </c>
      <c r="BB57" s="214">
        <v>6.786973464013818E-2</v>
      </c>
      <c r="BC57" s="214">
        <v>3.6459877806723461E-2</v>
      </c>
      <c r="BD57" s="204">
        <v>0</v>
      </c>
      <c r="BE57" s="136" t="s">
        <v>167</v>
      </c>
      <c r="BF57" s="171">
        <v>1.9378225543719114</v>
      </c>
      <c r="BG57" s="188">
        <v>5.4597826791709392E-4</v>
      </c>
      <c r="BH57" s="189">
        <v>0</v>
      </c>
      <c r="BI57" s="189">
        <v>0</v>
      </c>
      <c r="BJ57" s="188">
        <v>0</v>
      </c>
      <c r="BK57" s="188">
        <v>0.66084214835139055</v>
      </c>
      <c r="BL57" s="202">
        <v>8.2509970677195968E-3</v>
      </c>
      <c r="BM57" s="203">
        <v>0</v>
      </c>
      <c r="BN57" s="202">
        <v>0.12055780065616756</v>
      </c>
      <c r="BO57" s="202">
        <v>3.6825940220546964E-2</v>
      </c>
      <c r="BP57" s="204">
        <v>6.8026282437218311E-2</v>
      </c>
      <c r="BQ57" s="204">
        <v>0</v>
      </c>
      <c r="BR57" s="205">
        <v>0</v>
      </c>
      <c r="BS57" s="204">
        <v>1.4559637780528752E-3</v>
      </c>
      <c r="BT57" s="204">
        <v>8.7298236189757894</v>
      </c>
      <c r="BU57" s="204">
        <v>8.5212953809924648E-5</v>
      </c>
      <c r="BV57" s="204">
        <v>3.933443280959876E-3</v>
      </c>
      <c r="BW57" s="204">
        <v>1.2759837185393846E-2</v>
      </c>
      <c r="BX57" s="205">
        <v>0</v>
      </c>
      <c r="BY57" s="204">
        <v>1.6513459480155916E-3</v>
      </c>
    </row>
    <row r="58" spans="1:77" x14ac:dyDescent="0.25">
      <c r="B58" s="130">
        <v>71</v>
      </c>
      <c r="C58" s="131" t="s">
        <v>77</v>
      </c>
      <c r="D58" s="132" t="s">
        <v>242</v>
      </c>
      <c r="E58" s="130" t="s">
        <v>182</v>
      </c>
      <c r="F58" s="133">
        <v>42599</v>
      </c>
      <c r="G58" s="132" t="s">
        <v>319</v>
      </c>
      <c r="H58" s="130">
        <v>6</v>
      </c>
      <c r="I58" s="133">
        <v>42625</v>
      </c>
      <c r="J58" s="133">
        <v>42414</v>
      </c>
      <c r="K58" s="131" t="s">
        <v>77</v>
      </c>
      <c r="L58" s="130" t="s">
        <v>182</v>
      </c>
      <c r="M58" s="132" t="s">
        <v>319</v>
      </c>
      <c r="N58" s="130">
        <v>6</v>
      </c>
      <c r="O58" s="213">
        <v>0</v>
      </c>
      <c r="P58" s="215">
        <v>0</v>
      </c>
      <c r="Q58" s="215">
        <v>0</v>
      </c>
      <c r="R58" s="214">
        <v>0.17594540598602082</v>
      </c>
      <c r="S58" s="215">
        <v>0</v>
      </c>
      <c r="T58" s="214">
        <v>0</v>
      </c>
      <c r="U58" s="214">
        <v>4.066529204710124E-3</v>
      </c>
      <c r="V58" s="188">
        <v>4.7777007483779292E-3</v>
      </c>
      <c r="W58" s="170" t="s">
        <v>167</v>
      </c>
      <c r="X58" s="171">
        <v>2.8506864659071511</v>
      </c>
      <c r="Y58" s="189">
        <v>0</v>
      </c>
      <c r="Z58" s="189">
        <v>0</v>
      </c>
      <c r="AA58" s="189">
        <v>0</v>
      </c>
      <c r="AB58" s="188">
        <v>0.29666771516386869</v>
      </c>
      <c r="AC58" s="188">
        <v>4.9898888005550618E-2</v>
      </c>
      <c r="AD58" s="202">
        <v>7.5764917930333207E-3</v>
      </c>
      <c r="AE58" s="203">
        <v>0</v>
      </c>
      <c r="AF58" s="202">
        <v>8.481909162409285E-3</v>
      </c>
      <c r="AG58" s="202">
        <v>0</v>
      </c>
      <c r="AH58" s="204">
        <v>0.14042440570992279</v>
      </c>
      <c r="AI58" s="205">
        <v>0</v>
      </c>
      <c r="AJ58" s="204">
        <v>2.0969819672651241E-4</v>
      </c>
      <c r="AK58" s="204">
        <v>0</v>
      </c>
      <c r="AL58" s="205">
        <v>0</v>
      </c>
      <c r="AM58" s="205">
        <v>0</v>
      </c>
      <c r="AN58" s="204">
        <v>1.8557212985427059E-2</v>
      </c>
      <c r="AO58" s="204">
        <v>2.5954504455059656E-2</v>
      </c>
      <c r="AP58" s="204">
        <v>2.8944670828181505E-2</v>
      </c>
      <c r="AQ58" s="205">
        <v>0</v>
      </c>
    </row>
    <row r="59" spans="1:77" x14ac:dyDescent="0.25">
      <c r="A59" s="77"/>
      <c r="B59" s="151"/>
      <c r="C59" s="152"/>
      <c r="D59" s="151"/>
      <c r="E59" s="151"/>
      <c r="F59" s="153"/>
      <c r="G59" s="151"/>
      <c r="H59" s="151"/>
      <c r="I59" s="153"/>
      <c r="J59" s="153"/>
      <c r="K59" s="152"/>
      <c r="L59" s="151"/>
      <c r="M59" s="151"/>
      <c r="N59" s="151"/>
      <c r="O59" s="217"/>
      <c r="P59" s="192"/>
      <c r="Q59" s="192"/>
      <c r="R59" s="192"/>
      <c r="S59" s="192"/>
      <c r="T59" s="192"/>
      <c r="U59" s="192"/>
      <c r="V59" s="192"/>
      <c r="W59" s="156"/>
      <c r="X59" s="155"/>
      <c r="Y59" s="192"/>
      <c r="Z59" s="192"/>
      <c r="AA59" s="192"/>
      <c r="AB59" s="192"/>
      <c r="AC59" s="192"/>
      <c r="AD59" s="192"/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</row>
    <row r="60" spans="1:77" x14ac:dyDescent="0.25">
      <c r="A60" s="234" t="s">
        <v>384</v>
      </c>
      <c r="B60" s="130">
        <v>26</v>
      </c>
      <c r="C60" s="131" t="s">
        <v>25</v>
      </c>
      <c r="D60" s="132" t="s">
        <v>210</v>
      </c>
      <c r="E60" s="130" t="s">
        <v>182</v>
      </c>
      <c r="F60" s="133">
        <v>42508</v>
      </c>
      <c r="G60" s="150" t="s">
        <v>318</v>
      </c>
      <c r="H60" s="130">
        <v>2</v>
      </c>
      <c r="I60" s="133">
        <v>42599</v>
      </c>
      <c r="J60" s="133">
        <v>42414</v>
      </c>
      <c r="K60" s="131" t="s">
        <v>25</v>
      </c>
      <c r="L60" s="130" t="s">
        <v>182</v>
      </c>
      <c r="M60" s="150" t="s">
        <v>318</v>
      </c>
      <c r="N60" s="130">
        <v>2</v>
      </c>
      <c r="O60" s="214">
        <v>1.1615737607729881E-2</v>
      </c>
      <c r="P60" s="214">
        <v>0.20282123731327173</v>
      </c>
      <c r="Q60" s="214">
        <v>0.41940106510693598</v>
      </c>
      <c r="R60" s="214">
        <v>0.40130124044561999</v>
      </c>
      <c r="S60" s="215">
        <v>0</v>
      </c>
      <c r="T60" s="214">
        <v>4.2482302340880178E-2</v>
      </c>
      <c r="U60" s="214">
        <v>4.3349396490136957E-2</v>
      </c>
      <c r="V60" s="204">
        <v>0</v>
      </c>
      <c r="W60" s="136" t="s">
        <v>167</v>
      </c>
      <c r="X60" s="171">
        <v>0.82640188457436414</v>
      </c>
      <c r="Y60" s="188">
        <v>0</v>
      </c>
      <c r="Z60" s="189">
        <v>0</v>
      </c>
      <c r="AA60" s="189">
        <v>0</v>
      </c>
      <c r="AB60" s="188">
        <v>6.4192728406237853E-2</v>
      </c>
      <c r="AC60" s="188">
        <v>6.5824773519359392E-2</v>
      </c>
      <c r="AD60" s="202">
        <v>3.1619232703182877E-2</v>
      </c>
      <c r="AE60" s="203">
        <v>0</v>
      </c>
      <c r="AF60" s="202">
        <v>6.3420617402243432E-2</v>
      </c>
      <c r="AG60" s="202">
        <v>0.15307230013486958</v>
      </c>
      <c r="AH60" s="204">
        <v>0.40380456006635179</v>
      </c>
      <c r="AI60" s="204">
        <v>0.59406234577588091</v>
      </c>
      <c r="AJ60" s="204">
        <v>1.2701022267079553E-4</v>
      </c>
      <c r="AK60" s="205">
        <v>0</v>
      </c>
      <c r="AL60" s="205">
        <v>0</v>
      </c>
      <c r="AM60" s="205">
        <v>0</v>
      </c>
      <c r="AN60" s="205">
        <v>0</v>
      </c>
      <c r="AO60" s="204">
        <v>4.0405681591580603E-2</v>
      </c>
      <c r="AP60" s="205">
        <v>0</v>
      </c>
      <c r="AQ60" s="205">
        <v>0</v>
      </c>
    </row>
    <row r="61" spans="1:77" x14ac:dyDescent="0.25">
      <c r="B61" s="130">
        <v>34</v>
      </c>
      <c r="C61" s="131" t="s">
        <v>33</v>
      </c>
      <c r="D61" s="132" t="s">
        <v>216</v>
      </c>
      <c r="E61" s="130" t="s">
        <v>182</v>
      </c>
      <c r="F61" s="133">
        <v>42515</v>
      </c>
      <c r="G61" s="150" t="s">
        <v>318</v>
      </c>
      <c r="H61" s="130">
        <v>2</v>
      </c>
      <c r="I61" s="133">
        <v>42599</v>
      </c>
      <c r="J61" s="133">
        <v>42414</v>
      </c>
      <c r="K61" s="131" t="s">
        <v>33</v>
      </c>
      <c r="L61" s="130" t="s">
        <v>182</v>
      </c>
      <c r="M61" s="150" t="s">
        <v>318</v>
      </c>
      <c r="N61" s="130">
        <v>2</v>
      </c>
      <c r="O61" s="214">
        <v>1.6187102310023762E-2</v>
      </c>
      <c r="P61" s="214">
        <v>9.0211444748068623E-2</v>
      </c>
      <c r="Q61" s="214">
        <v>0.29951824677443661</v>
      </c>
      <c r="R61" s="214">
        <v>9.418863114725004E-2</v>
      </c>
      <c r="S61" s="215">
        <v>0</v>
      </c>
      <c r="T61" s="214">
        <v>4.8579301736324458E-2</v>
      </c>
      <c r="U61" s="214">
        <v>1.1988137724763826E-2</v>
      </c>
      <c r="V61" s="204">
        <v>0</v>
      </c>
      <c r="W61" s="136" t="s">
        <v>167</v>
      </c>
      <c r="X61" s="171">
        <v>4.661583709761385</v>
      </c>
      <c r="Y61" s="188">
        <v>1.2243615875803973E-3</v>
      </c>
      <c r="Z61" s="189">
        <v>0</v>
      </c>
      <c r="AA61" s="189">
        <v>0</v>
      </c>
      <c r="AB61" s="188">
        <v>0.24113378744840522</v>
      </c>
      <c r="AC61" s="188">
        <v>0.14619898875004042</v>
      </c>
      <c r="AD61" s="202">
        <v>6.3421203449429045E-2</v>
      </c>
      <c r="AE61" s="203">
        <v>0</v>
      </c>
      <c r="AF61" s="202">
        <v>0.20107657713539248</v>
      </c>
      <c r="AG61" s="202">
        <v>9.8536543155066728E-2</v>
      </c>
      <c r="AH61" s="204">
        <v>0.21878418681437045</v>
      </c>
      <c r="AI61" s="205">
        <v>0</v>
      </c>
      <c r="AJ61" s="204">
        <v>9.1256821267983359E-4</v>
      </c>
      <c r="AK61" s="204">
        <v>2.5553463962306767E-3</v>
      </c>
      <c r="AL61" s="205">
        <v>0</v>
      </c>
      <c r="AM61" s="205">
        <v>0</v>
      </c>
      <c r="AN61" s="204">
        <v>1.3671051061519967E-3</v>
      </c>
      <c r="AO61" s="204">
        <v>1.032276697688137E-3</v>
      </c>
      <c r="AP61" s="205">
        <v>0</v>
      </c>
      <c r="AQ61" s="204">
        <v>4.4305189371928056E-3</v>
      </c>
    </row>
    <row r="62" spans="1:77" x14ac:dyDescent="0.25">
      <c r="B62" s="130">
        <v>48</v>
      </c>
      <c r="C62" s="131" t="s">
        <v>47</v>
      </c>
      <c r="D62" s="132" t="s">
        <v>226</v>
      </c>
      <c r="E62" s="130" t="s">
        <v>182</v>
      </c>
      <c r="F62" s="133">
        <v>42563</v>
      </c>
      <c r="G62" s="150" t="s">
        <v>318</v>
      </c>
      <c r="H62" s="130">
        <v>2</v>
      </c>
      <c r="I62" s="133">
        <v>42604</v>
      </c>
      <c r="J62" s="133">
        <v>42414</v>
      </c>
      <c r="K62" s="131" t="s">
        <v>47</v>
      </c>
      <c r="L62" s="130" t="s">
        <v>182</v>
      </c>
      <c r="M62" s="150" t="s">
        <v>318</v>
      </c>
      <c r="N62" s="130">
        <v>2</v>
      </c>
      <c r="O62" s="214">
        <v>2.7376633165932078E-2</v>
      </c>
      <c r="P62" s="214">
        <v>4.2287845843726302E-2</v>
      </c>
      <c r="Q62" s="214">
        <v>7.9028694586082138E-2</v>
      </c>
      <c r="R62" s="215">
        <v>0</v>
      </c>
      <c r="S62" s="215">
        <v>0</v>
      </c>
      <c r="T62" s="214">
        <v>1.6116644794425896E-2</v>
      </c>
      <c r="U62" s="214">
        <v>6.3700846410132697E-2</v>
      </c>
      <c r="V62" s="204">
        <v>1.4496040746112843E-3</v>
      </c>
      <c r="W62" s="136" t="s">
        <v>167</v>
      </c>
      <c r="X62" s="171">
        <v>10.094833253258388</v>
      </c>
      <c r="Y62" s="188">
        <v>1.8383390163618219E-3</v>
      </c>
      <c r="Z62" s="189">
        <v>0</v>
      </c>
      <c r="AA62" s="189">
        <v>0</v>
      </c>
      <c r="AB62" s="188">
        <v>0.15586969401667652</v>
      </c>
      <c r="AC62" s="188">
        <v>5.4255689218690339E-2</v>
      </c>
      <c r="AD62" s="202">
        <v>3.8281858798050412E-2</v>
      </c>
      <c r="AE62" s="202">
        <v>1.6619218763097158E-3</v>
      </c>
      <c r="AF62" s="202">
        <v>0.23347960028234171</v>
      </c>
      <c r="AG62" s="202">
        <v>1.2454433164883098E-2</v>
      </c>
      <c r="AH62" s="204">
        <v>0.11002080079468986</v>
      </c>
      <c r="AI62" s="204">
        <v>7.355982203652095E-2</v>
      </c>
      <c r="AJ62" s="205">
        <v>0</v>
      </c>
      <c r="AK62" s="205">
        <v>0</v>
      </c>
      <c r="AL62" s="205">
        <v>0</v>
      </c>
      <c r="AM62" s="205">
        <v>0</v>
      </c>
      <c r="AN62" s="205">
        <v>0</v>
      </c>
      <c r="AO62" s="204">
        <v>1.2838249769873807E-2</v>
      </c>
      <c r="AP62" s="204">
        <v>1.8130630443573363E-3</v>
      </c>
      <c r="AQ62" s="205">
        <v>0</v>
      </c>
    </row>
    <row r="63" spans="1:77" x14ac:dyDescent="0.25">
      <c r="B63" s="130">
        <v>55</v>
      </c>
      <c r="C63" s="131" t="s">
        <v>54</v>
      </c>
      <c r="D63" s="132" t="s">
        <v>231</v>
      </c>
      <c r="E63" s="130" t="s">
        <v>182</v>
      </c>
      <c r="F63" s="133">
        <v>42571</v>
      </c>
      <c r="G63" s="150" t="s">
        <v>318</v>
      </c>
      <c r="H63" s="130">
        <v>2</v>
      </c>
      <c r="I63" s="133">
        <v>42604</v>
      </c>
      <c r="J63" s="133">
        <v>42414</v>
      </c>
      <c r="K63" s="131" t="s">
        <v>54</v>
      </c>
      <c r="L63" s="130" t="s">
        <v>182</v>
      </c>
      <c r="M63" s="150" t="s">
        <v>318</v>
      </c>
      <c r="N63" s="130">
        <v>2</v>
      </c>
      <c r="O63" s="214">
        <v>0.21474300378112679</v>
      </c>
      <c r="P63" s="215">
        <v>0</v>
      </c>
      <c r="Q63" s="214">
        <v>1.2814053941479018</v>
      </c>
      <c r="R63" s="215">
        <v>0</v>
      </c>
      <c r="S63" s="214">
        <v>5.968279227120004E-2</v>
      </c>
      <c r="T63" s="214">
        <v>0.49602669944516575</v>
      </c>
      <c r="U63" s="214">
        <v>5.0745573040733807E-2</v>
      </c>
      <c r="V63" s="204">
        <v>3.9083431205119652E-4</v>
      </c>
      <c r="W63" s="136" t="s">
        <v>167</v>
      </c>
      <c r="X63" s="171">
        <v>1.0475908820550324</v>
      </c>
      <c r="Y63" s="188">
        <v>3.1728038398598402E-3</v>
      </c>
      <c r="Z63" s="188">
        <v>1.1943034685354884E-2</v>
      </c>
      <c r="AA63" s="188">
        <v>3.8909293908301217E-3</v>
      </c>
      <c r="AB63" s="188">
        <v>0.14405246345563399</v>
      </c>
      <c r="AC63" s="188">
        <v>1.6943821993084651</v>
      </c>
      <c r="AD63" s="202">
        <v>5.7411344426519149E-2</v>
      </c>
      <c r="AE63" s="203">
        <v>0</v>
      </c>
      <c r="AF63" s="202">
        <v>0.62187170164202099</v>
      </c>
      <c r="AG63" s="203">
        <v>0</v>
      </c>
      <c r="AH63" s="204">
        <v>0.38939497984829446</v>
      </c>
      <c r="AI63" s="205">
        <v>0</v>
      </c>
      <c r="AJ63" s="205">
        <v>0</v>
      </c>
      <c r="AK63" s="205">
        <v>0</v>
      </c>
      <c r="AL63" s="205">
        <v>0</v>
      </c>
      <c r="AM63" s="205">
        <v>0</v>
      </c>
      <c r="AN63" s="205">
        <v>0</v>
      </c>
      <c r="AO63" s="204">
        <v>3.7743892996061255E-2</v>
      </c>
      <c r="AP63" s="205">
        <v>0</v>
      </c>
      <c r="AQ63" s="205">
        <v>0</v>
      </c>
    </row>
    <row r="64" spans="1:77" x14ac:dyDescent="0.25">
      <c r="B64" s="130">
        <v>58</v>
      </c>
      <c r="C64" s="131" t="s">
        <v>57</v>
      </c>
      <c r="D64" s="132" t="s">
        <v>233</v>
      </c>
      <c r="E64" s="130" t="s">
        <v>182</v>
      </c>
      <c r="F64" s="133">
        <v>42578</v>
      </c>
      <c r="G64" s="150" t="s">
        <v>318</v>
      </c>
      <c r="H64" s="130">
        <v>2</v>
      </c>
      <c r="I64" s="133">
        <v>42604</v>
      </c>
      <c r="J64" s="133">
        <v>42414</v>
      </c>
      <c r="K64" s="131" t="s">
        <v>57</v>
      </c>
      <c r="L64" s="130" t="s">
        <v>182</v>
      </c>
      <c r="M64" s="150" t="s">
        <v>318</v>
      </c>
      <c r="N64" s="130">
        <v>2</v>
      </c>
      <c r="O64" s="214">
        <v>5.1822336958628472E-2</v>
      </c>
      <c r="P64" s="215">
        <v>0</v>
      </c>
      <c r="Q64" s="214">
        <v>0.31864140476735375</v>
      </c>
      <c r="R64" s="214">
        <v>9.8012489954902596E-2</v>
      </c>
      <c r="S64" s="214">
        <v>1.3285152151732668E-2</v>
      </c>
      <c r="T64" s="214">
        <v>1.245560373279524E-2</v>
      </c>
      <c r="U64" s="214">
        <v>1.0292891770912546E-2</v>
      </c>
      <c r="V64" s="204">
        <v>5.7444060468592557E-3</v>
      </c>
      <c r="W64" s="136" t="s">
        <v>167</v>
      </c>
      <c r="X64" s="171">
        <v>2.5926671766641038</v>
      </c>
      <c r="Y64" s="188">
        <v>9.2864425241215363E-4</v>
      </c>
      <c r="Z64" s="189">
        <v>0</v>
      </c>
      <c r="AA64" s="189">
        <v>0</v>
      </c>
      <c r="AB64" s="188">
        <v>4.2925835604439994E-2</v>
      </c>
      <c r="AC64" s="188">
        <v>7.2758929098128071</v>
      </c>
      <c r="AD64" s="202">
        <v>8.1537166092810767E-2</v>
      </c>
      <c r="AE64" s="203">
        <v>0</v>
      </c>
      <c r="AF64" s="202">
        <v>0.13466758863318265</v>
      </c>
      <c r="AG64" s="203">
        <v>0</v>
      </c>
      <c r="AH64" s="204">
        <v>7.2260477303163637E-2</v>
      </c>
      <c r="AI64" s="205">
        <v>0</v>
      </c>
      <c r="AJ64" s="204">
        <v>4.1898463541241947E-4</v>
      </c>
      <c r="AK64" s="205">
        <v>0</v>
      </c>
      <c r="AL64" s="205">
        <v>0</v>
      </c>
      <c r="AM64" s="205">
        <v>0</v>
      </c>
      <c r="AN64" s="204">
        <v>2.3072601828947798E-3</v>
      </c>
      <c r="AO64" s="205">
        <v>0</v>
      </c>
      <c r="AP64" s="204">
        <v>2.0628815690390753E-2</v>
      </c>
      <c r="AQ64" s="204">
        <v>1.8091503924398428E-3</v>
      </c>
    </row>
    <row r="65" spans="2:43" x14ac:dyDescent="0.25">
      <c r="B65" s="130">
        <v>65</v>
      </c>
      <c r="C65" s="131" t="s">
        <v>64</v>
      </c>
      <c r="D65" s="132" t="s">
        <v>238</v>
      </c>
      <c r="E65" s="130" t="s">
        <v>182</v>
      </c>
      <c r="F65" s="133">
        <v>42585</v>
      </c>
      <c r="G65" s="150" t="s">
        <v>318</v>
      </c>
      <c r="H65" s="130">
        <v>2</v>
      </c>
      <c r="I65" s="133">
        <v>42604</v>
      </c>
      <c r="J65" s="133">
        <v>42414</v>
      </c>
      <c r="K65" s="131" t="s">
        <v>64</v>
      </c>
      <c r="L65" s="130" t="s">
        <v>182</v>
      </c>
      <c r="M65" s="150" t="s">
        <v>318</v>
      </c>
      <c r="N65" s="130">
        <v>2</v>
      </c>
      <c r="O65" s="214">
        <v>5.2666252179310253E-3</v>
      </c>
      <c r="P65" s="214">
        <v>5.4773893296897962E-2</v>
      </c>
      <c r="Q65" s="214">
        <v>0.55534464288726859</v>
      </c>
      <c r="R65" s="215">
        <v>0</v>
      </c>
      <c r="S65" s="215">
        <v>0</v>
      </c>
      <c r="T65" s="214">
        <v>0.13085567363048564</v>
      </c>
      <c r="U65" s="214">
        <v>3.4279731045292215E-2</v>
      </c>
      <c r="V65" s="204">
        <v>1.4431911996579481E-3</v>
      </c>
      <c r="W65" s="136" t="s">
        <v>167</v>
      </c>
      <c r="X65" s="171">
        <v>2.198168565988841</v>
      </c>
      <c r="Y65" s="188">
        <v>3.8655820172387527E-3</v>
      </c>
      <c r="Z65" s="189">
        <v>0</v>
      </c>
      <c r="AA65" s="189">
        <v>0</v>
      </c>
      <c r="AB65" s="189">
        <v>0</v>
      </c>
      <c r="AC65" s="188">
        <v>1.6997899221704726</v>
      </c>
      <c r="AD65" s="202">
        <v>8.0778386103131344E-2</v>
      </c>
      <c r="AE65" s="203">
        <v>0</v>
      </c>
      <c r="AF65" s="202">
        <v>0.50435001878383889</v>
      </c>
      <c r="AG65" s="202">
        <v>5.9382692493877592E-2</v>
      </c>
      <c r="AH65" s="205">
        <v>0</v>
      </c>
      <c r="AI65" s="205">
        <v>0</v>
      </c>
      <c r="AJ65" s="204">
        <v>1.3000490894451398E-3</v>
      </c>
      <c r="AK65" s="204">
        <v>1.690287811002874E-3</v>
      </c>
      <c r="AL65" s="205">
        <v>0</v>
      </c>
      <c r="AM65" s="205">
        <v>0</v>
      </c>
      <c r="AN65" s="204">
        <v>3.8156685173625971E-3</v>
      </c>
      <c r="AO65" s="205">
        <v>0</v>
      </c>
      <c r="AP65" s="205">
        <v>0</v>
      </c>
      <c r="AQ65" s="204">
        <v>1.5846221934938598E-3</v>
      </c>
    </row>
    <row r="66" spans="2:43" x14ac:dyDescent="0.25">
      <c r="B66" s="130">
        <v>72</v>
      </c>
      <c r="C66" s="131" t="s">
        <v>70</v>
      </c>
      <c r="D66" s="132" t="s">
        <v>244</v>
      </c>
      <c r="E66" s="130" t="s">
        <v>182</v>
      </c>
      <c r="F66" s="133">
        <v>42599</v>
      </c>
      <c r="G66" s="150" t="s">
        <v>318</v>
      </c>
      <c r="H66" s="130">
        <v>2</v>
      </c>
      <c r="I66" s="133">
        <v>42625</v>
      </c>
      <c r="J66" s="133">
        <v>42414</v>
      </c>
      <c r="K66" s="131" t="s">
        <v>70</v>
      </c>
      <c r="L66" s="130" t="s">
        <v>182</v>
      </c>
      <c r="M66" s="150" t="s">
        <v>318</v>
      </c>
      <c r="N66" s="130">
        <v>2</v>
      </c>
      <c r="O66" s="214">
        <v>1.0763082716586617E-2</v>
      </c>
      <c r="P66" s="214">
        <v>9.0714770150343377E-2</v>
      </c>
      <c r="Q66" s="215">
        <v>0</v>
      </c>
      <c r="R66" s="214">
        <v>1.8951404570268272E-2</v>
      </c>
      <c r="S66" s="215">
        <v>0</v>
      </c>
      <c r="T66" s="214">
        <v>3.3559125260075089E-2</v>
      </c>
      <c r="U66" s="214">
        <v>6.5168249634699454E-3</v>
      </c>
      <c r="V66" s="204">
        <v>2.0789041335053638E-3</v>
      </c>
      <c r="W66" s="136" t="s">
        <v>167</v>
      </c>
      <c r="X66" s="171">
        <v>2.2865705009040096</v>
      </c>
      <c r="Y66" s="188">
        <v>9.9885132842312992E-3</v>
      </c>
      <c r="Z66" s="189">
        <v>0</v>
      </c>
      <c r="AA66" s="188">
        <v>2.2717489227129803E-3</v>
      </c>
      <c r="AB66" s="189">
        <v>0</v>
      </c>
      <c r="AC66" s="188">
        <v>7.9296634815393369E-2</v>
      </c>
      <c r="AD66" s="202">
        <v>4.097117196312328E-4</v>
      </c>
      <c r="AE66" s="203">
        <v>0</v>
      </c>
      <c r="AF66" s="202">
        <v>8.13632062598552E-2</v>
      </c>
      <c r="AG66" s="203">
        <v>0</v>
      </c>
      <c r="AH66" s="205">
        <v>0</v>
      </c>
      <c r="AI66" s="205">
        <v>0</v>
      </c>
      <c r="AJ66" s="205">
        <v>0</v>
      </c>
      <c r="AK66" s="204">
        <v>6.185396590447631E-3</v>
      </c>
      <c r="AL66" s="205">
        <v>0</v>
      </c>
      <c r="AM66" s="204">
        <v>2.025094611727939E-3</v>
      </c>
      <c r="AN66" s="204">
        <v>1.3495111392620183E-2</v>
      </c>
      <c r="AO66" s="204">
        <v>5.1146563121661402E-2</v>
      </c>
      <c r="AP66" s="205">
        <v>0</v>
      </c>
      <c r="AQ66" s="204">
        <v>2.4977090546705618E-3</v>
      </c>
    </row>
    <row r="67" spans="2:43" x14ac:dyDescent="0.25">
      <c r="B67" s="130">
        <v>76</v>
      </c>
      <c r="C67" s="131" t="s">
        <v>74</v>
      </c>
      <c r="D67" s="132" t="s">
        <v>246</v>
      </c>
      <c r="E67" s="130" t="s">
        <v>182</v>
      </c>
      <c r="F67" s="133">
        <v>42611</v>
      </c>
      <c r="G67" s="150" t="s">
        <v>318</v>
      </c>
      <c r="H67" s="130">
        <v>2</v>
      </c>
      <c r="I67" s="133">
        <v>42625</v>
      </c>
      <c r="J67" s="133">
        <v>42414</v>
      </c>
      <c r="K67" s="131" t="s">
        <v>74</v>
      </c>
      <c r="L67" s="130" t="s">
        <v>182</v>
      </c>
      <c r="M67" s="150" t="s">
        <v>318</v>
      </c>
      <c r="N67" s="130">
        <v>2</v>
      </c>
      <c r="O67" s="214">
        <v>1.1155864629389322E-2</v>
      </c>
      <c r="P67" s="215">
        <v>0</v>
      </c>
      <c r="Q67" s="214">
        <v>0.35440425658255326</v>
      </c>
      <c r="R67" s="215">
        <v>0</v>
      </c>
      <c r="S67" s="215">
        <v>0</v>
      </c>
      <c r="T67" s="214">
        <v>6.7071334526802404E-2</v>
      </c>
      <c r="U67" s="214">
        <v>1.1322578894695536E-2</v>
      </c>
      <c r="V67" s="204">
        <v>8.2756594019685482E-3</v>
      </c>
      <c r="W67" s="136">
        <v>1.1795948401037488E-2</v>
      </c>
      <c r="X67" s="171">
        <v>3.1104070059154076</v>
      </c>
      <c r="Y67" s="188">
        <v>1.0228155030773605E-2</v>
      </c>
      <c r="Z67" s="188">
        <v>4.8092096756161169E-3</v>
      </c>
      <c r="AA67" s="189">
        <v>0</v>
      </c>
      <c r="AB67" s="189">
        <v>0</v>
      </c>
      <c r="AC67" s="188">
        <v>6.8752929882020979</v>
      </c>
      <c r="AD67" s="202">
        <v>5.7214501299428226E-2</v>
      </c>
      <c r="AE67" s="202">
        <v>8.4201607500862981E-3</v>
      </c>
      <c r="AF67" s="202">
        <v>0.43497982557147979</v>
      </c>
      <c r="AG67" s="203">
        <v>0</v>
      </c>
      <c r="AH67" s="205">
        <v>0</v>
      </c>
      <c r="AI67" s="205">
        <v>0</v>
      </c>
      <c r="AJ67" s="204">
        <v>1.5109522848543663E-3</v>
      </c>
      <c r="AK67" s="205">
        <v>0</v>
      </c>
      <c r="AL67" s="205">
        <v>0</v>
      </c>
      <c r="AM67" s="205">
        <v>0</v>
      </c>
      <c r="AN67" s="204">
        <v>1.4189613531998201E-2</v>
      </c>
      <c r="AO67" s="205">
        <v>0</v>
      </c>
      <c r="AP67" s="204">
        <v>1.8054344851904918E-2</v>
      </c>
      <c r="AQ67" s="205">
        <v>0</v>
      </c>
    </row>
    <row r="68" spans="2:43" x14ac:dyDescent="0.25">
      <c r="B68" s="130">
        <v>22</v>
      </c>
      <c r="C68" s="131" t="s">
        <v>21</v>
      </c>
      <c r="D68" s="132" t="s">
        <v>208</v>
      </c>
      <c r="E68" s="130" t="s">
        <v>182</v>
      </c>
      <c r="F68" s="133">
        <v>42452</v>
      </c>
      <c r="G68" s="150" t="s">
        <v>318</v>
      </c>
      <c r="H68" s="130">
        <v>3</v>
      </c>
      <c r="I68" s="133">
        <v>42599</v>
      </c>
      <c r="J68" s="133">
        <v>42414</v>
      </c>
      <c r="K68" s="131" t="s">
        <v>21</v>
      </c>
      <c r="L68" s="130" t="s">
        <v>182</v>
      </c>
      <c r="M68" s="150" t="s">
        <v>318</v>
      </c>
      <c r="N68" s="130">
        <v>3</v>
      </c>
      <c r="O68" s="214">
        <v>2.2497874568367684E-2</v>
      </c>
      <c r="P68" s="214">
        <v>7.8276335745479556E-2</v>
      </c>
      <c r="Q68" s="214">
        <v>0.56934731939882688</v>
      </c>
      <c r="R68" s="214">
        <v>9.4924597125031068E-2</v>
      </c>
      <c r="S68" s="215">
        <v>0</v>
      </c>
      <c r="T68" s="214">
        <v>1.6908505091267803E-2</v>
      </c>
      <c r="U68" s="214">
        <v>6.4204939537393221E-3</v>
      </c>
      <c r="V68" s="204">
        <v>0</v>
      </c>
      <c r="W68" s="135" t="s">
        <v>167</v>
      </c>
      <c r="X68" s="171">
        <v>7.3319098293986622</v>
      </c>
      <c r="Y68" s="188">
        <v>1.8560594431125673E-2</v>
      </c>
      <c r="Z68" s="189">
        <v>0</v>
      </c>
      <c r="AA68" s="189">
        <v>0</v>
      </c>
      <c r="AB68" s="188">
        <v>0.32630500616616798</v>
      </c>
      <c r="AC68" s="188">
        <v>9.1038382968000514E-2</v>
      </c>
      <c r="AD68" s="202">
        <v>5.0628400181927498E-2</v>
      </c>
      <c r="AE68" s="203">
        <v>0</v>
      </c>
      <c r="AF68" s="202">
        <v>0.19743494992789948</v>
      </c>
      <c r="AG68" s="202">
        <v>0.22680332113560256</v>
      </c>
      <c r="AH68" s="204">
        <v>4.7645947038969377E-2</v>
      </c>
      <c r="AI68" s="204">
        <v>5.475502609723136E-2</v>
      </c>
      <c r="AJ68" s="205">
        <v>0</v>
      </c>
      <c r="AK68" s="204">
        <v>3.5251338477035174E-3</v>
      </c>
      <c r="AL68" s="205">
        <v>0</v>
      </c>
      <c r="AM68" s="205">
        <v>0</v>
      </c>
      <c r="AN68" s="204">
        <v>9.3389274719072619E-3</v>
      </c>
      <c r="AO68" s="204">
        <v>2.3865129536873596E-2</v>
      </c>
      <c r="AP68" s="204">
        <v>6.5736259546772327E-2</v>
      </c>
      <c r="AQ68" s="205">
        <v>0</v>
      </c>
    </row>
    <row r="69" spans="2:43" x14ac:dyDescent="0.25">
      <c r="B69" s="130">
        <v>44</v>
      </c>
      <c r="C69" s="131" t="s">
        <v>43</v>
      </c>
      <c r="D69" s="132" t="s">
        <v>223</v>
      </c>
      <c r="E69" s="130" t="s">
        <v>182</v>
      </c>
      <c r="F69" s="133">
        <v>42536</v>
      </c>
      <c r="G69" s="150" t="s">
        <v>318</v>
      </c>
      <c r="H69" s="130">
        <v>3</v>
      </c>
      <c r="I69" s="133">
        <v>42604</v>
      </c>
      <c r="J69" s="133">
        <v>42414</v>
      </c>
      <c r="K69" s="131" t="s">
        <v>43</v>
      </c>
      <c r="L69" s="130" t="s">
        <v>182</v>
      </c>
      <c r="M69" s="150" t="s">
        <v>318</v>
      </c>
      <c r="N69" s="130">
        <v>3</v>
      </c>
      <c r="O69" s="214">
        <v>4.2910987323888936E-3</v>
      </c>
      <c r="P69" s="214">
        <v>0.11966070353209537</v>
      </c>
      <c r="Q69" s="215">
        <v>0</v>
      </c>
      <c r="R69" s="215">
        <v>0</v>
      </c>
      <c r="S69" s="215">
        <v>0</v>
      </c>
      <c r="T69" s="214">
        <v>7.8575875988546838E-3</v>
      </c>
      <c r="U69" s="214">
        <v>5.6191733756891602E-3</v>
      </c>
      <c r="V69" s="204">
        <v>1.8770518689199291E-3</v>
      </c>
      <c r="W69" s="136" t="s">
        <v>167</v>
      </c>
      <c r="X69" s="171">
        <v>6.3851637609762006</v>
      </c>
      <c r="Y69" s="188">
        <v>1.4475345459070131E-3</v>
      </c>
      <c r="Z69" s="189">
        <v>0</v>
      </c>
      <c r="AA69" s="189">
        <v>0</v>
      </c>
      <c r="AB69" s="189">
        <v>0</v>
      </c>
      <c r="AC69" s="188">
        <v>7.8997302331124342E-2</v>
      </c>
      <c r="AD69" s="202">
        <v>3.7050024081263615E-2</v>
      </c>
      <c r="AE69" s="203">
        <v>0</v>
      </c>
      <c r="AF69" s="202">
        <v>0.71159602094330721</v>
      </c>
      <c r="AG69" s="202">
        <v>2.8664377548382983E-2</v>
      </c>
      <c r="AH69" s="204">
        <v>0.19125588620213546</v>
      </c>
      <c r="AI69" s="205">
        <v>0</v>
      </c>
      <c r="AJ69" s="204">
        <v>1.0962205514364414E-3</v>
      </c>
      <c r="AK69" s="205">
        <v>0</v>
      </c>
      <c r="AL69" s="205">
        <v>0</v>
      </c>
      <c r="AM69" s="205">
        <v>0</v>
      </c>
      <c r="AN69" s="204">
        <v>5.4034408499031902E-3</v>
      </c>
      <c r="AO69" s="204">
        <v>5.5404101123149186E-3</v>
      </c>
      <c r="AP69" s="204">
        <v>1.2629648962891616E-2</v>
      </c>
      <c r="AQ69" s="205">
        <v>0</v>
      </c>
    </row>
    <row r="70" spans="2:43" x14ac:dyDescent="0.25">
      <c r="B70" s="140"/>
      <c r="C70" s="141"/>
      <c r="D70" s="142" t="s">
        <v>189</v>
      </c>
      <c r="E70" s="140" t="s">
        <v>182</v>
      </c>
      <c r="F70" s="143">
        <v>42039</v>
      </c>
      <c r="G70" s="144" t="s">
        <v>318</v>
      </c>
      <c r="H70" s="140">
        <v>4</v>
      </c>
      <c r="I70" s="143">
        <v>42599</v>
      </c>
      <c r="J70" s="143">
        <v>42414</v>
      </c>
      <c r="K70" s="141"/>
      <c r="L70" s="140" t="s">
        <v>182</v>
      </c>
      <c r="M70" s="144" t="s">
        <v>318</v>
      </c>
      <c r="N70" s="140">
        <v>4</v>
      </c>
      <c r="O70" s="218"/>
      <c r="P70" s="218"/>
      <c r="Q70" s="218"/>
      <c r="R70" s="218"/>
      <c r="S70" s="218"/>
      <c r="T70" s="218"/>
      <c r="U70" s="218"/>
      <c r="V70" s="207"/>
      <c r="W70" s="146"/>
      <c r="X70" s="173"/>
      <c r="Y70" s="190"/>
      <c r="Z70" s="190"/>
      <c r="AA70" s="190"/>
      <c r="AB70" s="190"/>
      <c r="AC70" s="190"/>
      <c r="AD70" s="206"/>
      <c r="AE70" s="206"/>
      <c r="AF70" s="206"/>
      <c r="AG70" s="206"/>
      <c r="AH70" s="207"/>
      <c r="AI70" s="207"/>
      <c r="AJ70" s="207"/>
      <c r="AK70" s="207"/>
      <c r="AL70" s="207"/>
      <c r="AM70" s="207"/>
      <c r="AN70" s="207"/>
      <c r="AO70" s="207"/>
      <c r="AP70" s="207"/>
      <c r="AQ70" s="207"/>
    </row>
    <row r="71" spans="2:43" x14ac:dyDescent="0.25">
      <c r="B71" s="130">
        <v>8</v>
      </c>
      <c r="C71" s="131" t="s">
        <v>7</v>
      </c>
      <c r="D71" s="132" t="s">
        <v>196</v>
      </c>
      <c r="E71" s="130" t="s">
        <v>182</v>
      </c>
      <c r="F71" s="133">
        <v>42053</v>
      </c>
      <c r="G71" s="150" t="s">
        <v>318</v>
      </c>
      <c r="H71" s="130">
        <v>4</v>
      </c>
      <c r="I71" s="133">
        <v>42599</v>
      </c>
      <c r="J71" s="133">
        <v>42414</v>
      </c>
      <c r="K71" s="131" t="s">
        <v>7</v>
      </c>
      <c r="L71" s="130" t="s">
        <v>182</v>
      </c>
      <c r="M71" s="150" t="s">
        <v>318</v>
      </c>
      <c r="N71" s="130">
        <v>4</v>
      </c>
      <c r="O71" s="214">
        <v>1.014587634286302E-3</v>
      </c>
      <c r="P71" s="215">
        <v>0</v>
      </c>
      <c r="Q71" s="215">
        <v>0</v>
      </c>
      <c r="R71" s="215">
        <v>0</v>
      </c>
      <c r="S71" s="215">
        <v>0</v>
      </c>
      <c r="T71" s="215">
        <v>0</v>
      </c>
      <c r="U71" s="215">
        <v>0</v>
      </c>
      <c r="V71" s="205">
        <v>0</v>
      </c>
      <c r="W71" s="135" t="s">
        <v>167</v>
      </c>
      <c r="X71" s="171">
        <v>1.6813972993786594</v>
      </c>
      <c r="Y71" s="188">
        <v>8.7298797316608771E-3</v>
      </c>
      <c r="Z71" s="189">
        <v>0</v>
      </c>
      <c r="AA71" s="188">
        <v>5.4100115335431822E-4</v>
      </c>
      <c r="AB71" s="188">
        <v>0.11510755566739109</v>
      </c>
      <c r="AC71" s="188">
        <v>29.855629592433395</v>
      </c>
      <c r="AD71" s="202">
        <v>6.5414533660613033E-2</v>
      </c>
      <c r="AE71" s="203">
        <v>0</v>
      </c>
      <c r="AF71" s="202">
        <v>6.768364735969383E-2</v>
      </c>
      <c r="AG71" s="203">
        <v>0</v>
      </c>
      <c r="AH71" s="205">
        <v>0</v>
      </c>
      <c r="AI71" s="205">
        <v>0</v>
      </c>
      <c r="AJ71" s="204">
        <v>2.688122866950882E-3</v>
      </c>
      <c r="AK71" s="205">
        <v>0</v>
      </c>
      <c r="AL71" s="205">
        <v>0</v>
      </c>
      <c r="AM71" s="205">
        <v>0</v>
      </c>
      <c r="AN71" s="205">
        <v>0</v>
      </c>
      <c r="AO71" s="205">
        <v>0</v>
      </c>
      <c r="AP71" s="204">
        <v>6.5521211568387216E-4</v>
      </c>
      <c r="AQ71" s="204">
        <v>6.4063061120770365E-3</v>
      </c>
    </row>
    <row r="72" spans="2:43" x14ac:dyDescent="0.25">
      <c r="B72" s="130">
        <v>24</v>
      </c>
      <c r="C72" s="131" t="s">
        <v>23</v>
      </c>
      <c r="D72" s="132" t="s">
        <v>209</v>
      </c>
      <c r="E72" s="130" t="s">
        <v>182</v>
      </c>
      <c r="F72" s="133">
        <v>42459</v>
      </c>
      <c r="G72" s="150" t="s">
        <v>318</v>
      </c>
      <c r="H72" s="130">
        <v>4</v>
      </c>
      <c r="I72" s="133">
        <v>42599</v>
      </c>
      <c r="J72" s="133">
        <v>42414</v>
      </c>
      <c r="K72" s="131" t="s">
        <v>23</v>
      </c>
      <c r="L72" s="130" t="s">
        <v>182</v>
      </c>
      <c r="M72" s="150" t="s">
        <v>318</v>
      </c>
      <c r="N72" s="130">
        <v>4</v>
      </c>
      <c r="O72" s="214">
        <v>3.3632541590864718E-3</v>
      </c>
      <c r="P72" s="214">
        <v>5.3280952951514976E-3</v>
      </c>
      <c r="Q72" s="215">
        <v>0</v>
      </c>
      <c r="R72" s="215">
        <v>0</v>
      </c>
      <c r="S72" s="215">
        <v>0</v>
      </c>
      <c r="T72" s="214">
        <v>2.4946588023341911E-3</v>
      </c>
      <c r="U72" s="214">
        <v>9.6911484844030907E-3</v>
      </c>
      <c r="V72" s="205">
        <v>0</v>
      </c>
      <c r="W72" s="136" t="s">
        <v>167</v>
      </c>
      <c r="X72" s="171">
        <v>2.8149441658428334</v>
      </c>
      <c r="Y72" s="188">
        <v>3.5142481920353032E-3</v>
      </c>
      <c r="Z72" s="189">
        <v>0</v>
      </c>
      <c r="AA72" s="188">
        <v>5.1376682925834156E-3</v>
      </c>
      <c r="AB72" s="188">
        <v>8.8253012392728786E-2</v>
      </c>
      <c r="AC72" s="188">
        <v>3.7329719687933774E-3</v>
      </c>
      <c r="AD72" s="202">
        <v>2.0489189111950974E-2</v>
      </c>
      <c r="AE72" s="203">
        <v>0</v>
      </c>
      <c r="AF72" s="202">
        <v>2.4767321911287526E-2</v>
      </c>
      <c r="AG72" s="203">
        <v>0</v>
      </c>
      <c r="AH72" s="204">
        <v>0.11648357038182253</v>
      </c>
      <c r="AI72" s="205">
        <v>0</v>
      </c>
      <c r="AJ72" s="204">
        <v>1.3505757526842783E-5</v>
      </c>
      <c r="AK72" s="205">
        <v>0</v>
      </c>
      <c r="AL72" s="205">
        <v>0</v>
      </c>
      <c r="AM72" s="205">
        <v>0</v>
      </c>
      <c r="AN72" s="205">
        <v>0</v>
      </c>
      <c r="AO72" s="205">
        <v>0</v>
      </c>
      <c r="AP72" s="204">
        <v>0.11834106933082383</v>
      </c>
      <c r="AQ72" s="204">
        <v>2.3852559695553394E-3</v>
      </c>
    </row>
    <row r="73" spans="2:43" x14ac:dyDescent="0.25">
      <c r="B73" s="130">
        <v>28</v>
      </c>
      <c r="C73" s="131" t="s">
        <v>27</v>
      </c>
      <c r="D73" s="132" t="s">
        <v>211</v>
      </c>
      <c r="E73" s="130" t="s">
        <v>182</v>
      </c>
      <c r="F73" s="133">
        <v>42508</v>
      </c>
      <c r="G73" s="150" t="s">
        <v>318</v>
      </c>
      <c r="H73" s="130">
        <v>4</v>
      </c>
      <c r="I73" s="133">
        <v>42599</v>
      </c>
      <c r="J73" s="133">
        <v>42414</v>
      </c>
      <c r="K73" s="131" t="s">
        <v>27</v>
      </c>
      <c r="L73" s="130" t="s">
        <v>182</v>
      </c>
      <c r="M73" s="150" t="s">
        <v>318</v>
      </c>
      <c r="N73" s="130">
        <v>4</v>
      </c>
      <c r="O73" s="214">
        <v>3.4090825488322751E-3</v>
      </c>
      <c r="P73" s="215">
        <v>0</v>
      </c>
      <c r="Q73" s="215">
        <v>0</v>
      </c>
      <c r="R73" s="214">
        <v>9.592643490062451E-2</v>
      </c>
      <c r="S73" s="215">
        <v>0</v>
      </c>
      <c r="T73" s="214">
        <v>8.855377433348367E-3</v>
      </c>
      <c r="U73" s="214">
        <v>9.566770284826373E-3</v>
      </c>
      <c r="V73" s="204">
        <v>6.300487348591774E-3</v>
      </c>
      <c r="W73" s="136" t="s">
        <v>167</v>
      </c>
      <c r="X73" s="171">
        <v>9.6036067231580695</v>
      </c>
      <c r="Y73" s="189">
        <v>0</v>
      </c>
      <c r="Z73" s="189">
        <v>0</v>
      </c>
      <c r="AA73" s="189">
        <v>0</v>
      </c>
      <c r="AB73" s="188">
        <v>8.2932827125963976E-2</v>
      </c>
      <c r="AC73" s="188">
        <v>9.9040345518900022E-2</v>
      </c>
      <c r="AD73" s="202">
        <v>8.6934644980196416E-2</v>
      </c>
      <c r="AE73" s="202">
        <v>2.891701534286346E-4</v>
      </c>
      <c r="AF73" s="202">
        <v>2.2589239557378932E-2</v>
      </c>
      <c r="AG73" s="202">
        <v>9.8954641254012349E-2</v>
      </c>
      <c r="AH73" s="204">
        <v>0</v>
      </c>
      <c r="AI73" s="204">
        <v>0.15451328778853887</v>
      </c>
      <c r="AJ73" s="204">
        <v>1.3253794364293599E-3</v>
      </c>
      <c r="AK73" s="205">
        <v>0</v>
      </c>
      <c r="AL73" s="205">
        <v>0</v>
      </c>
      <c r="AM73" s="204">
        <v>7.2103004779575433E-4</v>
      </c>
      <c r="AN73" s="204">
        <v>3.7114955796032616E-5</v>
      </c>
      <c r="AO73" s="205">
        <v>0</v>
      </c>
      <c r="AP73" s="205">
        <v>0</v>
      </c>
      <c r="AQ73" s="204">
        <v>3.5395579274139855E-4</v>
      </c>
    </row>
    <row r="74" spans="2:43" x14ac:dyDescent="0.25">
      <c r="B74" s="130">
        <v>40</v>
      </c>
      <c r="C74" s="131" t="s">
        <v>39</v>
      </c>
      <c r="D74" s="132" t="s">
        <v>221</v>
      </c>
      <c r="E74" s="130" t="s">
        <v>182</v>
      </c>
      <c r="F74" s="133">
        <v>42529</v>
      </c>
      <c r="G74" s="150" t="s">
        <v>318</v>
      </c>
      <c r="H74" s="130">
        <v>4</v>
      </c>
      <c r="I74" s="133">
        <v>42599</v>
      </c>
      <c r="J74" s="133">
        <v>42414</v>
      </c>
      <c r="K74" s="131" t="s">
        <v>39</v>
      </c>
      <c r="L74" s="130" t="s">
        <v>182</v>
      </c>
      <c r="M74" s="150" t="s">
        <v>318</v>
      </c>
      <c r="N74" s="130">
        <v>4</v>
      </c>
      <c r="O74" s="214">
        <v>1.5289365002306982E-2</v>
      </c>
      <c r="P74" s="214">
        <v>3.6133604796419479E-2</v>
      </c>
      <c r="Q74" s="214">
        <v>0.92040125197675227</v>
      </c>
      <c r="R74" s="214">
        <v>0.11944214299673905</v>
      </c>
      <c r="S74" s="214">
        <v>2.9157014185937954E-2</v>
      </c>
      <c r="T74" s="214">
        <v>0.10152040065148524</v>
      </c>
      <c r="U74" s="214">
        <v>2.0937942365848644E-2</v>
      </c>
      <c r="V74" s="204">
        <v>5.1474374607728473E-3</v>
      </c>
      <c r="W74" s="136" t="s">
        <v>167</v>
      </c>
      <c r="X74" s="171">
        <v>1.0829969987815709</v>
      </c>
      <c r="Y74" s="188">
        <v>1.3902400174138599E-3</v>
      </c>
      <c r="Z74" s="189">
        <v>0</v>
      </c>
      <c r="AA74" s="188">
        <v>2.9370352266896386E-3</v>
      </c>
      <c r="AB74" s="188">
        <v>5.6126501782475566E-2</v>
      </c>
      <c r="AC74" s="188">
        <v>6.6844091545630278</v>
      </c>
      <c r="AD74" s="202">
        <v>2.9117803255907179E-2</v>
      </c>
      <c r="AE74" s="203">
        <v>0</v>
      </c>
      <c r="AF74" s="202">
        <v>0.30002510375182323</v>
      </c>
      <c r="AG74" s="202">
        <v>6.8238407731136652E-2</v>
      </c>
      <c r="AH74" s="204">
        <v>0.12769672502094531</v>
      </c>
      <c r="AI74" s="205">
        <v>0</v>
      </c>
      <c r="AJ74" s="204">
        <v>3.4730268484765099E-4</v>
      </c>
      <c r="AK74" s="205">
        <v>0</v>
      </c>
      <c r="AL74" s="205">
        <v>0</v>
      </c>
      <c r="AM74" s="205">
        <v>0</v>
      </c>
      <c r="AN74" s="205">
        <v>0</v>
      </c>
      <c r="AO74" s="204">
        <v>3.8495473686207876E-3</v>
      </c>
      <c r="AP74" s="204">
        <v>1.2449305523712092E-2</v>
      </c>
      <c r="AQ74" s="204">
        <v>3.4045126994820618E-3</v>
      </c>
    </row>
    <row r="75" spans="2:43" x14ac:dyDescent="0.25">
      <c r="B75" s="130">
        <v>42</v>
      </c>
      <c r="C75" s="131" t="s">
        <v>41</v>
      </c>
      <c r="D75" s="132" t="s">
        <v>222</v>
      </c>
      <c r="E75" s="130" t="s">
        <v>182</v>
      </c>
      <c r="F75" s="133">
        <v>42536</v>
      </c>
      <c r="G75" s="150" t="s">
        <v>318</v>
      </c>
      <c r="H75" s="130">
        <v>4</v>
      </c>
      <c r="I75" s="133">
        <v>42599</v>
      </c>
      <c r="J75" s="133">
        <v>42414</v>
      </c>
      <c r="K75" s="131" t="s">
        <v>41</v>
      </c>
      <c r="L75" s="130" t="s">
        <v>182</v>
      </c>
      <c r="M75" s="150" t="s">
        <v>318</v>
      </c>
      <c r="N75" s="130">
        <v>4</v>
      </c>
      <c r="O75" s="214">
        <v>4.0908124893367148E-2</v>
      </c>
      <c r="P75" s="214">
        <v>2.429559283159426E-2</v>
      </c>
      <c r="Q75" s="214">
        <v>0.15235620529454047</v>
      </c>
      <c r="R75" s="215">
        <v>0</v>
      </c>
      <c r="S75" s="214">
        <v>2.0317431358582039E-2</v>
      </c>
      <c r="T75" s="214">
        <v>2.5442300658490385E-2</v>
      </c>
      <c r="U75" s="214">
        <v>2.2739999963789993E-2</v>
      </c>
      <c r="V75" s="205">
        <v>0</v>
      </c>
      <c r="W75" s="136" t="s">
        <v>167</v>
      </c>
      <c r="X75" s="171">
        <v>0.88555331617987421</v>
      </c>
      <c r="Y75" s="191">
        <v>2.9760262171668611E-5</v>
      </c>
      <c r="Z75" s="189">
        <v>0</v>
      </c>
      <c r="AA75" s="189">
        <v>0</v>
      </c>
      <c r="AB75" s="188">
        <v>0.13620314800885452</v>
      </c>
      <c r="AC75" s="188">
        <v>2.7434743546792957</v>
      </c>
      <c r="AD75" s="202">
        <v>8.2970932815868998E-3</v>
      </c>
      <c r="AE75" s="203">
        <v>0</v>
      </c>
      <c r="AF75" s="202">
        <v>8.7591330637122697E-2</v>
      </c>
      <c r="AG75" s="202">
        <v>2.9696091962054819E-2</v>
      </c>
      <c r="AH75" s="204">
        <v>9.8483235293945981E-2</v>
      </c>
      <c r="AI75" s="205">
        <v>0</v>
      </c>
      <c r="AJ75" s="204">
        <v>6.0682682823572814E-4</v>
      </c>
      <c r="AK75" s="204">
        <v>4.4721564048755868E-3</v>
      </c>
      <c r="AL75" s="205">
        <v>0</v>
      </c>
      <c r="AM75" s="205">
        <v>0</v>
      </c>
      <c r="AN75" s="205">
        <v>0</v>
      </c>
      <c r="AO75" s="204">
        <v>1.4678208597450892E-2</v>
      </c>
      <c r="AP75" s="204">
        <v>2.4312040913853663E-2</v>
      </c>
      <c r="AQ75" s="205">
        <v>0</v>
      </c>
    </row>
    <row r="76" spans="2:43" x14ac:dyDescent="0.25">
      <c r="B76" s="130">
        <v>51</v>
      </c>
      <c r="C76" s="131" t="s">
        <v>50</v>
      </c>
      <c r="D76" s="132" t="s">
        <v>229</v>
      </c>
      <c r="E76" s="130" t="s">
        <v>182</v>
      </c>
      <c r="F76" s="133">
        <v>42564</v>
      </c>
      <c r="G76" s="150" t="s">
        <v>318</v>
      </c>
      <c r="H76" s="130">
        <v>4</v>
      </c>
      <c r="I76" s="133">
        <v>42604</v>
      </c>
      <c r="J76" s="133">
        <v>42414</v>
      </c>
      <c r="K76" s="131" t="s">
        <v>50</v>
      </c>
      <c r="L76" s="130" t="s">
        <v>182</v>
      </c>
      <c r="M76" s="150" t="s">
        <v>318</v>
      </c>
      <c r="N76" s="130">
        <v>4</v>
      </c>
      <c r="O76" s="214">
        <v>1.6384801464218592E-2</v>
      </c>
      <c r="P76" s="214">
        <v>0</v>
      </c>
      <c r="Q76" s="214">
        <v>0.56409924746482509</v>
      </c>
      <c r="R76" s="214">
        <v>5.6858387520813604E-2</v>
      </c>
      <c r="S76" s="214">
        <v>4.1581903444032675E-2</v>
      </c>
      <c r="T76" s="214">
        <v>4.036414065144376E-2</v>
      </c>
      <c r="U76" s="214">
        <v>8.5151072422321353E-2</v>
      </c>
      <c r="V76" s="204">
        <v>2.9763422872508714E-3</v>
      </c>
      <c r="W76" s="136" t="s">
        <v>167</v>
      </c>
      <c r="X76" s="171">
        <v>0.20669432469760049</v>
      </c>
      <c r="Y76" s="188">
        <v>4.7985493597856275E-3</v>
      </c>
      <c r="Z76" s="188">
        <v>1.7564936626585444E-3</v>
      </c>
      <c r="AA76" s="189">
        <v>0</v>
      </c>
      <c r="AB76" s="188">
        <v>5.0859142976113728E-2</v>
      </c>
      <c r="AC76" s="188">
        <v>7.0137091887109326</v>
      </c>
      <c r="AD76" s="202">
        <v>2.3126943826725862E-2</v>
      </c>
      <c r="AE76" s="203">
        <v>0</v>
      </c>
      <c r="AF76" s="202">
        <v>1.880785642807175</v>
      </c>
      <c r="AG76" s="202">
        <v>2.2980952090450528E-2</v>
      </c>
      <c r="AH76" s="204">
        <v>3.6774281782675312E-2</v>
      </c>
      <c r="AI76" s="205">
        <v>0</v>
      </c>
      <c r="AJ76" s="205">
        <v>0</v>
      </c>
      <c r="AK76" s="204">
        <v>5.9320802760358688E-3</v>
      </c>
      <c r="AL76" s="204">
        <v>23.053033320200967</v>
      </c>
      <c r="AM76" s="205">
        <v>0</v>
      </c>
      <c r="AN76" s="204">
        <v>1.7366484914442145E-3</v>
      </c>
      <c r="AO76" s="204">
        <v>8.7052130483698652E-3</v>
      </c>
      <c r="AP76" s="204">
        <v>4.3041036831084059E-3</v>
      </c>
      <c r="AQ76" s="204">
        <v>1.6623585408803179E-2</v>
      </c>
    </row>
    <row r="77" spans="2:43" x14ac:dyDescent="0.25">
      <c r="B77" s="130">
        <v>74</v>
      </c>
      <c r="C77" s="131" t="s">
        <v>72</v>
      </c>
      <c r="D77" s="132" t="s">
        <v>245</v>
      </c>
      <c r="E77" s="130" t="s">
        <v>182</v>
      </c>
      <c r="F77" s="133">
        <v>42606</v>
      </c>
      <c r="G77" s="150" t="s">
        <v>318</v>
      </c>
      <c r="H77" s="130">
        <v>4</v>
      </c>
      <c r="I77" s="133">
        <v>42625</v>
      </c>
      <c r="J77" s="133">
        <v>42414</v>
      </c>
      <c r="K77" s="131" t="s">
        <v>72</v>
      </c>
      <c r="L77" s="130" t="s">
        <v>182</v>
      </c>
      <c r="M77" s="150" t="s">
        <v>318</v>
      </c>
      <c r="N77" s="130">
        <v>4</v>
      </c>
      <c r="O77" s="214">
        <v>1.5422701631036937E-2</v>
      </c>
      <c r="P77" s="214">
        <v>0.16239854848810273</v>
      </c>
      <c r="Q77" s="214">
        <v>0.61259395957525886</v>
      </c>
      <c r="R77" s="215">
        <v>0</v>
      </c>
      <c r="S77" s="215">
        <v>0</v>
      </c>
      <c r="T77" s="214">
        <v>4.341051559517059E-2</v>
      </c>
      <c r="U77" s="214">
        <v>1.5490352812201302E-2</v>
      </c>
      <c r="V77" s="204">
        <v>3.7571477482203463E-4</v>
      </c>
      <c r="W77" s="136" t="s">
        <v>167</v>
      </c>
      <c r="X77" s="171">
        <v>1.5558358915374404</v>
      </c>
      <c r="Y77" s="188">
        <v>8.8043174614718632E-3</v>
      </c>
      <c r="Z77" s="189">
        <v>0</v>
      </c>
      <c r="AA77" s="189">
        <v>0</v>
      </c>
      <c r="AB77" s="188">
        <v>0.18516377011016991</v>
      </c>
      <c r="AC77" s="188">
        <v>0.1435367962990558</v>
      </c>
      <c r="AD77" s="202">
        <v>3.0572492357078297E-2</v>
      </c>
      <c r="AE77" s="203">
        <v>0</v>
      </c>
      <c r="AF77" s="202">
        <v>0.1412747279898815</v>
      </c>
      <c r="AG77" s="202">
        <v>0.21077725613472109</v>
      </c>
      <c r="AH77" s="205">
        <v>0</v>
      </c>
      <c r="AI77" s="205">
        <v>0</v>
      </c>
      <c r="AJ77" s="204">
        <v>8.9582828511332812E-4</v>
      </c>
      <c r="AK77" s="204">
        <v>8.4380985239101373E-3</v>
      </c>
      <c r="AL77" s="205">
        <v>0</v>
      </c>
      <c r="AM77" s="205">
        <v>0</v>
      </c>
      <c r="AN77" s="204">
        <v>1.6923762288535177E-3</v>
      </c>
      <c r="AO77" s="205">
        <v>0</v>
      </c>
      <c r="AP77" s="205">
        <v>0</v>
      </c>
      <c r="AQ77" s="204">
        <v>2.153285068550019E-3</v>
      </c>
    </row>
    <row r="78" spans="2:43" x14ac:dyDescent="0.25">
      <c r="B78" s="130">
        <v>37</v>
      </c>
      <c r="C78" s="131" t="s">
        <v>36</v>
      </c>
      <c r="D78" s="132" t="s">
        <v>218</v>
      </c>
      <c r="E78" s="130" t="s">
        <v>182</v>
      </c>
      <c r="F78" s="133">
        <v>42521</v>
      </c>
      <c r="G78" s="150" t="s">
        <v>318</v>
      </c>
      <c r="H78" s="130">
        <v>5</v>
      </c>
      <c r="I78" s="133">
        <v>42599</v>
      </c>
      <c r="J78" s="133">
        <v>42414</v>
      </c>
      <c r="K78" s="131" t="s">
        <v>36</v>
      </c>
      <c r="L78" s="130" t="s">
        <v>182</v>
      </c>
      <c r="M78" s="150" t="s">
        <v>318</v>
      </c>
      <c r="N78" s="130">
        <v>5</v>
      </c>
      <c r="O78" s="214">
        <v>9.2882815844902641E-3</v>
      </c>
      <c r="P78" s="214">
        <v>0.19186771453177623</v>
      </c>
      <c r="Q78" s="215">
        <v>0</v>
      </c>
      <c r="R78" s="215">
        <v>0</v>
      </c>
      <c r="S78" s="215">
        <v>0</v>
      </c>
      <c r="T78" s="215">
        <v>0</v>
      </c>
      <c r="U78" s="214">
        <v>2.4987905110287024E-2</v>
      </c>
      <c r="V78" s="204">
        <v>8.1186709633250982E-3</v>
      </c>
      <c r="W78" s="136" t="s">
        <v>167</v>
      </c>
      <c r="X78" s="171">
        <v>1.7488107937449802</v>
      </c>
      <c r="Y78" s="188">
        <v>1.21809877345042E-2</v>
      </c>
      <c r="Z78" s="189">
        <v>0</v>
      </c>
      <c r="AA78" s="189">
        <v>0</v>
      </c>
      <c r="AB78" s="189">
        <v>0</v>
      </c>
      <c r="AC78" s="188">
        <v>1.3761141203528207E-2</v>
      </c>
      <c r="AD78" s="202">
        <v>4.4863910592349183E-2</v>
      </c>
      <c r="AE78" s="203">
        <v>0</v>
      </c>
      <c r="AF78" s="202">
        <v>4.8429753628621813E-2</v>
      </c>
      <c r="AG78" s="202">
        <v>0.16538430883703345</v>
      </c>
      <c r="AH78" s="204">
        <v>0.28293204530913779</v>
      </c>
      <c r="AI78" s="204">
        <v>9.4104068836856829E-4</v>
      </c>
      <c r="AJ78" s="205">
        <v>0</v>
      </c>
      <c r="AK78" s="204">
        <v>5.2933313411638386E-3</v>
      </c>
      <c r="AL78" s="205">
        <v>0</v>
      </c>
      <c r="AM78" s="204">
        <v>6.1094052290264764E-4</v>
      </c>
      <c r="AN78" s="204">
        <v>2.7424419326307478E-3</v>
      </c>
      <c r="AO78" s="204">
        <v>2.7961770395365272E-2</v>
      </c>
      <c r="AP78" s="205">
        <v>0</v>
      </c>
      <c r="AQ78" s="204">
        <v>1.4795942776358298E-3</v>
      </c>
    </row>
    <row r="79" spans="2:43" x14ac:dyDescent="0.25">
      <c r="B79" s="130">
        <v>53</v>
      </c>
      <c r="C79" s="131" t="s">
        <v>52</v>
      </c>
      <c r="D79" s="132" t="s">
        <v>230</v>
      </c>
      <c r="E79" s="130" t="s">
        <v>182</v>
      </c>
      <c r="F79" s="133">
        <v>42564</v>
      </c>
      <c r="G79" s="150" t="s">
        <v>318</v>
      </c>
      <c r="H79" s="130">
        <v>5</v>
      </c>
      <c r="I79" s="133">
        <v>42604</v>
      </c>
      <c r="J79" s="133">
        <v>42414</v>
      </c>
      <c r="K79" s="131" t="s">
        <v>52</v>
      </c>
      <c r="L79" s="130" t="s">
        <v>182</v>
      </c>
      <c r="M79" s="150" t="s">
        <v>318</v>
      </c>
      <c r="N79" s="130">
        <v>5</v>
      </c>
      <c r="O79" s="214">
        <v>8.3017040516539884E-3</v>
      </c>
      <c r="P79" s="215">
        <v>0</v>
      </c>
      <c r="Q79" s="215">
        <v>0</v>
      </c>
      <c r="R79" s="214">
        <v>0.12537344186251012</v>
      </c>
      <c r="S79" s="215">
        <v>0</v>
      </c>
      <c r="T79" s="214">
        <v>3.0129385098444126E-2</v>
      </c>
      <c r="U79" s="214">
        <v>3.7728990123043647E-3</v>
      </c>
      <c r="V79" s="204">
        <v>2.5260655427269834E-2</v>
      </c>
      <c r="W79" s="136" t="s">
        <v>167</v>
      </c>
      <c r="X79" s="171">
        <v>2.1947236623375761</v>
      </c>
      <c r="Y79" s="189">
        <v>0</v>
      </c>
      <c r="Z79" s="189">
        <v>0</v>
      </c>
      <c r="AA79" s="189">
        <v>0</v>
      </c>
      <c r="AB79" s="188">
        <v>0.17856213442435126</v>
      </c>
      <c r="AC79" s="188">
        <v>7.3271860077727888E-2</v>
      </c>
      <c r="AD79" s="202">
        <v>4.489625203613988E-2</v>
      </c>
      <c r="AE79" s="203">
        <v>0</v>
      </c>
      <c r="AF79" s="202">
        <v>3.239867337724546E-2</v>
      </c>
      <c r="AG79" s="202">
        <v>0.4223749962203876</v>
      </c>
      <c r="AH79" s="205">
        <v>0</v>
      </c>
      <c r="AI79" s="205">
        <v>0</v>
      </c>
      <c r="AJ79" s="204">
        <v>2.4685557692458683E-3</v>
      </c>
      <c r="AK79" s="204">
        <v>9.7249154722620426E-3</v>
      </c>
      <c r="AL79" s="205">
        <v>0</v>
      </c>
      <c r="AM79" s="204">
        <v>2.6164580299861788E-3</v>
      </c>
      <c r="AN79" s="204">
        <v>2.0773488829772195E-2</v>
      </c>
      <c r="AO79" s="205">
        <v>0</v>
      </c>
      <c r="AP79" s="204">
        <v>7.482757376072309E-2</v>
      </c>
      <c r="AQ79" s="204">
        <v>8.2768073601436377E-3</v>
      </c>
    </row>
    <row r="80" spans="2:43" x14ac:dyDescent="0.25">
      <c r="B80" s="130">
        <v>1</v>
      </c>
      <c r="C80" s="131" t="s">
        <v>0</v>
      </c>
      <c r="D80" s="132" t="s">
        <v>181</v>
      </c>
      <c r="E80" s="130" t="s">
        <v>182</v>
      </c>
      <c r="F80" s="133">
        <v>42025</v>
      </c>
      <c r="G80" s="150" t="s">
        <v>318</v>
      </c>
      <c r="H80" s="130">
        <v>6</v>
      </c>
      <c r="I80" s="133">
        <v>42599</v>
      </c>
      <c r="J80" s="133">
        <v>42414</v>
      </c>
      <c r="K80" s="131" t="s">
        <v>0</v>
      </c>
      <c r="L80" s="130" t="s">
        <v>182</v>
      </c>
      <c r="M80" s="150" t="s">
        <v>318</v>
      </c>
      <c r="N80" s="130">
        <v>6</v>
      </c>
      <c r="O80" s="214">
        <v>7.3167104193728333E-4</v>
      </c>
      <c r="P80" s="215">
        <v>0</v>
      </c>
      <c r="Q80" s="215">
        <v>0</v>
      </c>
      <c r="R80" s="215">
        <v>0</v>
      </c>
      <c r="S80" s="215">
        <v>0</v>
      </c>
      <c r="T80" s="215">
        <v>0</v>
      </c>
      <c r="U80" s="215">
        <v>0</v>
      </c>
      <c r="V80" s="205">
        <v>6.9879867974600466E-3</v>
      </c>
      <c r="W80" s="136" t="s">
        <v>167</v>
      </c>
      <c r="X80" s="171">
        <v>23.569730339454448</v>
      </c>
      <c r="Y80" s="188">
        <v>1.5761911979644553E-2</v>
      </c>
      <c r="Z80" s="189">
        <v>0</v>
      </c>
      <c r="AA80" s="188">
        <v>2.7945712157918024E-3</v>
      </c>
      <c r="AB80" s="188">
        <v>0</v>
      </c>
      <c r="AC80" s="188">
        <v>0.23607059374121367</v>
      </c>
      <c r="AD80" s="202">
        <v>0.22095152057646114</v>
      </c>
      <c r="AE80" s="203">
        <v>0</v>
      </c>
      <c r="AF80" s="202">
        <v>1.9073791372981611E-2</v>
      </c>
      <c r="AG80" s="203">
        <v>0</v>
      </c>
      <c r="AH80" s="204">
        <v>0.11660404737270268</v>
      </c>
      <c r="AI80" s="205">
        <v>0</v>
      </c>
      <c r="AJ80" s="204">
        <v>4.2865548366924859E-4</v>
      </c>
      <c r="AK80" s="204">
        <v>6.1366138603193045E-3</v>
      </c>
      <c r="AL80" s="205">
        <v>0</v>
      </c>
      <c r="AM80" s="205">
        <v>0</v>
      </c>
      <c r="AN80" s="205">
        <v>0</v>
      </c>
      <c r="AO80" s="204">
        <v>2.101903601413415E-2</v>
      </c>
      <c r="AP80" s="205">
        <v>0</v>
      </c>
      <c r="AQ80" s="204">
        <v>2.5833942725879303E-2</v>
      </c>
    </row>
    <row r="81" spans="1:43" x14ac:dyDescent="0.25">
      <c r="B81" s="130">
        <v>3</v>
      </c>
      <c r="C81" s="131" t="s">
        <v>2</v>
      </c>
      <c r="D81" s="132" t="s">
        <v>187</v>
      </c>
      <c r="E81" s="130" t="s">
        <v>182</v>
      </c>
      <c r="F81" s="133">
        <v>42039</v>
      </c>
      <c r="G81" s="150" t="s">
        <v>318</v>
      </c>
      <c r="H81" s="130">
        <v>6</v>
      </c>
      <c r="I81" s="133">
        <v>42599</v>
      </c>
      <c r="J81" s="133">
        <v>42414</v>
      </c>
      <c r="K81" s="131" t="s">
        <v>2</v>
      </c>
      <c r="L81" s="130" t="s">
        <v>182</v>
      </c>
      <c r="M81" s="150" t="s">
        <v>318</v>
      </c>
      <c r="N81" s="130">
        <v>6</v>
      </c>
      <c r="O81" s="214">
        <v>1.7055788473078234E-4</v>
      </c>
      <c r="P81" s="214">
        <v>0.18448808049390783</v>
      </c>
      <c r="Q81" s="215">
        <v>0</v>
      </c>
      <c r="R81" s="215">
        <v>0</v>
      </c>
      <c r="S81" s="215">
        <v>0</v>
      </c>
      <c r="T81" s="214">
        <v>4.2209053367896696E-2</v>
      </c>
      <c r="U81" s="214">
        <v>2.7762031647090017E-3</v>
      </c>
      <c r="V81" s="205">
        <v>0</v>
      </c>
      <c r="W81" s="136" t="s">
        <v>167</v>
      </c>
      <c r="X81" s="171">
        <v>2.6866771999903261</v>
      </c>
      <c r="Y81" s="188">
        <v>1.2277041034650592E-2</v>
      </c>
      <c r="Z81" s="189">
        <v>0</v>
      </c>
      <c r="AA81" s="189">
        <v>0</v>
      </c>
      <c r="AB81" s="188">
        <v>0.73999376710919917</v>
      </c>
      <c r="AC81" s="188">
        <v>0.18395367257091089</v>
      </c>
      <c r="AD81" s="202">
        <v>4.7166079614390045E-2</v>
      </c>
      <c r="AE81" s="203">
        <v>0</v>
      </c>
      <c r="AF81" s="202">
        <v>0.24556624319787609</v>
      </c>
      <c r="AG81" s="203">
        <v>0</v>
      </c>
      <c r="AH81" s="205">
        <v>0</v>
      </c>
      <c r="AI81" s="205">
        <v>0</v>
      </c>
      <c r="AJ81" s="204">
        <v>3.445813876143173E-3</v>
      </c>
      <c r="AK81" s="205">
        <v>0</v>
      </c>
      <c r="AL81" s="205">
        <v>0</v>
      </c>
      <c r="AM81" s="204">
        <v>1.5101752970844132E-3</v>
      </c>
      <c r="AN81" s="205">
        <v>0</v>
      </c>
      <c r="AO81" s="204">
        <v>6.5779280760284572E-3</v>
      </c>
      <c r="AP81" s="205">
        <v>0</v>
      </c>
      <c r="AQ81" s="204">
        <v>1.0161037317689801E-2</v>
      </c>
    </row>
    <row r="82" spans="1:43" x14ac:dyDescent="0.25">
      <c r="B82" s="130"/>
      <c r="C82" s="131"/>
      <c r="D82" s="132" t="s">
        <v>193</v>
      </c>
      <c r="E82" s="130" t="s">
        <v>182</v>
      </c>
      <c r="F82" s="133">
        <v>42053</v>
      </c>
      <c r="G82" s="150" t="s">
        <v>318</v>
      </c>
      <c r="H82" s="130">
        <v>6</v>
      </c>
      <c r="I82" s="130"/>
      <c r="J82" s="133"/>
      <c r="K82" s="131"/>
      <c r="L82" s="130" t="s">
        <v>182</v>
      </c>
      <c r="M82" s="150" t="s">
        <v>318</v>
      </c>
      <c r="N82" s="130">
        <v>6</v>
      </c>
      <c r="O82" s="214"/>
      <c r="P82" s="214"/>
      <c r="Q82" s="214"/>
      <c r="R82" s="214"/>
      <c r="S82" s="214"/>
      <c r="T82" s="214"/>
      <c r="U82" s="214"/>
      <c r="V82" s="204"/>
      <c r="W82" s="136"/>
      <c r="X82" s="171"/>
      <c r="Y82" s="188"/>
      <c r="Z82" s="188"/>
      <c r="AA82" s="188"/>
      <c r="AB82" s="188"/>
      <c r="AC82" s="188"/>
      <c r="AD82" s="202"/>
      <c r="AE82" s="202"/>
      <c r="AF82" s="202"/>
      <c r="AG82" s="202"/>
      <c r="AH82" s="204"/>
      <c r="AI82" s="204"/>
      <c r="AJ82" s="204"/>
      <c r="AK82" s="204"/>
      <c r="AL82" s="204"/>
      <c r="AM82" s="204"/>
      <c r="AN82" s="204"/>
      <c r="AO82" s="204"/>
      <c r="AP82" s="204"/>
      <c r="AQ82" s="204"/>
    </row>
    <row r="83" spans="1:43" x14ac:dyDescent="0.25">
      <c r="B83" s="130">
        <v>10</v>
      </c>
      <c r="C83" s="131" t="s">
        <v>9</v>
      </c>
      <c r="D83" s="132" t="s">
        <v>197</v>
      </c>
      <c r="E83" s="130" t="s">
        <v>182</v>
      </c>
      <c r="F83" s="133">
        <v>42059</v>
      </c>
      <c r="G83" s="150" t="s">
        <v>318</v>
      </c>
      <c r="H83" s="130">
        <v>6</v>
      </c>
      <c r="I83" s="133">
        <v>42599</v>
      </c>
      <c r="J83" s="133">
        <v>42414</v>
      </c>
      <c r="K83" s="131" t="s">
        <v>9</v>
      </c>
      <c r="L83" s="130" t="s">
        <v>182</v>
      </c>
      <c r="M83" s="150" t="s">
        <v>318</v>
      </c>
      <c r="N83" s="130">
        <v>6</v>
      </c>
      <c r="O83" s="214">
        <v>4.0675786178656767E-3</v>
      </c>
      <c r="P83" s="214">
        <v>0.20464609264627648</v>
      </c>
      <c r="Q83" s="215">
        <v>0</v>
      </c>
      <c r="R83" s="214">
        <v>9.7292956396725097E-2</v>
      </c>
      <c r="S83" s="215">
        <v>0</v>
      </c>
      <c r="T83" s="214">
        <v>1.1604019797375917E-2</v>
      </c>
      <c r="U83" s="214">
        <v>7.049198511085519E-3</v>
      </c>
      <c r="V83" s="205">
        <v>0</v>
      </c>
      <c r="W83" s="135" t="s">
        <v>167</v>
      </c>
      <c r="X83" s="171">
        <v>4.7729370104567597</v>
      </c>
      <c r="Y83" s="188">
        <v>1.9717525943587267E-2</v>
      </c>
      <c r="Z83" s="189">
        <v>0</v>
      </c>
      <c r="AA83" s="189">
        <v>0</v>
      </c>
      <c r="AB83" s="189">
        <v>0</v>
      </c>
      <c r="AC83" s="188">
        <v>0.12886777769274363</v>
      </c>
      <c r="AD83" s="202">
        <v>8.0268216169341444E-3</v>
      </c>
      <c r="AE83" s="202">
        <v>3.6816188252698973E-2</v>
      </c>
      <c r="AF83" s="203">
        <v>0</v>
      </c>
      <c r="AG83" s="203">
        <v>0</v>
      </c>
      <c r="AH83" s="205">
        <v>0</v>
      </c>
      <c r="AI83" s="205">
        <v>0</v>
      </c>
      <c r="AJ83" s="204">
        <v>4.3590931403047657E-3</v>
      </c>
      <c r="AK83" s="204">
        <v>3.1717644222337927E-3</v>
      </c>
      <c r="AL83" s="205">
        <v>0</v>
      </c>
      <c r="AM83" s="205">
        <v>0</v>
      </c>
      <c r="AN83" s="204">
        <v>1.7606108267384332E-2</v>
      </c>
      <c r="AO83" s="205">
        <v>0</v>
      </c>
      <c r="AP83" s="204">
        <v>4.9943773919397152E-2</v>
      </c>
      <c r="AQ83" s="204">
        <v>1.8764989014637773E-2</v>
      </c>
    </row>
    <row r="84" spans="1:43" x14ac:dyDescent="0.25">
      <c r="B84" s="130">
        <v>63</v>
      </c>
      <c r="C84" s="131" t="s">
        <v>62</v>
      </c>
      <c r="D84" s="132" t="s">
        <v>237</v>
      </c>
      <c r="E84" s="130" t="s">
        <v>182</v>
      </c>
      <c r="F84" s="133">
        <v>42583</v>
      </c>
      <c r="G84" s="150" t="s">
        <v>318</v>
      </c>
      <c r="H84" s="130">
        <v>6</v>
      </c>
      <c r="I84" s="133">
        <v>42604</v>
      </c>
      <c r="J84" s="133">
        <v>42414</v>
      </c>
      <c r="K84" s="131" t="s">
        <v>62</v>
      </c>
      <c r="L84" s="130" t="s">
        <v>182</v>
      </c>
      <c r="M84" s="150" t="s">
        <v>318</v>
      </c>
      <c r="N84" s="130">
        <v>6</v>
      </c>
      <c r="O84" s="214">
        <v>4.4476795900556081E-2</v>
      </c>
      <c r="P84" s="215">
        <v>0</v>
      </c>
      <c r="Q84" s="214">
        <v>0.23145310482793996</v>
      </c>
      <c r="R84" s="215">
        <v>0</v>
      </c>
      <c r="S84" s="214">
        <v>3.4195109057511927E-2</v>
      </c>
      <c r="T84" s="214">
        <v>5.3705225134587822E-2</v>
      </c>
      <c r="U84" s="214">
        <v>2.4382377893889768E-2</v>
      </c>
      <c r="V84" s="204">
        <v>4.0647409048919165E-3</v>
      </c>
      <c r="W84" s="136" t="s">
        <v>167</v>
      </c>
      <c r="X84" s="171">
        <v>0.73154865547782555</v>
      </c>
      <c r="Y84" s="189">
        <v>0</v>
      </c>
      <c r="Z84" s="189">
        <v>0</v>
      </c>
      <c r="AA84" s="189">
        <v>0</v>
      </c>
      <c r="AB84" s="188">
        <v>0.22456785562607462</v>
      </c>
      <c r="AC84" s="188">
        <v>5.8298171573638129</v>
      </c>
      <c r="AD84" s="202">
        <v>4.8119134978422351E-2</v>
      </c>
      <c r="AE84" s="203">
        <v>0</v>
      </c>
      <c r="AF84" s="202">
        <v>0.73808860389732311</v>
      </c>
      <c r="AG84" s="202">
        <v>8.4482918517240879E-2</v>
      </c>
      <c r="AH84" s="205">
        <v>0</v>
      </c>
      <c r="AI84" s="205">
        <v>0</v>
      </c>
      <c r="AJ84" s="205">
        <v>0</v>
      </c>
      <c r="AK84" s="205">
        <v>0</v>
      </c>
      <c r="AL84" s="205">
        <v>0</v>
      </c>
      <c r="AM84" s="205">
        <v>0</v>
      </c>
      <c r="AN84" s="205">
        <v>0</v>
      </c>
      <c r="AO84" s="205">
        <v>0</v>
      </c>
      <c r="AP84" s="205">
        <v>0</v>
      </c>
      <c r="AQ84" s="204">
        <v>9.7739982968555409E-4</v>
      </c>
    </row>
    <row r="85" spans="1:43" x14ac:dyDescent="0.25">
      <c r="B85" s="130">
        <v>69</v>
      </c>
      <c r="C85" s="131" t="s">
        <v>68</v>
      </c>
      <c r="D85" s="132" t="s">
        <v>241</v>
      </c>
      <c r="E85" s="130" t="s">
        <v>182</v>
      </c>
      <c r="F85" s="133">
        <v>42599</v>
      </c>
      <c r="G85" s="150" t="s">
        <v>318</v>
      </c>
      <c r="H85" s="130">
        <v>6</v>
      </c>
      <c r="I85" s="133">
        <v>42625</v>
      </c>
      <c r="J85" s="133">
        <v>42414</v>
      </c>
      <c r="K85" s="131" t="s">
        <v>68</v>
      </c>
      <c r="L85" s="130" t="s">
        <v>182</v>
      </c>
      <c r="M85" s="150" t="s">
        <v>318</v>
      </c>
      <c r="N85" s="130">
        <v>6</v>
      </c>
      <c r="O85" s="214">
        <v>7.0838983895079172E-3</v>
      </c>
      <c r="P85" s="214">
        <v>4.78151246527002E-2</v>
      </c>
      <c r="Q85" s="214">
        <v>0.3351906528570775</v>
      </c>
      <c r="R85" s="215">
        <v>0</v>
      </c>
      <c r="S85" s="214">
        <v>1.4397210557773897E-2</v>
      </c>
      <c r="T85" s="214">
        <v>6.786973464013818E-2</v>
      </c>
      <c r="U85" s="214">
        <v>3.6459877806723461E-2</v>
      </c>
      <c r="V85" s="204">
        <v>0</v>
      </c>
      <c r="W85" s="136" t="s">
        <v>167</v>
      </c>
      <c r="X85" s="171">
        <v>1.9378225543719114</v>
      </c>
      <c r="Y85" s="188">
        <v>5.4597826791709392E-4</v>
      </c>
      <c r="Z85" s="189">
        <v>0</v>
      </c>
      <c r="AA85" s="189">
        <v>0</v>
      </c>
      <c r="AB85" s="188">
        <v>0</v>
      </c>
      <c r="AC85" s="188">
        <v>0.66084214835139055</v>
      </c>
      <c r="AD85" s="202">
        <v>8.2509970677195968E-3</v>
      </c>
      <c r="AE85" s="203">
        <v>0</v>
      </c>
      <c r="AF85" s="202">
        <v>0.12055780065616756</v>
      </c>
      <c r="AG85" s="202">
        <v>3.6825940220546964E-2</v>
      </c>
      <c r="AH85" s="204">
        <v>6.8026282437218311E-2</v>
      </c>
      <c r="AI85" s="204">
        <v>0</v>
      </c>
      <c r="AJ85" s="205">
        <v>0</v>
      </c>
      <c r="AK85" s="204">
        <v>1.4559637780528752E-3</v>
      </c>
      <c r="AL85" s="204">
        <v>8.7298236189757894</v>
      </c>
      <c r="AM85" s="204">
        <v>8.5212953809924648E-5</v>
      </c>
      <c r="AN85" s="204">
        <v>3.933443280959876E-3</v>
      </c>
      <c r="AO85" s="204">
        <v>1.2759837185393846E-2</v>
      </c>
      <c r="AP85" s="205">
        <v>0</v>
      </c>
      <c r="AQ85" s="204">
        <v>1.6513459480155916E-3</v>
      </c>
    </row>
    <row r="86" spans="1:43" x14ac:dyDescent="0.25">
      <c r="A86" s="77"/>
      <c r="B86" s="151"/>
      <c r="C86" s="152"/>
      <c r="D86" s="151"/>
      <c r="E86" s="151"/>
      <c r="F86" s="153"/>
      <c r="G86" s="151"/>
      <c r="H86" s="151"/>
      <c r="I86" s="153"/>
      <c r="J86" s="153"/>
      <c r="K86" s="152"/>
      <c r="L86" s="151"/>
      <c r="M86" s="151"/>
      <c r="N86" s="151"/>
      <c r="O86" s="217"/>
      <c r="P86" s="192"/>
      <c r="Q86" s="192"/>
      <c r="R86" s="192"/>
      <c r="S86" s="192"/>
      <c r="T86" s="192"/>
      <c r="U86" s="192"/>
      <c r="V86" s="192"/>
      <c r="W86" s="156"/>
      <c r="X86" s="155"/>
      <c r="Y86" s="192"/>
      <c r="Z86" s="192"/>
      <c r="AA86" s="192"/>
      <c r="AB86" s="192"/>
      <c r="AC86" s="192"/>
      <c r="AD86" s="192"/>
      <c r="AE86" s="192"/>
      <c r="AF86" s="192"/>
      <c r="AG86" s="192"/>
      <c r="AH86" s="192"/>
      <c r="AI86" s="192"/>
      <c r="AJ86" s="192"/>
      <c r="AK86" s="192"/>
      <c r="AL86" s="192"/>
      <c r="AM86" s="192"/>
      <c r="AN86" s="192"/>
      <c r="AO86" s="192"/>
      <c r="AP86" s="192"/>
      <c r="AQ86" s="192"/>
    </row>
    <row r="87" spans="1:43" x14ac:dyDescent="0.25">
      <c r="A87" s="234" t="s">
        <v>385</v>
      </c>
      <c r="B87" s="130">
        <v>125</v>
      </c>
      <c r="C87" s="131" t="s">
        <v>132</v>
      </c>
      <c r="D87" s="130" t="s">
        <v>132</v>
      </c>
      <c r="E87" s="130" t="s">
        <v>348</v>
      </c>
      <c r="F87" s="133">
        <v>42048</v>
      </c>
      <c r="G87" s="132" t="s">
        <v>319</v>
      </c>
      <c r="H87" s="130">
        <v>1</v>
      </c>
      <c r="I87" s="133">
        <v>42604</v>
      </c>
      <c r="J87" s="133">
        <v>42414</v>
      </c>
      <c r="K87" s="131" t="s">
        <v>132</v>
      </c>
      <c r="L87" s="130" t="s">
        <v>348</v>
      </c>
      <c r="M87" s="132" t="s">
        <v>319</v>
      </c>
      <c r="N87" s="130">
        <v>1</v>
      </c>
      <c r="O87" s="216">
        <v>4.679532057243343E-3</v>
      </c>
      <c r="P87" s="214">
        <v>0.14683802873075952</v>
      </c>
      <c r="Q87" s="214">
        <v>0.12148439338094061</v>
      </c>
      <c r="R87" s="215">
        <v>0</v>
      </c>
      <c r="S87" s="214">
        <v>6.1466117147530759E-2</v>
      </c>
      <c r="T87" s="214">
        <v>1.7396718024824124E-2</v>
      </c>
      <c r="U87" s="214">
        <v>1.1347491205635845E-2</v>
      </c>
      <c r="V87" s="188">
        <v>8.6422012251307564E-3</v>
      </c>
      <c r="W87" s="170">
        <v>5.1175364414408057E-2</v>
      </c>
      <c r="X87" s="171">
        <v>14.122497056565052</v>
      </c>
      <c r="Y87" s="188">
        <v>1.2553153718482596E-4</v>
      </c>
      <c r="Z87" s="189">
        <v>0</v>
      </c>
      <c r="AA87" s="189">
        <v>0</v>
      </c>
      <c r="AB87" s="188">
        <v>0.2783214564417798</v>
      </c>
      <c r="AC87" s="188">
        <v>1.0616714330526043E-2</v>
      </c>
      <c r="AD87" s="203">
        <v>0</v>
      </c>
      <c r="AE87" s="202">
        <v>1.381258759082973E-2</v>
      </c>
      <c r="AF87" s="203">
        <v>0</v>
      </c>
      <c r="AG87" s="202">
        <v>7.2226136604045255E-2</v>
      </c>
      <c r="AH87" s="204">
        <v>0.44302829056698079</v>
      </c>
      <c r="AI87" s="204">
        <v>9.8069972573731026E-2</v>
      </c>
      <c r="AJ87" s="204">
        <v>3.7724994095957262E-3</v>
      </c>
      <c r="AK87" s="204">
        <v>0</v>
      </c>
      <c r="AL87" s="205">
        <v>0</v>
      </c>
      <c r="AM87" s="204">
        <v>7.3845151505099408E-3</v>
      </c>
      <c r="AN87" s="205">
        <v>0</v>
      </c>
      <c r="AO87" s="205">
        <v>0</v>
      </c>
      <c r="AP87" s="204">
        <v>1.5684589208964213E-2</v>
      </c>
      <c r="AQ87" s="205">
        <v>0</v>
      </c>
    </row>
    <row r="88" spans="1:43" x14ac:dyDescent="0.25">
      <c r="B88" s="130">
        <v>126</v>
      </c>
      <c r="C88" s="131" t="s">
        <v>79</v>
      </c>
      <c r="D88" s="130" t="s">
        <v>79</v>
      </c>
      <c r="E88" s="130" t="s">
        <v>348</v>
      </c>
      <c r="F88" s="133">
        <v>42048</v>
      </c>
      <c r="G88" s="132" t="s">
        <v>319</v>
      </c>
      <c r="H88" s="130">
        <v>1</v>
      </c>
      <c r="I88" s="133">
        <v>42604</v>
      </c>
      <c r="J88" s="133">
        <v>42414</v>
      </c>
      <c r="K88" s="131" t="s">
        <v>79</v>
      </c>
      <c r="L88" s="130" t="s">
        <v>348</v>
      </c>
      <c r="M88" s="132" t="s">
        <v>319</v>
      </c>
      <c r="N88" s="130">
        <v>1</v>
      </c>
      <c r="O88" s="216">
        <v>2.089885242623918E-3</v>
      </c>
      <c r="P88" s="214">
        <v>0.17570196450359041</v>
      </c>
      <c r="Q88" s="215">
        <v>0</v>
      </c>
      <c r="R88" s="214">
        <v>0.36954743029015924</v>
      </c>
      <c r="S88" s="214">
        <v>0.13243308117729169</v>
      </c>
      <c r="T88" s="214">
        <v>2.8973854965243687E-2</v>
      </c>
      <c r="U88" s="214">
        <v>6.7135209105167763E-3</v>
      </c>
      <c r="V88" s="188">
        <v>2.6181450929830844E-3</v>
      </c>
      <c r="W88" s="170">
        <v>3.726287971440017E-3</v>
      </c>
      <c r="X88" s="171">
        <v>3.4801400017868156</v>
      </c>
      <c r="Y88" s="189">
        <v>0</v>
      </c>
      <c r="Z88" s="188">
        <v>1.8800812308466891E-2</v>
      </c>
      <c r="AA88" s="189">
        <v>0</v>
      </c>
      <c r="AB88" s="188">
        <v>0.2416945865649307</v>
      </c>
      <c r="AC88" s="188">
        <v>5.7022383524728943E-4</v>
      </c>
      <c r="AD88" s="202">
        <v>1.1846286733249039E-3</v>
      </c>
      <c r="AE88" s="203">
        <v>0</v>
      </c>
      <c r="AF88" s="202">
        <v>7.2204744914992581E-3</v>
      </c>
      <c r="AG88" s="202">
        <v>2.2360466298834751E-2</v>
      </c>
      <c r="AH88" s="205">
        <v>0</v>
      </c>
      <c r="AI88" s="205">
        <v>0</v>
      </c>
      <c r="AJ88" s="204">
        <v>3.4915178116141102E-4</v>
      </c>
      <c r="AK88" s="204">
        <v>2.6019996467051198E-3</v>
      </c>
      <c r="AL88" s="205">
        <v>0</v>
      </c>
      <c r="AM88" s="204">
        <v>2.4928070362295676E-3</v>
      </c>
      <c r="AN88" s="204">
        <v>1.3828254489339868E-3</v>
      </c>
      <c r="AO88" s="204">
        <v>1.9423535626629879E-2</v>
      </c>
      <c r="AP88" s="204">
        <v>2.3287881241563897E-2</v>
      </c>
      <c r="AQ88" s="205">
        <v>0</v>
      </c>
    </row>
    <row r="89" spans="1:43" x14ac:dyDescent="0.25">
      <c r="B89" s="130">
        <v>127</v>
      </c>
      <c r="C89" s="131" t="s">
        <v>80</v>
      </c>
      <c r="D89" s="130" t="s">
        <v>80</v>
      </c>
      <c r="E89" s="130" t="s">
        <v>348</v>
      </c>
      <c r="F89" s="133">
        <v>42048</v>
      </c>
      <c r="G89" s="132" t="s">
        <v>319</v>
      </c>
      <c r="H89" s="130">
        <v>1</v>
      </c>
      <c r="I89" s="133">
        <v>42604</v>
      </c>
      <c r="J89" s="133">
        <v>42414</v>
      </c>
      <c r="K89" s="131" t="s">
        <v>80</v>
      </c>
      <c r="L89" s="130" t="s">
        <v>348</v>
      </c>
      <c r="M89" s="132" t="s">
        <v>319</v>
      </c>
      <c r="N89" s="130">
        <v>1</v>
      </c>
      <c r="O89" s="216">
        <v>4.8223896197180989E-4</v>
      </c>
      <c r="P89" s="214">
        <v>9.0731516651901309E-2</v>
      </c>
      <c r="Q89" s="215">
        <v>0</v>
      </c>
      <c r="R89" s="215">
        <v>0</v>
      </c>
      <c r="S89" s="214">
        <v>8.673798953109102E-3</v>
      </c>
      <c r="T89" s="215">
        <v>0</v>
      </c>
      <c r="U89" s="215">
        <v>0</v>
      </c>
      <c r="V89" s="188">
        <v>2.3517549951462798E-3</v>
      </c>
      <c r="W89" s="170">
        <v>4.3688531660106278E-2</v>
      </c>
      <c r="X89" s="171">
        <v>8.6150455037187665</v>
      </c>
      <c r="Y89" s="188">
        <v>8.4543200001998466E-3</v>
      </c>
      <c r="Z89" s="189">
        <v>0</v>
      </c>
      <c r="AA89" s="188">
        <v>2.228488581824427E-3</v>
      </c>
      <c r="AB89" s="188">
        <v>0.55739386786201728</v>
      </c>
      <c r="AC89" s="188">
        <v>4.4138891991037606E-2</v>
      </c>
      <c r="AD89" s="202">
        <v>1.2880938625021859E-2</v>
      </c>
      <c r="AE89" s="202">
        <v>1.626543001026258E-2</v>
      </c>
      <c r="AF89" s="203">
        <v>0</v>
      </c>
      <c r="AG89" s="202">
        <v>9.6654228043633439E-2</v>
      </c>
      <c r="AH89" s="204">
        <v>0.13432715532305115</v>
      </c>
      <c r="AI89" s="205">
        <v>0</v>
      </c>
      <c r="AJ89" s="205">
        <v>0</v>
      </c>
      <c r="AK89" s="205">
        <v>0</v>
      </c>
      <c r="AL89" s="205">
        <v>0</v>
      </c>
      <c r="AM89" s="205">
        <v>0</v>
      </c>
      <c r="AN89" s="204">
        <v>7.3581076639178478E-3</v>
      </c>
      <c r="AO89" s="204">
        <v>2.5422503909641236E-2</v>
      </c>
      <c r="AP89" s="205">
        <v>0</v>
      </c>
      <c r="AQ89" s="205">
        <v>0</v>
      </c>
    </row>
    <row r="90" spans="1:43" x14ac:dyDescent="0.25">
      <c r="B90" s="130">
        <v>82</v>
      </c>
      <c r="C90" s="131" t="s">
        <v>85</v>
      </c>
      <c r="D90" s="130" t="s">
        <v>325</v>
      </c>
      <c r="E90" s="130" t="s">
        <v>348</v>
      </c>
      <c r="F90" s="133">
        <v>42520</v>
      </c>
      <c r="G90" s="132" t="s">
        <v>319</v>
      </c>
      <c r="H90" s="130">
        <v>2</v>
      </c>
      <c r="I90" s="133">
        <v>42598</v>
      </c>
      <c r="J90" s="133">
        <v>42414</v>
      </c>
      <c r="K90" s="131" t="s">
        <v>85</v>
      </c>
      <c r="L90" s="130" t="s">
        <v>348</v>
      </c>
      <c r="M90" s="132" t="s">
        <v>319</v>
      </c>
      <c r="N90" s="130">
        <v>2</v>
      </c>
      <c r="O90" s="216">
        <v>2.993254414508046E-2</v>
      </c>
      <c r="P90" s="215">
        <v>0</v>
      </c>
      <c r="Q90" s="214">
        <v>0.26778694456717506</v>
      </c>
      <c r="R90" s="215">
        <v>0</v>
      </c>
      <c r="S90" s="215">
        <v>0</v>
      </c>
      <c r="T90" s="215">
        <v>0</v>
      </c>
      <c r="U90" s="214">
        <v>1.3111736324989745</v>
      </c>
      <c r="V90" s="189">
        <v>0</v>
      </c>
      <c r="W90" s="170">
        <v>4.0198402782142942E-2</v>
      </c>
      <c r="X90" s="171">
        <v>15.484708902940252</v>
      </c>
      <c r="Y90" s="188">
        <v>5.3199715711956912E-3</v>
      </c>
      <c r="Z90" s="189">
        <v>0</v>
      </c>
      <c r="AA90" s="189">
        <v>0</v>
      </c>
      <c r="AB90" s="189">
        <v>0</v>
      </c>
      <c r="AC90" s="188">
        <v>2.3286682332626221E-2</v>
      </c>
      <c r="AD90" s="202">
        <v>0.11040106949017277</v>
      </c>
      <c r="AE90" s="203">
        <v>0</v>
      </c>
      <c r="AF90" s="202">
        <v>0.59186060963326304</v>
      </c>
      <c r="AG90" s="203">
        <v>0</v>
      </c>
      <c r="AH90" s="205">
        <v>0</v>
      </c>
      <c r="AI90" s="205">
        <v>0</v>
      </c>
      <c r="AJ90" s="204">
        <v>3.1873296609253822E-3</v>
      </c>
      <c r="AK90" s="205">
        <v>0</v>
      </c>
      <c r="AL90" s="204">
        <v>37.376921400442441</v>
      </c>
      <c r="AM90" s="205">
        <v>0</v>
      </c>
      <c r="AN90" s="205">
        <v>0</v>
      </c>
      <c r="AO90" s="204">
        <v>1.4254120047242586E-3</v>
      </c>
      <c r="AP90" s="205">
        <v>0</v>
      </c>
      <c r="AQ90" s="205">
        <v>0</v>
      </c>
    </row>
    <row r="91" spans="1:43" x14ac:dyDescent="0.25">
      <c r="B91" s="130">
        <v>83</v>
      </c>
      <c r="C91" s="131" t="s">
        <v>86</v>
      </c>
      <c r="D91" s="130" t="s">
        <v>326</v>
      </c>
      <c r="E91" s="130" t="s">
        <v>348</v>
      </c>
      <c r="F91" s="133">
        <v>42528</v>
      </c>
      <c r="G91" s="132" t="s">
        <v>319</v>
      </c>
      <c r="H91" s="130">
        <v>2</v>
      </c>
      <c r="I91" s="133">
        <v>42598</v>
      </c>
      <c r="J91" s="133">
        <v>42414</v>
      </c>
      <c r="K91" s="131" t="s">
        <v>86</v>
      </c>
      <c r="L91" s="130" t="s">
        <v>348</v>
      </c>
      <c r="M91" s="132" t="s">
        <v>319</v>
      </c>
      <c r="N91" s="130">
        <v>2</v>
      </c>
      <c r="O91" s="216">
        <v>1.8392561513893137E-3</v>
      </c>
      <c r="P91" s="214">
        <v>0.1612252276238608</v>
      </c>
      <c r="Q91" s="214">
        <v>0.15194066761486519</v>
      </c>
      <c r="R91" s="215">
        <v>0</v>
      </c>
      <c r="S91" s="215">
        <v>0</v>
      </c>
      <c r="T91" s="214">
        <v>3.5067832881645743E-2</v>
      </c>
      <c r="U91" s="214">
        <v>1.7223247482260607E-2</v>
      </c>
      <c r="V91" s="189">
        <v>0</v>
      </c>
      <c r="W91" s="170">
        <v>3.4570203323600883E-2</v>
      </c>
      <c r="X91" s="171">
        <v>19.480637652848703</v>
      </c>
      <c r="Y91" s="188">
        <v>0.49948311878640106</v>
      </c>
      <c r="Z91" s="189">
        <v>0</v>
      </c>
      <c r="AA91" s="189">
        <v>0</v>
      </c>
      <c r="AB91" s="188">
        <v>6.1625460407898958E-2</v>
      </c>
      <c r="AC91" s="188">
        <v>2.1633550871639765E-2</v>
      </c>
      <c r="AD91" s="202">
        <v>6.4610387353327872E-2</v>
      </c>
      <c r="AE91" s="202">
        <v>6.3419048396423441E-3</v>
      </c>
      <c r="AF91" s="202">
        <v>5.1358558829732642E-2</v>
      </c>
      <c r="AG91" s="202">
        <v>0.12360219648637734</v>
      </c>
      <c r="AH91" s="204">
        <v>0.45682013446347314</v>
      </c>
      <c r="AI91" s="205">
        <v>0</v>
      </c>
      <c r="AJ91" s="205">
        <v>0</v>
      </c>
      <c r="AK91" s="205">
        <v>0</v>
      </c>
      <c r="AL91" s="204">
        <v>20.20085711576251</v>
      </c>
      <c r="AM91" s="205">
        <v>0</v>
      </c>
      <c r="AN91" s="205">
        <v>0</v>
      </c>
      <c r="AO91" s="204">
        <v>2.0186244299908486E-2</v>
      </c>
      <c r="AP91" s="205">
        <v>0</v>
      </c>
      <c r="AQ91" s="205">
        <v>0</v>
      </c>
    </row>
    <row r="92" spans="1:43" x14ac:dyDescent="0.25">
      <c r="B92" s="130">
        <v>84</v>
      </c>
      <c r="C92" s="131" t="s">
        <v>87</v>
      </c>
      <c r="D92" s="130" t="s">
        <v>327</v>
      </c>
      <c r="E92" s="130" t="s">
        <v>348</v>
      </c>
      <c r="F92" s="133">
        <v>42528</v>
      </c>
      <c r="G92" s="132" t="s">
        <v>319</v>
      </c>
      <c r="H92" s="130">
        <v>2</v>
      </c>
      <c r="I92" s="133">
        <v>42598</v>
      </c>
      <c r="J92" s="133">
        <v>42414</v>
      </c>
      <c r="K92" s="131" t="s">
        <v>87</v>
      </c>
      <c r="L92" s="130" t="s">
        <v>348</v>
      </c>
      <c r="M92" s="132" t="s">
        <v>319</v>
      </c>
      <c r="N92" s="130">
        <v>2</v>
      </c>
      <c r="O92" s="213">
        <v>0</v>
      </c>
      <c r="P92" s="214">
        <v>0.17231537590831941</v>
      </c>
      <c r="Q92" s="215">
        <v>0</v>
      </c>
      <c r="R92" s="215">
        <v>0</v>
      </c>
      <c r="S92" s="215">
        <v>0</v>
      </c>
      <c r="T92" s="214">
        <v>1.0612660104024561E-2</v>
      </c>
      <c r="U92" s="214">
        <v>1.4982431065401791E-2</v>
      </c>
      <c r="V92" s="189">
        <v>0</v>
      </c>
      <c r="W92" s="170">
        <v>2.1251486363491279E-2</v>
      </c>
      <c r="X92" s="171">
        <v>7.4038484269919378</v>
      </c>
      <c r="Y92" s="188">
        <v>2.6396526473360343E-3</v>
      </c>
      <c r="Z92" s="189">
        <v>0</v>
      </c>
      <c r="AA92" s="188">
        <v>1.8274285827032325E-3</v>
      </c>
      <c r="AB92" s="189">
        <v>0</v>
      </c>
      <c r="AC92" s="188">
        <v>2.0907482690120802E-2</v>
      </c>
      <c r="AD92" s="202">
        <v>5.0468251369184064E-2</v>
      </c>
      <c r="AE92" s="202">
        <v>1.8824761615018692E-4</v>
      </c>
      <c r="AF92" s="202">
        <v>3.3628373086834647E-2</v>
      </c>
      <c r="AG92" s="203">
        <v>0</v>
      </c>
      <c r="AH92" s="205">
        <v>0</v>
      </c>
      <c r="AI92" s="205">
        <v>0</v>
      </c>
      <c r="AJ92" s="204">
        <v>1.4038969827025033E-3</v>
      </c>
      <c r="AK92" s="205">
        <v>0</v>
      </c>
      <c r="AL92" s="205">
        <v>0</v>
      </c>
      <c r="AM92" s="204">
        <v>9.1933563602810428E-4</v>
      </c>
      <c r="AN92" s="204">
        <v>5.0558272628677681E-3</v>
      </c>
      <c r="AO92" s="205">
        <v>0</v>
      </c>
      <c r="AP92" s="204">
        <v>8.8082111375650547E-3</v>
      </c>
      <c r="AQ92" s="205">
        <v>0</v>
      </c>
    </row>
    <row r="93" spans="1:43" x14ac:dyDescent="0.25">
      <c r="B93" s="130">
        <v>86</v>
      </c>
      <c r="C93" s="131" t="s">
        <v>89</v>
      </c>
      <c r="D93" s="130" t="s">
        <v>329</v>
      </c>
      <c r="E93" s="130" t="s">
        <v>348</v>
      </c>
      <c r="F93" s="133">
        <v>42541</v>
      </c>
      <c r="G93" s="132" t="s">
        <v>319</v>
      </c>
      <c r="H93" s="130">
        <v>2</v>
      </c>
      <c r="I93" s="133">
        <v>42598</v>
      </c>
      <c r="J93" s="133">
        <v>42414</v>
      </c>
      <c r="K93" s="131" t="s">
        <v>89</v>
      </c>
      <c r="L93" s="130" t="s">
        <v>348</v>
      </c>
      <c r="M93" s="132" t="s">
        <v>319</v>
      </c>
      <c r="N93" s="130">
        <v>2</v>
      </c>
      <c r="O93" s="216">
        <v>1.4173134778848408E-2</v>
      </c>
      <c r="P93" s="214">
        <v>0.22832292733759654</v>
      </c>
      <c r="Q93" s="215">
        <v>0</v>
      </c>
      <c r="R93" s="215">
        <v>0</v>
      </c>
      <c r="S93" s="214">
        <v>5.5163886670613373E-2</v>
      </c>
      <c r="T93" s="214">
        <v>4.9300799390307251E-2</v>
      </c>
      <c r="U93" s="215">
        <v>0</v>
      </c>
      <c r="V93" s="189">
        <v>0</v>
      </c>
      <c r="W93" s="170">
        <v>6.4128655676361137E-3</v>
      </c>
      <c r="X93" s="171">
        <v>12.523868491499568</v>
      </c>
      <c r="Y93" s="188">
        <v>1.5293147188608395E-2</v>
      </c>
      <c r="Z93" s="188">
        <v>4.2821873004230109E-3</v>
      </c>
      <c r="AA93" s="189">
        <v>0</v>
      </c>
      <c r="AB93" s="188">
        <v>0.28356595883401758</v>
      </c>
      <c r="AC93" s="188">
        <v>9.5281636993226441E-3</v>
      </c>
      <c r="AD93" s="202">
        <v>3.4585052115960739E-2</v>
      </c>
      <c r="AE93" s="202">
        <v>1.6511695041931829E-2</v>
      </c>
      <c r="AF93" s="202">
        <v>3.0520552089808795E-2</v>
      </c>
      <c r="AG93" s="202">
        <v>0.17851919442595865</v>
      </c>
      <c r="AH93" s="204">
        <v>0.15258800421511418</v>
      </c>
      <c r="AI93" s="204">
        <v>3.1902582945391819E-2</v>
      </c>
      <c r="AJ93" s="205">
        <v>0</v>
      </c>
      <c r="AK93" s="205">
        <v>0</v>
      </c>
      <c r="AL93" s="205">
        <v>0</v>
      </c>
      <c r="AM93" s="205">
        <v>0</v>
      </c>
      <c r="AN93" s="204">
        <v>7.0468410720843661E-3</v>
      </c>
      <c r="AO93" s="205">
        <v>0</v>
      </c>
      <c r="AP93" s="205">
        <v>0</v>
      </c>
      <c r="AQ93" s="205">
        <v>0</v>
      </c>
    </row>
    <row r="94" spans="1:43" x14ac:dyDescent="0.25">
      <c r="B94" s="130">
        <v>88</v>
      </c>
      <c r="C94" s="131" t="s">
        <v>91</v>
      </c>
      <c r="D94" s="130" t="s">
        <v>331</v>
      </c>
      <c r="E94" s="130" t="s">
        <v>348</v>
      </c>
      <c r="F94" s="133">
        <v>42542</v>
      </c>
      <c r="G94" s="132" t="s">
        <v>319</v>
      </c>
      <c r="H94" s="130">
        <v>2</v>
      </c>
      <c r="I94" s="133">
        <v>42598</v>
      </c>
      <c r="J94" s="133">
        <v>42414</v>
      </c>
      <c r="K94" s="131" t="s">
        <v>91</v>
      </c>
      <c r="L94" s="130" t="s">
        <v>348</v>
      </c>
      <c r="M94" s="132" t="s">
        <v>319</v>
      </c>
      <c r="N94" s="130">
        <v>2</v>
      </c>
      <c r="O94" s="216">
        <v>7.2232411923254915E-3</v>
      </c>
      <c r="P94" s="215">
        <v>0</v>
      </c>
      <c r="Q94" s="215">
        <v>0</v>
      </c>
      <c r="R94" s="215">
        <v>0</v>
      </c>
      <c r="S94" s="214">
        <v>6.3408564716736407E-2</v>
      </c>
      <c r="T94" s="214">
        <v>1.1896198936665527E-2</v>
      </c>
      <c r="U94" s="214">
        <v>5.1301654479130477E-4</v>
      </c>
      <c r="V94" s="189">
        <v>0</v>
      </c>
      <c r="W94" s="170">
        <v>1.2239666928652094E-2</v>
      </c>
      <c r="X94" s="171">
        <v>10.139618062732435</v>
      </c>
      <c r="Y94" s="188">
        <v>1.1061067566524726E-2</v>
      </c>
      <c r="Z94" s="188">
        <v>6.7485307728857467E-3</v>
      </c>
      <c r="AA94" s="189">
        <v>0</v>
      </c>
      <c r="AB94" s="188">
        <v>0.19766383887834671</v>
      </c>
      <c r="AC94" s="188">
        <v>2.6933149175109784E-2</v>
      </c>
      <c r="AD94" s="202">
        <v>6.3235079469189139E-3</v>
      </c>
      <c r="AE94" s="202">
        <v>8.8311505481741062E-3</v>
      </c>
      <c r="AF94" s="202">
        <v>2.6020787317520413E-2</v>
      </c>
      <c r="AG94" s="202">
        <v>4.3368540863319475E-2</v>
      </c>
      <c r="AH94" s="204">
        <v>0.1076998257058384</v>
      </c>
      <c r="AI94" s="205">
        <v>0</v>
      </c>
      <c r="AJ94" s="204">
        <v>4.7467961817233227E-4</v>
      </c>
      <c r="AK94" s="205">
        <v>0</v>
      </c>
      <c r="AL94" s="205">
        <v>0</v>
      </c>
      <c r="AM94" s="205">
        <v>0</v>
      </c>
      <c r="AN94" s="204">
        <v>2.0033496209927127E-3</v>
      </c>
      <c r="AO94" s="204">
        <v>3.8877432899044324E-3</v>
      </c>
      <c r="AP94" s="205">
        <v>0</v>
      </c>
      <c r="AQ94" s="205">
        <v>0</v>
      </c>
    </row>
    <row r="95" spans="1:43" x14ac:dyDescent="0.25">
      <c r="B95" s="130">
        <v>89</v>
      </c>
      <c r="C95" s="131" t="s">
        <v>92</v>
      </c>
      <c r="D95" s="130" t="s">
        <v>332</v>
      </c>
      <c r="E95" s="130" t="s">
        <v>348</v>
      </c>
      <c r="F95" s="133">
        <v>42548</v>
      </c>
      <c r="G95" s="132" t="s">
        <v>319</v>
      </c>
      <c r="H95" s="130">
        <v>2</v>
      </c>
      <c r="I95" s="133">
        <v>42598</v>
      </c>
      <c r="J95" s="133">
        <v>42414</v>
      </c>
      <c r="K95" s="131" t="s">
        <v>92</v>
      </c>
      <c r="L95" s="130" t="s">
        <v>348</v>
      </c>
      <c r="M95" s="132" t="s">
        <v>319</v>
      </c>
      <c r="N95" s="130">
        <v>2</v>
      </c>
      <c r="O95" s="216">
        <v>1.0228233709699684E-2</v>
      </c>
      <c r="P95" s="215">
        <v>0</v>
      </c>
      <c r="Q95" s="215">
        <v>0</v>
      </c>
      <c r="R95" s="215">
        <v>0</v>
      </c>
      <c r="S95" s="214">
        <v>0.10829128893531248</v>
      </c>
      <c r="T95" s="215">
        <v>0</v>
      </c>
      <c r="U95" s="214">
        <v>4.2280245861982604E-3</v>
      </c>
      <c r="V95" s="189">
        <v>0</v>
      </c>
      <c r="W95" s="170">
        <v>4.4016013251090877E-2</v>
      </c>
      <c r="X95" s="171">
        <v>3.0662846589685917</v>
      </c>
      <c r="Y95" s="188">
        <v>1.9097091364188221E-3</v>
      </c>
      <c r="Z95" s="189">
        <v>0</v>
      </c>
      <c r="AA95" s="189">
        <v>0</v>
      </c>
      <c r="AB95" s="188">
        <v>0.10150832286293376</v>
      </c>
      <c r="AC95" s="188">
        <v>9.6938177664205247E-3</v>
      </c>
      <c r="AD95" s="202">
        <v>5.7796651546289241E-3</v>
      </c>
      <c r="AE95" s="202">
        <v>3.6201696744671778E-3</v>
      </c>
      <c r="AF95" s="202">
        <v>4.4679846766032406E-2</v>
      </c>
      <c r="AG95" s="202">
        <v>0.26624553417659907</v>
      </c>
      <c r="AH95" s="205">
        <v>0</v>
      </c>
      <c r="AI95" s="204">
        <v>2.7376671611175477E-2</v>
      </c>
      <c r="AJ95" s="204">
        <v>2.9275696493921482E-3</v>
      </c>
      <c r="AK95" s="205">
        <v>0</v>
      </c>
      <c r="AL95" s="205">
        <v>0</v>
      </c>
      <c r="AM95" s="205">
        <v>0</v>
      </c>
      <c r="AN95" s="204">
        <v>1.5948972832459551E-2</v>
      </c>
      <c r="AO95" s="204">
        <v>1.0949405862422169E-2</v>
      </c>
      <c r="AP95" s="205">
        <v>0</v>
      </c>
      <c r="AQ95" s="205">
        <v>0</v>
      </c>
    </row>
    <row r="96" spans="1:43" x14ac:dyDescent="0.25">
      <c r="B96" s="130">
        <v>90</v>
      </c>
      <c r="C96" s="131" t="s">
        <v>93</v>
      </c>
      <c r="D96" s="130" t="s">
        <v>333</v>
      </c>
      <c r="E96" s="130" t="s">
        <v>348</v>
      </c>
      <c r="F96" s="133">
        <v>42548</v>
      </c>
      <c r="G96" s="132" t="s">
        <v>319</v>
      </c>
      <c r="H96" s="130">
        <v>2</v>
      </c>
      <c r="I96" s="133">
        <v>42598</v>
      </c>
      <c r="J96" s="133">
        <v>42414</v>
      </c>
      <c r="K96" s="131" t="s">
        <v>93</v>
      </c>
      <c r="L96" s="130" t="s">
        <v>348</v>
      </c>
      <c r="M96" s="132" t="s">
        <v>319</v>
      </c>
      <c r="N96" s="130">
        <v>2</v>
      </c>
      <c r="O96" s="213">
        <v>0</v>
      </c>
      <c r="P96" s="215">
        <v>0</v>
      </c>
      <c r="Q96" s="215">
        <v>0</v>
      </c>
      <c r="R96" s="215">
        <v>0</v>
      </c>
      <c r="S96" s="215">
        <v>0</v>
      </c>
      <c r="T96" s="214">
        <v>3.5819046908847817E-2</v>
      </c>
      <c r="U96" s="215">
        <v>0</v>
      </c>
      <c r="V96" s="189">
        <v>0</v>
      </c>
      <c r="W96" s="170">
        <v>4.6727279737557491E-2</v>
      </c>
      <c r="X96" s="171">
        <v>8.2897341005792065</v>
      </c>
      <c r="Y96" s="189">
        <v>0</v>
      </c>
      <c r="Z96" s="188">
        <v>4.2267172582849982E-2</v>
      </c>
      <c r="AA96" s="189">
        <v>0</v>
      </c>
      <c r="AB96" s="189">
        <v>0</v>
      </c>
      <c r="AC96" s="188">
        <v>1.977216267186447E-2</v>
      </c>
      <c r="AD96" s="202">
        <v>1.2314306030409637E-2</v>
      </c>
      <c r="AE96" s="202">
        <v>6.1995185663351179E-3</v>
      </c>
      <c r="AF96" s="202">
        <v>2.6451292715346339E-2</v>
      </c>
      <c r="AG96" s="202">
        <v>0.1251307344616541</v>
      </c>
      <c r="AH96" s="205">
        <v>0</v>
      </c>
      <c r="AI96" s="205">
        <v>0</v>
      </c>
      <c r="AJ96" s="205">
        <v>0</v>
      </c>
      <c r="AK96" s="204">
        <v>2.1984448845254904E-2</v>
      </c>
      <c r="AL96" s="205">
        <v>0</v>
      </c>
      <c r="AM96" s="204">
        <v>3.2811389872405743E-3</v>
      </c>
      <c r="AN96" s="204">
        <v>2.6557044763927212E-2</v>
      </c>
      <c r="AO96" s="205">
        <v>0</v>
      </c>
      <c r="AP96" s="204">
        <v>1.2743173383296946E-2</v>
      </c>
      <c r="AQ96" s="205">
        <v>0</v>
      </c>
    </row>
    <row r="97" spans="2:43" x14ac:dyDescent="0.25">
      <c r="B97" s="130">
        <v>93</v>
      </c>
      <c r="C97" s="131" t="s">
        <v>96</v>
      </c>
      <c r="D97" s="130" t="s">
        <v>336</v>
      </c>
      <c r="E97" s="130" t="s">
        <v>348</v>
      </c>
      <c r="F97" s="133">
        <v>42556</v>
      </c>
      <c r="G97" s="132" t="s">
        <v>319</v>
      </c>
      <c r="H97" s="130">
        <v>2</v>
      </c>
      <c r="I97" s="133">
        <v>42598</v>
      </c>
      <c r="J97" s="133">
        <v>42414</v>
      </c>
      <c r="K97" s="131" t="s">
        <v>96</v>
      </c>
      <c r="L97" s="130" t="s">
        <v>348</v>
      </c>
      <c r="M97" s="132" t="s">
        <v>319</v>
      </c>
      <c r="N97" s="130">
        <v>2</v>
      </c>
      <c r="O97" s="216">
        <v>4.9215427591316474E-3</v>
      </c>
      <c r="P97" s="215">
        <v>0</v>
      </c>
      <c r="Q97" s="214">
        <v>0.18734809849588993</v>
      </c>
      <c r="R97" s="215">
        <v>0</v>
      </c>
      <c r="S97" s="214">
        <v>6.3770792474122498E-2</v>
      </c>
      <c r="T97" s="214">
        <v>2.9862013728963532E-2</v>
      </c>
      <c r="U97" s="214">
        <v>4.3276794936243949E-3</v>
      </c>
      <c r="V97" s="188">
        <v>6.7687086372668053E-3</v>
      </c>
      <c r="W97" s="170">
        <v>4.8279824140879023E-2</v>
      </c>
      <c r="X97" s="171">
        <v>5.0126166119459219</v>
      </c>
      <c r="Y97" s="189">
        <v>0</v>
      </c>
      <c r="Z97" s="189">
        <v>0</v>
      </c>
      <c r="AA97" s="189">
        <v>0</v>
      </c>
      <c r="AB97" s="189">
        <v>0</v>
      </c>
      <c r="AC97" s="188">
        <v>1.3422562868544749E-2</v>
      </c>
      <c r="AD97" s="202">
        <v>2.091660678636725E-2</v>
      </c>
      <c r="AE97" s="202">
        <v>8.2875175943160871E-3</v>
      </c>
      <c r="AF97" s="202">
        <v>3.6388533285573371E-2</v>
      </c>
      <c r="AG97" s="202">
        <v>8.1614822951682556E-2</v>
      </c>
      <c r="AH97" s="204">
        <v>0.15811636046801114</v>
      </c>
      <c r="AI97" s="205">
        <v>0</v>
      </c>
      <c r="AJ97" s="204">
        <v>2.4757543103315085E-3</v>
      </c>
      <c r="AK97" s="205">
        <v>0</v>
      </c>
      <c r="AL97" s="205">
        <v>0</v>
      </c>
      <c r="AM97" s="204">
        <v>3.847140867607676E-3</v>
      </c>
      <c r="AN97" s="204">
        <v>2.6892804815236562E-2</v>
      </c>
      <c r="AO97" s="205">
        <v>0</v>
      </c>
      <c r="AP97" s="204">
        <v>7.2279719862970243E-2</v>
      </c>
      <c r="AQ97" s="204">
        <v>7.6765519060711836E-3</v>
      </c>
    </row>
    <row r="98" spans="2:43" x14ac:dyDescent="0.25">
      <c r="B98" s="130">
        <v>94</v>
      </c>
      <c r="C98" s="158" t="s">
        <v>97</v>
      </c>
      <c r="D98" s="159" t="s">
        <v>337</v>
      </c>
      <c r="E98" s="130" t="s">
        <v>348</v>
      </c>
      <c r="F98" s="133">
        <v>42556</v>
      </c>
      <c r="G98" s="132" t="s">
        <v>319</v>
      </c>
      <c r="H98" s="130">
        <v>2</v>
      </c>
      <c r="I98" s="133">
        <v>42598</v>
      </c>
      <c r="J98" s="133">
        <v>42414</v>
      </c>
      <c r="K98" s="158" t="s">
        <v>97</v>
      </c>
      <c r="L98" s="130" t="s">
        <v>348</v>
      </c>
      <c r="M98" s="132" t="s">
        <v>319</v>
      </c>
      <c r="N98" s="130">
        <v>2</v>
      </c>
      <c r="O98" s="216">
        <v>8.624236658697547E-4</v>
      </c>
      <c r="P98" s="215">
        <v>0</v>
      </c>
      <c r="Q98" s="214">
        <v>0.1666902819933998</v>
      </c>
      <c r="R98" s="215">
        <v>0</v>
      </c>
      <c r="S98" s="215">
        <v>0</v>
      </c>
      <c r="T98" s="214">
        <v>2.0420922436530362E-2</v>
      </c>
      <c r="U98" s="214">
        <v>1.7072460679276764E-2</v>
      </c>
      <c r="V98" s="188">
        <v>2.6007185165652733E-3</v>
      </c>
      <c r="W98" s="170">
        <v>1.0680328687404704E-2</v>
      </c>
      <c r="X98" s="171">
        <v>12.136834131585417</v>
      </c>
      <c r="Y98" s="189">
        <v>0</v>
      </c>
      <c r="Z98" s="189">
        <v>0</v>
      </c>
      <c r="AA98" s="189">
        <v>0</v>
      </c>
      <c r="AB98" s="188">
        <v>8.7807377852278504E-2</v>
      </c>
      <c r="AC98" s="188">
        <v>1.7165422026383756E-2</v>
      </c>
      <c r="AD98" s="202">
        <v>1.4114925752686375E-2</v>
      </c>
      <c r="AE98" s="202">
        <v>8.5868034703049066E-3</v>
      </c>
      <c r="AF98" s="202">
        <v>3.8058613553772346E-2</v>
      </c>
      <c r="AG98" s="202">
        <v>4.9636551038930242E-2</v>
      </c>
      <c r="AH98" s="205">
        <v>0</v>
      </c>
      <c r="AI98" s="204">
        <v>0.18532909235107337</v>
      </c>
      <c r="AJ98" s="204">
        <v>7.1201022375649641E-4</v>
      </c>
      <c r="AK98" s="204">
        <v>6.236088154068029E-3</v>
      </c>
      <c r="AL98" s="204">
        <v>8.2293257696872111</v>
      </c>
      <c r="AM98" s="204">
        <v>2.3065162503647253E-3</v>
      </c>
      <c r="AN98" s="204">
        <v>9.5629571492788501E-3</v>
      </c>
      <c r="AO98" s="205">
        <v>0</v>
      </c>
      <c r="AP98" s="204">
        <v>6.9940016686867057E-2</v>
      </c>
      <c r="AQ98" s="205">
        <v>0</v>
      </c>
    </row>
    <row r="99" spans="2:43" x14ac:dyDescent="0.25">
      <c r="B99" s="130">
        <v>106</v>
      </c>
      <c r="C99" s="131" t="s">
        <v>109</v>
      </c>
      <c r="D99" s="130" t="s">
        <v>285</v>
      </c>
      <c r="E99" s="130" t="s">
        <v>348</v>
      </c>
      <c r="F99" s="133">
        <v>42598</v>
      </c>
      <c r="G99" s="132" t="s">
        <v>319</v>
      </c>
      <c r="H99" s="130">
        <v>2</v>
      </c>
      <c r="I99" s="133">
        <v>42625</v>
      </c>
      <c r="J99" s="133">
        <v>42414</v>
      </c>
      <c r="K99" s="131" t="s">
        <v>109</v>
      </c>
      <c r="L99" s="130" t="s">
        <v>348</v>
      </c>
      <c r="M99" s="132" t="s">
        <v>319</v>
      </c>
      <c r="N99" s="130">
        <v>2</v>
      </c>
      <c r="O99" s="216">
        <v>2.5166489958341236E-2</v>
      </c>
      <c r="P99" s="215">
        <v>0</v>
      </c>
      <c r="Q99" s="215">
        <v>0</v>
      </c>
      <c r="R99" s="215">
        <v>0</v>
      </c>
      <c r="S99" s="215">
        <v>0</v>
      </c>
      <c r="T99" s="214">
        <v>2.5916994440861475E-2</v>
      </c>
      <c r="U99" s="214">
        <v>4.6274949895661492E-2</v>
      </c>
      <c r="V99" s="189">
        <v>0</v>
      </c>
      <c r="W99" s="170">
        <v>3.0769138439281151E-2</v>
      </c>
      <c r="X99" s="171">
        <v>3.5926979070582141</v>
      </c>
      <c r="Y99" s="188">
        <v>8.6010652640845318E-3</v>
      </c>
      <c r="Z99" s="188">
        <v>8.8574333351824543E-3</v>
      </c>
      <c r="AA99" s="189">
        <v>0</v>
      </c>
      <c r="AB99" s="189">
        <v>0</v>
      </c>
      <c r="AC99" s="188">
        <v>9.3859854330395481E-2</v>
      </c>
      <c r="AD99" s="202">
        <v>6.1873860733038574E-3</v>
      </c>
      <c r="AE99" s="203">
        <v>0</v>
      </c>
      <c r="AF99" s="202">
        <v>2.187716213564778E-2</v>
      </c>
      <c r="AG99" s="202">
        <v>0.22749277266974188</v>
      </c>
      <c r="AH99" s="204">
        <v>0.46161543851719239</v>
      </c>
      <c r="AI99" s="204">
        <v>8.8928274462190662E-2</v>
      </c>
      <c r="AJ99" s="204">
        <v>3.020547132397185E-3</v>
      </c>
      <c r="AK99" s="205">
        <v>0</v>
      </c>
      <c r="AL99" s="205">
        <v>0</v>
      </c>
      <c r="AM99" s="204">
        <v>4.2687279688145537E-4</v>
      </c>
      <c r="AN99" s="204">
        <v>2.4263923022776312E-2</v>
      </c>
      <c r="AO99" s="205">
        <v>0</v>
      </c>
      <c r="AP99" s="205">
        <v>0</v>
      </c>
      <c r="AQ99" s="204">
        <v>5.8091146696198498E-3</v>
      </c>
    </row>
    <row r="100" spans="2:43" x14ac:dyDescent="0.25">
      <c r="B100" s="130">
        <v>107</v>
      </c>
      <c r="C100" s="131" t="s">
        <v>129</v>
      </c>
      <c r="D100" s="130" t="s">
        <v>286</v>
      </c>
      <c r="E100" s="130" t="s">
        <v>348</v>
      </c>
      <c r="F100" s="133">
        <v>42598</v>
      </c>
      <c r="G100" s="132" t="s">
        <v>319</v>
      </c>
      <c r="H100" s="130">
        <v>2</v>
      </c>
      <c r="I100" s="133">
        <v>42625</v>
      </c>
      <c r="J100" s="133">
        <v>42414</v>
      </c>
      <c r="K100" s="131" t="s">
        <v>129</v>
      </c>
      <c r="L100" s="130" t="s">
        <v>348</v>
      </c>
      <c r="M100" s="132" t="s">
        <v>319</v>
      </c>
      <c r="N100" s="130">
        <v>2</v>
      </c>
      <c r="O100" s="213">
        <v>0</v>
      </c>
      <c r="P100" s="214">
        <v>6.8579967666576785E-2</v>
      </c>
      <c r="Q100" s="215">
        <v>0</v>
      </c>
      <c r="R100" s="215">
        <v>0</v>
      </c>
      <c r="S100" s="214">
        <v>8.2683013621949852E-2</v>
      </c>
      <c r="T100" s="214">
        <v>2.5587870709605685E-2</v>
      </c>
      <c r="U100" s="215">
        <v>0</v>
      </c>
      <c r="V100" s="188">
        <v>8.1542935237801026E-3</v>
      </c>
      <c r="W100" s="170">
        <v>6.8688237858218204E-2</v>
      </c>
      <c r="X100" s="171">
        <v>8.2915220197632173</v>
      </c>
      <c r="Y100" s="188">
        <v>6.1808730681648348E-4</v>
      </c>
      <c r="Z100" s="188">
        <v>6.8742657373633588E-3</v>
      </c>
      <c r="AA100" s="188">
        <v>5.5490944072379544E-3</v>
      </c>
      <c r="AB100" s="189">
        <v>0</v>
      </c>
      <c r="AC100" s="188">
        <v>2.5580790056697982E-2</v>
      </c>
      <c r="AD100" s="202">
        <v>0</v>
      </c>
      <c r="AE100" s="202">
        <v>5.7257646905710131E-3</v>
      </c>
      <c r="AF100" s="202">
        <v>2.8535124710574053E-2</v>
      </c>
      <c r="AG100" s="203">
        <v>0</v>
      </c>
      <c r="AH100" s="205">
        <v>0</v>
      </c>
      <c r="AI100" s="205">
        <v>0</v>
      </c>
      <c r="AJ100" s="204">
        <v>2.1409190042487617E-3</v>
      </c>
      <c r="AK100" s="205">
        <v>0</v>
      </c>
      <c r="AL100" s="205">
        <v>0</v>
      </c>
      <c r="AM100" s="205">
        <v>0</v>
      </c>
      <c r="AN100" s="204">
        <v>1.1357559050902931E-2</v>
      </c>
      <c r="AO100" s="205">
        <v>0</v>
      </c>
      <c r="AP100" s="204">
        <v>0.11057295290426969</v>
      </c>
      <c r="AQ100" s="204">
        <v>1.0843624437830407E-3</v>
      </c>
    </row>
    <row r="101" spans="2:43" x14ac:dyDescent="0.25">
      <c r="B101" s="130">
        <v>108</v>
      </c>
      <c r="C101" s="131" t="s">
        <v>110</v>
      </c>
      <c r="D101" s="130" t="s">
        <v>287</v>
      </c>
      <c r="E101" s="130" t="s">
        <v>348</v>
      </c>
      <c r="F101" s="133">
        <v>42598</v>
      </c>
      <c r="G101" s="132" t="s">
        <v>319</v>
      </c>
      <c r="H101" s="130">
        <v>2</v>
      </c>
      <c r="I101" s="133">
        <v>42625</v>
      </c>
      <c r="J101" s="133">
        <v>42414</v>
      </c>
      <c r="K101" s="131" t="s">
        <v>110</v>
      </c>
      <c r="L101" s="130" t="s">
        <v>348</v>
      </c>
      <c r="M101" s="132" t="s">
        <v>319</v>
      </c>
      <c r="N101" s="130">
        <v>2</v>
      </c>
      <c r="O101" s="216">
        <v>8.4022784511441559E-3</v>
      </c>
      <c r="P101" s="215">
        <v>0</v>
      </c>
      <c r="Q101" s="215">
        <v>0</v>
      </c>
      <c r="R101" s="215">
        <v>0</v>
      </c>
      <c r="S101" s="214">
        <v>5.5528061715901578E-2</v>
      </c>
      <c r="T101" s="214">
        <v>1.0602861027381418E-2</v>
      </c>
      <c r="U101" s="214">
        <v>6.6469598598149528E-3</v>
      </c>
      <c r="V101" s="189">
        <v>0</v>
      </c>
      <c r="W101" s="170">
        <v>1.6204701729438064E-2</v>
      </c>
      <c r="X101" s="171">
        <v>12.97696157315057</v>
      </c>
      <c r="Y101" s="189">
        <v>0</v>
      </c>
      <c r="Z101" s="189">
        <v>0</v>
      </c>
      <c r="AA101" s="189">
        <v>0</v>
      </c>
      <c r="AB101" s="188">
        <v>5.6401549590189934E-2</v>
      </c>
      <c r="AC101" s="188">
        <v>1.1532091165667575E-2</v>
      </c>
      <c r="AD101" s="202">
        <v>9.1840945597812251E-3</v>
      </c>
      <c r="AE101" s="203">
        <v>0</v>
      </c>
      <c r="AF101" s="202">
        <v>5.515475675734622E-2</v>
      </c>
      <c r="AG101" s="202">
        <v>0.10742901841440514</v>
      </c>
      <c r="AH101" s="204">
        <v>0.24311179559467766</v>
      </c>
      <c r="AI101" s="205">
        <v>0</v>
      </c>
      <c r="AJ101" s="205">
        <v>0</v>
      </c>
      <c r="AK101" s="204">
        <v>2.4904891322863453E-3</v>
      </c>
      <c r="AL101" s="205">
        <v>0</v>
      </c>
      <c r="AM101" s="205">
        <v>0</v>
      </c>
      <c r="AN101" s="204">
        <v>8.2751736427187327E-3</v>
      </c>
      <c r="AO101" s="204">
        <v>1.4420163709244947E-2</v>
      </c>
      <c r="AP101" s="205">
        <v>0</v>
      </c>
      <c r="AQ101" s="204">
        <v>5.9056502837368484E-3</v>
      </c>
    </row>
    <row r="102" spans="2:43" x14ac:dyDescent="0.25">
      <c r="B102" s="130">
        <v>109</v>
      </c>
      <c r="C102" s="131" t="s">
        <v>111</v>
      </c>
      <c r="D102" s="130" t="s">
        <v>288</v>
      </c>
      <c r="E102" s="130" t="s">
        <v>348</v>
      </c>
      <c r="F102" s="133">
        <v>42598</v>
      </c>
      <c r="G102" s="132" t="s">
        <v>319</v>
      </c>
      <c r="H102" s="130">
        <v>2</v>
      </c>
      <c r="I102" s="133">
        <v>42625</v>
      </c>
      <c r="J102" s="133">
        <v>42414</v>
      </c>
      <c r="K102" s="131" t="s">
        <v>111</v>
      </c>
      <c r="L102" s="130" t="s">
        <v>348</v>
      </c>
      <c r="M102" s="132" t="s">
        <v>319</v>
      </c>
      <c r="N102" s="130">
        <v>2</v>
      </c>
      <c r="O102" s="216">
        <v>1.4124616310300299E-2</v>
      </c>
      <c r="P102" s="214">
        <v>0.31222300236670125</v>
      </c>
      <c r="Q102" s="215">
        <v>0</v>
      </c>
      <c r="R102" s="215">
        <v>0</v>
      </c>
      <c r="S102" s="214">
        <v>0.15054660085314792</v>
      </c>
      <c r="T102" s="214">
        <v>7.2196160748509448E-3</v>
      </c>
      <c r="U102" s="214">
        <v>8.4704614006140373E-4</v>
      </c>
      <c r="V102" s="188">
        <v>1.6014922123905144E-2</v>
      </c>
      <c r="W102" s="170">
        <v>6.1009416615138222E-2</v>
      </c>
      <c r="X102" s="171">
        <v>20.396459263411156</v>
      </c>
      <c r="Y102" s="189">
        <v>0</v>
      </c>
      <c r="Z102" s="188">
        <v>1.1147109366713065E-2</v>
      </c>
      <c r="AA102" s="189">
        <v>0</v>
      </c>
      <c r="AB102" s="189">
        <v>0</v>
      </c>
      <c r="AC102" s="188">
        <v>1.8200895734000189E-2</v>
      </c>
      <c r="AD102" s="202">
        <v>9.1589174977713406E-3</v>
      </c>
      <c r="AE102" s="202">
        <v>6.5935148080373974E-3</v>
      </c>
      <c r="AF102" s="202">
        <v>4.4645683924144128E-2</v>
      </c>
      <c r="AG102" s="202">
        <v>5.7088428693255144E-2</v>
      </c>
      <c r="AH102" s="204">
        <v>0.1565342666326841</v>
      </c>
      <c r="AI102" s="205">
        <v>0</v>
      </c>
      <c r="AJ102" s="204">
        <v>2.2899833319412551E-3</v>
      </c>
      <c r="AK102" s="205">
        <v>0</v>
      </c>
      <c r="AL102" s="204">
        <v>34.412140708109902</v>
      </c>
      <c r="AM102" s="204">
        <v>4.4825498358255838E-3</v>
      </c>
      <c r="AN102" s="204">
        <v>1.3648011193748229E-2</v>
      </c>
      <c r="AO102" s="204">
        <v>6.4363352408003411E-3</v>
      </c>
      <c r="AP102" s="205">
        <v>0</v>
      </c>
      <c r="AQ102" s="205">
        <v>0</v>
      </c>
    </row>
    <row r="103" spans="2:43" x14ac:dyDescent="0.25">
      <c r="B103" s="130">
        <v>112</v>
      </c>
      <c r="C103" s="131" t="s">
        <v>113</v>
      </c>
      <c r="D103" s="130" t="s">
        <v>291</v>
      </c>
      <c r="E103" s="130" t="s">
        <v>348</v>
      </c>
      <c r="F103" s="133">
        <v>42609</v>
      </c>
      <c r="G103" s="132" t="s">
        <v>319</v>
      </c>
      <c r="H103" s="130">
        <v>2</v>
      </c>
      <c r="I103" s="133">
        <v>42625</v>
      </c>
      <c r="J103" s="133">
        <v>42414</v>
      </c>
      <c r="K103" s="131" t="s">
        <v>113</v>
      </c>
      <c r="L103" s="130" t="s">
        <v>348</v>
      </c>
      <c r="M103" s="132" t="s">
        <v>319</v>
      </c>
      <c r="N103" s="130">
        <v>2</v>
      </c>
      <c r="O103" s="216">
        <v>5.8769862923404581E-2</v>
      </c>
      <c r="P103" s="214">
        <v>0.55492916704709294</v>
      </c>
      <c r="Q103" s="214">
        <v>0.10873785812697638</v>
      </c>
      <c r="R103" s="215">
        <v>0</v>
      </c>
      <c r="S103" s="215">
        <v>0</v>
      </c>
      <c r="T103" s="214">
        <v>4.7331024722920022E-2</v>
      </c>
      <c r="U103" s="214">
        <v>5.1370868017785384E-2</v>
      </c>
      <c r="V103" s="189">
        <v>0</v>
      </c>
      <c r="W103" s="170">
        <v>4.8317346926382364E-2</v>
      </c>
      <c r="X103" s="171">
        <v>4.3063491667518159</v>
      </c>
      <c r="Y103" s="189">
        <v>0</v>
      </c>
      <c r="Z103" s="188">
        <v>3.775535211134988E-2</v>
      </c>
      <c r="AA103" s="189">
        <v>0</v>
      </c>
      <c r="AB103" s="189">
        <v>0</v>
      </c>
      <c r="AC103" s="188">
        <v>5.8011561859022662E-2</v>
      </c>
      <c r="AD103" s="202">
        <v>0</v>
      </c>
      <c r="AE103" s="203">
        <v>0</v>
      </c>
      <c r="AF103" s="202">
        <v>6.834681441328927E-2</v>
      </c>
      <c r="AG103" s="202">
        <v>0.51441569489157279</v>
      </c>
      <c r="AH103" s="204">
        <v>0.60872469396736273</v>
      </c>
      <c r="AI103" s="204">
        <v>6.8549504687945115E-2</v>
      </c>
      <c r="AJ103" s="204">
        <v>2.0061095882357432E-4</v>
      </c>
      <c r="AK103" s="204">
        <v>2.107522979347622E-2</v>
      </c>
      <c r="AL103" s="205">
        <v>0</v>
      </c>
      <c r="AM103" s="204">
        <v>7.1829554204543037E-3</v>
      </c>
      <c r="AN103" s="204">
        <v>4.1326128256603041E-2</v>
      </c>
      <c r="AO103" s="204">
        <v>9.2145742601370553E-2</v>
      </c>
      <c r="AP103" s="205">
        <v>0</v>
      </c>
      <c r="AQ103" s="204">
        <v>4.3355126275544122E-4</v>
      </c>
    </row>
    <row r="104" spans="2:43" x14ac:dyDescent="0.25">
      <c r="B104" s="130">
        <v>117</v>
      </c>
      <c r="C104" s="131" t="s">
        <v>119</v>
      </c>
      <c r="D104" s="130" t="s">
        <v>297</v>
      </c>
      <c r="E104" s="130" t="s">
        <v>348</v>
      </c>
      <c r="F104" s="133">
        <v>42611</v>
      </c>
      <c r="G104" s="132" t="s">
        <v>319</v>
      </c>
      <c r="H104" s="130">
        <v>2</v>
      </c>
      <c r="I104" s="133">
        <v>42625</v>
      </c>
      <c r="J104" s="133">
        <v>42414</v>
      </c>
      <c r="K104" s="131" t="s">
        <v>119</v>
      </c>
      <c r="L104" s="130" t="s">
        <v>348</v>
      </c>
      <c r="M104" s="132" t="s">
        <v>319</v>
      </c>
      <c r="N104" s="130">
        <v>2</v>
      </c>
      <c r="O104" s="216">
        <v>3.0030211026388295E-3</v>
      </c>
      <c r="P104" s="214">
        <v>0.10911861286529627</v>
      </c>
      <c r="Q104" s="215">
        <v>0</v>
      </c>
      <c r="R104" s="214">
        <v>0.19634300236880334</v>
      </c>
      <c r="S104" s="214">
        <v>4.1643054310806032E-2</v>
      </c>
      <c r="T104" s="215">
        <v>0</v>
      </c>
      <c r="U104" s="214">
        <v>3.8606168361653747E-3</v>
      </c>
      <c r="V104" s="189">
        <v>0</v>
      </c>
      <c r="W104" s="170">
        <v>5.8923308046624536E-5</v>
      </c>
      <c r="X104" s="171">
        <v>8.464858449636175</v>
      </c>
      <c r="Y104" s="189">
        <v>0</v>
      </c>
      <c r="Z104" s="188">
        <v>8.5316442795717474E-3</v>
      </c>
      <c r="AA104" s="189">
        <v>0</v>
      </c>
      <c r="AB104" s="188">
        <v>0.22032548790162165</v>
      </c>
      <c r="AC104" s="188">
        <v>7.1927824952282594E-3</v>
      </c>
      <c r="AD104" s="202">
        <v>2.1944157498746705E-3</v>
      </c>
      <c r="AE104" s="203">
        <v>0</v>
      </c>
      <c r="AF104" s="202">
        <v>0</v>
      </c>
      <c r="AG104" s="202">
        <v>8.851056700549377E-2</v>
      </c>
      <c r="AH104" s="205">
        <v>0</v>
      </c>
      <c r="AI104" s="204">
        <v>7.0348357640794293E-2</v>
      </c>
      <c r="AJ104" s="204">
        <v>1.6458720295293376E-3</v>
      </c>
      <c r="AK104" s="205">
        <v>0</v>
      </c>
      <c r="AL104" s="205">
        <v>0</v>
      </c>
      <c r="AM104" s="204">
        <v>1.5181012726200205E-3</v>
      </c>
      <c r="AN104" s="204">
        <v>1.436341441884673E-3</v>
      </c>
      <c r="AO104" s="204">
        <v>7.1836028116432308E-3</v>
      </c>
      <c r="AP104" s="205">
        <v>0</v>
      </c>
      <c r="AQ104" s="205">
        <v>0</v>
      </c>
    </row>
    <row r="105" spans="2:43" x14ac:dyDescent="0.25">
      <c r="B105" s="130">
        <v>120</v>
      </c>
      <c r="C105" s="131" t="s">
        <v>122</v>
      </c>
      <c r="D105" s="130" t="s">
        <v>300</v>
      </c>
      <c r="E105" s="130" t="s">
        <v>348</v>
      </c>
      <c r="F105" s="133">
        <v>42612</v>
      </c>
      <c r="G105" s="132" t="s">
        <v>319</v>
      </c>
      <c r="H105" s="130">
        <v>2</v>
      </c>
      <c r="I105" s="133">
        <v>42625</v>
      </c>
      <c r="J105" s="133">
        <v>42414</v>
      </c>
      <c r="K105" s="131" t="s">
        <v>122</v>
      </c>
      <c r="L105" s="130" t="s">
        <v>348</v>
      </c>
      <c r="M105" s="132" t="s">
        <v>319</v>
      </c>
      <c r="N105" s="130">
        <v>2</v>
      </c>
      <c r="O105" s="216">
        <v>8.501872078359085E-4</v>
      </c>
      <c r="P105" s="215">
        <v>0</v>
      </c>
      <c r="Q105" s="215">
        <v>0</v>
      </c>
      <c r="R105" s="215">
        <v>0</v>
      </c>
      <c r="S105" s="215">
        <v>0</v>
      </c>
      <c r="T105" s="214">
        <v>4.6095821290994127E-3</v>
      </c>
      <c r="U105" s="215">
        <v>0</v>
      </c>
      <c r="V105" s="189">
        <v>0</v>
      </c>
      <c r="W105" s="170">
        <v>2.1364222698314467E-2</v>
      </c>
      <c r="X105" s="171">
        <v>8.5090416599293608</v>
      </c>
      <c r="Y105" s="189">
        <v>0</v>
      </c>
      <c r="Z105" s="189">
        <v>0</v>
      </c>
      <c r="AA105" s="188">
        <v>8.3841349232907439E-3</v>
      </c>
      <c r="AB105" s="189">
        <v>0</v>
      </c>
      <c r="AC105" s="188">
        <v>4.9081978223585516E-2</v>
      </c>
      <c r="AD105" s="202">
        <v>7.4524738078892662E-3</v>
      </c>
      <c r="AE105" s="202">
        <v>4.6310053133261156E-3</v>
      </c>
      <c r="AF105" s="202">
        <v>1.6621223205729979E-2</v>
      </c>
      <c r="AG105" s="202">
        <v>0.10833862905356546</v>
      </c>
      <c r="AH105" s="205">
        <v>0</v>
      </c>
      <c r="AI105" s="204">
        <v>6.1746397726938074E-2</v>
      </c>
      <c r="AJ105" s="205">
        <v>0</v>
      </c>
      <c r="AK105" s="205">
        <v>0</v>
      </c>
      <c r="AL105" s="205">
        <v>0</v>
      </c>
      <c r="AM105" s="205">
        <v>0</v>
      </c>
      <c r="AN105" s="204">
        <v>0</v>
      </c>
      <c r="AO105" s="205">
        <v>0</v>
      </c>
      <c r="AP105" s="204">
        <v>6.4390775261624941E-2</v>
      </c>
      <c r="AQ105" s="205">
        <v>0</v>
      </c>
    </row>
    <row r="106" spans="2:43" x14ac:dyDescent="0.25">
      <c r="B106" s="130">
        <v>121</v>
      </c>
      <c r="C106" s="131" t="s">
        <v>123</v>
      </c>
      <c r="D106" s="130" t="s">
        <v>301</v>
      </c>
      <c r="E106" s="130" t="s">
        <v>348</v>
      </c>
      <c r="F106" s="133">
        <v>42612</v>
      </c>
      <c r="G106" s="132" t="s">
        <v>319</v>
      </c>
      <c r="H106" s="130">
        <v>2</v>
      </c>
      <c r="I106" s="133">
        <v>42625</v>
      </c>
      <c r="J106" s="133">
        <v>42414</v>
      </c>
      <c r="K106" s="131" t="s">
        <v>123</v>
      </c>
      <c r="L106" s="130" t="s">
        <v>348</v>
      </c>
      <c r="M106" s="132" t="s">
        <v>319</v>
      </c>
      <c r="N106" s="130">
        <v>2</v>
      </c>
      <c r="O106" s="216">
        <v>5.2999152460390274E-3</v>
      </c>
      <c r="P106" s="214">
        <v>0.11769983488466268</v>
      </c>
      <c r="Q106" s="215">
        <v>0</v>
      </c>
      <c r="R106" s="215">
        <v>0</v>
      </c>
      <c r="S106" s="214">
        <v>1.0520438272444033E-2</v>
      </c>
      <c r="T106" s="214">
        <v>1.1057836547424054E-2</v>
      </c>
      <c r="U106" s="214">
        <v>1.2983417082305507E-2</v>
      </c>
      <c r="V106" s="189">
        <v>0</v>
      </c>
      <c r="W106" s="170">
        <v>2.6430498483722455E-3</v>
      </c>
      <c r="X106" s="171">
        <v>4.3906349028047424</v>
      </c>
      <c r="Y106" s="189">
        <v>0</v>
      </c>
      <c r="Z106" s="188">
        <v>3.575546532063884E-3</v>
      </c>
      <c r="AA106" s="189">
        <v>0</v>
      </c>
      <c r="AB106" s="189">
        <v>0</v>
      </c>
      <c r="AC106" s="188">
        <v>8.2765613947660202E-3</v>
      </c>
      <c r="AD106" s="202">
        <v>2.6642109938309358E-2</v>
      </c>
      <c r="AE106" s="203">
        <v>0</v>
      </c>
      <c r="AF106" s="202">
        <v>3.0233877620174193E-2</v>
      </c>
      <c r="AG106" s="202">
        <v>0.10742288401638088</v>
      </c>
      <c r="AH106" s="204">
        <v>0.13265650342251251</v>
      </c>
      <c r="AI106" s="205">
        <v>0</v>
      </c>
      <c r="AJ106" s="204">
        <v>2.5332530081374079E-3</v>
      </c>
      <c r="AK106" s="205">
        <v>0</v>
      </c>
      <c r="AL106" s="205">
        <v>0</v>
      </c>
      <c r="AM106" s="205">
        <v>0</v>
      </c>
      <c r="AN106" s="204">
        <v>3.4552566273694878E-3</v>
      </c>
      <c r="AO106" s="204">
        <v>1.314987109677921E-2</v>
      </c>
      <c r="AP106" s="204">
        <v>2.3606694578541462E-3</v>
      </c>
      <c r="AQ106" s="205">
        <v>0</v>
      </c>
    </row>
    <row r="107" spans="2:43" x14ac:dyDescent="0.25">
      <c r="B107" s="130">
        <v>122</v>
      </c>
      <c r="C107" s="131" t="s">
        <v>124</v>
      </c>
      <c r="D107" s="130" t="s">
        <v>302</v>
      </c>
      <c r="E107" s="130" t="s">
        <v>348</v>
      </c>
      <c r="F107" s="133">
        <v>42612</v>
      </c>
      <c r="G107" s="132" t="s">
        <v>319</v>
      </c>
      <c r="H107" s="130">
        <v>2</v>
      </c>
      <c r="I107" s="133">
        <v>42625</v>
      </c>
      <c r="J107" s="133">
        <v>42414</v>
      </c>
      <c r="K107" s="131" t="s">
        <v>124</v>
      </c>
      <c r="L107" s="130" t="s">
        <v>348</v>
      </c>
      <c r="M107" s="132" t="s">
        <v>319</v>
      </c>
      <c r="N107" s="130">
        <v>2</v>
      </c>
      <c r="O107" s="216">
        <v>1.2267746633393948E-3</v>
      </c>
      <c r="P107" s="214">
        <v>0.12837357216765632</v>
      </c>
      <c r="Q107" s="215">
        <v>0</v>
      </c>
      <c r="R107" s="215">
        <v>0</v>
      </c>
      <c r="S107" s="215">
        <v>0</v>
      </c>
      <c r="T107" s="214">
        <v>4.0113133244351687E-2</v>
      </c>
      <c r="U107" s="214">
        <v>3.7183661576832656E-3</v>
      </c>
      <c r="V107" s="189">
        <v>0</v>
      </c>
      <c r="W107" s="170">
        <v>3.3863092574936422E-2</v>
      </c>
      <c r="X107" s="171">
        <v>14.643438849294297</v>
      </c>
      <c r="Y107" s="188">
        <v>6.9020396116409462E-5</v>
      </c>
      <c r="Z107" s="189">
        <v>0</v>
      </c>
      <c r="AA107" s="188">
        <v>3.5227202499295558E-3</v>
      </c>
      <c r="AB107" s="189">
        <v>0</v>
      </c>
      <c r="AC107" s="188">
        <v>1.2497943709686281E-2</v>
      </c>
      <c r="AD107" s="202">
        <v>1.100505227613518E-2</v>
      </c>
      <c r="AE107" s="202">
        <v>7.5945080279548206E-3</v>
      </c>
      <c r="AF107" s="202">
        <v>1.4502914879060382E-2</v>
      </c>
      <c r="AG107" s="202">
        <v>0.16223438093795436</v>
      </c>
      <c r="AH107" s="204">
        <v>0.1576549962204698</v>
      </c>
      <c r="AI107" s="205">
        <v>0</v>
      </c>
      <c r="AJ107" s="204">
        <v>2.0352745613870147E-3</v>
      </c>
      <c r="AK107" s="204">
        <v>2.6990762159048833E-3</v>
      </c>
      <c r="AL107" s="205">
        <v>0</v>
      </c>
      <c r="AM107" s="204">
        <v>2.4374661615212505E-3</v>
      </c>
      <c r="AN107" s="204">
        <v>2.0032668659536392E-3</v>
      </c>
      <c r="AO107" s="204">
        <v>1.9346700937971046E-2</v>
      </c>
      <c r="AP107" s="204">
        <v>9.7517000806322321E-3</v>
      </c>
      <c r="AQ107" s="204">
        <v>2.5356400079932849E-3</v>
      </c>
    </row>
    <row r="108" spans="2:43" x14ac:dyDescent="0.25">
      <c r="B108" s="130">
        <v>123</v>
      </c>
      <c r="C108" s="131" t="s">
        <v>125</v>
      </c>
      <c r="D108" s="130" t="s">
        <v>303</v>
      </c>
      <c r="E108" s="130" t="s">
        <v>348</v>
      </c>
      <c r="F108" s="133">
        <v>42612</v>
      </c>
      <c r="G108" s="132" t="s">
        <v>319</v>
      </c>
      <c r="H108" s="130">
        <v>2</v>
      </c>
      <c r="I108" s="133">
        <v>42625</v>
      </c>
      <c r="J108" s="133">
        <v>42414</v>
      </c>
      <c r="K108" s="131" t="s">
        <v>125</v>
      </c>
      <c r="L108" s="130" t="s">
        <v>348</v>
      </c>
      <c r="M108" s="132" t="s">
        <v>319</v>
      </c>
      <c r="N108" s="130">
        <v>2</v>
      </c>
      <c r="O108" s="213">
        <v>0</v>
      </c>
      <c r="P108" s="215">
        <v>0</v>
      </c>
      <c r="Q108" s="215">
        <v>0</v>
      </c>
      <c r="R108" s="215">
        <v>0</v>
      </c>
      <c r="S108" s="215">
        <v>0</v>
      </c>
      <c r="T108" s="215">
        <v>0</v>
      </c>
      <c r="U108" s="214">
        <v>6.7474886640994502E-3</v>
      </c>
      <c r="V108" s="189">
        <v>0</v>
      </c>
      <c r="W108" s="170">
        <v>2.3324919122733921E-3</v>
      </c>
      <c r="X108" s="171">
        <v>21.845998295153379</v>
      </c>
      <c r="Y108" s="189">
        <v>0</v>
      </c>
      <c r="Z108" s="188">
        <v>4.7375966221492654E-3</v>
      </c>
      <c r="AA108" s="188">
        <v>1.1053449402196379E-2</v>
      </c>
      <c r="AB108" s="189">
        <v>0</v>
      </c>
      <c r="AC108" s="188">
        <v>0.11698624928011113</v>
      </c>
      <c r="AD108" s="202">
        <v>0</v>
      </c>
      <c r="AE108" s="203">
        <v>0</v>
      </c>
      <c r="AF108" s="202">
        <v>3.2913866628727355E-2</v>
      </c>
      <c r="AG108" s="202">
        <v>1.8653739825124683E-2</v>
      </c>
      <c r="AH108" s="205">
        <v>0</v>
      </c>
      <c r="AI108" s="205">
        <v>0</v>
      </c>
      <c r="AJ108" s="204">
        <v>1.0152099530763051E-3</v>
      </c>
      <c r="AK108" s="205">
        <v>0</v>
      </c>
      <c r="AL108" s="205">
        <v>0</v>
      </c>
      <c r="AM108" s="205">
        <v>0</v>
      </c>
      <c r="AN108" s="204">
        <v>3.0219469247919806E-3</v>
      </c>
      <c r="AO108" s="204">
        <v>8.7795624031027641E-3</v>
      </c>
      <c r="AP108" s="204">
        <v>2.049203826678608E-2</v>
      </c>
      <c r="AQ108" s="204">
        <v>4.2403497013677582E-3</v>
      </c>
    </row>
    <row r="109" spans="2:43" x14ac:dyDescent="0.25">
      <c r="B109" s="130">
        <v>124</v>
      </c>
      <c r="C109" s="131" t="s">
        <v>78</v>
      </c>
      <c r="D109" s="130" t="s">
        <v>78</v>
      </c>
      <c r="E109" s="130" t="s">
        <v>348</v>
      </c>
      <c r="F109" s="133">
        <v>42035</v>
      </c>
      <c r="G109" s="132" t="s">
        <v>319</v>
      </c>
      <c r="H109" s="130">
        <v>2</v>
      </c>
      <c r="I109" s="133">
        <v>42604</v>
      </c>
      <c r="J109" s="133">
        <v>42414</v>
      </c>
      <c r="K109" s="131" t="s">
        <v>78</v>
      </c>
      <c r="L109" s="130" t="s">
        <v>348</v>
      </c>
      <c r="M109" s="132" t="s">
        <v>319</v>
      </c>
      <c r="N109" s="130">
        <v>2</v>
      </c>
      <c r="O109" s="216">
        <v>6.7738018003017852E-3</v>
      </c>
      <c r="P109" s="214">
        <v>0.16522378671854293</v>
      </c>
      <c r="Q109" s="215">
        <v>0</v>
      </c>
      <c r="R109" s="215">
        <v>0</v>
      </c>
      <c r="S109" s="214">
        <v>6.709689752502887E-2</v>
      </c>
      <c r="T109" s="214">
        <v>3.690348805872061E-2</v>
      </c>
      <c r="U109" s="214">
        <v>5.203009558622065E-3</v>
      </c>
      <c r="V109" s="189">
        <v>0</v>
      </c>
      <c r="W109" s="170">
        <v>5.7595730017686357E-2</v>
      </c>
      <c r="X109" s="171">
        <v>4.4898004945833723</v>
      </c>
      <c r="Y109" s="189">
        <v>0</v>
      </c>
      <c r="Z109" s="188">
        <v>1.1056514337616371E-2</v>
      </c>
      <c r="AA109" s="189">
        <v>0</v>
      </c>
      <c r="AB109" s="189">
        <v>0</v>
      </c>
      <c r="AC109" s="188">
        <v>4.280541792639897E-2</v>
      </c>
      <c r="AD109" s="202">
        <v>1.9272175375181378E-2</v>
      </c>
      <c r="AE109" s="202">
        <v>1.5140541940136629E-3</v>
      </c>
      <c r="AF109" s="202">
        <v>1.0388097437576398E-2</v>
      </c>
      <c r="AG109" s="202">
        <v>0.16943964772731224</v>
      </c>
      <c r="AH109" s="204">
        <v>0.39089423324065414</v>
      </c>
      <c r="AI109" s="205">
        <v>0</v>
      </c>
      <c r="AJ109" s="204">
        <v>2.9873152630590603E-4</v>
      </c>
      <c r="AK109" s="205">
        <v>0</v>
      </c>
      <c r="AL109" s="205">
        <v>0</v>
      </c>
      <c r="AM109" s="204">
        <v>3.2667359916117434E-3</v>
      </c>
      <c r="AN109" s="204">
        <v>1.6301006974983524E-2</v>
      </c>
      <c r="AO109" s="204">
        <v>2.3472289450596432E-2</v>
      </c>
      <c r="AP109" s="205">
        <v>0</v>
      </c>
      <c r="AQ109" s="204">
        <v>1.587180665429765E-3</v>
      </c>
    </row>
    <row r="110" spans="2:43" x14ac:dyDescent="0.25">
      <c r="B110" s="130">
        <v>80</v>
      </c>
      <c r="C110" s="131" t="s">
        <v>83</v>
      </c>
      <c r="D110" s="130" t="s">
        <v>321</v>
      </c>
      <c r="E110" s="130" t="s">
        <v>348</v>
      </c>
      <c r="F110" s="133">
        <v>42520</v>
      </c>
      <c r="G110" s="132" t="s">
        <v>319</v>
      </c>
      <c r="H110" s="130">
        <v>3</v>
      </c>
      <c r="I110" s="133">
        <v>42598</v>
      </c>
      <c r="J110" s="133">
        <v>42414</v>
      </c>
      <c r="K110" s="131" t="s">
        <v>83</v>
      </c>
      <c r="L110" s="130" t="s">
        <v>348</v>
      </c>
      <c r="M110" s="132" t="s">
        <v>319</v>
      </c>
      <c r="N110" s="130">
        <v>3</v>
      </c>
      <c r="O110" s="216">
        <v>9.2327291274133319E-3</v>
      </c>
      <c r="P110" s="215">
        <v>0</v>
      </c>
      <c r="Q110" s="215">
        <v>0</v>
      </c>
      <c r="R110" s="215">
        <v>0</v>
      </c>
      <c r="S110" s="215">
        <v>0</v>
      </c>
      <c r="T110" s="214">
        <v>0</v>
      </c>
      <c r="U110" s="214">
        <v>2.9736299404697366E-3</v>
      </c>
      <c r="V110" s="189">
        <v>0</v>
      </c>
      <c r="W110" s="170">
        <v>2.6944965630811685E-2</v>
      </c>
      <c r="X110" s="171">
        <v>4.8289646671452724</v>
      </c>
      <c r="Y110" s="188">
        <v>3.4594400033812387E-3</v>
      </c>
      <c r="Z110" s="188">
        <v>2.1496992774147381E-2</v>
      </c>
      <c r="AA110" s="189">
        <v>0</v>
      </c>
      <c r="AB110" s="189">
        <v>0</v>
      </c>
      <c r="AC110" s="189">
        <v>0</v>
      </c>
      <c r="AD110" s="202">
        <v>1.2147041443189012E-2</v>
      </c>
      <c r="AE110" s="202">
        <v>4.6012863627811623E-3</v>
      </c>
      <c r="AF110" s="202">
        <v>1.3992377083192991E-2</v>
      </c>
      <c r="AG110" s="202">
        <v>6.7114450208318077E-2</v>
      </c>
      <c r="AH110" s="204">
        <v>0.38368048882995792</v>
      </c>
      <c r="AI110" s="205">
        <v>0</v>
      </c>
      <c r="AJ110" s="204">
        <v>5.6205903488701391E-4</v>
      </c>
      <c r="AK110" s="205">
        <v>0</v>
      </c>
      <c r="AL110" s="205">
        <v>0</v>
      </c>
      <c r="AM110" s="204">
        <v>4.3470150733788786E-3</v>
      </c>
      <c r="AN110" s="204">
        <v>1.2646126415514038E-3</v>
      </c>
      <c r="AO110" s="205">
        <v>0</v>
      </c>
      <c r="AP110" s="205">
        <v>0</v>
      </c>
      <c r="AQ110" s="205">
        <v>0</v>
      </c>
    </row>
    <row r="111" spans="2:43" x14ac:dyDescent="0.25">
      <c r="B111" s="130">
        <v>81</v>
      </c>
      <c r="C111" s="131" t="s">
        <v>84</v>
      </c>
      <c r="D111" s="130" t="s">
        <v>324</v>
      </c>
      <c r="E111" s="130" t="s">
        <v>348</v>
      </c>
      <c r="F111" s="133">
        <v>42520</v>
      </c>
      <c r="G111" s="132" t="s">
        <v>319</v>
      </c>
      <c r="H111" s="130">
        <v>3</v>
      </c>
      <c r="I111" s="133">
        <v>42598</v>
      </c>
      <c r="J111" s="133">
        <v>42414</v>
      </c>
      <c r="K111" s="131" t="s">
        <v>84</v>
      </c>
      <c r="L111" s="130" t="s">
        <v>348</v>
      </c>
      <c r="M111" s="132" t="s">
        <v>319</v>
      </c>
      <c r="N111" s="130">
        <v>3</v>
      </c>
      <c r="O111" s="213">
        <v>0</v>
      </c>
      <c r="P111" s="215">
        <v>0</v>
      </c>
      <c r="Q111" s="214">
        <v>0.46920445081061668</v>
      </c>
      <c r="R111" s="215">
        <v>0</v>
      </c>
      <c r="S111" s="215">
        <v>0</v>
      </c>
      <c r="T111" s="214">
        <v>0.12174704946451294</v>
      </c>
      <c r="U111" s="214">
        <v>5.0634697556545344E-2</v>
      </c>
      <c r="V111" s="188">
        <v>1.387948239070875E-3</v>
      </c>
      <c r="W111" s="170">
        <v>0.1483991438342257</v>
      </c>
      <c r="X111" s="171">
        <v>19.883686769024322</v>
      </c>
      <c r="Y111" s="188">
        <v>1.1636472036295404E-2</v>
      </c>
      <c r="Z111" s="188">
        <v>1.3991854279519891E-2</v>
      </c>
      <c r="AA111" s="189">
        <v>0</v>
      </c>
      <c r="AB111" s="189">
        <v>0</v>
      </c>
      <c r="AC111" s="188">
        <v>1.2955909324689078E-2</v>
      </c>
      <c r="AD111" s="202">
        <v>3.1676286637400651E-2</v>
      </c>
      <c r="AE111" s="203">
        <v>0</v>
      </c>
      <c r="AF111" s="202">
        <v>2.1092940746582623E-2</v>
      </c>
      <c r="AG111" s="203">
        <v>0</v>
      </c>
      <c r="AH111" s="204">
        <v>0.36724126109392152</v>
      </c>
      <c r="AI111" s="205">
        <v>0</v>
      </c>
      <c r="AJ111" s="204">
        <v>6.1840671043089995E-3</v>
      </c>
      <c r="AK111" s="204">
        <v>1.239388207007955E-2</v>
      </c>
      <c r="AL111" s="205">
        <v>0</v>
      </c>
      <c r="AM111" s="205">
        <v>0</v>
      </c>
      <c r="AN111" s="205">
        <v>0</v>
      </c>
      <c r="AO111" s="205">
        <v>0</v>
      </c>
      <c r="AP111" s="205">
        <v>0</v>
      </c>
      <c r="AQ111" s="204">
        <v>1.0191769777344395E-2</v>
      </c>
    </row>
    <row r="112" spans="2:43" x14ac:dyDescent="0.25">
      <c r="B112" s="130">
        <v>98</v>
      </c>
      <c r="C112" s="131" t="s">
        <v>101</v>
      </c>
      <c r="D112" s="130" t="s">
        <v>341</v>
      </c>
      <c r="E112" s="130" t="s">
        <v>348</v>
      </c>
      <c r="F112" s="133">
        <v>42556</v>
      </c>
      <c r="G112" s="132" t="s">
        <v>319</v>
      </c>
      <c r="H112" s="130">
        <v>3</v>
      </c>
      <c r="I112" s="133">
        <v>42598</v>
      </c>
      <c r="J112" s="133">
        <v>42414</v>
      </c>
      <c r="K112" s="131" t="s">
        <v>101</v>
      </c>
      <c r="L112" s="130" t="s">
        <v>348</v>
      </c>
      <c r="M112" s="132" t="s">
        <v>319</v>
      </c>
      <c r="N112" s="130">
        <v>3</v>
      </c>
      <c r="O112" s="216">
        <v>5.4570895341042019E-3</v>
      </c>
      <c r="P112" s="214">
        <v>0.14209564216017545</v>
      </c>
      <c r="Q112" s="214">
        <v>0.19344075807232394</v>
      </c>
      <c r="R112" s="215">
        <v>0</v>
      </c>
      <c r="S112" s="215">
        <v>0</v>
      </c>
      <c r="T112" s="214">
        <v>1.9646991667918508E-2</v>
      </c>
      <c r="U112" s="214">
        <v>7.1766907760405993E-3</v>
      </c>
      <c r="V112" s="188">
        <v>3.4796455402125721E-3</v>
      </c>
      <c r="W112" s="170">
        <v>2.5301684660936394E-2</v>
      </c>
      <c r="X112" s="171">
        <v>13.319909101703715</v>
      </c>
      <c r="Y112" s="189">
        <v>0</v>
      </c>
      <c r="Z112" s="188">
        <v>5.2703597147946545E-3</v>
      </c>
      <c r="AA112" s="189">
        <v>0</v>
      </c>
      <c r="AB112" s="189">
        <v>0</v>
      </c>
      <c r="AC112" s="188">
        <v>1.5619687938824147E-2</v>
      </c>
      <c r="AD112" s="202">
        <v>1.4355692300106131E-2</v>
      </c>
      <c r="AE112" s="202">
        <v>4.6214489110092917E-3</v>
      </c>
      <c r="AF112" s="202">
        <v>5.2105968033652021E-2</v>
      </c>
      <c r="AG112" s="202">
        <v>8.9713971473843079E-2</v>
      </c>
      <c r="AH112" s="204">
        <v>7.2125109305062426E-2</v>
      </c>
      <c r="AI112" s="205">
        <v>0</v>
      </c>
      <c r="AJ112" s="204">
        <v>1.7735666460342657E-3</v>
      </c>
      <c r="AK112" s="204">
        <v>1.7335913195311862E-4</v>
      </c>
      <c r="AL112" s="204">
        <v>15.018289289046193</v>
      </c>
      <c r="AM112" s="204">
        <v>3.5067923590039454E-3</v>
      </c>
      <c r="AN112" s="204">
        <v>2.8926972104842447E-3</v>
      </c>
      <c r="AO112" s="204">
        <v>1.0935577953191347E-2</v>
      </c>
      <c r="AP112" s="204">
        <v>2.3329580027429474E-2</v>
      </c>
      <c r="AQ112" s="204">
        <v>4.3332505587188042E-3</v>
      </c>
    </row>
    <row r="113" spans="2:43" x14ac:dyDescent="0.25">
      <c r="B113" s="130">
        <v>79</v>
      </c>
      <c r="C113" s="131" t="s">
        <v>82</v>
      </c>
      <c r="D113" s="130" t="s">
        <v>322</v>
      </c>
      <c r="E113" s="130" t="s">
        <v>348</v>
      </c>
      <c r="F113" s="133">
        <v>42520</v>
      </c>
      <c r="G113" s="132" t="s">
        <v>319</v>
      </c>
      <c r="H113" s="130">
        <v>4</v>
      </c>
      <c r="I113" s="133">
        <v>42598</v>
      </c>
      <c r="J113" s="133">
        <v>42414</v>
      </c>
      <c r="K113" s="131" t="s">
        <v>82</v>
      </c>
      <c r="L113" s="130" t="s">
        <v>348</v>
      </c>
      <c r="M113" s="132" t="s">
        <v>319</v>
      </c>
      <c r="N113" s="130">
        <v>4</v>
      </c>
      <c r="O113" s="213">
        <v>0</v>
      </c>
      <c r="P113" s="214">
        <v>0.19152910982666035</v>
      </c>
      <c r="Q113" s="214">
        <v>0.13805722129512943</v>
      </c>
      <c r="R113" s="215">
        <v>0</v>
      </c>
      <c r="S113" s="215">
        <v>0</v>
      </c>
      <c r="T113" s="214">
        <v>4.8355300057122096E-2</v>
      </c>
      <c r="U113" s="214">
        <v>1.9736375455237393E-2</v>
      </c>
      <c r="V113" s="188">
        <v>4.4865365684591653E-3</v>
      </c>
      <c r="W113" s="169">
        <v>0</v>
      </c>
      <c r="X113" s="171">
        <v>14.722365177426523</v>
      </c>
      <c r="Y113" s="188">
        <v>4.5663644245221473E-3</v>
      </c>
      <c r="Z113" s="188">
        <v>1.6204581819741146E-2</v>
      </c>
      <c r="AA113" s="189">
        <v>0</v>
      </c>
      <c r="AB113" s="189">
        <v>0</v>
      </c>
      <c r="AC113" s="188">
        <v>5.6198560200628796E-3</v>
      </c>
      <c r="AD113" s="202">
        <v>7.6680604878169592E-2</v>
      </c>
      <c r="AE113" s="202">
        <v>0</v>
      </c>
      <c r="AF113" s="202">
        <v>9.9143363854725958E-3</v>
      </c>
      <c r="AG113" s="203">
        <v>0</v>
      </c>
      <c r="AH113" s="205">
        <v>0</v>
      </c>
      <c r="AI113" s="205">
        <v>0</v>
      </c>
      <c r="AJ113" s="205">
        <v>0</v>
      </c>
      <c r="AK113" s="205">
        <v>0</v>
      </c>
      <c r="AL113" s="205">
        <v>0</v>
      </c>
      <c r="AM113" s="204">
        <v>3.4632509528840119E-3</v>
      </c>
      <c r="AN113" s="204">
        <v>1.5710334254273527E-4</v>
      </c>
      <c r="AO113" s="204">
        <v>4.3967610517760816E-3</v>
      </c>
      <c r="AP113" s="205">
        <v>0</v>
      </c>
      <c r="AQ113" s="204">
        <v>3.1652550323845534E-3</v>
      </c>
    </row>
    <row r="114" spans="2:43" x14ac:dyDescent="0.25">
      <c r="B114" s="130">
        <v>85</v>
      </c>
      <c r="C114" s="131" t="s">
        <v>88</v>
      </c>
      <c r="D114" s="130" t="s">
        <v>328</v>
      </c>
      <c r="E114" s="130" t="s">
        <v>348</v>
      </c>
      <c r="F114" s="133">
        <v>42541</v>
      </c>
      <c r="G114" s="132" t="s">
        <v>319</v>
      </c>
      <c r="H114" s="130">
        <v>4</v>
      </c>
      <c r="I114" s="133">
        <v>42598</v>
      </c>
      <c r="J114" s="133">
        <v>42414</v>
      </c>
      <c r="K114" s="131" t="s">
        <v>88</v>
      </c>
      <c r="L114" s="130" t="s">
        <v>348</v>
      </c>
      <c r="M114" s="132" t="s">
        <v>319</v>
      </c>
      <c r="N114" s="130">
        <v>4</v>
      </c>
      <c r="O114" s="216">
        <v>1.9395201584996696E-4</v>
      </c>
      <c r="P114" s="215">
        <v>0</v>
      </c>
      <c r="Q114" s="215">
        <v>0</v>
      </c>
      <c r="R114" s="215">
        <v>0</v>
      </c>
      <c r="S114" s="215">
        <v>0</v>
      </c>
      <c r="T114" s="214">
        <v>1.5609572122727528E-2</v>
      </c>
      <c r="U114" s="214">
        <v>1.439512168842429E-3</v>
      </c>
      <c r="V114" s="188">
        <v>7.4605728445353518E-3</v>
      </c>
      <c r="W114" s="170">
        <v>2.4529890956124629E-2</v>
      </c>
      <c r="X114" s="171">
        <v>11.381988600336111</v>
      </c>
      <c r="Y114" s="189">
        <v>0</v>
      </c>
      <c r="Z114" s="188">
        <v>4.2334770295028823E-4</v>
      </c>
      <c r="AA114" s="189">
        <v>0</v>
      </c>
      <c r="AB114" s="188">
        <v>9.7130412849405226E-2</v>
      </c>
      <c r="AC114" s="188">
        <v>1.4591638873093284E-2</v>
      </c>
      <c r="AD114" s="202">
        <v>2.952953500254173E-2</v>
      </c>
      <c r="AE114" s="202">
        <v>1.7272838054467172E-3</v>
      </c>
      <c r="AF114" s="202">
        <v>2.5565338897103745E-2</v>
      </c>
      <c r="AG114" s="202">
        <v>6.9154340879932524E-2</v>
      </c>
      <c r="AH114" s="205">
        <v>0</v>
      </c>
      <c r="AI114" s="205">
        <v>0</v>
      </c>
      <c r="AJ114" s="204">
        <v>3.0219203662708219E-5</v>
      </c>
      <c r="AK114" s="205">
        <v>0</v>
      </c>
      <c r="AL114" s="204">
        <v>10.613460544028458</v>
      </c>
      <c r="AM114" s="204">
        <v>3.2561168040468399E-4</v>
      </c>
      <c r="AN114" s="204">
        <v>7.2298274250189977E-3</v>
      </c>
      <c r="AO114" s="204">
        <v>1.2542850655885928E-2</v>
      </c>
      <c r="AP114" s="204">
        <v>1.0290358279085641E-2</v>
      </c>
      <c r="AQ114" s="205">
        <v>0</v>
      </c>
    </row>
    <row r="115" spans="2:43" x14ac:dyDescent="0.25">
      <c r="B115" s="130">
        <v>87</v>
      </c>
      <c r="C115" s="131" t="s">
        <v>90</v>
      </c>
      <c r="D115" s="130" t="s">
        <v>330</v>
      </c>
      <c r="E115" s="130" t="s">
        <v>348</v>
      </c>
      <c r="F115" s="133">
        <v>42542</v>
      </c>
      <c r="G115" s="132" t="s">
        <v>319</v>
      </c>
      <c r="H115" s="130">
        <v>4</v>
      </c>
      <c r="I115" s="133">
        <v>42598</v>
      </c>
      <c r="J115" s="133">
        <v>42414</v>
      </c>
      <c r="K115" s="131" t="s">
        <v>90</v>
      </c>
      <c r="L115" s="130" t="s">
        <v>348</v>
      </c>
      <c r="M115" s="132" t="s">
        <v>319</v>
      </c>
      <c r="N115" s="130">
        <v>4</v>
      </c>
      <c r="O115" s="216">
        <v>4.4420275365807246E-3</v>
      </c>
      <c r="P115" s="215">
        <v>0</v>
      </c>
      <c r="Q115" s="215">
        <v>0</v>
      </c>
      <c r="R115" s="215">
        <v>0</v>
      </c>
      <c r="S115" s="215">
        <v>0</v>
      </c>
      <c r="T115" s="215">
        <v>0</v>
      </c>
      <c r="U115" s="215">
        <v>0</v>
      </c>
      <c r="V115" s="188">
        <v>1.739374168084608E-3</v>
      </c>
      <c r="W115" s="170">
        <v>2.2612151423905422E-2</v>
      </c>
      <c r="X115" s="171">
        <v>3.4646203182057391</v>
      </c>
      <c r="Y115" s="188">
        <v>9.97164761839784E-3</v>
      </c>
      <c r="Z115" s="188">
        <v>9.1187966292984087E-3</v>
      </c>
      <c r="AA115" s="188">
        <v>4.2971621649665372E-3</v>
      </c>
      <c r="AB115" s="188">
        <v>9.1287222799991533E-2</v>
      </c>
      <c r="AC115" s="188">
        <v>5.1380510125700529E-3</v>
      </c>
      <c r="AD115" s="202">
        <v>7.0806124567212372E-3</v>
      </c>
      <c r="AE115" s="202">
        <v>5.7329106413584905E-3</v>
      </c>
      <c r="AF115" s="202">
        <v>4.0000070820156566E-2</v>
      </c>
      <c r="AG115" s="203">
        <v>0</v>
      </c>
      <c r="AH115" s="204">
        <v>0.10472245638612833</v>
      </c>
      <c r="AI115" s="205">
        <v>0</v>
      </c>
      <c r="AJ115" s="204">
        <v>6.6492903195828615E-4</v>
      </c>
      <c r="AK115" s="205">
        <v>0</v>
      </c>
      <c r="AL115" s="205">
        <v>0</v>
      </c>
      <c r="AM115" s="205">
        <v>0</v>
      </c>
      <c r="AN115" s="204">
        <v>6.5863400140974782E-4</v>
      </c>
      <c r="AO115" s="205">
        <v>0</v>
      </c>
      <c r="AP115" s="204">
        <v>2.0111121099760366E-2</v>
      </c>
      <c r="AQ115" s="205">
        <v>0</v>
      </c>
    </row>
    <row r="116" spans="2:43" x14ac:dyDescent="0.25">
      <c r="B116" s="130">
        <v>91</v>
      </c>
      <c r="C116" s="131" t="s">
        <v>94</v>
      </c>
      <c r="D116" s="130" t="s">
        <v>334</v>
      </c>
      <c r="E116" s="130" t="s">
        <v>348</v>
      </c>
      <c r="F116" s="133">
        <v>42548</v>
      </c>
      <c r="G116" s="132" t="s">
        <v>319</v>
      </c>
      <c r="H116" s="130">
        <v>4</v>
      </c>
      <c r="I116" s="133">
        <v>42598</v>
      </c>
      <c r="J116" s="133">
        <v>42414</v>
      </c>
      <c r="K116" s="131" t="s">
        <v>94</v>
      </c>
      <c r="L116" s="130" t="s">
        <v>348</v>
      </c>
      <c r="M116" s="132" t="s">
        <v>319</v>
      </c>
      <c r="N116" s="130">
        <v>4</v>
      </c>
      <c r="O116" s="216">
        <v>8.7633467073069578E-3</v>
      </c>
      <c r="P116" s="215">
        <v>0</v>
      </c>
      <c r="Q116" s="214">
        <v>4.0237150175148166E-2</v>
      </c>
      <c r="R116" s="214">
        <v>0.25266833679447404</v>
      </c>
      <c r="S116" s="214">
        <v>0.13765423901124507</v>
      </c>
      <c r="T116" s="214">
        <v>4.8254408653202796E-2</v>
      </c>
      <c r="U116" s="214">
        <v>6.1685286976986234E-4</v>
      </c>
      <c r="V116" s="189">
        <v>0</v>
      </c>
      <c r="W116" s="170">
        <v>4.6173799709581999E-2</v>
      </c>
      <c r="X116" s="171">
        <v>2.3071829487529394</v>
      </c>
      <c r="Y116" s="188">
        <v>5.5776580773837332E-3</v>
      </c>
      <c r="Z116" s="189">
        <v>0</v>
      </c>
      <c r="AA116" s="189">
        <v>0</v>
      </c>
      <c r="AB116" s="188">
        <v>0.3443278150460195</v>
      </c>
      <c r="AC116" s="188">
        <v>6.595058180051723E-2</v>
      </c>
      <c r="AD116" s="203">
        <v>0</v>
      </c>
      <c r="AE116" s="202">
        <v>3.9899884794615632E-3</v>
      </c>
      <c r="AF116" s="202">
        <v>3.7548568863174765E-2</v>
      </c>
      <c r="AG116" s="202">
        <v>0.15050981766572324</v>
      </c>
      <c r="AH116" s="205">
        <v>0</v>
      </c>
      <c r="AI116" s="205">
        <v>0</v>
      </c>
      <c r="AJ116" s="204">
        <v>1.0812882366797102E-3</v>
      </c>
      <c r="AK116" s="204">
        <v>4.5615474800499442E-3</v>
      </c>
      <c r="AL116" s="205">
        <v>0</v>
      </c>
      <c r="AM116" s="204">
        <v>3.0979735287748928E-3</v>
      </c>
      <c r="AN116" s="205">
        <v>0</v>
      </c>
      <c r="AO116" s="204">
        <v>9.8527432928920949E-3</v>
      </c>
      <c r="AP116" s="204">
        <v>4.6100640137301373E-4</v>
      </c>
      <c r="AQ116" s="204">
        <v>5.6035493865789991E-3</v>
      </c>
    </row>
    <row r="117" spans="2:43" x14ac:dyDescent="0.25">
      <c r="B117" s="130">
        <v>92</v>
      </c>
      <c r="C117" s="131" t="s">
        <v>95</v>
      </c>
      <c r="D117" s="130" t="s">
        <v>335</v>
      </c>
      <c r="E117" s="130" t="s">
        <v>348</v>
      </c>
      <c r="F117" s="133">
        <v>42556</v>
      </c>
      <c r="G117" s="132" t="s">
        <v>319</v>
      </c>
      <c r="H117" s="130">
        <v>4</v>
      </c>
      <c r="I117" s="133">
        <v>42598</v>
      </c>
      <c r="J117" s="133">
        <v>42414</v>
      </c>
      <c r="K117" s="131" t="s">
        <v>95</v>
      </c>
      <c r="L117" s="130" t="s">
        <v>348</v>
      </c>
      <c r="M117" s="132" t="s">
        <v>319</v>
      </c>
      <c r="N117" s="130">
        <v>4</v>
      </c>
      <c r="O117" s="216">
        <v>1.5087265834089375E-2</v>
      </c>
      <c r="P117" s="215">
        <v>0</v>
      </c>
      <c r="Q117" s="215">
        <v>0</v>
      </c>
      <c r="R117" s="214">
        <v>0.36149605251340339</v>
      </c>
      <c r="S117" s="214">
        <v>0.10383834972331218</v>
      </c>
      <c r="T117" s="214">
        <v>2.2766923430401154E-2</v>
      </c>
      <c r="U117" s="214">
        <v>6.6620345243725392E-3</v>
      </c>
      <c r="V117" s="189">
        <v>0</v>
      </c>
      <c r="W117" s="170">
        <v>3.9340205927146571E-2</v>
      </c>
      <c r="X117" s="171">
        <v>5.2732691691661566</v>
      </c>
      <c r="Y117" s="189">
        <v>0</v>
      </c>
      <c r="Z117" s="189">
        <v>0</v>
      </c>
      <c r="AA117" s="189">
        <v>0</v>
      </c>
      <c r="AB117" s="189">
        <v>0</v>
      </c>
      <c r="AC117" s="188">
        <v>4.1212680731902492E-2</v>
      </c>
      <c r="AD117" s="202">
        <v>4.2208437254609668E-2</v>
      </c>
      <c r="AE117" s="203">
        <v>0</v>
      </c>
      <c r="AF117" s="202">
        <v>5.3717457336615343E-2</v>
      </c>
      <c r="AG117" s="202">
        <v>0.14713840737917011</v>
      </c>
      <c r="AH117" s="205">
        <v>0</v>
      </c>
      <c r="AI117" s="205">
        <v>0</v>
      </c>
      <c r="AJ117" s="205">
        <v>0</v>
      </c>
      <c r="AK117" s="204">
        <v>2.6660420129044566E-3</v>
      </c>
      <c r="AL117" s="205">
        <v>0</v>
      </c>
      <c r="AM117" s="204">
        <v>1.5767478707194352E-3</v>
      </c>
      <c r="AN117" s="204">
        <v>3.7877045292467773E-3</v>
      </c>
      <c r="AO117" s="205">
        <v>0</v>
      </c>
      <c r="AP117" s="205">
        <v>0</v>
      </c>
      <c r="AQ117" s="205">
        <v>0</v>
      </c>
    </row>
    <row r="118" spans="2:43" x14ac:dyDescent="0.25">
      <c r="B118" s="130">
        <v>105</v>
      </c>
      <c r="C118" s="131" t="s">
        <v>284</v>
      </c>
      <c r="D118" s="130" t="s">
        <v>283</v>
      </c>
      <c r="E118" s="130" t="s">
        <v>348</v>
      </c>
      <c r="F118" s="133">
        <v>42563</v>
      </c>
      <c r="G118" s="132" t="s">
        <v>319</v>
      </c>
      <c r="H118" s="130">
        <v>4</v>
      </c>
      <c r="I118" s="133">
        <v>42598</v>
      </c>
      <c r="J118" s="133">
        <v>42414</v>
      </c>
      <c r="K118" s="131" t="s">
        <v>284</v>
      </c>
      <c r="L118" s="130" t="s">
        <v>348</v>
      </c>
      <c r="M118" s="132" t="s">
        <v>319</v>
      </c>
      <c r="N118" s="130">
        <v>4</v>
      </c>
      <c r="O118" s="216">
        <v>5.6828128305766498E-3</v>
      </c>
      <c r="P118" s="215">
        <v>0</v>
      </c>
      <c r="Q118" s="215">
        <v>0</v>
      </c>
      <c r="R118" s="215">
        <v>0</v>
      </c>
      <c r="S118" s="214">
        <v>0.12414966391641062</v>
      </c>
      <c r="T118" s="214">
        <v>2.0798205085074972E-2</v>
      </c>
      <c r="U118" s="214">
        <v>3.96285985867895E-3</v>
      </c>
      <c r="V118" s="189">
        <v>0</v>
      </c>
      <c r="W118" s="170">
        <v>4.5941704613274098E-2</v>
      </c>
      <c r="X118" s="171">
        <v>14.903762259578976</v>
      </c>
      <c r="Y118" s="189">
        <v>0</v>
      </c>
      <c r="Z118" s="188">
        <v>8.0843797064529387E-3</v>
      </c>
      <c r="AA118" s="189">
        <v>0</v>
      </c>
      <c r="AB118" s="189">
        <v>0</v>
      </c>
      <c r="AC118" s="188">
        <v>5.694273022573919E-3</v>
      </c>
      <c r="AD118" s="202">
        <v>4.3267946124358206E-2</v>
      </c>
      <c r="AE118" s="202">
        <v>1.2794737810432283E-2</v>
      </c>
      <c r="AF118" s="202">
        <v>3.5299878798788223E-2</v>
      </c>
      <c r="AG118" s="202">
        <v>0.15016640627708078</v>
      </c>
      <c r="AH118" s="205">
        <v>0</v>
      </c>
      <c r="AI118" s="205">
        <v>0</v>
      </c>
      <c r="AJ118" s="204">
        <v>2.9192413417603691E-3</v>
      </c>
      <c r="AK118" s="205">
        <v>0</v>
      </c>
      <c r="AL118" s="205">
        <v>0</v>
      </c>
      <c r="AM118" s="204">
        <v>6.3818943087179446E-4</v>
      </c>
      <c r="AN118" s="204">
        <v>1.1879411249843094E-2</v>
      </c>
      <c r="AO118" s="204">
        <v>1.0262866716715056E-2</v>
      </c>
      <c r="AP118" s="204">
        <v>5.1424489038319629E-2</v>
      </c>
      <c r="AQ118" s="205">
        <v>0</v>
      </c>
    </row>
    <row r="119" spans="2:43" x14ac:dyDescent="0.25">
      <c r="B119" s="130">
        <v>110</v>
      </c>
      <c r="C119" s="131" t="s">
        <v>112</v>
      </c>
      <c r="D119" s="130" t="s">
        <v>289</v>
      </c>
      <c r="E119" s="130" t="s">
        <v>348</v>
      </c>
      <c r="F119" s="133">
        <v>42608</v>
      </c>
      <c r="G119" s="132" t="s">
        <v>319</v>
      </c>
      <c r="H119" s="130">
        <v>4</v>
      </c>
      <c r="I119" s="133">
        <v>42625</v>
      </c>
      <c r="J119" s="133">
        <v>42414</v>
      </c>
      <c r="K119" s="131" t="s">
        <v>112</v>
      </c>
      <c r="L119" s="130" t="s">
        <v>348</v>
      </c>
      <c r="M119" s="132" t="s">
        <v>319</v>
      </c>
      <c r="N119" s="130">
        <v>4</v>
      </c>
      <c r="O119" s="216">
        <v>1.8285298216755893E-2</v>
      </c>
      <c r="P119" s="214">
        <v>0.11048760297761495</v>
      </c>
      <c r="Q119" s="215">
        <v>0</v>
      </c>
      <c r="R119" s="214">
        <v>0.16102734534307478</v>
      </c>
      <c r="S119" s="214">
        <v>4.220162798520051E-2</v>
      </c>
      <c r="T119" s="214">
        <v>3.0570325332942735E-2</v>
      </c>
      <c r="U119" s="214">
        <v>3.699455790390421E-3</v>
      </c>
      <c r="V119" s="189">
        <v>0</v>
      </c>
      <c r="W119" s="170">
        <v>4.2414031316716581E-2</v>
      </c>
      <c r="X119" s="171">
        <v>1.6633682406757182</v>
      </c>
      <c r="Y119" s="189">
        <v>0</v>
      </c>
      <c r="Z119" s="188">
        <v>9.0514558768348824E-3</v>
      </c>
      <c r="AA119" s="189">
        <v>0</v>
      </c>
      <c r="AB119" s="189">
        <v>0</v>
      </c>
      <c r="AC119" s="188">
        <v>7.8787835814654719E-2</v>
      </c>
      <c r="AD119" s="202">
        <v>6.5805144130629571E-3</v>
      </c>
      <c r="AE119" s="202">
        <v>1.5381329930249991E-2</v>
      </c>
      <c r="AF119" s="202">
        <v>1.2465762640830285E-2</v>
      </c>
      <c r="AG119" s="202">
        <v>0.2615931315555044</v>
      </c>
      <c r="AH119" s="205">
        <v>0</v>
      </c>
      <c r="AI119" s="205">
        <v>0</v>
      </c>
      <c r="AJ119" s="204">
        <v>5.3968872185976976E-3</v>
      </c>
      <c r="AK119" s="205">
        <v>0</v>
      </c>
      <c r="AL119" s="204">
        <v>3.0117995410857503</v>
      </c>
      <c r="AM119" s="204">
        <v>6.9075077975877678E-3</v>
      </c>
      <c r="AN119" s="204">
        <v>2.779255497633162E-2</v>
      </c>
      <c r="AO119" s="205">
        <v>0</v>
      </c>
      <c r="AP119" s="205">
        <v>0</v>
      </c>
      <c r="AQ119" s="205">
        <v>0</v>
      </c>
    </row>
    <row r="120" spans="2:43" x14ac:dyDescent="0.25">
      <c r="B120" s="130">
        <v>111</v>
      </c>
      <c r="C120" s="131" t="s">
        <v>115</v>
      </c>
      <c r="D120" s="130" t="s">
        <v>290</v>
      </c>
      <c r="E120" s="130" t="s">
        <v>348</v>
      </c>
      <c r="F120" s="133">
        <v>42608</v>
      </c>
      <c r="G120" s="132" t="s">
        <v>319</v>
      </c>
      <c r="H120" s="130">
        <v>4</v>
      </c>
      <c r="I120" s="133">
        <v>42625</v>
      </c>
      <c r="J120" s="133">
        <v>42414</v>
      </c>
      <c r="K120" s="131" t="s">
        <v>115</v>
      </c>
      <c r="L120" s="130" t="s">
        <v>348</v>
      </c>
      <c r="M120" s="132" t="s">
        <v>319</v>
      </c>
      <c r="N120" s="130">
        <v>4</v>
      </c>
      <c r="O120" s="216">
        <v>2.4221280400202411E-2</v>
      </c>
      <c r="P120" s="214">
        <v>0.1587955767022132</v>
      </c>
      <c r="Q120" s="215">
        <v>0</v>
      </c>
      <c r="R120" s="215">
        <v>0</v>
      </c>
      <c r="S120" s="214">
        <v>5.2008937259784616E-2</v>
      </c>
      <c r="T120" s="214">
        <v>5.5730505182060523E-3</v>
      </c>
      <c r="U120" s="215">
        <v>0</v>
      </c>
      <c r="V120" s="189">
        <v>0</v>
      </c>
      <c r="W120" s="170">
        <v>5.5443122183280236E-2</v>
      </c>
      <c r="X120" s="171">
        <v>2.1861438599111414</v>
      </c>
      <c r="Y120" s="188">
        <v>4.4463820625253343E-3</v>
      </c>
      <c r="Z120" s="188">
        <v>1.2369579125680864E-2</v>
      </c>
      <c r="AA120" s="189">
        <v>0</v>
      </c>
      <c r="AB120" s="189">
        <v>0</v>
      </c>
      <c r="AC120" s="188">
        <v>4.8909079099271405E-2</v>
      </c>
      <c r="AD120" s="203">
        <v>0</v>
      </c>
      <c r="AE120" s="202">
        <v>1.4925749790680308E-2</v>
      </c>
      <c r="AF120" s="202">
        <v>0.15290486999609543</v>
      </c>
      <c r="AG120" s="202">
        <v>0.20426245196381768</v>
      </c>
      <c r="AH120" s="205">
        <v>0</v>
      </c>
      <c r="AI120" s="205">
        <v>0</v>
      </c>
      <c r="AJ120" s="204">
        <v>3.0330326124015997E-3</v>
      </c>
      <c r="AK120" s="205">
        <v>0</v>
      </c>
      <c r="AL120" s="205">
        <v>0</v>
      </c>
      <c r="AM120" s="204">
        <v>6.402008739672998E-3</v>
      </c>
      <c r="AN120" s="204">
        <v>9.9693678533759496E-3</v>
      </c>
      <c r="AO120" s="204">
        <v>1.7861465176847096E-2</v>
      </c>
      <c r="AP120" s="204">
        <v>4.4798805730183869E-2</v>
      </c>
      <c r="AQ120" s="204">
        <v>9.0304182864864666E-3</v>
      </c>
    </row>
    <row r="121" spans="2:43" x14ac:dyDescent="0.25">
      <c r="B121" s="130">
        <v>113</v>
      </c>
      <c r="C121" s="131" t="s">
        <v>114</v>
      </c>
      <c r="D121" s="130" t="s">
        <v>292</v>
      </c>
      <c r="E121" s="130" t="s">
        <v>348</v>
      </c>
      <c r="F121" s="133">
        <v>42609</v>
      </c>
      <c r="G121" s="132" t="s">
        <v>319</v>
      </c>
      <c r="H121" s="130">
        <v>4</v>
      </c>
      <c r="I121" s="133">
        <v>42625</v>
      </c>
      <c r="J121" s="133">
        <v>42414</v>
      </c>
      <c r="K121" s="131" t="s">
        <v>114</v>
      </c>
      <c r="L121" s="130" t="s">
        <v>348</v>
      </c>
      <c r="M121" s="132" t="s">
        <v>319</v>
      </c>
      <c r="N121" s="130">
        <v>4</v>
      </c>
      <c r="O121" s="216">
        <v>1.6575245546065334E-2</v>
      </c>
      <c r="P121" s="214">
        <v>0.40178021777456263</v>
      </c>
      <c r="Q121" s="215">
        <v>0</v>
      </c>
      <c r="R121" s="215">
        <v>0</v>
      </c>
      <c r="S121" s="215">
        <v>0</v>
      </c>
      <c r="T121" s="214">
        <v>2.9769109702558624E-2</v>
      </c>
      <c r="U121" s="215">
        <v>0</v>
      </c>
      <c r="V121" s="189">
        <v>0</v>
      </c>
      <c r="W121" s="170">
        <v>3.8536121635831651E-2</v>
      </c>
      <c r="X121" s="171">
        <v>7.2918381186046384</v>
      </c>
      <c r="Y121" s="189">
        <v>0</v>
      </c>
      <c r="Z121" s="188">
        <v>1.5448983709575122E-2</v>
      </c>
      <c r="AA121" s="189">
        <v>0</v>
      </c>
      <c r="AB121" s="188">
        <v>4.1928315142105217E-2</v>
      </c>
      <c r="AC121" s="189">
        <v>0</v>
      </c>
      <c r="AD121" s="203">
        <v>0</v>
      </c>
      <c r="AE121" s="202">
        <v>1.7485300981531685E-2</v>
      </c>
      <c r="AF121" s="202">
        <v>1.7159019656447477E-2</v>
      </c>
      <c r="AG121" s="202">
        <v>0.49886789094498857</v>
      </c>
      <c r="AH121" s="204">
        <v>0.89288195240465218</v>
      </c>
      <c r="AI121" s="205">
        <v>0</v>
      </c>
      <c r="AJ121" s="204">
        <v>8.0384497912130547E-4</v>
      </c>
      <c r="AK121" s="204">
        <v>2.7543841085812164E-3</v>
      </c>
      <c r="AL121" s="205">
        <v>0</v>
      </c>
      <c r="AM121" s="204">
        <v>6.5427987781654347E-3</v>
      </c>
      <c r="AN121" s="204">
        <v>1.8094177316569052E-2</v>
      </c>
      <c r="AO121" s="204">
        <v>6.6354187525520551E-3</v>
      </c>
      <c r="AP121" s="204">
        <v>3.8070622702870232E-3</v>
      </c>
      <c r="AQ121" s="205">
        <v>0</v>
      </c>
    </row>
    <row r="122" spans="2:43" x14ac:dyDescent="0.25">
      <c r="B122" s="130">
        <v>114</v>
      </c>
      <c r="C122" s="131" t="s">
        <v>116</v>
      </c>
      <c r="D122" s="130" t="s">
        <v>293</v>
      </c>
      <c r="E122" s="130" t="s">
        <v>348</v>
      </c>
      <c r="F122" s="133">
        <v>42609</v>
      </c>
      <c r="G122" s="132" t="s">
        <v>319</v>
      </c>
      <c r="H122" s="130">
        <v>4</v>
      </c>
      <c r="I122" s="133">
        <v>42625</v>
      </c>
      <c r="J122" s="133">
        <v>42414</v>
      </c>
      <c r="K122" s="131" t="s">
        <v>116</v>
      </c>
      <c r="L122" s="130" t="s">
        <v>348</v>
      </c>
      <c r="M122" s="132" t="s">
        <v>319</v>
      </c>
      <c r="N122" s="130">
        <v>4</v>
      </c>
      <c r="O122" s="216">
        <v>2.949249465580272E-3</v>
      </c>
      <c r="P122" s="214">
        <v>5.3198529381792425E-2</v>
      </c>
      <c r="Q122" s="214">
        <v>5.8013106932421392E-2</v>
      </c>
      <c r="R122" s="214">
        <v>7.299212186090645E-2</v>
      </c>
      <c r="S122" s="214">
        <v>3.830981448020563E-2</v>
      </c>
      <c r="T122" s="215">
        <v>0</v>
      </c>
      <c r="U122" s="214">
        <v>3.3881100642401672E-3</v>
      </c>
      <c r="V122" s="189">
        <v>0</v>
      </c>
      <c r="W122" s="170">
        <v>1.5512056373986033E-2</v>
      </c>
      <c r="X122" s="171">
        <v>5.095787048711693</v>
      </c>
      <c r="Y122" s="188">
        <v>1.2658748022355733E-3</v>
      </c>
      <c r="Z122" s="188">
        <v>3.1424830751896628E-4</v>
      </c>
      <c r="AA122" s="189">
        <v>0</v>
      </c>
      <c r="AB122" s="189">
        <v>0</v>
      </c>
      <c r="AC122" s="188">
        <v>2.0622762166728672E-3</v>
      </c>
      <c r="AD122" s="202">
        <v>2.0117932431385648E-2</v>
      </c>
      <c r="AE122" s="202">
        <v>2.2399903936183093E-3</v>
      </c>
      <c r="AF122" s="202">
        <v>9.9472416827456073E-3</v>
      </c>
      <c r="AG122" s="202">
        <v>6.9881007531853279E-2</v>
      </c>
      <c r="AH122" s="204">
        <v>0.16623316639591385</v>
      </c>
      <c r="AI122" s="204">
        <v>7.3560034882620806E-2</v>
      </c>
      <c r="AJ122" s="204">
        <v>2.7544491317294689E-4</v>
      </c>
      <c r="AK122" s="205">
        <v>0</v>
      </c>
      <c r="AL122" s="204">
        <v>4.9911556555446488</v>
      </c>
      <c r="AM122" s="204">
        <v>0</v>
      </c>
      <c r="AN122" s="204">
        <v>4.5936460829038009E-3</v>
      </c>
      <c r="AO122" s="204">
        <v>1.2582760483626129E-2</v>
      </c>
      <c r="AP122" s="205">
        <v>0</v>
      </c>
      <c r="AQ122" s="204">
        <v>2.6684071283661196E-3</v>
      </c>
    </row>
    <row r="123" spans="2:43" x14ac:dyDescent="0.25">
      <c r="B123" s="130">
        <v>115</v>
      </c>
      <c r="C123" s="131" t="s">
        <v>117</v>
      </c>
      <c r="D123" s="130" t="s">
        <v>294</v>
      </c>
      <c r="E123" s="130" t="s">
        <v>348</v>
      </c>
      <c r="F123" s="133">
        <v>42609</v>
      </c>
      <c r="G123" s="132" t="s">
        <v>319</v>
      </c>
      <c r="H123" s="130">
        <v>4</v>
      </c>
      <c r="I123" s="133">
        <v>42625</v>
      </c>
      <c r="J123" s="133">
        <v>42414</v>
      </c>
      <c r="K123" s="131" t="s">
        <v>117</v>
      </c>
      <c r="L123" s="130" t="s">
        <v>348</v>
      </c>
      <c r="M123" s="132" t="s">
        <v>319</v>
      </c>
      <c r="N123" s="130">
        <v>4</v>
      </c>
      <c r="O123" s="216">
        <v>1.1118452149910415E-2</v>
      </c>
      <c r="P123" s="214">
        <v>0.17451217179926409</v>
      </c>
      <c r="Q123" s="214">
        <v>0.57252282467606863</v>
      </c>
      <c r="R123" s="214">
        <v>0.21030822987503026</v>
      </c>
      <c r="S123" s="214">
        <v>0.15812647068607402</v>
      </c>
      <c r="T123" s="215">
        <v>0</v>
      </c>
      <c r="U123" s="215">
        <v>0</v>
      </c>
      <c r="V123" s="189">
        <v>0</v>
      </c>
      <c r="W123" s="170">
        <v>6.2478490086182441E-2</v>
      </c>
      <c r="X123" s="171">
        <v>6.4509352856790745</v>
      </c>
      <c r="Y123" s="189">
        <v>0</v>
      </c>
      <c r="Z123" s="188">
        <v>6.5023537781824375E-3</v>
      </c>
      <c r="AA123" s="189">
        <v>0</v>
      </c>
      <c r="AB123" s="188">
        <v>0.26931008935035339</v>
      </c>
      <c r="AC123" s="188">
        <v>3.1171055388873842E-2</v>
      </c>
      <c r="AD123" s="202">
        <v>0</v>
      </c>
      <c r="AE123" s="202">
        <v>2.1508377265757935E-2</v>
      </c>
      <c r="AF123" s="202">
        <v>6.0356075513206479E-2</v>
      </c>
      <c r="AG123" s="203">
        <v>0</v>
      </c>
      <c r="AH123" s="204">
        <v>0.68613915963332139</v>
      </c>
      <c r="AI123" s="205">
        <v>0</v>
      </c>
      <c r="AJ123" s="204">
        <v>2.6722138139956444E-3</v>
      </c>
      <c r="AK123" s="205">
        <v>0</v>
      </c>
      <c r="AL123" s="205">
        <v>0</v>
      </c>
      <c r="AM123" s="204">
        <v>1.5767478707194352E-3</v>
      </c>
      <c r="AN123" s="204">
        <v>1.7758161164749764E-2</v>
      </c>
      <c r="AO123" s="204">
        <v>4.2180098774020479E-2</v>
      </c>
      <c r="AP123" s="204">
        <v>0.10773950542402863</v>
      </c>
      <c r="AQ123" s="204">
        <v>2.5605266371384779E-3</v>
      </c>
    </row>
    <row r="124" spans="2:43" x14ac:dyDescent="0.25">
      <c r="B124" s="130">
        <v>116</v>
      </c>
      <c r="C124" s="131" t="s">
        <v>118</v>
      </c>
      <c r="D124" s="130" t="s">
        <v>295</v>
      </c>
      <c r="E124" s="130" t="s">
        <v>348</v>
      </c>
      <c r="F124" s="133">
        <v>42609</v>
      </c>
      <c r="G124" s="132" t="s">
        <v>319</v>
      </c>
      <c r="H124" s="130">
        <v>4</v>
      </c>
      <c r="I124" s="133">
        <v>42625</v>
      </c>
      <c r="J124" s="133">
        <v>42414</v>
      </c>
      <c r="K124" s="131" t="s">
        <v>118</v>
      </c>
      <c r="L124" s="130" t="s">
        <v>348</v>
      </c>
      <c r="M124" s="132" t="s">
        <v>319</v>
      </c>
      <c r="N124" s="130">
        <v>4</v>
      </c>
      <c r="O124" s="216">
        <v>1.0743865094728283E-2</v>
      </c>
      <c r="P124" s="214">
        <v>0.2183773568808417</v>
      </c>
      <c r="Q124" s="214">
        <v>0.46270385289301424</v>
      </c>
      <c r="R124" s="214">
        <v>0.11022868042688085</v>
      </c>
      <c r="S124" s="215">
        <v>0</v>
      </c>
      <c r="T124" s="214">
        <v>3.2785587309459366E-2</v>
      </c>
      <c r="U124" s="214">
        <v>1.2512962011075393E-2</v>
      </c>
      <c r="V124" s="189">
        <v>0</v>
      </c>
      <c r="W124" s="170">
        <v>1.5528747302351351E-2</v>
      </c>
      <c r="X124" s="171">
        <v>5.2459243899185086</v>
      </c>
      <c r="Y124" s="189">
        <v>0</v>
      </c>
      <c r="Z124" s="188">
        <v>3.2141150640824247E-3</v>
      </c>
      <c r="AA124" s="189">
        <v>0</v>
      </c>
      <c r="AB124" s="188">
        <v>0.29172652881523015</v>
      </c>
      <c r="AC124" s="188">
        <v>1.9931381603686037E-2</v>
      </c>
      <c r="AD124" s="202">
        <v>3.0485139962317262E-2</v>
      </c>
      <c r="AE124" s="202">
        <v>6.4719169614128966E-3</v>
      </c>
      <c r="AF124" s="202">
        <v>4.3538745445318314E-2</v>
      </c>
      <c r="AG124" s="203">
        <v>0</v>
      </c>
      <c r="AH124" s="205">
        <v>0</v>
      </c>
      <c r="AI124" s="205">
        <v>0</v>
      </c>
      <c r="AJ124" s="204">
        <v>2.4531779065616417E-3</v>
      </c>
      <c r="AK124" s="205">
        <v>0</v>
      </c>
      <c r="AL124" s="205">
        <v>0</v>
      </c>
      <c r="AM124" s="204">
        <v>1.7246862332960984E-3</v>
      </c>
      <c r="AN124" s="204">
        <v>1.2983238549456107E-2</v>
      </c>
      <c r="AO124" s="205">
        <v>0</v>
      </c>
      <c r="AP124" s="204">
        <v>2.9236724722081258E-2</v>
      </c>
      <c r="AQ124" s="204">
        <v>1.9570106055960768E-2</v>
      </c>
    </row>
    <row r="125" spans="2:43" x14ac:dyDescent="0.25">
      <c r="B125" s="130">
        <v>119</v>
      </c>
      <c r="C125" s="131" t="s">
        <v>121</v>
      </c>
      <c r="D125" s="130" t="s">
        <v>299</v>
      </c>
      <c r="E125" s="130" t="s">
        <v>348</v>
      </c>
      <c r="F125" s="133">
        <v>42612</v>
      </c>
      <c r="G125" s="132" t="s">
        <v>319</v>
      </c>
      <c r="H125" s="130">
        <v>4</v>
      </c>
      <c r="I125" s="133">
        <v>42625</v>
      </c>
      <c r="J125" s="133">
        <v>42414</v>
      </c>
      <c r="K125" s="131" t="s">
        <v>121</v>
      </c>
      <c r="L125" s="130" t="s">
        <v>348</v>
      </c>
      <c r="M125" s="132" t="s">
        <v>319</v>
      </c>
      <c r="N125" s="130">
        <v>4</v>
      </c>
      <c r="O125" s="213">
        <v>0</v>
      </c>
      <c r="P125" s="215">
        <v>0</v>
      </c>
      <c r="Q125" s="215">
        <v>0</v>
      </c>
      <c r="R125" s="215">
        <v>0</v>
      </c>
      <c r="S125" s="215">
        <v>0</v>
      </c>
      <c r="T125" s="214">
        <v>1.3286888146524596E-2</v>
      </c>
      <c r="U125" s="215">
        <v>0</v>
      </c>
      <c r="V125" s="188">
        <v>9.1750289108710453E-3</v>
      </c>
      <c r="W125" s="170">
        <v>1.3417585501866303E-2</v>
      </c>
      <c r="X125" s="171">
        <v>4.7660070281153946</v>
      </c>
      <c r="Y125" s="189">
        <v>0</v>
      </c>
      <c r="Z125" s="188">
        <v>6.7447002539624138E-3</v>
      </c>
      <c r="AA125" s="189">
        <v>0</v>
      </c>
      <c r="AB125" s="188">
        <v>0.13315509622132593</v>
      </c>
      <c r="AC125" s="189">
        <v>0</v>
      </c>
      <c r="AD125" s="203">
        <v>0</v>
      </c>
      <c r="AE125" s="203">
        <v>0</v>
      </c>
      <c r="AF125" s="202">
        <v>2.2914483544827158E-2</v>
      </c>
      <c r="AG125" s="203">
        <v>0</v>
      </c>
      <c r="AH125" s="205">
        <v>0</v>
      </c>
      <c r="AI125" s="205">
        <v>0</v>
      </c>
      <c r="AJ125" s="205">
        <v>0</v>
      </c>
      <c r="AK125" s="205">
        <v>0</v>
      </c>
      <c r="AL125" s="205">
        <v>0</v>
      </c>
      <c r="AM125" s="204">
        <v>0</v>
      </c>
      <c r="AN125" s="205">
        <v>0</v>
      </c>
      <c r="AO125" s="204">
        <v>6.9576182319935898E-3</v>
      </c>
      <c r="AP125" s="205">
        <v>0</v>
      </c>
      <c r="AQ125" s="205">
        <v>0</v>
      </c>
    </row>
    <row r="126" spans="2:43" x14ac:dyDescent="0.25">
      <c r="B126" s="130">
        <v>97</v>
      </c>
      <c r="C126" s="131" t="s">
        <v>100</v>
      </c>
      <c r="D126" s="130" t="s">
        <v>340</v>
      </c>
      <c r="E126" s="130" t="s">
        <v>348</v>
      </c>
      <c r="F126" s="133">
        <v>42556</v>
      </c>
      <c r="G126" s="132" t="s">
        <v>319</v>
      </c>
      <c r="H126" s="130">
        <v>5</v>
      </c>
      <c r="I126" s="133">
        <v>42598</v>
      </c>
      <c r="J126" s="133">
        <v>42414</v>
      </c>
      <c r="K126" s="131" t="s">
        <v>100</v>
      </c>
      <c r="L126" s="130" t="s">
        <v>348</v>
      </c>
      <c r="M126" s="132" t="s">
        <v>319</v>
      </c>
      <c r="N126" s="130">
        <v>5</v>
      </c>
      <c r="O126" s="216">
        <v>8.458855915081569E-3</v>
      </c>
      <c r="P126" s="215">
        <v>0</v>
      </c>
      <c r="Q126" s="214">
        <v>0.18524510161197205</v>
      </c>
      <c r="R126" s="214">
        <v>0.19205040543709551</v>
      </c>
      <c r="S126" s="214">
        <v>4.3598925828792781E-2</v>
      </c>
      <c r="T126" s="214">
        <v>1.6259164642086526E-2</v>
      </c>
      <c r="U126" s="214">
        <v>1.005532187510738E-2</v>
      </c>
      <c r="V126" s="188">
        <v>3.1295680164310168E-3</v>
      </c>
      <c r="W126" s="170">
        <v>0.28818780273214184</v>
      </c>
      <c r="X126" s="171">
        <v>18.60937602640492</v>
      </c>
      <c r="Y126" s="189">
        <v>0</v>
      </c>
      <c r="Z126" s="188">
        <v>1.625950421721983E-2</v>
      </c>
      <c r="AA126" s="189">
        <v>0</v>
      </c>
      <c r="AB126" s="188">
        <v>0.18746193056059496</v>
      </c>
      <c r="AC126" s="189">
        <v>0</v>
      </c>
      <c r="AD126" s="202">
        <v>2.3503072696518714E-2</v>
      </c>
      <c r="AE126" s="202">
        <v>3.7180000033643101E-3</v>
      </c>
      <c r="AF126" s="202">
        <v>2.8851994570450179E-2</v>
      </c>
      <c r="AG126" s="202">
        <v>0.10183482437012364</v>
      </c>
      <c r="AH126" s="204">
        <v>0.23109558569464131</v>
      </c>
      <c r="AI126" s="205">
        <v>0</v>
      </c>
      <c r="AJ126" s="204">
        <v>1.6088240247771049E-3</v>
      </c>
      <c r="AK126" s="205">
        <v>0</v>
      </c>
      <c r="AL126" s="205">
        <v>0</v>
      </c>
      <c r="AM126" s="204">
        <v>1.7613799763081556E-3</v>
      </c>
      <c r="AN126" s="204">
        <v>1.1965407906713712E-2</v>
      </c>
      <c r="AO126" s="205">
        <v>0</v>
      </c>
      <c r="AP126" s="204">
        <v>3.7162396067997205E-2</v>
      </c>
      <c r="AQ126" s="204">
        <v>6.6996928329054661E-3</v>
      </c>
    </row>
    <row r="127" spans="2:43" x14ac:dyDescent="0.25">
      <c r="B127" s="130">
        <v>104</v>
      </c>
      <c r="C127" s="131" t="s">
        <v>107</v>
      </c>
      <c r="D127" s="130" t="s">
        <v>347</v>
      </c>
      <c r="E127" s="130" t="s">
        <v>348</v>
      </c>
      <c r="F127" s="133">
        <v>42563</v>
      </c>
      <c r="G127" s="132" t="s">
        <v>319</v>
      </c>
      <c r="H127" s="130">
        <v>5</v>
      </c>
      <c r="I127" s="133">
        <v>42598</v>
      </c>
      <c r="J127" s="133">
        <v>42414</v>
      </c>
      <c r="K127" s="131" t="s">
        <v>107</v>
      </c>
      <c r="L127" s="130" t="s">
        <v>348</v>
      </c>
      <c r="M127" s="132" t="s">
        <v>319</v>
      </c>
      <c r="N127" s="130">
        <v>5</v>
      </c>
      <c r="O127" s="216">
        <v>7.3368069930941915E-3</v>
      </c>
      <c r="P127" s="214">
        <v>3.7161537648991466E-2</v>
      </c>
      <c r="Q127" s="215">
        <v>0</v>
      </c>
      <c r="R127" s="215">
        <v>0</v>
      </c>
      <c r="S127" s="214">
        <v>2.8869554735769812E-2</v>
      </c>
      <c r="T127" s="214">
        <v>3.6430305624356937E-3</v>
      </c>
      <c r="U127" s="214">
        <v>5.5228048973602816E-3</v>
      </c>
      <c r="V127" s="188">
        <v>4.8502601542474492E-4</v>
      </c>
      <c r="W127" s="170">
        <v>4.3733874605802756E-3</v>
      </c>
      <c r="X127" s="171">
        <v>4.9335800168785333</v>
      </c>
      <c r="Y127" s="189">
        <v>0</v>
      </c>
      <c r="Z127" s="189">
        <v>0</v>
      </c>
      <c r="AA127" s="188">
        <v>8.2353294173687856E-4</v>
      </c>
      <c r="AB127" s="189">
        <v>0</v>
      </c>
      <c r="AC127" s="188">
        <v>4.5275125534687561E-3</v>
      </c>
      <c r="AD127" s="202">
        <v>9.479831220648641E-3</v>
      </c>
      <c r="AE127" s="203">
        <v>0</v>
      </c>
      <c r="AF127" s="202">
        <v>1.5539219132942305E-2</v>
      </c>
      <c r="AG127" s="202">
        <v>2.20519236756106E-2</v>
      </c>
      <c r="AH127" s="205">
        <v>0</v>
      </c>
      <c r="AI127" s="205">
        <v>0</v>
      </c>
      <c r="AJ127" s="205">
        <v>0</v>
      </c>
      <c r="AK127" s="205">
        <v>0</v>
      </c>
      <c r="AL127" s="204">
        <v>8.5069448749151437</v>
      </c>
      <c r="AM127" s="205">
        <v>0</v>
      </c>
      <c r="AN127" s="204">
        <v>2.5699315227446788E-3</v>
      </c>
      <c r="AO127" s="205">
        <v>0</v>
      </c>
      <c r="AP127" s="204">
        <v>1.5851879716244379E-2</v>
      </c>
      <c r="AQ127" s="204">
        <v>1.5261481062973001E-3</v>
      </c>
    </row>
    <row r="128" spans="2:43" x14ac:dyDescent="0.25">
      <c r="B128" s="130">
        <v>78</v>
      </c>
      <c r="C128" s="131" t="s">
        <v>81</v>
      </c>
      <c r="D128" s="130" t="s">
        <v>323</v>
      </c>
      <c r="E128" s="130" t="s">
        <v>348</v>
      </c>
      <c r="F128" s="133">
        <v>42520</v>
      </c>
      <c r="G128" s="132" t="s">
        <v>319</v>
      </c>
      <c r="H128" s="130">
        <v>6</v>
      </c>
      <c r="I128" s="133">
        <v>42598</v>
      </c>
      <c r="J128" s="133">
        <v>42414</v>
      </c>
      <c r="K128" s="131" t="s">
        <v>81</v>
      </c>
      <c r="L128" s="130" t="s">
        <v>348</v>
      </c>
      <c r="M128" s="132" t="s">
        <v>319</v>
      </c>
      <c r="N128" s="130">
        <v>6</v>
      </c>
      <c r="O128" s="216">
        <v>1.8096813773390209E-2</v>
      </c>
      <c r="P128" s="214">
        <v>0.14896424310609424</v>
      </c>
      <c r="Q128" s="214">
        <v>0.451141760153625</v>
      </c>
      <c r="R128" s="214">
        <v>0.15329980919042241</v>
      </c>
      <c r="S128" s="214">
        <v>8.5271204217684513E-2</v>
      </c>
      <c r="T128" s="214">
        <v>2.6385817009116203E-2</v>
      </c>
      <c r="U128" s="214">
        <v>0.11380005763011201</v>
      </c>
      <c r="V128" s="189">
        <v>0</v>
      </c>
      <c r="W128" s="170">
        <v>1.5997723177509873E-2</v>
      </c>
      <c r="X128" s="171">
        <v>3.8398984038491526</v>
      </c>
      <c r="Y128" s="188">
        <v>6.5125816913136313E-3</v>
      </c>
      <c r="Z128" s="188">
        <v>4.9185826381387774E-3</v>
      </c>
      <c r="AA128" s="188">
        <v>2.7780006975435634E-3</v>
      </c>
      <c r="AB128" s="189">
        <v>0</v>
      </c>
      <c r="AC128" s="188">
        <v>4.0022160277505575E-2</v>
      </c>
      <c r="AD128" s="202">
        <v>0.17146483284115036</v>
      </c>
      <c r="AE128" s="202">
        <v>1.0392740299342137E-2</v>
      </c>
      <c r="AF128" s="202">
        <v>5.6827042262997958E-2</v>
      </c>
      <c r="AG128" s="202">
        <v>0.17351171397577694</v>
      </c>
      <c r="AH128" s="204">
        <v>0.22851968579217929</v>
      </c>
      <c r="AI128" s="204">
        <v>0.11337828520003027</v>
      </c>
      <c r="AJ128" s="205">
        <v>0</v>
      </c>
      <c r="AK128" s="205">
        <v>0</v>
      </c>
      <c r="AL128" s="204">
        <v>14.248978626420707</v>
      </c>
      <c r="AM128" s="205">
        <v>0</v>
      </c>
      <c r="AN128" s="204">
        <v>9.3250785325709098E-3</v>
      </c>
      <c r="AO128" s="205">
        <v>0</v>
      </c>
      <c r="AP128" s="205">
        <v>0</v>
      </c>
      <c r="AQ128" s="205">
        <v>0</v>
      </c>
    </row>
    <row r="129" spans="2:43" x14ac:dyDescent="0.25">
      <c r="B129" s="130">
        <v>95</v>
      </c>
      <c r="C129" s="131" t="s">
        <v>98</v>
      </c>
      <c r="D129" s="130" t="s">
        <v>338</v>
      </c>
      <c r="E129" s="130" t="s">
        <v>348</v>
      </c>
      <c r="F129" s="133">
        <v>42556</v>
      </c>
      <c r="G129" s="132" t="s">
        <v>319</v>
      </c>
      <c r="H129" s="130">
        <v>6</v>
      </c>
      <c r="I129" s="133">
        <v>42598</v>
      </c>
      <c r="J129" s="133">
        <v>42414</v>
      </c>
      <c r="K129" s="131" t="s">
        <v>98</v>
      </c>
      <c r="L129" s="130" t="s">
        <v>348</v>
      </c>
      <c r="M129" s="132" t="s">
        <v>319</v>
      </c>
      <c r="N129" s="130">
        <v>6</v>
      </c>
      <c r="O129" s="216">
        <v>6.1211528886158449E-4</v>
      </c>
      <c r="P129" s="215">
        <v>0</v>
      </c>
      <c r="Q129" s="214">
        <v>4.2091905954578235E-2</v>
      </c>
      <c r="R129" s="215">
        <v>0</v>
      </c>
      <c r="S129" s="215">
        <v>0</v>
      </c>
      <c r="T129" s="214">
        <v>1.9833527698810954E-3</v>
      </c>
      <c r="U129" s="214">
        <v>7.1304980889717276E-4</v>
      </c>
      <c r="V129" s="188">
        <v>3.6751757029882216E-3</v>
      </c>
      <c r="W129" s="170">
        <v>1.5943852693078568E-2</v>
      </c>
      <c r="X129" s="171">
        <v>18.963608148961537</v>
      </c>
      <c r="Y129" s="189">
        <v>0</v>
      </c>
      <c r="Z129" s="188">
        <v>0</v>
      </c>
      <c r="AA129" s="188">
        <v>6.3037131830313313E-3</v>
      </c>
      <c r="AB129" s="188">
        <v>0.18556983008467648</v>
      </c>
      <c r="AC129" s="188">
        <v>8.235865589457967E-3</v>
      </c>
      <c r="AD129" s="202">
        <v>2.1542866637677235E-2</v>
      </c>
      <c r="AE129" s="202">
        <v>8.787365837386903E-3</v>
      </c>
      <c r="AF129" s="202">
        <v>1.7496790803035612E-2</v>
      </c>
      <c r="AG129" s="203">
        <v>0</v>
      </c>
      <c r="AH129" s="205">
        <v>0</v>
      </c>
      <c r="AI129" s="205">
        <v>0</v>
      </c>
      <c r="AJ129" s="204">
        <v>7.2802090138365978E-4</v>
      </c>
      <c r="AK129" s="205">
        <v>0</v>
      </c>
      <c r="AL129" s="205">
        <v>0</v>
      </c>
      <c r="AM129" s="204">
        <v>1.8969230425339646E-3</v>
      </c>
      <c r="AN129" s="204">
        <v>3.8061965073264022E-3</v>
      </c>
      <c r="AO129" s="205">
        <v>0</v>
      </c>
      <c r="AP129" s="204">
        <v>3.6786032147053928E-2</v>
      </c>
      <c r="AQ129" s="205">
        <v>0</v>
      </c>
    </row>
    <row r="130" spans="2:43" x14ac:dyDescent="0.25">
      <c r="B130" s="130">
        <v>96</v>
      </c>
      <c r="C130" s="131" t="s">
        <v>99</v>
      </c>
      <c r="D130" s="130" t="s">
        <v>339</v>
      </c>
      <c r="E130" s="130" t="s">
        <v>348</v>
      </c>
      <c r="F130" s="133">
        <v>42556</v>
      </c>
      <c r="G130" s="132" t="s">
        <v>319</v>
      </c>
      <c r="H130" s="130">
        <v>6</v>
      </c>
      <c r="I130" s="133">
        <v>42598</v>
      </c>
      <c r="J130" s="133">
        <v>42414</v>
      </c>
      <c r="K130" s="131" t="s">
        <v>99</v>
      </c>
      <c r="L130" s="130" t="s">
        <v>348</v>
      </c>
      <c r="M130" s="132" t="s">
        <v>319</v>
      </c>
      <c r="N130" s="130">
        <v>6</v>
      </c>
      <c r="O130" s="216">
        <v>6.3893273350001363E-3</v>
      </c>
      <c r="P130" s="214">
        <v>0.13916192779144262</v>
      </c>
      <c r="Q130" s="215">
        <v>0</v>
      </c>
      <c r="R130" s="215">
        <v>0</v>
      </c>
      <c r="S130" s="215">
        <v>0</v>
      </c>
      <c r="T130" s="214">
        <v>9.4135270706952896E-3</v>
      </c>
      <c r="U130" s="215">
        <v>0</v>
      </c>
      <c r="V130" s="188">
        <v>1.1572158980951418E-2</v>
      </c>
      <c r="W130" s="170">
        <v>2.9041926032483726E-3</v>
      </c>
      <c r="X130" s="171">
        <v>11.117139642726583</v>
      </c>
      <c r="Y130" s="189">
        <v>0</v>
      </c>
      <c r="Z130" s="188">
        <v>2.8958568034045066E-3</v>
      </c>
      <c r="AA130" s="188">
        <v>1.7358706644784123E-2</v>
      </c>
      <c r="AB130" s="188">
        <v>7.5318858410734338E-2</v>
      </c>
      <c r="AC130" s="188">
        <v>0</v>
      </c>
      <c r="AD130" s="202">
        <v>9.539811521397417E-3</v>
      </c>
      <c r="AE130" s="202">
        <v>1.5704077071087236E-3</v>
      </c>
      <c r="AF130" s="202">
        <v>2.2419963041291985E-2</v>
      </c>
      <c r="AG130" s="202">
        <v>0.16528571873090217</v>
      </c>
      <c r="AH130" s="205">
        <v>0</v>
      </c>
      <c r="AI130" s="204">
        <v>0.13360973300191092</v>
      </c>
      <c r="AJ130" s="204">
        <v>8.1566974238884469E-5</v>
      </c>
      <c r="AK130" s="204">
        <v>8.569036984439336E-3</v>
      </c>
      <c r="AL130" s="204">
        <v>19.684334464020214</v>
      </c>
      <c r="AM130" s="204">
        <v>1.6001411450383954E-3</v>
      </c>
      <c r="AN130" s="205">
        <v>0</v>
      </c>
      <c r="AO130" s="205">
        <v>0</v>
      </c>
      <c r="AP130" s="204">
        <v>3.0777790515561926E-2</v>
      </c>
      <c r="AQ130" s="205">
        <v>0</v>
      </c>
    </row>
    <row r="131" spans="2:43" x14ac:dyDescent="0.25">
      <c r="B131" s="130">
        <v>99</v>
      </c>
      <c r="C131" s="131" t="s">
        <v>102</v>
      </c>
      <c r="D131" s="130" t="s">
        <v>342</v>
      </c>
      <c r="E131" s="130" t="s">
        <v>348</v>
      </c>
      <c r="F131" s="133">
        <v>42563</v>
      </c>
      <c r="G131" s="132" t="s">
        <v>319</v>
      </c>
      <c r="H131" s="130">
        <v>6</v>
      </c>
      <c r="I131" s="133">
        <v>42598</v>
      </c>
      <c r="J131" s="133">
        <v>42414</v>
      </c>
      <c r="K131" s="131" t="s">
        <v>102</v>
      </c>
      <c r="L131" s="130" t="s">
        <v>348</v>
      </c>
      <c r="M131" s="132" t="s">
        <v>319</v>
      </c>
      <c r="N131" s="130">
        <v>6</v>
      </c>
      <c r="O131" s="213">
        <v>0</v>
      </c>
      <c r="P131" s="215">
        <v>0</v>
      </c>
      <c r="Q131" s="214">
        <v>0.34358532291823712</v>
      </c>
      <c r="R131" s="214">
        <v>9.5090330027993053E-2</v>
      </c>
      <c r="S131" s="215">
        <v>0</v>
      </c>
      <c r="T131" s="214">
        <v>3.8856000067753617E-2</v>
      </c>
      <c r="U131" s="214">
        <v>2.2231766230165935E-3</v>
      </c>
      <c r="V131" s="188">
        <v>6.5808593619020098E-3</v>
      </c>
      <c r="W131" s="170">
        <v>2.820703794835001E-2</v>
      </c>
      <c r="X131" s="171">
        <v>16.011043086690464</v>
      </c>
      <c r="Y131" s="189">
        <v>0</v>
      </c>
      <c r="Z131" s="188">
        <v>7.0825412131785297E-4</v>
      </c>
      <c r="AA131" s="189">
        <v>0</v>
      </c>
      <c r="AB131" s="189">
        <v>0</v>
      </c>
      <c r="AC131" s="188">
        <v>2.1133464477581788E-2</v>
      </c>
      <c r="AD131" s="202">
        <v>1.1568492277958401E-2</v>
      </c>
      <c r="AE131" s="202">
        <v>4.3030978054904682E-3</v>
      </c>
      <c r="AF131" s="202">
        <v>1.9304423079714448E-2</v>
      </c>
      <c r="AG131" s="202">
        <v>0.12257375689069634</v>
      </c>
      <c r="AH131" s="205">
        <v>0</v>
      </c>
      <c r="AI131" s="204">
        <v>4.6243111046734538E-3</v>
      </c>
      <c r="AJ131" s="204">
        <v>8.5960248346713666E-4</v>
      </c>
      <c r="AK131" s="205">
        <v>0</v>
      </c>
      <c r="AL131" s="205">
        <v>0</v>
      </c>
      <c r="AM131" s="204">
        <v>2.2388159110318575E-3</v>
      </c>
      <c r="AN131" s="205">
        <v>0</v>
      </c>
      <c r="AO131" s="204">
        <v>2.7599723365594402E-2</v>
      </c>
      <c r="AP131" s="204">
        <v>1.9153025644925662E-2</v>
      </c>
      <c r="AQ131" s="204">
        <v>2.6178605894745582E-3</v>
      </c>
    </row>
    <row r="132" spans="2:43" x14ac:dyDescent="0.25">
      <c r="B132" s="130">
        <v>100</v>
      </c>
      <c r="C132" s="131" t="s">
        <v>103</v>
      </c>
      <c r="D132" s="130" t="s">
        <v>343</v>
      </c>
      <c r="E132" s="130" t="s">
        <v>348</v>
      </c>
      <c r="F132" s="133">
        <v>42563</v>
      </c>
      <c r="G132" s="132" t="s">
        <v>319</v>
      </c>
      <c r="H132" s="130">
        <v>6</v>
      </c>
      <c r="I132" s="133">
        <v>42598</v>
      </c>
      <c r="J132" s="133">
        <v>42414</v>
      </c>
      <c r="K132" s="131" t="s">
        <v>103</v>
      </c>
      <c r="L132" s="130" t="s">
        <v>348</v>
      </c>
      <c r="M132" s="132" t="s">
        <v>319</v>
      </c>
      <c r="N132" s="130">
        <v>6</v>
      </c>
      <c r="O132" s="216">
        <v>1.2361605026904166E-2</v>
      </c>
      <c r="P132" s="214">
        <v>0.46498203594671927</v>
      </c>
      <c r="Q132" s="214">
        <v>0.56333969478262902</v>
      </c>
      <c r="R132" s="214">
        <v>0.83383507250450328</v>
      </c>
      <c r="S132" s="215">
        <v>0</v>
      </c>
      <c r="T132" s="214">
        <v>2.1485042436512725E-2</v>
      </c>
      <c r="U132" s="215">
        <v>0</v>
      </c>
      <c r="V132" s="188">
        <v>1.1593443395418646E-2</v>
      </c>
      <c r="W132" s="169">
        <v>0</v>
      </c>
      <c r="X132" s="171">
        <v>2.8686869948103162</v>
      </c>
      <c r="Y132" s="189">
        <v>0</v>
      </c>
      <c r="Z132" s="189">
        <v>0</v>
      </c>
      <c r="AA132" s="189">
        <v>0</v>
      </c>
      <c r="AB132" s="189">
        <v>0</v>
      </c>
      <c r="AC132" s="189">
        <v>0</v>
      </c>
      <c r="AD132" s="202">
        <v>6.3164190814274018E-2</v>
      </c>
      <c r="AE132" s="203">
        <v>0</v>
      </c>
      <c r="AF132" s="202">
        <v>4.6496293439120213E-2</v>
      </c>
      <c r="AG132" s="202">
        <v>0.46231597278552944</v>
      </c>
      <c r="AH132" s="204">
        <v>0.67515093643699775</v>
      </c>
      <c r="AI132" s="204">
        <v>0.15382203957364302</v>
      </c>
      <c r="AJ132" s="205">
        <v>0</v>
      </c>
      <c r="AK132" s="205">
        <v>0</v>
      </c>
      <c r="AL132" s="204">
        <v>103.60746108958857</v>
      </c>
      <c r="AM132" s="204">
        <v>6.5717640474114809E-3</v>
      </c>
      <c r="AN132" s="205">
        <v>0</v>
      </c>
      <c r="AO132" s="204">
        <v>0.10767164886669112</v>
      </c>
      <c r="AP132" s="205">
        <v>0</v>
      </c>
      <c r="AQ132" s="205">
        <v>0</v>
      </c>
    </row>
    <row r="133" spans="2:43" x14ac:dyDescent="0.25">
      <c r="B133" s="130">
        <v>101</v>
      </c>
      <c r="C133" s="131" t="s">
        <v>104</v>
      </c>
      <c r="D133" s="130" t="s">
        <v>344</v>
      </c>
      <c r="E133" s="130" t="s">
        <v>348</v>
      </c>
      <c r="F133" s="133">
        <v>42563</v>
      </c>
      <c r="G133" s="132" t="s">
        <v>319</v>
      </c>
      <c r="H133" s="130">
        <v>6</v>
      </c>
      <c r="I133" s="133">
        <v>42598</v>
      </c>
      <c r="J133" s="133">
        <v>42414</v>
      </c>
      <c r="K133" s="131" t="s">
        <v>104</v>
      </c>
      <c r="L133" s="130" t="s">
        <v>348</v>
      </c>
      <c r="M133" s="132" t="s">
        <v>319</v>
      </c>
      <c r="N133" s="130">
        <v>6</v>
      </c>
      <c r="O133" s="216">
        <v>4.9020742502709977E-4</v>
      </c>
      <c r="P133" s="214">
        <v>0.21633298552014862</v>
      </c>
      <c r="Q133" s="215">
        <v>0</v>
      </c>
      <c r="R133" s="214">
        <v>0.13441936561843587</v>
      </c>
      <c r="S133" s="214">
        <v>9.8994040262449734E-2</v>
      </c>
      <c r="T133" s="214">
        <v>4.5499419991605734E-2</v>
      </c>
      <c r="U133" s="214">
        <v>9.2374443745910258E-3</v>
      </c>
      <c r="V133" s="188">
        <v>8.2311301866169976E-3</v>
      </c>
      <c r="W133" s="170">
        <v>1.8798434686002775E-2</v>
      </c>
      <c r="X133" s="171">
        <v>6.8105195029451364</v>
      </c>
      <c r="Y133" s="188">
        <v>8.0302605581452288E-3</v>
      </c>
      <c r="Z133" s="189">
        <v>0</v>
      </c>
      <c r="AA133" s="188">
        <v>8.2375266080888347E-3</v>
      </c>
      <c r="AB133" s="189">
        <v>0</v>
      </c>
      <c r="AC133" s="188">
        <v>1.7625974049922329E-2</v>
      </c>
      <c r="AD133" s="202">
        <v>3.1804370032517092E-2</v>
      </c>
      <c r="AE133" s="202">
        <v>1.0564468785941217E-2</v>
      </c>
      <c r="AF133" s="202">
        <v>2.6599739191501083E-2</v>
      </c>
      <c r="AG133" s="202">
        <v>0.19451833827693388</v>
      </c>
      <c r="AH133" s="204">
        <v>0.13654676232066346</v>
      </c>
      <c r="AI133" s="204">
        <v>0.24828093298145562</v>
      </c>
      <c r="AJ133" s="205">
        <v>0</v>
      </c>
      <c r="AK133" s="205">
        <v>0</v>
      </c>
      <c r="AL133" s="205">
        <v>0</v>
      </c>
      <c r="AM133" s="205">
        <v>0</v>
      </c>
      <c r="AN133" s="205">
        <v>0</v>
      </c>
      <c r="AO133" s="205">
        <v>0</v>
      </c>
      <c r="AP133" s="205">
        <v>0</v>
      </c>
      <c r="AQ133" s="205">
        <v>0</v>
      </c>
    </row>
    <row r="134" spans="2:43" x14ac:dyDescent="0.25">
      <c r="B134" s="130">
        <v>102</v>
      </c>
      <c r="C134" s="131" t="s">
        <v>105</v>
      </c>
      <c r="D134" s="130" t="s">
        <v>345</v>
      </c>
      <c r="E134" s="130" t="s">
        <v>348</v>
      </c>
      <c r="F134" s="133">
        <v>42563</v>
      </c>
      <c r="G134" s="132" t="s">
        <v>319</v>
      </c>
      <c r="H134" s="130">
        <v>6</v>
      </c>
      <c r="I134" s="133">
        <v>42598</v>
      </c>
      <c r="J134" s="133">
        <v>42414</v>
      </c>
      <c r="K134" s="131" t="s">
        <v>105</v>
      </c>
      <c r="L134" s="130" t="s">
        <v>348</v>
      </c>
      <c r="M134" s="132" t="s">
        <v>319</v>
      </c>
      <c r="N134" s="130">
        <v>6</v>
      </c>
      <c r="O134" s="216">
        <v>3.0727187241554529E-3</v>
      </c>
      <c r="P134" s="214">
        <v>7.4797295267111957E-2</v>
      </c>
      <c r="Q134" s="215">
        <v>0</v>
      </c>
      <c r="R134" s="215">
        <v>0</v>
      </c>
      <c r="S134" s="214">
        <v>7.3382416667028785E-2</v>
      </c>
      <c r="T134" s="214">
        <v>1.2176127129182495E-2</v>
      </c>
      <c r="U134" s="214">
        <v>7.2298441141878667E-2</v>
      </c>
      <c r="V134" s="188">
        <v>2.4413548051829166E-3</v>
      </c>
      <c r="W134" s="170">
        <v>2.0664093034682161E-2</v>
      </c>
      <c r="X134" s="171">
        <v>4.3827510444400062</v>
      </c>
      <c r="Y134" s="188">
        <v>3.5487333144785366E-3</v>
      </c>
      <c r="Z134" s="188">
        <v>3.1027027770647786E-3</v>
      </c>
      <c r="AA134" s="189">
        <v>0</v>
      </c>
      <c r="AB134" s="188">
        <v>6.1494066674236099E-3</v>
      </c>
      <c r="AC134" s="188">
        <v>3.7643126732984519E-2</v>
      </c>
      <c r="AD134" s="203">
        <v>0</v>
      </c>
      <c r="AE134" s="202">
        <v>5.0778194708668064E-3</v>
      </c>
      <c r="AF134" s="202">
        <v>2.2149499942635233E-2</v>
      </c>
      <c r="AG134" s="202">
        <v>0.13944661485060952</v>
      </c>
      <c r="AH134" s="205">
        <v>0</v>
      </c>
      <c r="AI134" s="204">
        <v>0.12519440880819382</v>
      </c>
      <c r="AJ134" s="204">
        <v>3.1901657514551908E-4</v>
      </c>
      <c r="AK134" s="205">
        <v>0</v>
      </c>
      <c r="AL134" s="205">
        <v>0</v>
      </c>
      <c r="AM134" s="205">
        <v>0</v>
      </c>
      <c r="AN134" s="204">
        <v>8.6448966006912216E-3</v>
      </c>
      <c r="AO134" s="204">
        <v>7.5057030546646589E-3</v>
      </c>
      <c r="AP134" s="205">
        <v>0</v>
      </c>
      <c r="AQ134" s="205">
        <v>0</v>
      </c>
    </row>
    <row r="135" spans="2:43" x14ac:dyDescent="0.25">
      <c r="B135" s="130">
        <v>103</v>
      </c>
      <c r="C135" s="131" t="s">
        <v>106</v>
      </c>
      <c r="D135" s="130" t="s">
        <v>346</v>
      </c>
      <c r="E135" s="130" t="s">
        <v>348</v>
      </c>
      <c r="F135" s="133">
        <v>42563</v>
      </c>
      <c r="G135" s="132" t="s">
        <v>319</v>
      </c>
      <c r="H135" s="130">
        <v>6</v>
      </c>
      <c r="I135" s="133">
        <v>42598</v>
      </c>
      <c r="J135" s="133">
        <v>42414</v>
      </c>
      <c r="K135" s="131" t="s">
        <v>106</v>
      </c>
      <c r="L135" s="130" t="s">
        <v>348</v>
      </c>
      <c r="M135" s="132" t="s">
        <v>319</v>
      </c>
      <c r="N135" s="130">
        <v>6</v>
      </c>
      <c r="O135" s="216">
        <v>2.1825308572991759E-3</v>
      </c>
      <c r="P135" s="214">
        <v>0.15396989313265877</v>
      </c>
      <c r="Q135" s="215">
        <v>0</v>
      </c>
      <c r="R135" s="214">
        <v>6.8127306202792628E-2</v>
      </c>
      <c r="S135" s="215">
        <v>0</v>
      </c>
      <c r="T135" s="214">
        <v>4.3613639083449195E-2</v>
      </c>
      <c r="U135" s="214">
        <v>1.9562519656756018E-2</v>
      </c>
      <c r="V135" s="188">
        <v>2.1786574555873798E-2</v>
      </c>
      <c r="W135" s="170">
        <v>1.2680311431018533E-2</v>
      </c>
      <c r="X135" s="171">
        <v>9.7080858394295824</v>
      </c>
      <c r="Y135" s="189">
        <v>0</v>
      </c>
      <c r="Z135" s="188">
        <v>1.4088399749045516E-2</v>
      </c>
      <c r="AA135" s="188">
        <v>9.9904842895299651E-3</v>
      </c>
      <c r="AB135" s="189">
        <v>0</v>
      </c>
      <c r="AC135" s="188">
        <v>2.9291708526914904E-3</v>
      </c>
      <c r="AD135" s="202">
        <v>5.6076757930957177E-2</v>
      </c>
      <c r="AE135" s="202">
        <v>5.8194888893940309E-3</v>
      </c>
      <c r="AF135" s="202">
        <v>2.1387906858397188E-2</v>
      </c>
      <c r="AG135" s="202">
        <v>0.12488907352213584</v>
      </c>
      <c r="AH135" s="204">
        <v>0.25301333827726336</v>
      </c>
      <c r="AI135" s="205">
        <v>0</v>
      </c>
      <c r="AJ135" s="204">
        <v>4.5808042688488468E-3</v>
      </c>
      <c r="AK135" s="204">
        <v>6.2986630521485567E-3</v>
      </c>
      <c r="AL135" s="205">
        <v>0</v>
      </c>
      <c r="AM135" s="204">
        <v>8.2074646001303788E-5</v>
      </c>
      <c r="AN135" s="204">
        <v>1.167441006078937E-2</v>
      </c>
      <c r="AO135" s="205">
        <v>0</v>
      </c>
      <c r="AP135" s="205">
        <v>0</v>
      </c>
      <c r="AQ135" s="204">
        <v>5.3211050239159981E-3</v>
      </c>
    </row>
    <row r="136" spans="2:43" x14ac:dyDescent="0.25">
      <c r="B136" s="130">
        <v>118</v>
      </c>
      <c r="C136" s="131" t="s">
        <v>120</v>
      </c>
      <c r="D136" s="130" t="s">
        <v>298</v>
      </c>
      <c r="E136" s="130" t="s">
        <v>348</v>
      </c>
      <c r="F136" s="133">
        <v>42612</v>
      </c>
      <c r="G136" s="132" t="s">
        <v>319</v>
      </c>
      <c r="H136" s="130">
        <v>6</v>
      </c>
      <c r="I136" s="133">
        <v>42625</v>
      </c>
      <c r="J136" s="133">
        <v>42414</v>
      </c>
      <c r="K136" s="131" t="s">
        <v>120</v>
      </c>
      <c r="L136" s="130" t="s">
        <v>348</v>
      </c>
      <c r="M136" s="132" t="s">
        <v>319</v>
      </c>
      <c r="N136" s="130">
        <v>6</v>
      </c>
      <c r="O136" s="213">
        <v>0</v>
      </c>
      <c r="P136" s="214">
        <v>0.60792088148173951</v>
      </c>
      <c r="Q136" s="215">
        <v>0</v>
      </c>
      <c r="R136" s="215">
        <v>0</v>
      </c>
      <c r="S136" s="214">
        <v>0.19238367087097727</v>
      </c>
      <c r="T136" s="214">
        <v>8.1212324358374888E-2</v>
      </c>
      <c r="U136" s="214">
        <v>2.430629852214149E-2</v>
      </c>
      <c r="V136" s="188">
        <v>2.4832363811429749E-2</v>
      </c>
      <c r="W136" s="170">
        <v>0.19598732730437154</v>
      </c>
      <c r="X136" s="171">
        <v>8.639552625467843</v>
      </c>
      <c r="Y136" s="189">
        <v>0</v>
      </c>
      <c r="Z136" s="188">
        <v>3.7283074055157114E-2</v>
      </c>
      <c r="AA136" s="189">
        <v>0</v>
      </c>
      <c r="AB136" s="189">
        <v>0</v>
      </c>
      <c r="AC136" s="188">
        <v>1.7538742379798158E-2</v>
      </c>
      <c r="AD136" s="203">
        <v>0</v>
      </c>
      <c r="AE136" s="202">
        <v>8.4926490800561177E-3</v>
      </c>
      <c r="AF136" s="202">
        <v>7.4150190871192109E-2</v>
      </c>
      <c r="AG136" s="202">
        <v>0.21564209644119145</v>
      </c>
      <c r="AH136" s="205">
        <v>0</v>
      </c>
      <c r="AI136" s="205">
        <v>0</v>
      </c>
      <c r="AJ136" s="205">
        <v>0</v>
      </c>
      <c r="AK136" s="205">
        <v>0</v>
      </c>
      <c r="AL136" s="204">
        <v>42.447559891515816</v>
      </c>
      <c r="AM136" s="204">
        <v>5.5784778848367127E-3</v>
      </c>
      <c r="AN136" s="204">
        <v>4.8987102520949469E-2</v>
      </c>
      <c r="AO136" s="204">
        <v>0</v>
      </c>
      <c r="AP136" s="204">
        <v>9.7308239636852908E-2</v>
      </c>
      <c r="AQ136" s="205">
        <v>0</v>
      </c>
    </row>
  </sheetData>
  <mergeCells count="10">
    <mergeCell ref="O1:AQ1"/>
    <mergeCell ref="O2:U2"/>
    <mergeCell ref="V2:AC2"/>
    <mergeCell ref="AD2:AG2"/>
    <mergeCell ref="AH2:AQ2"/>
    <mergeCell ref="AW1:BY1"/>
    <mergeCell ref="AW2:BC2"/>
    <mergeCell ref="BD2:BK2"/>
    <mergeCell ref="BL2:BO2"/>
    <mergeCell ref="BP2:BY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A137"/>
  <sheetViews>
    <sheetView topLeftCell="K1" zoomScale="80" zoomScaleNormal="80" workbookViewId="0">
      <pane ySplit="3" topLeftCell="A99" activePane="bottomLeft" state="frozen"/>
      <selection pane="bottomLeft" activeCell="P136" sqref="P88:P136"/>
    </sheetView>
  </sheetViews>
  <sheetFormatPr defaultRowHeight="15" x14ac:dyDescent="0.25"/>
  <cols>
    <col min="1" max="1" width="16.5703125" hidden="1" customWidth="1"/>
    <col min="2" max="2" width="5.7109375" hidden="1" customWidth="1"/>
    <col min="3" max="3" width="13.28515625" style="1" hidden="1" customWidth="1"/>
    <col min="4" max="4" width="11.42578125" style="1" hidden="1" customWidth="1"/>
    <col min="5" max="5" width="7.28515625" style="1" hidden="1" customWidth="1"/>
    <col min="6" max="6" width="9.85546875" style="1" hidden="1" customWidth="1"/>
    <col min="7" max="7" width="11.28515625" style="2" hidden="1" customWidth="1"/>
    <col min="8" max="8" width="6" style="1" hidden="1" customWidth="1"/>
    <col min="9" max="10" width="10.85546875" hidden="1" customWidth="1"/>
    <col min="11" max="11" width="13.28515625" style="1" customWidth="1"/>
    <col min="12" max="12" width="7.28515625" style="1" customWidth="1"/>
    <col min="13" max="13" width="11.28515625" style="2" customWidth="1"/>
    <col min="14" max="14" width="6" style="1" customWidth="1"/>
    <col min="15" max="15" width="14.28515625" style="1" customWidth="1"/>
    <col min="16" max="16" width="14.7109375" style="1" customWidth="1"/>
    <col min="17" max="23" width="8.85546875" style="193" customWidth="1"/>
    <col min="24" max="24" width="10.42578125" customWidth="1"/>
    <col min="25" max="25" width="11.7109375" customWidth="1"/>
    <col min="26" max="26" width="8.85546875" style="193" customWidth="1"/>
    <col min="27" max="29" width="9" style="193" customWidth="1"/>
    <col min="30" max="30" width="9.42578125" style="193" customWidth="1"/>
    <col min="31" max="39" width="9" style="193" customWidth="1"/>
    <col min="40" max="40" width="10.42578125" style="193" customWidth="1"/>
    <col min="41" max="45" width="9" style="193" customWidth="1"/>
    <col min="46" max="46" width="4.28515625" customWidth="1"/>
    <col min="59" max="59" width="11.28515625" customWidth="1"/>
  </cols>
  <sheetData>
    <row r="1" spans="1:79" ht="18.75" x14ac:dyDescent="0.3">
      <c r="Q1" s="540" t="s">
        <v>381</v>
      </c>
      <c r="R1" s="540"/>
      <c r="S1" s="540"/>
      <c r="T1" s="540"/>
      <c r="U1" s="540"/>
      <c r="V1" s="540"/>
      <c r="W1" s="540"/>
      <c r="X1" s="540"/>
      <c r="Y1" s="540"/>
      <c r="Z1" s="540"/>
      <c r="AA1" s="540"/>
      <c r="AB1" s="540"/>
      <c r="AC1" s="540"/>
      <c r="AD1" s="540"/>
      <c r="AE1" s="540"/>
      <c r="AF1" s="540"/>
      <c r="AG1" s="540"/>
      <c r="AH1" s="540"/>
      <c r="AI1" s="540"/>
      <c r="AJ1" s="540"/>
      <c r="AK1" s="540"/>
      <c r="AL1" s="540"/>
      <c r="AM1" s="540"/>
      <c r="AN1" s="540"/>
      <c r="AO1" s="540"/>
      <c r="AP1" s="540"/>
      <c r="AQ1" s="540"/>
      <c r="AR1" s="540"/>
      <c r="AS1" s="540"/>
      <c r="AY1" s="540" t="s">
        <v>381</v>
      </c>
      <c r="AZ1" s="540"/>
      <c r="BA1" s="540"/>
      <c r="BB1" s="540"/>
      <c r="BC1" s="540"/>
      <c r="BD1" s="540"/>
      <c r="BE1" s="540"/>
      <c r="BF1" s="540"/>
      <c r="BG1" s="540"/>
      <c r="BH1" s="540"/>
      <c r="BI1" s="540"/>
      <c r="BJ1" s="540"/>
      <c r="BK1" s="540"/>
      <c r="BL1" s="540"/>
      <c r="BM1" s="540"/>
      <c r="BN1" s="540"/>
      <c r="BO1" s="540"/>
      <c r="BP1" s="540"/>
      <c r="BQ1" s="540"/>
      <c r="BR1" s="540"/>
      <c r="BS1" s="540"/>
      <c r="BT1" s="540"/>
      <c r="BU1" s="540"/>
      <c r="BV1" s="540"/>
      <c r="BW1" s="540"/>
      <c r="BX1" s="540"/>
      <c r="BY1" s="540"/>
      <c r="BZ1" s="540"/>
      <c r="CA1" s="540"/>
    </row>
    <row r="2" spans="1:79" ht="18.75" x14ac:dyDescent="0.3">
      <c r="Q2" s="533" t="s">
        <v>375</v>
      </c>
      <c r="R2" s="533"/>
      <c r="S2" s="533"/>
      <c r="T2" s="533"/>
      <c r="U2" s="533"/>
      <c r="V2" s="533"/>
      <c r="W2" s="533"/>
      <c r="X2" s="534" t="s">
        <v>376</v>
      </c>
      <c r="Y2" s="534"/>
      <c r="Z2" s="534"/>
      <c r="AA2" s="534"/>
      <c r="AB2" s="534"/>
      <c r="AC2" s="534"/>
      <c r="AD2" s="534"/>
      <c r="AE2" s="534"/>
      <c r="AF2" s="535" t="s">
        <v>377</v>
      </c>
      <c r="AG2" s="535"/>
      <c r="AH2" s="535"/>
      <c r="AI2" s="535"/>
      <c r="AJ2" s="539" t="s">
        <v>382</v>
      </c>
      <c r="AK2" s="539"/>
      <c r="AL2" s="539"/>
      <c r="AM2" s="539"/>
      <c r="AN2" s="539"/>
      <c r="AO2" s="539"/>
      <c r="AP2" s="539"/>
      <c r="AQ2" s="539"/>
      <c r="AR2" s="539"/>
      <c r="AS2" s="539"/>
      <c r="AY2" s="533" t="s">
        <v>375</v>
      </c>
      <c r="AZ2" s="533"/>
      <c r="BA2" s="533"/>
      <c r="BB2" s="533"/>
      <c r="BC2" s="533"/>
      <c r="BD2" s="533"/>
      <c r="BE2" s="533"/>
      <c r="BF2" s="534" t="s">
        <v>376</v>
      </c>
      <c r="BG2" s="534"/>
      <c r="BH2" s="534"/>
      <c r="BI2" s="534"/>
      <c r="BJ2" s="534"/>
      <c r="BK2" s="534"/>
      <c r="BL2" s="534"/>
      <c r="BM2" s="534"/>
      <c r="BN2" s="535" t="s">
        <v>377</v>
      </c>
      <c r="BO2" s="535"/>
      <c r="BP2" s="535"/>
      <c r="BQ2" s="535"/>
      <c r="BR2" s="539" t="s">
        <v>382</v>
      </c>
      <c r="BS2" s="539"/>
      <c r="BT2" s="539"/>
      <c r="BU2" s="539"/>
      <c r="BV2" s="539"/>
      <c r="BW2" s="539"/>
      <c r="BX2" s="539"/>
      <c r="BY2" s="539"/>
      <c r="BZ2" s="539"/>
      <c r="CA2" s="539"/>
    </row>
    <row r="3" spans="1:79" s="233" customFormat="1" ht="45.75" thickBot="1" x14ac:dyDescent="0.3">
      <c r="B3" s="222" t="s">
        <v>161</v>
      </c>
      <c r="C3" s="223" t="s">
        <v>315</v>
      </c>
      <c r="D3" s="223" t="s">
        <v>379</v>
      </c>
      <c r="E3" s="223" t="s">
        <v>172</v>
      </c>
      <c r="F3" s="223" t="s">
        <v>174</v>
      </c>
      <c r="G3" s="223" t="s">
        <v>320</v>
      </c>
      <c r="H3" s="223" t="s">
        <v>349</v>
      </c>
      <c r="I3" s="223" t="s">
        <v>316</v>
      </c>
      <c r="J3" s="223" t="s">
        <v>317</v>
      </c>
      <c r="K3" s="223" t="s">
        <v>315</v>
      </c>
      <c r="L3" s="223" t="s">
        <v>172</v>
      </c>
      <c r="M3" s="223" t="s">
        <v>320</v>
      </c>
      <c r="N3" s="223" t="s">
        <v>349</v>
      </c>
      <c r="O3" s="223" t="s">
        <v>387</v>
      </c>
      <c r="P3" s="235" t="s">
        <v>386</v>
      </c>
      <c r="Q3" s="224" t="s">
        <v>138</v>
      </c>
      <c r="R3" s="225" t="s">
        <v>139</v>
      </c>
      <c r="S3" s="225" t="s">
        <v>140</v>
      </c>
      <c r="T3" s="225" t="s">
        <v>141</v>
      </c>
      <c r="U3" s="225" t="s">
        <v>142</v>
      </c>
      <c r="V3" s="225" t="s">
        <v>143</v>
      </c>
      <c r="W3" s="226" t="s">
        <v>137</v>
      </c>
      <c r="X3" s="227" t="s">
        <v>146</v>
      </c>
      <c r="Y3" s="228" t="s">
        <v>147</v>
      </c>
      <c r="Z3" s="228" t="s">
        <v>149</v>
      </c>
      <c r="AA3" s="227" t="s">
        <v>150</v>
      </c>
      <c r="AB3" s="227" t="s">
        <v>151</v>
      </c>
      <c r="AC3" s="227" t="s">
        <v>144</v>
      </c>
      <c r="AD3" s="227" t="s">
        <v>145</v>
      </c>
      <c r="AE3" s="227" t="s">
        <v>133</v>
      </c>
      <c r="AF3" s="229" t="s">
        <v>156</v>
      </c>
      <c r="AG3" s="229" t="s">
        <v>157</v>
      </c>
      <c r="AH3" s="230" t="s">
        <v>136</v>
      </c>
      <c r="AI3" s="230" t="s">
        <v>155</v>
      </c>
      <c r="AJ3" s="231" t="s">
        <v>134</v>
      </c>
      <c r="AK3" s="231" t="s">
        <v>135</v>
      </c>
      <c r="AL3" s="231" t="s">
        <v>158</v>
      </c>
      <c r="AM3" s="231" t="s">
        <v>159</v>
      </c>
      <c r="AN3" s="232" t="s">
        <v>373</v>
      </c>
      <c r="AO3" s="231" t="s">
        <v>153</v>
      </c>
      <c r="AP3" s="231" t="s">
        <v>154</v>
      </c>
      <c r="AQ3" s="231" t="s">
        <v>148</v>
      </c>
      <c r="AR3" s="231" t="s">
        <v>152</v>
      </c>
      <c r="AS3" s="231" t="s">
        <v>160</v>
      </c>
      <c r="AY3" s="224" t="s">
        <v>138</v>
      </c>
      <c r="AZ3" s="225" t="s">
        <v>139</v>
      </c>
      <c r="BA3" s="225" t="s">
        <v>140</v>
      </c>
      <c r="BB3" s="225" t="s">
        <v>141</v>
      </c>
      <c r="BC3" s="225" t="s">
        <v>142</v>
      </c>
      <c r="BD3" s="225" t="s">
        <v>143</v>
      </c>
      <c r="BE3" s="226" t="s">
        <v>137</v>
      </c>
      <c r="BF3" s="227" t="s">
        <v>146</v>
      </c>
      <c r="BG3" s="228" t="s">
        <v>147</v>
      </c>
      <c r="BH3" s="228" t="s">
        <v>149</v>
      </c>
      <c r="BI3" s="227" t="s">
        <v>150</v>
      </c>
      <c r="BJ3" s="227" t="s">
        <v>151</v>
      </c>
      <c r="BK3" s="227" t="s">
        <v>144</v>
      </c>
      <c r="BL3" s="227" t="s">
        <v>145</v>
      </c>
      <c r="BM3" s="227" t="s">
        <v>133</v>
      </c>
      <c r="BN3" s="229" t="s">
        <v>156</v>
      </c>
      <c r="BO3" s="229" t="s">
        <v>157</v>
      </c>
      <c r="BP3" s="230" t="s">
        <v>136</v>
      </c>
      <c r="BQ3" s="230" t="s">
        <v>155</v>
      </c>
      <c r="BR3" s="231" t="s">
        <v>134</v>
      </c>
      <c r="BS3" s="231" t="s">
        <v>135</v>
      </c>
      <c r="BT3" s="231" t="s">
        <v>158</v>
      </c>
      <c r="BU3" s="231" t="s">
        <v>159</v>
      </c>
      <c r="BV3" s="232" t="s">
        <v>373</v>
      </c>
      <c r="BW3" s="231" t="s">
        <v>153</v>
      </c>
      <c r="BX3" s="231" t="s">
        <v>154</v>
      </c>
      <c r="BY3" s="231" t="s">
        <v>148</v>
      </c>
      <c r="BZ3" s="231" t="s">
        <v>152</v>
      </c>
      <c r="CA3" s="231" t="s">
        <v>160</v>
      </c>
    </row>
    <row r="4" spans="1:79" x14ac:dyDescent="0.25">
      <c r="A4" s="234" t="s">
        <v>383</v>
      </c>
      <c r="B4" s="121">
        <v>5</v>
      </c>
      <c r="C4" s="122" t="s">
        <v>4</v>
      </c>
      <c r="D4" s="123" t="s">
        <v>192</v>
      </c>
      <c r="E4" s="121" t="s">
        <v>182</v>
      </c>
      <c r="F4" s="124">
        <v>42045</v>
      </c>
      <c r="G4" s="123" t="s">
        <v>319</v>
      </c>
      <c r="H4" s="121">
        <v>1</v>
      </c>
      <c r="I4" s="124">
        <v>42599</v>
      </c>
      <c r="J4" s="124">
        <v>42414</v>
      </c>
      <c r="K4" s="122" t="s">
        <v>4</v>
      </c>
      <c r="L4" s="121" t="s">
        <v>182</v>
      </c>
      <c r="M4" s="123" t="s">
        <v>319</v>
      </c>
      <c r="N4" s="121">
        <v>1</v>
      </c>
      <c r="O4" s="245" t="s">
        <v>437</v>
      </c>
      <c r="P4" s="245">
        <v>3.4283378406156815</v>
      </c>
      <c r="Q4" s="210">
        <v>0</v>
      </c>
      <c r="R4" s="211">
        <v>0.36022837534564106</v>
      </c>
      <c r="S4" s="212">
        <v>0</v>
      </c>
      <c r="T4" s="212">
        <v>0</v>
      </c>
      <c r="U4" s="212">
        <v>0</v>
      </c>
      <c r="V4" s="211">
        <v>4.8333439963037121E-2</v>
      </c>
      <c r="W4" s="211">
        <v>4.2437110957470818E-2</v>
      </c>
      <c r="X4" s="187">
        <v>1.0226666295794436E-2</v>
      </c>
      <c r="Y4" s="167" t="s">
        <v>167</v>
      </c>
      <c r="Z4" s="168">
        <v>12.082016773283796</v>
      </c>
      <c r="AA4" s="187">
        <v>1.2296578007344246E-2</v>
      </c>
      <c r="AB4" s="197">
        <v>0</v>
      </c>
      <c r="AC4" s="187">
        <v>1.6247726518225182E-4</v>
      </c>
      <c r="AD4" s="187">
        <v>0.66831758998782087</v>
      </c>
      <c r="AE4" s="187">
        <v>2.1821680132436943E-2</v>
      </c>
      <c r="AF4" s="198">
        <v>6.3457489644785222E-3</v>
      </c>
      <c r="AG4" s="199">
        <v>0</v>
      </c>
      <c r="AH4" s="198">
        <v>1.8750042483215799E-3</v>
      </c>
      <c r="AI4" s="199">
        <v>0</v>
      </c>
      <c r="AJ4" s="200">
        <v>0.30586327147903353</v>
      </c>
      <c r="AK4" s="201">
        <v>0</v>
      </c>
      <c r="AL4" s="200">
        <v>1.9961048245880392E-3</v>
      </c>
      <c r="AM4" s="200">
        <v>5.6052391091740818E-4</v>
      </c>
      <c r="AN4" s="201">
        <v>0</v>
      </c>
      <c r="AO4" s="201">
        <v>0</v>
      </c>
      <c r="AP4" s="201">
        <v>0</v>
      </c>
      <c r="AQ4" s="201">
        <v>0</v>
      </c>
      <c r="AR4" s="200">
        <v>6.9980511964148978E-2</v>
      </c>
      <c r="AS4" s="201">
        <v>0</v>
      </c>
    </row>
    <row r="5" spans="1:79" x14ac:dyDescent="0.25">
      <c r="B5" s="130">
        <v>18</v>
      </c>
      <c r="C5" s="131" t="s">
        <v>17</v>
      </c>
      <c r="D5" s="132" t="s">
        <v>204</v>
      </c>
      <c r="E5" s="130" t="s">
        <v>182</v>
      </c>
      <c r="F5" s="133">
        <v>42146</v>
      </c>
      <c r="G5" s="132" t="s">
        <v>319</v>
      </c>
      <c r="H5" s="130">
        <v>1</v>
      </c>
      <c r="I5" s="133">
        <v>42599</v>
      </c>
      <c r="J5" s="133">
        <v>42414</v>
      </c>
      <c r="K5" s="131" t="s">
        <v>17</v>
      </c>
      <c r="L5" s="130" t="s">
        <v>182</v>
      </c>
      <c r="M5" s="132" t="s">
        <v>319</v>
      </c>
      <c r="N5" s="130">
        <v>1</v>
      </c>
      <c r="O5" s="241" t="s">
        <v>438</v>
      </c>
      <c r="P5" s="241">
        <v>4.3684594881086056</v>
      </c>
      <c r="Q5" s="213">
        <v>0</v>
      </c>
      <c r="R5" s="214">
        <v>0.11779210705773518</v>
      </c>
      <c r="S5" s="215">
        <v>0</v>
      </c>
      <c r="T5" s="214">
        <v>0.19397758345816971</v>
      </c>
      <c r="U5" s="215">
        <v>0</v>
      </c>
      <c r="V5" s="214">
        <v>2.678326178372184E-2</v>
      </c>
      <c r="W5" s="214">
        <v>5.3862287386969854E-3</v>
      </c>
      <c r="X5" s="189">
        <v>0</v>
      </c>
      <c r="Y5" s="170" t="s">
        <v>167</v>
      </c>
      <c r="Z5" s="171">
        <v>1.8453754983762782</v>
      </c>
      <c r="AA5" s="188">
        <v>6.5436006701675231E-3</v>
      </c>
      <c r="AB5" s="189">
        <v>0</v>
      </c>
      <c r="AC5" s="189">
        <v>0</v>
      </c>
      <c r="AD5" s="188">
        <v>0.33540373930394979</v>
      </c>
      <c r="AE5" s="188">
        <v>1.4359592007514434E-2</v>
      </c>
      <c r="AF5" s="202">
        <v>7.415518858172058E-3</v>
      </c>
      <c r="AG5" s="203">
        <v>0</v>
      </c>
      <c r="AH5" s="202">
        <v>9.8147871245539454E-3</v>
      </c>
      <c r="AI5" s="202">
        <v>0.16422325080904199</v>
      </c>
      <c r="AJ5" s="204">
        <v>0.42194012093210848</v>
      </c>
      <c r="AK5" s="205">
        <v>0</v>
      </c>
      <c r="AL5" s="205">
        <v>0</v>
      </c>
      <c r="AM5" s="205">
        <v>0</v>
      </c>
      <c r="AN5" s="204">
        <v>24.913657764733045</v>
      </c>
      <c r="AO5" s="205">
        <v>0</v>
      </c>
      <c r="AP5" s="205">
        <v>0</v>
      </c>
      <c r="AQ5" s="205">
        <v>0</v>
      </c>
      <c r="AR5" s="205">
        <v>0</v>
      </c>
      <c r="AS5" s="205">
        <v>0</v>
      </c>
    </row>
    <row r="6" spans="1:79" x14ac:dyDescent="0.25">
      <c r="B6" s="130">
        <v>12</v>
      </c>
      <c r="C6" s="131" t="s">
        <v>11</v>
      </c>
      <c r="D6" s="132" t="s">
        <v>198</v>
      </c>
      <c r="E6" s="130" t="s">
        <v>182</v>
      </c>
      <c r="F6" s="133">
        <v>42059</v>
      </c>
      <c r="G6" s="132" t="s">
        <v>319</v>
      </c>
      <c r="H6" s="130">
        <v>2</v>
      </c>
      <c r="I6" s="133">
        <v>42599</v>
      </c>
      <c r="J6" s="133">
        <v>42414</v>
      </c>
      <c r="K6" s="131" t="s">
        <v>11</v>
      </c>
      <c r="L6" s="130" t="s">
        <v>182</v>
      </c>
      <c r="M6" s="132" t="s">
        <v>319</v>
      </c>
      <c r="N6" s="130">
        <v>2</v>
      </c>
      <c r="O6" s="241" t="s">
        <v>439</v>
      </c>
      <c r="P6" s="241">
        <v>1.8105449793569073</v>
      </c>
      <c r="Q6" s="213">
        <v>0</v>
      </c>
      <c r="R6" s="215">
        <v>0</v>
      </c>
      <c r="S6" s="215">
        <v>0</v>
      </c>
      <c r="T6" s="215">
        <v>0</v>
      </c>
      <c r="U6" s="215">
        <v>0</v>
      </c>
      <c r="V6" s="214">
        <v>4.5177365702376966E-2</v>
      </c>
      <c r="W6" s="214">
        <v>4.642867986742326E-3</v>
      </c>
      <c r="X6" s="189">
        <v>0</v>
      </c>
      <c r="Y6" s="170" t="s">
        <v>167</v>
      </c>
      <c r="Z6" s="171">
        <v>2.9526318325822798</v>
      </c>
      <c r="AA6" s="188">
        <v>2.1621564031575086E-2</v>
      </c>
      <c r="AB6" s="189">
        <v>0</v>
      </c>
      <c r="AC6" s="189">
        <v>0</v>
      </c>
      <c r="AD6" s="188">
        <v>1.0555287157865196</v>
      </c>
      <c r="AE6" s="188">
        <v>6.9735389708064172E-2</v>
      </c>
      <c r="AF6" s="202">
        <v>0.20504326465239306</v>
      </c>
      <c r="AG6" s="202">
        <v>5.9022050790003026E-3</v>
      </c>
      <c r="AH6" s="202">
        <v>9.4347052015412089E-2</v>
      </c>
      <c r="AI6" s="202">
        <v>0.34661332729108146</v>
      </c>
      <c r="AJ6" s="205">
        <v>0</v>
      </c>
      <c r="AK6" s="205">
        <v>0</v>
      </c>
      <c r="AL6" s="205">
        <v>0</v>
      </c>
      <c r="AM6" s="204">
        <v>3.5940992221133402E-3</v>
      </c>
      <c r="AN6" s="205">
        <v>0</v>
      </c>
      <c r="AO6" s="204">
        <v>1.2320903881556887E-3</v>
      </c>
      <c r="AP6" s="205">
        <v>0</v>
      </c>
      <c r="AQ6" s="205">
        <v>0</v>
      </c>
      <c r="AR6" s="205">
        <v>0</v>
      </c>
      <c r="AS6" s="205">
        <v>0</v>
      </c>
    </row>
    <row r="7" spans="1:79" x14ac:dyDescent="0.25">
      <c r="B7" s="130">
        <v>13</v>
      </c>
      <c r="C7" s="131" t="s">
        <v>12</v>
      </c>
      <c r="D7" s="132" t="s">
        <v>199</v>
      </c>
      <c r="E7" s="130" t="s">
        <v>182</v>
      </c>
      <c r="F7" s="133">
        <v>42060</v>
      </c>
      <c r="G7" s="132" t="s">
        <v>319</v>
      </c>
      <c r="H7" s="130">
        <v>2</v>
      </c>
      <c r="I7" s="133">
        <v>42599</v>
      </c>
      <c r="J7" s="133">
        <v>42414</v>
      </c>
      <c r="K7" s="131" t="s">
        <v>12</v>
      </c>
      <c r="L7" s="130" t="s">
        <v>182</v>
      </c>
      <c r="M7" s="132" t="s">
        <v>319</v>
      </c>
      <c r="N7" s="130">
        <v>2</v>
      </c>
      <c r="O7" s="241" t="s">
        <v>440</v>
      </c>
      <c r="P7" s="241">
        <v>3.3851219078748249</v>
      </c>
      <c r="Q7" s="213">
        <v>0</v>
      </c>
      <c r="R7" s="214">
        <v>0.13535946875910559</v>
      </c>
      <c r="S7" s="215">
        <v>0</v>
      </c>
      <c r="T7" s="215">
        <v>0</v>
      </c>
      <c r="U7" s="214">
        <v>1.887788311138032E-2</v>
      </c>
      <c r="V7" s="214">
        <v>6.6003328520380308E-3</v>
      </c>
      <c r="W7" s="214">
        <v>5.8442683266130774E-3</v>
      </c>
      <c r="X7" s="188">
        <v>3.3473162310640367E-3</v>
      </c>
      <c r="Y7" s="170" t="s">
        <v>167</v>
      </c>
      <c r="Z7" s="171">
        <v>6.392422132786451</v>
      </c>
      <c r="AA7" s="188">
        <v>1.0970339907883193E-2</v>
      </c>
      <c r="AB7" s="188">
        <v>3.7218972915486108E-3</v>
      </c>
      <c r="AC7" s="189">
        <v>0</v>
      </c>
      <c r="AD7" s="189">
        <v>0</v>
      </c>
      <c r="AE7" s="188">
        <v>7.8385682081242025E-3</v>
      </c>
      <c r="AF7" s="202">
        <v>9.0267638985962531E-3</v>
      </c>
      <c r="AG7" s="203">
        <v>0</v>
      </c>
      <c r="AH7" s="203">
        <v>0</v>
      </c>
      <c r="AI7" s="202">
        <v>2.3335299850977789E-2</v>
      </c>
      <c r="AJ7" s="204">
        <v>0.35419169510686488</v>
      </c>
      <c r="AK7" s="205">
        <v>0</v>
      </c>
      <c r="AL7" s="205">
        <v>0</v>
      </c>
      <c r="AM7" s="205">
        <v>0</v>
      </c>
      <c r="AN7" s="205">
        <v>0</v>
      </c>
      <c r="AO7" s="205">
        <v>0</v>
      </c>
      <c r="AP7" s="205">
        <v>0</v>
      </c>
      <c r="AQ7" s="204">
        <v>1.7308454646652292E-2</v>
      </c>
      <c r="AR7" s="204">
        <v>8.585821207084959E-3</v>
      </c>
      <c r="AS7" s="205">
        <v>0</v>
      </c>
    </row>
    <row r="8" spans="1:79" x14ac:dyDescent="0.25">
      <c r="B8" s="130">
        <v>14</v>
      </c>
      <c r="C8" s="131" t="s">
        <v>13</v>
      </c>
      <c r="D8" s="132" t="s">
        <v>200</v>
      </c>
      <c r="E8" s="130" t="s">
        <v>182</v>
      </c>
      <c r="F8" s="133">
        <v>42079</v>
      </c>
      <c r="G8" s="132" t="s">
        <v>319</v>
      </c>
      <c r="H8" s="130">
        <v>2</v>
      </c>
      <c r="I8" s="133">
        <v>42599</v>
      </c>
      <c r="J8" s="133">
        <v>42414</v>
      </c>
      <c r="K8" s="131" t="s">
        <v>13</v>
      </c>
      <c r="L8" s="130" t="s">
        <v>182</v>
      </c>
      <c r="M8" s="132" t="s">
        <v>319</v>
      </c>
      <c r="N8" s="130">
        <v>2</v>
      </c>
      <c r="O8" s="241" t="s">
        <v>441</v>
      </c>
      <c r="P8" s="241">
        <v>3.8741588859513216</v>
      </c>
      <c r="Q8" s="216">
        <v>2.2633115076125512E-4</v>
      </c>
      <c r="R8" s="215">
        <v>0</v>
      </c>
      <c r="S8" s="215">
        <v>0</v>
      </c>
      <c r="T8" s="214">
        <v>0.16770844645601876</v>
      </c>
      <c r="U8" s="214">
        <v>8.1962950668128476E-2</v>
      </c>
      <c r="V8" s="214">
        <v>1.7711201606527976E-2</v>
      </c>
      <c r="W8" s="214">
        <v>8.2927718351262156E-3</v>
      </c>
      <c r="X8" s="188">
        <v>7.5512409360365797E-3</v>
      </c>
      <c r="Y8" s="170" t="s">
        <v>167</v>
      </c>
      <c r="Z8" s="171">
        <v>8.1951573834678317</v>
      </c>
      <c r="AA8" s="188">
        <v>1.0857268850180103E-2</v>
      </c>
      <c r="AB8" s="188">
        <v>1.347716672971532E-2</v>
      </c>
      <c r="AC8" s="188">
        <v>9.901256157113781E-3</v>
      </c>
      <c r="AD8" s="188">
        <v>0.33309348443164521</v>
      </c>
      <c r="AE8" s="189">
        <v>0</v>
      </c>
      <c r="AF8" s="202">
        <v>2.8790951563714171E-2</v>
      </c>
      <c r="AG8" s="203">
        <v>0</v>
      </c>
      <c r="AH8" s="202">
        <v>7.0205248193172254E-3</v>
      </c>
      <c r="AI8" s="202">
        <v>0.27135727861301784</v>
      </c>
      <c r="AJ8" s="205">
        <v>0</v>
      </c>
      <c r="AK8" s="205">
        <v>0</v>
      </c>
      <c r="AL8" s="205">
        <v>0</v>
      </c>
      <c r="AM8" s="205">
        <v>0</v>
      </c>
      <c r="AN8" s="205">
        <v>0</v>
      </c>
      <c r="AO8" s="205">
        <v>0</v>
      </c>
      <c r="AP8" s="205">
        <v>0</v>
      </c>
      <c r="AQ8" s="204">
        <v>4.3751349477748926E-2</v>
      </c>
      <c r="AR8" s="205">
        <v>0</v>
      </c>
      <c r="AS8" s="205">
        <v>0</v>
      </c>
    </row>
    <row r="9" spans="1:79" x14ac:dyDescent="0.25">
      <c r="B9" s="130">
        <v>16</v>
      </c>
      <c r="C9" s="131" t="s">
        <v>15</v>
      </c>
      <c r="D9" s="132" t="s">
        <v>202</v>
      </c>
      <c r="E9" s="130" t="s">
        <v>182</v>
      </c>
      <c r="F9" s="133">
        <v>42108</v>
      </c>
      <c r="G9" s="132" t="s">
        <v>319</v>
      </c>
      <c r="H9" s="130">
        <v>2</v>
      </c>
      <c r="I9" s="133">
        <v>42599</v>
      </c>
      <c r="J9" s="133">
        <v>42414</v>
      </c>
      <c r="K9" s="131" t="s">
        <v>15</v>
      </c>
      <c r="L9" s="130" t="s">
        <v>182</v>
      </c>
      <c r="M9" s="132" t="s">
        <v>319</v>
      </c>
      <c r="N9" s="130">
        <v>2</v>
      </c>
      <c r="O9" s="241" t="s">
        <v>442</v>
      </c>
      <c r="P9" s="241">
        <v>1.2155720627472855</v>
      </c>
      <c r="Q9" s="216">
        <v>1.974925718462377E-2</v>
      </c>
      <c r="R9" s="214">
        <v>3.7237784134447512E-3</v>
      </c>
      <c r="S9" s="214">
        <v>1.4180577847428404</v>
      </c>
      <c r="T9" s="214">
        <v>0.1114710132466185</v>
      </c>
      <c r="U9" s="214">
        <v>4.5211172113716475E-2</v>
      </c>
      <c r="V9" s="214">
        <v>0.11897303759800311</v>
      </c>
      <c r="W9" s="214">
        <v>2.8350206696741816E-2</v>
      </c>
      <c r="X9" s="189">
        <v>0</v>
      </c>
      <c r="Y9" s="170" t="s">
        <v>167</v>
      </c>
      <c r="Z9" s="171">
        <v>0.28840010467457999</v>
      </c>
      <c r="AA9" s="188">
        <v>4.6499808235927129E-3</v>
      </c>
      <c r="AB9" s="189">
        <v>0</v>
      </c>
      <c r="AC9" s="188">
        <v>2.7255585273728887E-3</v>
      </c>
      <c r="AD9" s="188">
        <v>0.34473317802587378</v>
      </c>
      <c r="AE9" s="188">
        <v>20.120992207356682</v>
      </c>
      <c r="AF9" s="202">
        <v>6.9191992122343976E-3</v>
      </c>
      <c r="AG9" s="202">
        <v>1.2762988752770348E-3</v>
      </c>
      <c r="AH9" s="202">
        <v>0.73885961345323514</v>
      </c>
      <c r="AI9" s="202">
        <v>2.4348881835840577E-2</v>
      </c>
      <c r="AJ9" s="204">
        <v>9.1396434223089504E-2</v>
      </c>
      <c r="AK9" s="204">
        <v>4.6234667331701305E-2</v>
      </c>
      <c r="AL9" s="204">
        <v>1.1969889248242969E-4</v>
      </c>
      <c r="AM9" s="205">
        <v>0</v>
      </c>
      <c r="AN9" s="205">
        <v>0</v>
      </c>
      <c r="AO9" s="205">
        <v>0</v>
      </c>
      <c r="AP9" s="205">
        <v>0</v>
      </c>
      <c r="AQ9" s="205">
        <v>0</v>
      </c>
      <c r="AR9" s="204">
        <v>2.9531764777786206E-2</v>
      </c>
      <c r="AS9" s="205">
        <v>0</v>
      </c>
    </row>
    <row r="10" spans="1:79" x14ac:dyDescent="0.25">
      <c r="B10" s="130">
        <v>19</v>
      </c>
      <c r="C10" s="131" t="s">
        <v>18</v>
      </c>
      <c r="D10" s="132" t="s">
        <v>205</v>
      </c>
      <c r="E10" s="130" t="s">
        <v>182</v>
      </c>
      <c r="F10" s="133">
        <v>42153</v>
      </c>
      <c r="G10" s="132" t="s">
        <v>319</v>
      </c>
      <c r="H10" s="130">
        <v>2</v>
      </c>
      <c r="I10" s="133">
        <v>42599</v>
      </c>
      <c r="J10" s="133">
        <v>42414</v>
      </c>
      <c r="K10" s="131" t="s">
        <v>18</v>
      </c>
      <c r="L10" s="130" t="s">
        <v>182</v>
      </c>
      <c r="M10" s="132" t="s">
        <v>319</v>
      </c>
      <c r="N10" s="130">
        <v>2</v>
      </c>
      <c r="O10" s="241" t="s">
        <v>443</v>
      </c>
      <c r="P10" s="241">
        <v>2.8298970552967417</v>
      </c>
      <c r="Q10" s="213">
        <v>0</v>
      </c>
      <c r="R10" s="214">
        <v>8.130544083862605E-2</v>
      </c>
      <c r="S10" s="215">
        <v>0</v>
      </c>
      <c r="T10" s="214">
        <v>5.7916204280922187E-2</v>
      </c>
      <c r="U10" s="215">
        <v>0</v>
      </c>
      <c r="V10" s="215">
        <v>0</v>
      </c>
      <c r="W10" s="214">
        <v>4.6838251204309525E-3</v>
      </c>
      <c r="X10" s="188">
        <v>1.6624536899138339E-2</v>
      </c>
      <c r="Y10" s="170" t="s">
        <v>167</v>
      </c>
      <c r="Z10" s="171">
        <v>14.229093839168259</v>
      </c>
      <c r="AA10" s="188">
        <v>7.719493952342036E-3</v>
      </c>
      <c r="AB10" s="189">
        <v>0</v>
      </c>
      <c r="AC10" s="189">
        <v>0</v>
      </c>
      <c r="AD10" s="188">
        <v>0.44400037684413507</v>
      </c>
      <c r="AE10" s="188">
        <v>1.0627692979513126E-2</v>
      </c>
      <c r="AF10" s="202">
        <v>2.874688022777707E-3</v>
      </c>
      <c r="AG10" s="202">
        <v>4.0512593052604677E-3</v>
      </c>
      <c r="AH10" s="203">
        <v>0</v>
      </c>
      <c r="AI10" s="203">
        <v>0</v>
      </c>
      <c r="AJ10" s="205">
        <v>0</v>
      </c>
      <c r="AK10" s="205">
        <v>0</v>
      </c>
      <c r="AL10" s="205">
        <v>0</v>
      </c>
      <c r="AM10" s="204">
        <v>2.2141261697030661E-3</v>
      </c>
      <c r="AN10" s="205">
        <v>0</v>
      </c>
      <c r="AO10" s="205">
        <v>0</v>
      </c>
      <c r="AP10" s="205">
        <v>0</v>
      </c>
      <c r="AQ10" s="205">
        <v>0</v>
      </c>
      <c r="AR10" s="204">
        <v>3.1455043609666922E-3</v>
      </c>
      <c r="AS10" s="205">
        <v>0</v>
      </c>
    </row>
    <row r="11" spans="1:79" x14ac:dyDescent="0.25">
      <c r="B11" s="130">
        <v>20</v>
      </c>
      <c r="C11" s="131" t="s">
        <v>19</v>
      </c>
      <c r="D11" s="132" t="s">
        <v>206</v>
      </c>
      <c r="E11" s="130" t="s">
        <v>182</v>
      </c>
      <c r="F11" s="133">
        <v>42172</v>
      </c>
      <c r="G11" s="132" t="s">
        <v>319</v>
      </c>
      <c r="H11" s="130">
        <v>2</v>
      </c>
      <c r="I11" s="133">
        <v>42599</v>
      </c>
      <c r="J11" s="133">
        <v>42414</v>
      </c>
      <c r="K11" s="131" t="s">
        <v>19</v>
      </c>
      <c r="L11" s="130" t="s">
        <v>182</v>
      </c>
      <c r="M11" s="132" t="s">
        <v>319</v>
      </c>
      <c r="N11" s="130">
        <v>2</v>
      </c>
      <c r="O11" s="241" t="s">
        <v>444</v>
      </c>
      <c r="P11" s="241">
        <v>2.6181068507702068</v>
      </c>
      <c r="Q11" s="216">
        <v>1.4177269576064841E-2</v>
      </c>
      <c r="R11" s="214">
        <v>7.1938327093805862E-2</v>
      </c>
      <c r="S11" s="215">
        <v>0</v>
      </c>
      <c r="T11" s="214">
        <v>0.13883242180288355</v>
      </c>
      <c r="U11" s="214">
        <v>8.5271157369109438E-2</v>
      </c>
      <c r="V11" s="215">
        <v>0</v>
      </c>
      <c r="W11" s="214">
        <v>1.4761776470927634E-2</v>
      </c>
      <c r="X11" s="189">
        <v>0</v>
      </c>
      <c r="Y11" s="170" t="s">
        <v>167</v>
      </c>
      <c r="Z11" s="171">
        <v>4.728689871968454</v>
      </c>
      <c r="AA11" s="188">
        <v>1.5070076817334419E-2</v>
      </c>
      <c r="AB11" s="189">
        <v>0</v>
      </c>
      <c r="AC11" s="189">
        <v>0</v>
      </c>
      <c r="AD11" s="188">
        <v>0.46497996775335654</v>
      </c>
      <c r="AE11" s="188">
        <v>1.3638527092811556E-2</v>
      </c>
      <c r="AF11" s="202">
        <v>7.8316228489343064E-3</v>
      </c>
      <c r="AG11" s="202">
        <v>3.2084762713265147E-3</v>
      </c>
      <c r="AH11" s="202">
        <v>4.2398853153175056E-2</v>
      </c>
      <c r="AI11" s="203">
        <v>0</v>
      </c>
      <c r="AJ11" s="205">
        <v>0</v>
      </c>
      <c r="AK11" s="205">
        <v>0</v>
      </c>
      <c r="AL11" s="204">
        <v>6.8147702455899817E-4</v>
      </c>
      <c r="AM11" s="205">
        <v>0</v>
      </c>
      <c r="AN11" s="205">
        <v>0</v>
      </c>
      <c r="AO11" s="205">
        <v>0</v>
      </c>
      <c r="AP11" s="205">
        <v>0</v>
      </c>
      <c r="AQ11" s="204">
        <v>7.8966635293865179E-4</v>
      </c>
      <c r="AR11" s="204">
        <v>6.4977070162945433E-2</v>
      </c>
      <c r="AS11" s="205">
        <v>0</v>
      </c>
    </row>
    <row r="12" spans="1:79" x14ac:dyDescent="0.25">
      <c r="B12" s="130">
        <v>21</v>
      </c>
      <c r="C12" s="131" t="s">
        <v>20</v>
      </c>
      <c r="D12" s="132" t="s">
        <v>207</v>
      </c>
      <c r="E12" s="130" t="s">
        <v>182</v>
      </c>
      <c r="F12" s="133">
        <v>42258</v>
      </c>
      <c r="G12" s="132" t="s">
        <v>319</v>
      </c>
      <c r="H12" s="130">
        <v>2</v>
      </c>
      <c r="I12" s="133">
        <v>42599</v>
      </c>
      <c r="J12" s="133">
        <v>42414</v>
      </c>
      <c r="K12" s="131" t="s">
        <v>20</v>
      </c>
      <c r="L12" s="130" t="s">
        <v>182</v>
      </c>
      <c r="M12" s="132" t="s">
        <v>319</v>
      </c>
      <c r="N12" s="130">
        <v>2</v>
      </c>
      <c r="O12" s="241" t="s">
        <v>445</v>
      </c>
      <c r="P12" s="241">
        <v>2.5052872454983373</v>
      </c>
      <c r="Q12" s="213">
        <v>0</v>
      </c>
      <c r="R12" s="214">
        <v>0.17197391861540878</v>
      </c>
      <c r="S12" s="214">
        <v>0.24738371427544018</v>
      </c>
      <c r="T12" s="214">
        <v>4.295997763446361E-2</v>
      </c>
      <c r="U12" s="214">
        <v>6.2449307039453707E-2</v>
      </c>
      <c r="V12" s="214">
        <v>2.0688444846038649E-2</v>
      </c>
      <c r="W12" s="214">
        <v>1.1180576901293799E-2</v>
      </c>
      <c r="X12" s="188">
        <v>1.7546308319992418E-2</v>
      </c>
      <c r="Y12" s="170" t="s">
        <v>167</v>
      </c>
      <c r="Z12" s="171">
        <v>6.6034459066770959</v>
      </c>
      <c r="AA12" s="188">
        <v>9.6840541739486655E-3</v>
      </c>
      <c r="AB12" s="189">
        <v>0</v>
      </c>
      <c r="AC12" s="189">
        <v>0</v>
      </c>
      <c r="AD12" s="188">
        <v>0.62658453021529426</v>
      </c>
      <c r="AE12" s="188">
        <v>0.11435941237432504</v>
      </c>
      <c r="AF12" s="202">
        <v>2.3116326009893128E-2</v>
      </c>
      <c r="AG12" s="203">
        <v>0</v>
      </c>
      <c r="AH12" s="202">
        <v>2.0317566207513262E-2</v>
      </c>
      <c r="AI12" s="203">
        <v>0</v>
      </c>
      <c r="AJ12" s="204">
        <v>0.27241137460595277</v>
      </c>
      <c r="AK12" s="205">
        <v>0</v>
      </c>
      <c r="AL12" s="205">
        <v>0</v>
      </c>
      <c r="AM12" s="205">
        <v>0</v>
      </c>
      <c r="AN12" s="205">
        <v>0</v>
      </c>
      <c r="AO12" s="204">
        <v>2.671585237684651E-4</v>
      </c>
      <c r="AP12" s="205">
        <v>0</v>
      </c>
      <c r="AQ12" s="204">
        <v>5.0902075336711268E-2</v>
      </c>
      <c r="AR12" s="204">
        <v>5.3383178867446285E-2</v>
      </c>
      <c r="AS12" s="204">
        <v>4.5666191690936098E-3</v>
      </c>
    </row>
    <row r="13" spans="1:79" x14ac:dyDescent="0.25">
      <c r="B13" s="130">
        <v>27</v>
      </c>
      <c r="C13" s="131" t="s">
        <v>26</v>
      </c>
      <c r="D13" s="132" t="s">
        <v>210</v>
      </c>
      <c r="E13" s="130" t="s">
        <v>182</v>
      </c>
      <c r="F13" s="133">
        <v>42508</v>
      </c>
      <c r="G13" s="132" t="s">
        <v>319</v>
      </c>
      <c r="H13" s="130">
        <v>2</v>
      </c>
      <c r="I13" s="133">
        <v>42599</v>
      </c>
      <c r="J13" s="133">
        <v>42414</v>
      </c>
      <c r="K13" s="131" t="s">
        <v>26</v>
      </c>
      <c r="L13" s="130" t="s">
        <v>182</v>
      </c>
      <c r="M13" s="132" t="s">
        <v>319</v>
      </c>
      <c r="N13" s="130">
        <v>2</v>
      </c>
      <c r="O13" s="241" t="s">
        <v>446</v>
      </c>
      <c r="P13" s="241">
        <v>3.0001825873405519</v>
      </c>
      <c r="Q13" s="216">
        <v>2.0561206722403921E-3</v>
      </c>
      <c r="R13" s="215">
        <v>0</v>
      </c>
      <c r="S13" s="215">
        <v>0</v>
      </c>
      <c r="T13" s="214">
        <v>0.12304180445862054</v>
      </c>
      <c r="U13" s="215">
        <v>0</v>
      </c>
      <c r="V13" s="214">
        <v>5.3414068403681168E-4</v>
      </c>
      <c r="W13" s="215">
        <v>0</v>
      </c>
      <c r="X13" s="188">
        <v>6.1404818186617371E-3</v>
      </c>
      <c r="Y13" s="170" t="s">
        <v>167</v>
      </c>
      <c r="Z13" s="171">
        <v>3.0030922836588267</v>
      </c>
      <c r="AA13" s="188">
        <v>3.4934985768809834E-3</v>
      </c>
      <c r="AB13" s="189">
        <v>0</v>
      </c>
      <c r="AC13" s="189">
        <v>0</v>
      </c>
      <c r="AD13" s="189">
        <v>0</v>
      </c>
      <c r="AE13" s="188">
        <v>3.6331704963606534E-2</v>
      </c>
      <c r="AF13" s="202">
        <v>3.1265637654887282E-2</v>
      </c>
      <c r="AG13" s="203">
        <v>0</v>
      </c>
      <c r="AH13" s="202">
        <v>1.4285447432985298E-2</v>
      </c>
      <c r="AI13" s="202">
        <v>0.31307940960085973</v>
      </c>
      <c r="AJ13" s="204">
        <v>0.40663217070005048</v>
      </c>
      <c r="AK13" s="205">
        <v>0</v>
      </c>
      <c r="AL13" s="205">
        <v>0</v>
      </c>
      <c r="AM13" s="204">
        <v>4.0052912439306511E-3</v>
      </c>
      <c r="AN13" s="205">
        <v>0</v>
      </c>
      <c r="AO13" s="205">
        <v>0</v>
      </c>
      <c r="AP13" s="205">
        <v>0</v>
      </c>
      <c r="AQ13" s="204">
        <v>5.476928644020748E-3</v>
      </c>
      <c r="AR13" s="204">
        <v>2.4921406522708425E-2</v>
      </c>
      <c r="AS13" s="204">
        <v>5.4157315729959077E-3</v>
      </c>
      <c r="AU13" s="131" t="s">
        <v>25</v>
      </c>
      <c r="AV13" s="130" t="s">
        <v>182</v>
      </c>
      <c r="AW13" s="150" t="s">
        <v>318</v>
      </c>
      <c r="AX13" s="130">
        <v>2</v>
      </c>
      <c r="AY13" s="214">
        <v>1.1615737607729881E-2</v>
      </c>
      <c r="AZ13" s="214">
        <v>0.20282123731327173</v>
      </c>
      <c r="BA13" s="214">
        <v>0.41940106510693598</v>
      </c>
      <c r="BB13" s="214">
        <v>0.40130124044561999</v>
      </c>
      <c r="BC13" s="215">
        <v>0</v>
      </c>
      <c r="BD13" s="214">
        <v>4.2482302340880178E-2</v>
      </c>
      <c r="BE13" s="214">
        <v>4.3349396490136957E-2</v>
      </c>
      <c r="BF13" s="204">
        <v>0</v>
      </c>
      <c r="BG13" s="136" t="s">
        <v>167</v>
      </c>
      <c r="BH13" s="171">
        <v>0.82640188457436414</v>
      </c>
      <c r="BI13" s="188">
        <v>0</v>
      </c>
      <c r="BJ13" s="189">
        <v>0</v>
      </c>
      <c r="BK13" s="189">
        <v>0</v>
      </c>
      <c r="BL13" s="188">
        <v>6.4192728406237853E-2</v>
      </c>
      <c r="BM13" s="188">
        <v>6.5824773519359392E-2</v>
      </c>
      <c r="BN13" s="202">
        <v>3.1619232703182877E-2</v>
      </c>
      <c r="BO13" s="203">
        <v>0</v>
      </c>
      <c r="BP13" s="202">
        <v>6.3420617402243432E-2</v>
      </c>
      <c r="BQ13" s="202">
        <v>0.15307230013486958</v>
      </c>
      <c r="BR13" s="204">
        <v>0.40380456006635179</v>
      </c>
      <c r="BS13" s="204">
        <v>0.59406234577588091</v>
      </c>
      <c r="BT13" s="204">
        <v>1.2701022267079553E-4</v>
      </c>
      <c r="BU13" s="205">
        <v>0</v>
      </c>
      <c r="BV13" s="205">
        <v>0</v>
      </c>
      <c r="BW13" s="205">
        <v>0</v>
      </c>
      <c r="BX13" s="205">
        <v>0</v>
      </c>
      <c r="BY13" s="204">
        <v>4.0405681591580603E-2</v>
      </c>
      <c r="BZ13" s="205">
        <v>0</v>
      </c>
      <c r="CA13" s="205">
        <v>0</v>
      </c>
    </row>
    <row r="14" spans="1:79" x14ac:dyDescent="0.25">
      <c r="B14" s="130">
        <v>32</v>
      </c>
      <c r="C14" s="131" t="s">
        <v>31</v>
      </c>
      <c r="D14" s="132" t="s">
        <v>214</v>
      </c>
      <c r="E14" s="130" t="s">
        <v>182</v>
      </c>
      <c r="F14" s="133">
        <v>42515</v>
      </c>
      <c r="G14" s="132" t="s">
        <v>319</v>
      </c>
      <c r="H14" s="130">
        <v>2</v>
      </c>
      <c r="I14" s="133">
        <v>42604</v>
      </c>
      <c r="J14" s="133">
        <v>42414</v>
      </c>
      <c r="K14" s="131" t="s">
        <v>31</v>
      </c>
      <c r="L14" s="130" t="s">
        <v>182</v>
      </c>
      <c r="M14" s="132" t="s">
        <v>319</v>
      </c>
      <c r="N14" s="130">
        <v>2</v>
      </c>
      <c r="O14" s="241" t="s">
        <v>447</v>
      </c>
      <c r="P14" s="241">
        <v>1.8463251436569106</v>
      </c>
      <c r="Q14" s="216">
        <v>1.5369273606331195E-3</v>
      </c>
      <c r="R14" s="214">
        <v>4.8220706418402787E-2</v>
      </c>
      <c r="S14" s="215">
        <v>0</v>
      </c>
      <c r="T14" s="214">
        <v>2.913985473679585E-2</v>
      </c>
      <c r="U14" s="215">
        <v>0</v>
      </c>
      <c r="V14" s="215">
        <v>0</v>
      </c>
      <c r="W14" s="214">
        <v>8.9270646027625952E-3</v>
      </c>
      <c r="X14" s="188">
        <v>5.7992438167314719E-4</v>
      </c>
      <c r="Y14" s="170" t="s">
        <v>167</v>
      </c>
      <c r="Z14" s="171">
        <v>9.4630924507777383</v>
      </c>
      <c r="AA14" s="188">
        <v>6.9807762974639104E-3</v>
      </c>
      <c r="AB14" s="189">
        <v>0</v>
      </c>
      <c r="AC14" s="188">
        <v>9.1424289407414112E-3</v>
      </c>
      <c r="AD14" s="189">
        <v>0</v>
      </c>
      <c r="AE14" s="188">
        <v>0.31984029707275935</v>
      </c>
      <c r="AF14" s="202">
        <v>3.2721055869703981E-2</v>
      </c>
      <c r="AG14" s="203">
        <v>0</v>
      </c>
      <c r="AH14" s="202">
        <v>4.4755067984263736E-2</v>
      </c>
      <c r="AI14" s="203">
        <v>0</v>
      </c>
      <c r="AJ14" s="204">
        <v>0.25098670337177265</v>
      </c>
      <c r="AK14" s="205">
        <v>0</v>
      </c>
      <c r="AL14" s="205">
        <v>0</v>
      </c>
      <c r="AM14" s="205">
        <v>0</v>
      </c>
      <c r="AN14" s="205">
        <v>0</v>
      </c>
      <c r="AO14" s="205">
        <v>0</v>
      </c>
      <c r="AP14" s="204">
        <v>1.6255446893977986E-3</v>
      </c>
      <c r="AQ14" s="205">
        <v>0</v>
      </c>
      <c r="AR14" s="204">
        <v>1.893909894953447E-2</v>
      </c>
      <c r="AS14" s="205">
        <v>0</v>
      </c>
      <c r="AU14" s="131"/>
      <c r="AV14" s="130"/>
      <c r="AW14" s="150"/>
      <c r="AX14" s="130"/>
      <c r="AY14" s="214"/>
      <c r="AZ14" s="214"/>
      <c r="BA14" s="214"/>
      <c r="BB14" s="214"/>
      <c r="BC14" s="215"/>
      <c r="BD14" s="214"/>
      <c r="BE14" s="214"/>
      <c r="BF14" s="204"/>
      <c r="BG14" s="136"/>
      <c r="BH14" s="171"/>
      <c r="BI14" s="188"/>
      <c r="BJ14" s="189"/>
      <c r="BK14" s="189"/>
      <c r="BL14" s="188"/>
      <c r="BM14" s="188"/>
      <c r="BN14" s="202"/>
      <c r="BO14" s="203"/>
      <c r="BP14" s="202"/>
      <c r="BQ14" s="202"/>
      <c r="BR14" s="204"/>
      <c r="BS14" s="204"/>
      <c r="BT14" s="204"/>
      <c r="BU14" s="205"/>
      <c r="BV14" s="205"/>
      <c r="BW14" s="205"/>
      <c r="BX14" s="205"/>
      <c r="BY14" s="204"/>
      <c r="BZ14" s="205"/>
      <c r="CA14" s="205"/>
    </row>
    <row r="15" spans="1:79" x14ac:dyDescent="0.25">
      <c r="B15" s="130">
        <v>33</v>
      </c>
      <c r="C15" s="131" t="s">
        <v>32</v>
      </c>
      <c r="D15" s="132" t="s">
        <v>215</v>
      </c>
      <c r="E15" s="130" t="s">
        <v>182</v>
      </c>
      <c r="F15" s="133">
        <v>42515</v>
      </c>
      <c r="G15" s="132" t="s">
        <v>319</v>
      </c>
      <c r="H15" s="130">
        <v>2</v>
      </c>
      <c r="I15" s="133">
        <v>42599</v>
      </c>
      <c r="J15" s="133">
        <v>42414</v>
      </c>
      <c r="K15" s="131" t="s">
        <v>32</v>
      </c>
      <c r="L15" s="130" t="s">
        <v>182</v>
      </c>
      <c r="M15" s="132" t="s">
        <v>319</v>
      </c>
      <c r="N15" s="130">
        <v>2</v>
      </c>
      <c r="O15" s="241" t="s">
        <v>448</v>
      </c>
      <c r="P15" s="241">
        <v>1.050037386301155</v>
      </c>
      <c r="Q15" s="216">
        <v>9.6406148924176038E-3</v>
      </c>
      <c r="R15" s="214">
        <v>9.3851369085024158E-2</v>
      </c>
      <c r="S15" s="215">
        <v>0</v>
      </c>
      <c r="T15" s="214">
        <v>0.13170328398984185</v>
      </c>
      <c r="U15" s="215">
        <v>0</v>
      </c>
      <c r="V15" s="214">
        <v>7.2102597392367763E-4</v>
      </c>
      <c r="W15" s="214">
        <v>1.108367856362341E-2</v>
      </c>
      <c r="X15" s="189">
        <v>0</v>
      </c>
      <c r="Y15" s="170" t="s">
        <v>167</v>
      </c>
      <c r="Z15" s="171">
        <v>2.111744251120351</v>
      </c>
      <c r="AA15" s="188">
        <v>6.749376925772905E-3</v>
      </c>
      <c r="AB15" s="189">
        <v>0</v>
      </c>
      <c r="AC15" s="189">
        <v>0</v>
      </c>
      <c r="AD15" s="188">
        <v>9.7488583556970376E-2</v>
      </c>
      <c r="AE15" s="188">
        <v>1.2548553027611003E-2</v>
      </c>
      <c r="AF15" s="202">
        <v>3.2943760312896128E-2</v>
      </c>
      <c r="AG15" s="202">
        <v>1.8056490731871463E-3</v>
      </c>
      <c r="AH15" s="202">
        <v>3.3091990947455345E-2</v>
      </c>
      <c r="AI15" s="203">
        <v>0</v>
      </c>
      <c r="AJ15" s="205">
        <v>0</v>
      </c>
      <c r="AK15" s="205">
        <v>0</v>
      </c>
      <c r="AL15" s="205">
        <v>0</v>
      </c>
      <c r="AM15" s="204">
        <v>1.9612569712248494E-3</v>
      </c>
      <c r="AN15" s="205">
        <v>0</v>
      </c>
      <c r="AO15" s="204">
        <v>6.508190399212375E-4</v>
      </c>
      <c r="AP15" s="205">
        <v>0</v>
      </c>
      <c r="AQ15" s="204">
        <v>1.5274611252260721E-2</v>
      </c>
      <c r="AR15" s="204">
        <v>5.3629929124062727E-4</v>
      </c>
      <c r="AS15" s="205">
        <v>0</v>
      </c>
      <c r="AU15" s="131"/>
      <c r="AV15" s="130"/>
      <c r="AW15" s="150"/>
      <c r="AX15" s="130"/>
      <c r="AY15" s="214"/>
      <c r="AZ15" s="214"/>
      <c r="BA15" s="214"/>
      <c r="BB15" s="214"/>
      <c r="BC15" s="215"/>
      <c r="BD15" s="214"/>
      <c r="BE15" s="214"/>
      <c r="BF15" s="204"/>
      <c r="BG15" s="136"/>
      <c r="BH15" s="171"/>
      <c r="BI15" s="188"/>
      <c r="BJ15" s="189"/>
      <c r="BK15" s="189"/>
      <c r="BL15" s="188"/>
      <c r="BM15" s="188"/>
      <c r="BN15" s="202"/>
      <c r="BO15" s="203"/>
      <c r="BP15" s="202"/>
      <c r="BQ15" s="202"/>
      <c r="BR15" s="204"/>
      <c r="BS15" s="204"/>
      <c r="BT15" s="204"/>
      <c r="BU15" s="205"/>
      <c r="BV15" s="205"/>
      <c r="BW15" s="205"/>
      <c r="BX15" s="205"/>
      <c r="BY15" s="204"/>
      <c r="BZ15" s="205"/>
      <c r="CA15" s="205"/>
    </row>
    <row r="16" spans="1:79" x14ac:dyDescent="0.25">
      <c r="B16" s="130">
        <v>35</v>
      </c>
      <c r="C16" s="131" t="s">
        <v>34</v>
      </c>
      <c r="D16" s="132" t="s">
        <v>216</v>
      </c>
      <c r="E16" s="130" t="s">
        <v>182</v>
      </c>
      <c r="F16" s="133">
        <v>42515</v>
      </c>
      <c r="G16" s="132" t="s">
        <v>319</v>
      </c>
      <c r="H16" s="130">
        <v>2</v>
      </c>
      <c r="I16" s="133">
        <v>42599</v>
      </c>
      <c r="J16" s="133">
        <v>42414</v>
      </c>
      <c r="K16" s="131" t="s">
        <v>34</v>
      </c>
      <c r="L16" s="130" t="s">
        <v>182</v>
      </c>
      <c r="M16" s="132" t="s">
        <v>319</v>
      </c>
      <c r="N16" s="130">
        <v>2</v>
      </c>
      <c r="O16" s="241" t="s">
        <v>449</v>
      </c>
      <c r="P16" s="241">
        <v>3.4567396538698945</v>
      </c>
      <c r="Q16" s="216">
        <v>5.5870176794974857E-3</v>
      </c>
      <c r="R16" s="214">
        <v>0.14981195032956432</v>
      </c>
      <c r="S16" s="215">
        <v>0</v>
      </c>
      <c r="T16" s="214">
        <v>9.7275072364631412E-2</v>
      </c>
      <c r="U16" s="215">
        <v>0</v>
      </c>
      <c r="V16" s="215">
        <v>0</v>
      </c>
      <c r="W16" s="215">
        <v>0</v>
      </c>
      <c r="X16" s="188">
        <v>1.9464524691239888E-3</v>
      </c>
      <c r="Y16" s="170" t="s">
        <v>167</v>
      </c>
      <c r="Z16" s="171">
        <v>23.65436980629973</v>
      </c>
      <c r="AA16" s="188">
        <v>1.0792589523812351E-2</v>
      </c>
      <c r="AB16" s="189">
        <v>0</v>
      </c>
      <c r="AC16" s="188">
        <v>3.5055484266049886E-3</v>
      </c>
      <c r="AD16" s="189">
        <v>0</v>
      </c>
      <c r="AE16" s="188">
        <v>5.9977650744879353E-3</v>
      </c>
      <c r="AF16" s="202">
        <v>1.7576105749030679E-2</v>
      </c>
      <c r="AG16" s="203">
        <v>0</v>
      </c>
      <c r="AH16" s="202">
        <v>2.5172389272551006E-2</v>
      </c>
      <c r="AI16" s="202">
        <v>0.23570882017938777</v>
      </c>
      <c r="AJ16" s="204">
        <v>0.13821756296677359</v>
      </c>
      <c r="AK16" s="205">
        <v>0</v>
      </c>
      <c r="AL16" s="204">
        <v>8.7610750766109707E-4</v>
      </c>
      <c r="AM16" s="205">
        <v>0</v>
      </c>
      <c r="AN16" s="205">
        <v>0</v>
      </c>
      <c r="AO16" s="204">
        <v>1.9769844809851554E-4</v>
      </c>
      <c r="AP16" s="205">
        <v>0</v>
      </c>
      <c r="AQ16" s="204">
        <v>2.0770204790221933E-2</v>
      </c>
      <c r="AR16" s="205">
        <v>0</v>
      </c>
      <c r="AS16" s="204">
        <v>6.4291451833209401E-4</v>
      </c>
      <c r="AU16" s="131" t="s">
        <v>33</v>
      </c>
      <c r="AV16" s="130" t="s">
        <v>182</v>
      </c>
      <c r="AW16" s="150" t="s">
        <v>318</v>
      </c>
      <c r="AX16" s="130">
        <v>2</v>
      </c>
      <c r="AY16" s="214">
        <v>1.6187102310023762E-2</v>
      </c>
      <c r="AZ16" s="214">
        <v>9.0211444748068623E-2</v>
      </c>
      <c r="BA16" s="214">
        <v>0.29951824677443661</v>
      </c>
      <c r="BB16" s="214">
        <v>9.418863114725004E-2</v>
      </c>
      <c r="BC16" s="215">
        <v>0</v>
      </c>
      <c r="BD16" s="214">
        <v>4.8579301736324458E-2</v>
      </c>
      <c r="BE16" s="214">
        <v>1.1988137724763826E-2</v>
      </c>
      <c r="BF16" s="204">
        <v>0</v>
      </c>
      <c r="BG16" s="136" t="s">
        <v>167</v>
      </c>
      <c r="BH16" s="171">
        <v>4.661583709761385</v>
      </c>
      <c r="BI16" s="188">
        <v>1.2243615875803973E-3</v>
      </c>
      <c r="BJ16" s="189">
        <v>0</v>
      </c>
      <c r="BK16" s="189">
        <v>0</v>
      </c>
      <c r="BL16" s="188">
        <v>0.24113378744840522</v>
      </c>
      <c r="BM16" s="188">
        <v>0.14619898875004042</v>
      </c>
      <c r="BN16" s="202">
        <v>6.3421203449429045E-2</v>
      </c>
      <c r="BO16" s="203">
        <v>0</v>
      </c>
      <c r="BP16" s="202">
        <v>0.20107657713539248</v>
      </c>
      <c r="BQ16" s="202">
        <v>9.8536543155066728E-2</v>
      </c>
      <c r="BR16" s="204">
        <v>0.21878418681437045</v>
      </c>
      <c r="BS16" s="205">
        <v>0</v>
      </c>
      <c r="BT16" s="204">
        <v>9.1256821267983359E-4</v>
      </c>
      <c r="BU16" s="204">
        <v>2.5553463962306767E-3</v>
      </c>
      <c r="BV16" s="205">
        <v>0</v>
      </c>
      <c r="BW16" s="205">
        <v>0</v>
      </c>
      <c r="BX16" s="204">
        <v>1.3671051061519967E-3</v>
      </c>
      <c r="BY16" s="204">
        <v>1.032276697688137E-3</v>
      </c>
      <c r="BZ16" s="205">
        <v>0</v>
      </c>
      <c r="CA16" s="204">
        <v>4.4305189371928056E-3</v>
      </c>
    </row>
    <row r="17" spans="2:79" x14ac:dyDescent="0.25">
      <c r="B17" s="130">
        <v>47</v>
      </c>
      <c r="C17" s="131" t="s">
        <v>46</v>
      </c>
      <c r="D17" s="132" t="s">
        <v>225</v>
      </c>
      <c r="E17" s="130" t="s">
        <v>182</v>
      </c>
      <c r="F17" s="133">
        <v>42542</v>
      </c>
      <c r="G17" s="132" t="s">
        <v>319</v>
      </c>
      <c r="H17" s="130">
        <v>2</v>
      </c>
      <c r="I17" s="133">
        <v>42599</v>
      </c>
      <c r="J17" s="133">
        <v>42414</v>
      </c>
      <c r="K17" s="131" t="s">
        <v>46</v>
      </c>
      <c r="L17" s="130" t="s">
        <v>182</v>
      </c>
      <c r="M17" s="132" t="s">
        <v>319</v>
      </c>
      <c r="N17" s="130">
        <v>2</v>
      </c>
      <c r="O17" s="241" t="s">
        <v>450</v>
      </c>
      <c r="P17" s="241">
        <v>3.2494492249015181</v>
      </c>
      <c r="Q17" s="216">
        <v>5.8776971982507286E-3</v>
      </c>
      <c r="R17" s="214">
        <v>2.391923665126057E-2</v>
      </c>
      <c r="S17" s="214">
        <v>0.15100837120159277</v>
      </c>
      <c r="T17" s="214">
        <v>0.12910692686094211</v>
      </c>
      <c r="U17" s="215">
        <v>0</v>
      </c>
      <c r="V17" s="214">
        <v>4.8389273638498442E-3</v>
      </c>
      <c r="W17" s="214">
        <v>1.1468460257337299E-2</v>
      </c>
      <c r="X17" s="188">
        <v>1.806511578962295E-3</v>
      </c>
      <c r="Y17" s="170" t="s">
        <v>167</v>
      </c>
      <c r="Z17" s="171">
        <v>3.8822211209997302</v>
      </c>
      <c r="AA17" s="188">
        <v>2.6885401460672938E-3</v>
      </c>
      <c r="AB17" s="189">
        <v>0</v>
      </c>
      <c r="AC17" s="188">
        <v>3.6044105165382317E-4</v>
      </c>
      <c r="AD17" s="189">
        <v>0</v>
      </c>
      <c r="AE17" s="188">
        <v>0.55462342555577004</v>
      </c>
      <c r="AF17" s="202">
        <v>0.11488407533113874</v>
      </c>
      <c r="AG17" s="203">
        <v>0</v>
      </c>
      <c r="AH17" s="202">
        <v>4.801892909893074E-2</v>
      </c>
      <c r="AI17" s="203">
        <v>0</v>
      </c>
      <c r="AJ17" s="204">
        <v>8.7537803598815134E-2</v>
      </c>
      <c r="AK17" s="204">
        <v>7.1053860374423544E-2</v>
      </c>
      <c r="AL17" s="204">
        <v>3.8060947846375875E-5</v>
      </c>
      <c r="AM17" s="205">
        <v>0</v>
      </c>
      <c r="AN17" s="205">
        <v>0</v>
      </c>
      <c r="AO17" s="204">
        <v>9.1768827563377183E-4</v>
      </c>
      <c r="AP17" s="205">
        <v>0</v>
      </c>
      <c r="AQ17" s="205">
        <v>0</v>
      </c>
      <c r="AR17" s="204">
        <v>3.41846630906875E-3</v>
      </c>
      <c r="AS17" s="205">
        <v>0</v>
      </c>
      <c r="AU17" s="131"/>
      <c r="AV17" s="130"/>
      <c r="AW17" s="150"/>
      <c r="AX17" s="130"/>
      <c r="AY17" s="214"/>
      <c r="AZ17" s="214"/>
      <c r="BA17" s="214"/>
      <c r="BB17" s="214"/>
      <c r="BC17" s="215"/>
      <c r="BD17" s="214"/>
      <c r="BE17" s="214"/>
      <c r="BF17" s="204"/>
      <c r="BG17" s="136"/>
      <c r="BH17" s="171"/>
      <c r="BI17" s="188"/>
      <c r="BJ17" s="189"/>
      <c r="BK17" s="189"/>
      <c r="BL17" s="188"/>
      <c r="BM17" s="188"/>
      <c r="BN17" s="202"/>
      <c r="BO17" s="203"/>
      <c r="BP17" s="202"/>
      <c r="BQ17" s="202"/>
      <c r="BR17" s="204"/>
      <c r="BS17" s="205"/>
      <c r="BT17" s="204"/>
      <c r="BU17" s="204"/>
      <c r="BV17" s="205"/>
      <c r="BW17" s="205"/>
      <c r="BX17" s="204"/>
      <c r="BY17" s="204"/>
      <c r="BZ17" s="205"/>
      <c r="CA17" s="204"/>
    </row>
    <row r="18" spans="2:79" x14ac:dyDescent="0.25">
      <c r="B18" s="130">
        <v>49</v>
      </c>
      <c r="C18" s="131" t="s">
        <v>48</v>
      </c>
      <c r="D18" s="132" t="s">
        <v>226</v>
      </c>
      <c r="E18" s="130" t="s">
        <v>182</v>
      </c>
      <c r="F18" s="133">
        <v>42563</v>
      </c>
      <c r="G18" s="132" t="s">
        <v>319</v>
      </c>
      <c r="H18" s="130">
        <v>2</v>
      </c>
      <c r="I18" s="133">
        <v>42604</v>
      </c>
      <c r="J18" s="133">
        <v>42414</v>
      </c>
      <c r="K18" s="131" t="s">
        <v>48</v>
      </c>
      <c r="L18" s="130" t="s">
        <v>182</v>
      </c>
      <c r="M18" s="132" t="s">
        <v>319</v>
      </c>
      <c r="N18" s="130">
        <v>2</v>
      </c>
      <c r="O18" s="241" t="s">
        <v>451</v>
      </c>
      <c r="P18" s="241">
        <v>1.8104661136474551</v>
      </c>
      <c r="Q18" s="216">
        <v>2.0213719693368687E-3</v>
      </c>
      <c r="R18" s="214">
        <v>5.8400503556730286E-2</v>
      </c>
      <c r="S18" s="215">
        <v>0</v>
      </c>
      <c r="T18" s="214">
        <v>7.4115191277410494E-2</v>
      </c>
      <c r="U18" s="215">
        <v>0</v>
      </c>
      <c r="V18" s="214">
        <v>1.2499879210077063E-4</v>
      </c>
      <c r="W18" s="214">
        <v>7.5115202252620545E-3</v>
      </c>
      <c r="X18" s="189">
        <v>0</v>
      </c>
      <c r="Y18" s="170" t="s">
        <v>167</v>
      </c>
      <c r="Z18" s="171">
        <v>2.9846831366718516</v>
      </c>
      <c r="AA18" s="188">
        <v>6.3094694982711969E-4</v>
      </c>
      <c r="AB18" s="189">
        <v>0</v>
      </c>
      <c r="AC18" s="188">
        <v>3.1870267590899987E-3</v>
      </c>
      <c r="AD18" s="188">
        <v>5.4539038463983593E-2</v>
      </c>
      <c r="AE18" s="188">
        <v>1.3614673727585086E-3</v>
      </c>
      <c r="AF18" s="202">
        <v>6.9678665587081523E-3</v>
      </c>
      <c r="AG18" s="203">
        <v>0</v>
      </c>
      <c r="AH18" s="202">
        <v>1.7835173240628152E-2</v>
      </c>
      <c r="AI18" s="202">
        <v>6.4104484792455715E-2</v>
      </c>
      <c r="AJ18" s="204">
        <v>9.1843291680245215E-2</v>
      </c>
      <c r="AK18" s="205">
        <v>0</v>
      </c>
      <c r="AL18" s="204">
        <v>1.0456083563529101E-4</v>
      </c>
      <c r="AM18" s="205">
        <v>0</v>
      </c>
      <c r="AN18" s="205">
        <v>0</v>
      </c>
      <c r="AO18" s="205">
        <v>0</v>
      </c>
      <c r="AP18" s="204">
        <v>3.2464814193305881E-4</v>
      </c>
      <c r="AQ18" s="204">
        <v>9.3730404715333063E-3</v>
      </c>
      <c r="AR18" s="205">
        <v>0</v>
      </c>
      <c r="AS18" s="204">
        <v>6.2225482857021858E-5</v>
      </c>
      <c r="AU18" s="131" t="s">
        <v>47</v>
      </c>
      <c r="AV18" s="130" t="s">
        <v>182</v>
      </c>
      <c r="AW18" s="150" t="s">
        <v>318</v>
      </c>
      <c r="AX18" s="130">
        <v>2</v>
      </c>
      <c r="AY18" s="214">
        <v>2.7376633165932078E-2</v>
      </c>
      <c r="AZ18" s="214">
        <v>4.2287845843726302E-2</v>
      </c>
      <c r="BA18" s="214">
        <v>7.9028694586082138E-2</v>
      </c>
      <c r="BB18" s="215">
        <v>0</v>
      </c>
      <c r="BC18" s="215">
        <v>0</v>
      </c>
      <c r="BD18" s="214">
        <v>1.6116644794425896E-2</v>
      </c>
      <c r="BE18" s="214">
        <v>6.3700846410132697E-2</v>
      </c>
      <c r="BF18" s="204">
        <v>1.4496040746112843E-3</v>
      </c>
      <c r="BG18" s="136" t="s">
        <v>167</v>
      </c>
      <c r="BH18" s="171">
        <v>10.094833253258388</v>
      </c>
      <c r="BI18" s="188">
        <v>1.8383390163618219E-3</v>
      </c>
      <c r="BJ18" s="189">
        <v>0</v>
      </c>
      <c r="BK18" s="189">
        <v>0</v>
      </c>
      <c r="BL18" s="188">
        <v>0.15586969401667652</v>
      </c>
      <c r="BM18" s="188">
        <v>5.4255689218690339E-2</v>
      </c>
      <c r="BN18" s="202">
        <v>3.8281858798050412E-2</v>
      </c>
      <c r="BO18" s="202">
        <v>1.6619218763097158E-3</v>
      </c>
      <c r="BP18" s="202">
        <v>0.23347960028234171</v>
      </c>
      <c r="BQ18" s="202">
        <v>1.2454433164883098E-2</v>
      </c>
      <c r="BR18" s="204">
        <v>0.11002080079468986</v>
      </c>
      <c r="BS18" s="204">
        <v>7.355982203652095E-2</v>
      </c>
      <c r="BT18" s="205">
        <v>0</v>
      </c>
      <c r="BU18" s="205">
        <v>0</v>
      </c>
      <c r="BV18" s="205">
        <v>0</v>
      </c>
      <c r="BW18" s="205">
        <v>0</v>
      </c>
      <c r="BX18" s="205">
        <v>0</v>
      </c>
      <c r="BY18" s="204">
        <v>1.2838249769873807E-2</v>
      </c>
      <c r="BZ18" s="204">
        <v>1.8130630443573363E-3</v>
      </c>
      <c r="CA18" s="205">
        <v>0</v>
      </c>
    </row>
    <row r="19" spans="2:79" x14ac:dyDescent="0.25">
      <c r="B19" s="130">
        <v>56</v>
      </c>
      <c r="C19" s="131" t="s">
        <v>55</v>
      </c>
      <c r="D19" s="132" t="s">
        <v>231</v>
      </c>
      <c r="E19" s="130" t="s">
        <v>182</v>
      </c>
      <c r="F19" s="133">
        <v>42571</v>
      </c>
      <c r="G19" s="132" t="s">
        <v>319</v>
      </c>
      <c r="H19" s="130">
        <v>2</v>
      </c>
      <c r="I19" s="133">
        <v>42604</v>
      </c>
      <c r="J19" s="133">
        <v>42414</v>
      </c>
      <c r="K19" s="131" t="s">
        <v>55</v>
      </c>
      <c r="L19" s="130" t="s">
        <v>182</v>
      </c>
      <c r="M19" s="132" t="s">
        <v>319</v>
      </c>
      <c r="N19" s="130">
        <v>2</v>
      </c>
      <c r="O19" s="241" t="s">
        <v>55</v>
      </c>
      <c r="P19" s="241">
        <v>0.72141418583929617</v>
      </c>
      <c r="Q19" s="216">
        <v>4.3159577886435811E-2</v>
      </c>
      <c r="R19" s="215">
        <v>0</v>
      </c>
      <c r="S19" s="214">
        <v>0.27567211058085578</v>
      </c>
      <c r="T19" s="214">
        <v>0.22985008863122314</v>
      </c>
      <c r="U19" s="215">
        <v>0</v>
      </c>
      <c r="V19" s="214">
        <v>4.960273894381486E-2</v>
      </c>
      <c r="W19" s="214">
        <v>2.2911450225256379E-2</v>
      </c>
      <c r="X19" s="188">
        <v>4.0549681287935452E-3</v>
      </c>
      <c r="Y19" s="170" t="s">
        <v>167</v>
      </c>
      <c r="Z19" s="171">
        <v>1.0917000711677449</v>
      </c>
      <c r="AA19" s="188">
        <v>7.3439243404271855E-3</v>
      </c>
      <c r="AB19" s="188">
        <v>1.4978502201450751E-3</v>
      </c>
      <c r="AC19" s="189">
        <v>0</v>
      </c>
      <c r="AD19" s="189">
        <v>0</v>
      </c>
      <c r="AE19" s="188">
        <v>0.10400013204284135</v>
      </c>
      <c r="AF19" s="202">
        <v>3.1490110633578164E-2</v>
      </c>
      <c r="AG19" s="203">
        <v>0</v>
      </c>
      <c r="AH19" s="202">
        <v>8.2840737010176455E-2</v>
      </c>
      <c r="AI19" s="202">
        <v>0.16609006978466545</v>
      </c>
      <c r="AJ19" s="205">
        <v>0</v>
      </c>
      <c r="AK19" s="205">
        <v>0</v>
      </c>
      <c r="AL19" s="205">
        <v>0</v>
      </c>
      <c r="AM19" s="205">
        <v>0</v>
      </c>
      <c r="AN19" s="205">
        <v>0</v>
      </c>
      <c r="AO19" s="205">
        <v>0</v>
      </c>
      <c r="AP19" s="205">
        <v>0</v>
      </c>
      <c r="AQ19" s="205">
        <v>0</v>
      </c>
      <c r="AR19" s="204">
        <v>5.9871225336370314E-3</v>
      </c>
      <c r="AS19" s="205">
        <v>0</v>
      </c>
      <c r="AU19" s="131" t="s">
        <v>54</v>
      </c>
      <c r="AV19" s="130" t="s">
        <v>182</v>
      </c>
      <c r="AW19" s="150" t="s">
        <v>318</v>
      </c>
      <c r="AX19" s="130">
        <v>2</v>
      </c>
      <c r="AY19" s="214">
        <v>0.21474300378112679</v>
      </c>
      <c r="AZ19" s="215">
        <v>0</v>
      </c>
      <c r="BA19" s="214">
        <v>1.2814053941479018</v>
      </c>
      <c r="BB19" s="215">
        <v>0</v>
      </c>
      <c r="BC19" s="214">
        <v>5.968279227120004E-2</v>
      </c>
      <c r="BD19" s="214">
        <v>0.49602669944516575</v>
      </c>
      <c r="BE19" s="214">
        <v>5.0745573040733807E-2</v>
      </c>
      <c r="BF19" s="204">
        <v>3.9083431205119652E-4</v>
      </c>
      <c r="BG19" s="136" t="s">
        <v>167</v>
      </c>
      <c r="BH19" s="171">
        <v>1.0475908820550324</v>
      </c>
      <c r="BI19" s="188">
        <v>3.1728038398598402E-3</v>
      </c>
      <c r="BJ19" s="188">
        <v>1.1943034685354884E-2</v>
      </c>
      <c r="BK19" s="188">
        <v>3.8909293908301217E-3</v>
      </c>
      <c r="BL19" s="188">
        <v>0.14405246345563399</v>
      </c>
      <c r="BM19" s="188">
        <v>1.6943821993084651</v>
      </c>
      <c r="BN19" s="202">
        <v>5.7411344426519149E-2</v>
      </c>
      <c r="BO19" s="203">
        <v>0</v>
      </c>
      <c r="BP19" s="202">
        <v>0.62187170164202099</v>
      </c>
      <c r="BQ19" s="203">
        <v>0</v>
      </c>
      <c r="BR19" s="204">
        <v>0.38939497984829446</v>
      </c>
      <c r="BS19" s="205">
        <v>0</v>
      </c>
      <c r="BT19" s="205">
        <v>0</v>
      </c>
      <c r="BU19" s="205">
        <v>0</v>
      </c>
      <c r="BV19" s="205">
        <v>0</v>
      </c>
      <c r="BW19" s="205">
        <v>0</v>
      </c>
      <c r="BX19" s="205">
        <v>0</v>
      </c>
      <c r="BY19" s="204">
        <v>3.7743892996061255E-2</v>
      </c>
      <c r="BZ19" s="205">
        <v>0</v>
      </c>
      <c r="CA19" s="205">
        <v>0</v>
      </c>
    </row>
    <row r="20" spans="2:79" x14ac:dyDescent="0.25">
      <c r="B20" s="130">
        <v>59</v>
      </c>
      <c r="C20" s="131" t="s">
        <v>58</v>
      </c>
      <c r="D20" s="132" t="s">
        <v>233</v>
      </c>
      <c r="E20" s="130" t="s">
        <v>182</v>
      </c>
      <c r="F20" s="133">
        <v>42578</v>
      </c>
      <c r="G20" s="132" t="s">
        <v>319</v>
      </c>
      <c r="H20" s="130">
        <v>2</v>
      </c>
      <c r="I20" s="133">
        <v>42604</v>
      </c>
      <c r="J20" s="133">
        <v>42414</v>
      </c>
      <c r="K20" s="131" t="s">
        <v>58</v>
      </c>
      <c r="L20" s="130" t="s">
        <v>182</v>
      </c>
      <c r="M20" s="132" t="s">
        <v>319</v>
      </c>
      <c r="N20" s="130">
        <v>2</v>
      </c>
      <c r="O20" s="241" t="s">
        <v>58</v>
      </c>
      <c r="P20" s="241">
        <v>2.8348183986576658</v>
      </c>
      <c r="Q20" s="216">
        <v>8.4424331300394818E-3</v>
      </c>
      <c r="R20" s="215">
        <v>0</v>
      </c>
      <c r="S20" s="215">
        <v>0</v>
      </c>
      <c r="T20" s="214">
        <v>4.8936560655269579E-2</v>
      </c>
      <c r="U20" s="215">
        <v>0</v>
      </c>
      <c r="V20" s="215">
        <v>0</v>
      </c>
      <c r="W20" s="214">
        <v>7.5438246819222324E-3</v>
      </c>
      <c r="X20" s="188">
        <v>2.6866815479389115E-3</v>
      </c>
      <c r="Y20" s="170" t="s">
        <v>167</v>
      </c>
      <c r="Z20" s="171">
        <v>16.660280696092073</v>
      </c>
      <c r="AA20" s="188">
        <v>5.557864147059356E-3</v>
      </c>
      <c r="AB20" s="189">
        <v>0</v>
      </c>
      <c r="AC20" s="188">
        <v>6.1700541455235751E-4</v>
      </c>
      <c r="AD20" s="189">
        <v>0</v>
      </c>
      <c r="AE20" s="188">
        <v>1.5861077851299255E-2</v>
      </c>
      <c r="AF20" s="202">
        <v>2.9865041114477957E-2</v>
      </c>
      <c r="AG20" s="203">
        <v>0</v>
      </c>
      <c r="AH20" s="202">
        <v>6.1204756893429114E-2</v>
      </c>
      <c r="AI20" s="203">
        <v>0</v>
      </c>
      <c r="AJ20" s="204">
        <v>0.11648357038182253</v>
      </c>
      <c r="AK20" s="205">
        <v>0</v>
      </c>
      <c r="AL20" s="205">
        <v>0</v>
      </c>
      <c r="AM20" s="205">
        <v>0</v>
      </c>
      <c r="AN20" s="205">
        <v>0</v>
      </c>
      <c r="AO20" s="205">
        <v>0</v>
      </c>
      <c r="AP20" s="205">
        <v>0</v>
      </c>
      <c r="AQ20" s="204">
        <v>1.4036158116533961E-2</v>
      </c>
      <c r="AR20" s="205">
        <v>0</v>
      </c>
      <c r="AS20" s="205">
        <v>0</v>
      </c>
      <c r="AU20" s="131" t="s">
        <v>57</v>
      </c>
      <c r="AV20" s="130" t="s">
        <v>182</v>
      </c>
      <c r="AW20" s="150" t="s">
        <v>318</v>
      </c>
      <c r="AX20" s="130">
        <v>2</v>
      </c>
      <c r="AY20" s="214">
        <v>5.1822336958628472E-2</v>
      </c>
      <c r="AZ20" s="215">
        <v>0</v>
      </c>
      <c r="BA20" s="214">
        <v>0.31864140476735375</v>
      </c>
      <c r="BB20" s="214">
        <v>9.8012489954902596E-2</v>
      </c>
      <c r="BC20" s="214">
        <v>1.3285152151732668E-2</v>
      </c>
      <c r="BD20" s="214">
        <v>1.245560373279524E-2</v>
      </c>
      <c r="BE20" s="214">
        <v>1.0292891770912546E-2</v>
      </c>
      <c r="BF20" s="204">
        <v>5.7444060468592557E-3</v>
      </c>
      <c r="BG20" s="136" t="s">
        <v>167</v>
      </c>
      <c r="BH20" s="171">
        <v>2.5926671766641038</v>
      </c>
      <c r="BI20" s="188">
        <v>9.2864425241215363E-4</v>
      </c>
      <c r="BJ20" s="189">
        <v>0</v>
      </c>
      <c r="BK20" s="189">
        <v>0</v>
      </c>
      <c r="BL20" s="188">
        <v>4.2925835604439994E-2</v>
      </c>
      <c r="BM20" s="188">
        <v>7.2758929098128071</v>
      </c>
      <c r="BN20" s="202">
        <v>8.1537166092810767E-2</v>
      </c>
      <c r="BO20" s="203">
        <v>0</v>
      </c>
      <c r="BP20" s="202">
        <v>0.13466758863318265</v>
      </c>
      <c r="BQ20" s="203">
        <v>0</v>
      </c>
      <c r="BR20" s="204">
        <v>7.2260477303163637E-2</v>
      </c>
      <c r="BS20" s="205">
        <v>0</v>
      </c>
      <c r="BT20" s="204">
        <v>4.1898463541241947E-4</v>
      </c>
      <c r="BU20" s="205">
        <v>0</v>
      </c>
      <c r="BV20" s="205">
        <v>0</v>
      </c>
      <c r="BW20" s="205">
        <v>0</v>
      </c>
      <c r="BX20" s="204">
        <v>2.3072601828947798E-3</v>
      </c>
      <c r="BY20" s="205">
        <v>0</v>
      </c>
      <c r="BZ20" s="204">
        <v>2.0628815690390753E-2</v>
      </c>
      <c r="CA20" s="204">
        <v>1.8091503924398428E-3</v>
      </c>
    </row>
    <row r="21" spans="2:79" x14ac:dyDescent="0.25">
      <c r="B21" s="130">
        <v>66</v>
      </c>
      <c r="C21" s="131" t="s">
        <v>65</v>
      </c>
      <c r="D21" s="132" t="s">
        <v>238</v>
      </c>
      <c r="E21" s="130" t="s">
        <v>182</v>
      </c>
      <c r="F21" s="133">
        <v>42585</v>
      </c>
      <c r="G21" s="132" t="s">
        <v>319</v>
      </c>
      <c r="H21" s="130">
        <v>2</v>
      </c>
      <c r="I21" s="133">
        <v>42604</v>
      </c>
      <c r="J21" s="133">
        <v>42414</v>
      </c>
      <c r="K21" s="131" t="s">
        <v>65</v>
      </c>
      <c r="L21" s="130" t="s">
        <v>182</v>
      </c>
      <c r="M21" s="132" t="s">
        <v>319</v>
      </c>
      <c r="N21" s="130">
        <v>2</v>
      </c>
      <c r="O21" s="241" t="s">
        <v>65</v>
      </c>
      <c r="P21" s="241">
        <v>2.2186266315604799</v>
      </c>
      <c r="Q21" s="216">
        <v>1.705459220404993E-2</v>
      </c>
      <c r="R21" s="214">
        <v>3.8012630028431554E-2</v>
      </c>
      <c r="S21" s="214">
        <v>0.92014806831946905</v>
      </c>
      <c r="T21" s="214">
        <v>0.17340086956422257</v>
      </c>
      <c r="U21" s="215">
        <v>0</v>
      </c>
      <c r="V21" s="214">
        <v>0.15528021201053038</v>
      </c>
      <c r="W21" s="214">
        <v>3.3111509731619894E-2</v>
      </c>
      <c r="X21" s="188">
        <v>4.8378508545550043E-3</v>
      </c>
      <c r="Y21" s="170" t="s">
        <v>167</v>
      </c>
      <c r="Z21" s="171">
        <v>4.7768966664234203</v>
      </c>
      <c r="AA21" s="188">
        <v>4.7499657585065467E-3</v>
      </c>
      <c r="AB21" s="189">
        <v>0</v>
      </c>
      <c r="AC21" s="189">
        <v>0</v>
      </c>
      <c r="AD21" s="188">
        <v>0.15612439356567839</v>
      </c>
      <c r="AE21" s="188">
        <v>0.28894146615868344</v>
      </c>
      <c r="AF21" s="202">
        <v>6.677372678673299E-2</v>
      </c>
      <c r="AG21" s="203">
        <v>0</v>
      </c>
      <c r="AH21" s="202">
        <v>1.0907607945870428</v>
      </c>
      <c r="AI21" s="203">
        <v>0</v>
      </c>
      <c r="AJ21" s="205">
        <v>0</v>
      </c>
      <c r="AK21" s="205">
        <v>0</v>
      </c>
      <c r="AL21" s="204">
        <v>7.4098437967174606E-4</v>
      </c>
      <c r="AM21" s="204">
        <v>4.8709803900451789E-3</v>
      </c>
      <c r="AN21" s="205">
        <v>0</v>
      </c>
      <c r="AO21" s="205">
        <v>0</v>
      </c>
      <c r="AP21" s="205">
        <v>0</v>
      </c>
      <c r="AQ21" s="205">
        <v>0</v>
      </c>
      <c r="AR21" s="204">
        <v>4.7039075347229523E-2</v>
      </c>
      <c r="AS21" s="204">
        <v>1.0537156376264924E-2</v>
      </c>
      <c r="AU21" s="131" t="s">
        <v>64</v>
      </c>
      <c r="AV21" s="130" t="s">
        <v>182</v>
      </c>
      <c r="AW21" s="150" t="s">
        <v>318</v>
      </c>
      <c r="AX21" s="130">
        <v>2</v>
      </c>
      <c r="AY21" s="214">
        <v>5.2666252179310253E-3</v>
      </c>
      <c r="AZ21" s="214">
        <v>5.4773893296897962E-2</v>
      </c>
      <c r="BA21" s="214">
        <v>0.55534464288726859</v>
      </c>
      <c r="BB21" s="215">
        <v>0</v>
      </c>
      <c r="BC21" s="215">
        <v>0</v>
      </c>
      <c r="BD21" s="214">
        <v>0.13085567363048564</v>
      </c>
      <c r="BE21" s="214">
        <v>3.4279731045292215E-2</v>
      </c>
      <c r="BF21" s="204">
        <v>1.4431911996579481E-3</v>
      </c>
      <c r="BG21" s="136" t="s">
        <v>167</v>
      </c>
      <c r="BH21" s="171">
        <v>2.198168565988841</v>
      </c>
      <c r="BI21" s="188">
        <v>3.8655820172387527E-3</v>
      </c>
      <c r="BJ21" s="189">
        <v>0</v>
      </c>
      <c r="BK21" s="189">
        <v>0</v>
      </c>
      <c r="BL21" s="189">
        <v>0</v>
      </c>
      <c r="BM21" s="188">
        <v>1.6997899221704726</v>
      </c>
      <c r="BN21" s="202">
        <v>8.0778386103131344E-2</v>
      </c>
      <c r="BO21" s="203">
        <v>0</v>
      </c>
      <c r="BP21" s="202">
        <v>0.50435001878383889</v>
      </c>
      <c r="BQ21" s="202">
        <v>5.9382692493877592E-2</v>
      </c>
      <c r="BR21" s="205">
        <v>0</v>
      </c>
      <c r="BS21" s="205">
        <v>0</v>
      </c>
      <c r="BT21" s="204">
        <v>1.3000490894451398E-3</v>
      </c>
      <c r="BU21" s="204">
        <v>1.690287811002874E-3</v>
      </c>
      <c r="BV21" s="205">
        <v>0</v>
      </c>
      <c r="BW21" s="205">
        <v>0</v>
      </c>
      <c r="BX21" s="204">
        <v>3.8156685173625971E-3</v>
      </c>
      <c r="BY21" s="205">
        <v>0</v>
      </c>
      <c r="BZ21" s="205">
        <v>0</v>
      </c>
      <c r="CA21" s="204">
        <v>1.5846221934938598E-3</v>
      </c>
    </row>
    <row r="22" spans="2:79" x14ac:dyDescent="0.25">
      <c r="B22" s="130">
        <v>73</v>
      </c>
      <c r="C22" s="131" t="s">
        <v>71</v>
      </c>
      <c r="D22" s="132" t="s">
        <v>244</v>
      </c>
      <c r="E22" s="130" t="s">
        <v>182</v>
      </c>
      <c r="F22" s="133">
        <v>42599</v>
      </c>
      <c r="G22" s="132" t="s">
        <v>319</v>
      </c>
      <c r="H22" s="130">
        <v>2</v>
      </c>
      <c r="I22" s="133">
        <v>42625</v>
      </c>
      <c r="J22" s="133">
        <v>42414</v>
      </c>
      <c r="K22" s="131" t="s">
        <v>71</v>
      </c>
      <c r="L22" s="130" t="s">
        <v>182</v>
      </c>
      <c r="M22" s="132" t="s">
        <v>319</v>
      </c>
      <c r="N22" s="130">
        <v>2</v>
      </c>
      <c r="O22" s="241" t="s">
        <v>71</v>
      </c>
      <c r="P22" s="241">
        <v>1.2701348784286988</v>
      </c>
      <c r="Q22" s="216">
        <v>1.2074230114046302E-2</v>
      </c>
      <c r="R22" s="214">
        <v>0.10413275934967596</v>
      </c>
      <c r="S22" s="215">
        <v>0</v>
      </c>
      <c r="T22" s="215">
        <v>0</v>
      </c>
      <c r="U22" s="215">
        <v>0</v>
      </c>
      <c r="V22" s="214">
        <v>1.0038088925523226E-2</v>
      </c>
      <c r="W22" s="215">
        <v>0</v>
      </c>
      <c r="X22" s="188">
        <v>3.5525493073507108E-3</v>
      </c>
      <c r="Y22" s="170" t="s">
        <v>167</v>
      </c>
      <c r="Z22" s="171">
        <v>9.840417525574729</v>
      </c>
      <c r="AA22" s="188">
        <v>4.4444494938553295E-3</v>
      </c>
      <c r="AB22" s="189">
        <v>0</v>
      </c>
      <c r="AC22" s="189">
        <v>0</v>
      </c>
      <c r="AD22" s="188">
        <v>0.28697154801468189</v>
      </c>
      <c r="AE22" s="188">
        <v>1.804496426643391E-2</v>
      </c>
      <c r="AF22" s="203">
        <v>0</v>
      </c>
      <c r="AG22" s="203">
        <v>0</v>
      </c>
      <c r="AH22" s="202">
        <v>4.2647020857956956E-3</v>
      </c>
      <c r="AI22" s="202">
        <v>0.19304402476649882</v>
      </c>
      <c r="AJ22" s="205">
        <v>0</v>
      </c>
      <c r="AK22" s="205">
        <v>0</v>
      </c>
      <c r="AL22" s="204">
        <v>9.3180737971540849E-5</v>
      </c>
      <c r="AM22" s="204">
        <v>9.031790054569248E-3</v>
      </c>
      <c r="AN22" s="205">
        <v>0</v>
      </c>
      <c r="AO22" s="204">
        <v>6.5157829986572173E-5</v>
      </c>
      <c r="AP22" s="204">
        <v>5.0701210825879637E-3</v>
      </c>
      <c r="AQ22" s="205">
        <v>0</v>
      </c>
      <c r="AR22" s="204">
        <v>2.9843093179776167E-2</v>
      </c>
      <c r="AS22" s="205">
        <v>0</v>
      </c>
      <c r="AU22" s="131" t="s">
        <v>70</v>
      </c>
      <c r="AV22" s="130" t="s">
        <v>182</v>
      </c>
      <c r="AW22" s="150" t="s">
        <v>318</v>
      </c>
      <c r="AX22" s="130">
        <v>2</v>
      </c>
      <c r="AY22" s="214">
        <v>1.0763082716586617E-2</v>
      </c>
      <c r="AZ22" s="214">
        <v>9.0714770150343377E-2</v>
      </c>
      <c r="BA22" s="215">
        <v>0</v>
      </c>
      <c r="BB22" s="214">
        <v>1.8951404570268272E-2</v>
      </c>
      <c r="BC22" s="215">
        <v>0</v>
      </c>
      <c r="BD22" s="214">
        <v>3.3559125260075089E-2</v>
      </c>
      <c r="BE22" s="214">
        <v>6.5168249634699454E-3</v>
      </c>
      <c r="BF22" s="204">
        <v>2.0789041335053638E-3</v>
      </c>
      <c r="BG22" s="136" t="s">
        <v>167</v>
      </c>
      <c r="BH22" s="171">
        <v>2.2865705009040096</v>
      </c>
      <c r="BI22" s="188">
        <v>9.9885132842312992E-3</v>
      </c>
      <c r="BJ22" s="189">
        <v>0</v>
      </c>
      <c r="BK22" s="188">
        <v>2.2717489227129803E-3</v>
      </c>
      <c r="BL22" s="189">
        <v>0</v>
      </c>
      <c r="BM22" s="188">
        <v>7.9296634815393369E-2</v>
      </c>
      <c r="BN22" s="202">
        <v>4.097117196312328E-4</v>
      </c>
      <c r="BO22" s="203">
        <v>0</v>
      </c>
      <c r="BP22" s="202">
        <v>8.13632062598552E-2</v>
      </c>
      <c r="BQ22" s="203">
        <v>0</v>
      </c>
      <c r="BR22" s="205">
        <v>0</v>
      </c>
      <c r="BS22" s="205">
        <v>0</v>
      </c>
      <c r="BT22" s="205">
        <v>0</v>
      </c>
      <c r="BU22" s="204">
        <v>6.185396590447631E-3</v>
      </c>
      <c r="BV22" s="205">
        <v>0</v>
      </c>
      <c r="BW22" s="204">
        <v>2.025094611727939E-3</v>
      </c>
      <c r="BX22" s="204">
        <v>1.3495111392620183E-2</v>
      </c>
      <c r="BY22" s="204">
        <v>5.1146563121661402E-2</v>
      </c>
      <c r="BZ22" s="205">
        <v>0</v>
      </c>
      <c r="CA22" s="204">
        <v>2.4977090546705618E-3</v>
      </c>
    </row>
    <row r="23" spans="2:79" x14ac:dyDescent="0.25">
      <c r="B23" s="130">
        <v>77</v>
      </c>
      <c r="C23" s="131" t="s">
        <v>75</v>
      </c>
      <c r="D23" s="132" t="s">
        <v>246</v>
      </c>
      <c r="E23" s="130" t="s">
        <v>182</v>
      </c>
      <c r="F23" s="133">
        <v>42611</v>
      </c>
      <c r="G23" s="132" t="s">
        <v>319</v>
      </c>
      <c r="H23" s="130">
        <v>2</v>
      </c>
      <c r="I23" s="133">
        <v>42625</v>
      </c>
      <c r="J23" s="133">
        <v>42414</v>
      </c>
      <c r="K23" s="131" t="s">
        <v>75</v>
      </c>
      <c r="L23" s="130" t="s">
        <v>182</v>
      </c>
      <c r="M23" s="132" t="s">
        <v>319</v>
      </c>
      <c r="N23" s="130">
        <v>2</v>
      </c>
      <c r="O23" s="241" t="s">
        <v>75</v>
      </c>
      <c r="P23" s="241">
        <v>1.1056030947272431</v>
      </c>
      <c r="Q23" s="216">
        <v>3.9439915766177822E-3</v>
      </c>
      <c r="R23" s="214">
        <v>0.15085891823734598</v>
      </c>
      <c r="S23" s="214">
        <v>3.0113717510018633E-2</v>
      </c>
      <c r="T23" s="214">
        <v>0.29305752477227826</v>
      </c>
      <c r="U23" s="214">
        <v>9.4503884213485406E-2</v>
      </c>
      <c r="V23" s="214">
        <v>3.0892184749856205E-2</v>
      </c>
      <c r="W23" s="214">
        <v>4.9494293792364443E-3</v>
      </c>
      <c r="X23" s="188">
        <v>7.5087991544371788E-4</v>
      </c>
      <c r="Y23" s="170">
        <v>2.1188917432689622E-2</v>
      </c>
      <c r="Z23" s="171">
        <v>5.5421326859086069</v>
      </c>
      <c r="AA23" s="188">
        <v>1.1174208573145954E-2</v>
      </c>
      <c r="AB23" s="189">
        <v>0</v>
      </c>
      <c r="AC23" s="188">
        <v>9.1375709863549311E-3</v>
      </c>
      <c r="AD23" s="189">
        <v>0</v>
      </c>
      <c r="AE23" s="188">
        <v>1.7489932057428766E-2</v>
      </c>
      <c r="AF23" s="202">
        <v>9.3018782742854372E-4</v>
      </c>
      <c r="AG23" s="203">
        <v>0</v>
      </c>
      <c r="AH23" s="202">
        <v>4.3334443476123564E-2</v>
      </c>
      <c r="AI23" s="203">
        <v>0</v>
      </c>
      <c r="AJ23" s="205">
        <v>0</v>
      </c>
      <c r="AK23" s="205">
        <v>0</v>
      </c>
      <c r="AL23" s="205">
        <v>0</v>
      </c>
      <c r="AM23" s="205">
        <v>0</v>
      </c>
      <c r="AN23" s="205">
        <v>0</v>
      </c>
      <c r="AO23" s="205">
        <v>0</v>
      </c>
      <c r="AP23" s="205">
        <v>0</v>
      </c>
      <c r="AQ23" s="204">
        <v>4.678482474799233E-2</v>
      </c>
      <c r="AR23" s="204">
        <v>3.4501987543420951E-4</v>
      </c>
      <c r="AS23" s="205">
        <v>0</v>
      </c>
      <c r="AU23" s="131" t="s">
        <v>74</v>
      </c>
      <c r="AV23" s="130" t="s">
        <v>182</v>
      </c>
      <c r="AW23" s="150" t="s">
        <v>318</v>
      </c>
      <c r="AX23" s="130">
        <v>2</v>
      </c>
      <c r="AY23" s="214">
        <v>1.1155864629389322E-2</v>
      </c>
      <c r="AZ23" s="215">
        <v>0</v>
      </c>
      <c r="BA23" s="214">
        <v>0.35440425658255326</v>
      </c>
      <c r="BB23" s="215">
        <v>0</v>
      </c>
      <c r="BC23" s="215">
        <v>0</v>
      </c>
      <c r="BD23" s="214">
        <v>6.7071334526802404E-2</v>
      </c>
      <c r="BE23" s="214">
        <v>1.1322578894695536E-2</v>
      </c>
      <c r="BF23" s="204">
        <v>8.2756594019685482E-3</v>
      </c>
      <c r="BG23" s="136">
        <v>1.1795948401037488E-2</v>
      </c>
      <c r="BH23" s="171">
        <v>3.1104070059154076</v>
      </c>
      <c r="BI23" s="188">
        <v>1.0228155030773605E-2</v>
      </c>
      <c r="BJ23" s="188">
        <v>4.8092096756161169E-3</v>
      </c>
      <c r="BK23" s="189">
        <v>0</v>
      </c>
      <c r="BL23" s="189">
        <v>0</v>
      </c>
      <c r="BM23" s="188">
        <v>6.8752929882020979</v>
      </c>
      <c r="BN23" s="202">
        <v>5.7214501299428226E-2</v>
      </c>
      <c r="BO23" s="202">
        <v>8.4201607500862981E-3</v>
      </c>
      <c r="BP23" s="202">
        <v>0.43497982557147979</v>
      </c>
      <c r="BQ23" s="203">
        <v>0</v>
      </c>
      <c r="BR23" s="205">
        <v>0</v>
      </c>
      <c r="BS23" s="205">
        <v>0</v>
      </c>
      <c r="BT23" s="204">
        <v>1.5109522848543663E-3</v>
      </c>
      <c r="BU23" s="205">
        <v>0</v>
      </c>
      <c r="BV23" s="205">
        <v>0</v>
      </c>
      <c r="BW23" s="205">
        <v>0</v>
      </c>
      <c r="BX23" s="204">
        <v>1.4189613531998201E-2</v>
      </c>
      <c r="BY23" s="205">
        <v>0</v>
      </c>
      <c r="BZ23" s="204">
        <v>1.8054344851904918E-2</v>
      </c>
      <c r="CA23" s="205">
        <v>0</v>
      </c>
    </row>
    <row r="24" spans="2:79" x14ac:dyDescent="0.25">
      <c r="B24" s="130">
        <v>23</v>
      </c>
      <c r="C24" s="131" t="s">
        <v>22</v>
      </c>
      <c r="D24" s="132" t="s">
        <v>208</v>
      </c>
      <c r="E24" s="130" t="s">
        <v>182</v>
      </c>
      <c r="F24" s="133">
        <v>42452</v>
      </c>
      <c r="G24" s="132" t="s">
        <v>319</v>
      </c>
      <c r="H24" s="130">
        <v>3</v>
      </c>
      <c r="I24" s="133">
        <v>42599</v>
      </c>
      <c r="J24" s="133">
        <v>42414</v>
      </c>
      <c r="K24" s="131" t="s">
        <v>22</v>
      </c>
      <c r="L24" s="130" t="s">
        <v>182</v>
      </c>
      <c r="M24" s="132" t="s">
        <v>319</v>
      </c>
      <c r="N24" s="130">
        <v>3</v>
      </c>
      <c r="O24" s="241" t="s">
        <v>452</v>
      </c>
      <c r="P24" s="241">
        <v>3.4234806276458345</v>
      </c>
      <c r="Q24" s="216">
        <v>4.1679854496407875E-2</v>
      </c>
      <c r="R24" s="214">
        <v>0.2297546895592501</v>
      </c>
      <c r="S24" s="215">
        <v>0</v>
      </c>
      <c r="T24" s="214">
        <v>0</v>
      </c>
      <c r="U24" s="215">
        <v>0</v>
      </c>
      <c r="V24" s="214">
        <v>1.2775538009247174E-2</v>
      </c>
      <c r="W24" s="214">
        <v>6.7492059982716722E-3</v>
      </c>
      <c r="X24" s="188">
        <v>7.9328056061092611E-3</v>
      </c>
      <c r="Y24" s="170" t="s">
        <v>167</v>
      </c>
      <c r="Z24" s="171">
        <v>7.2862993014053856</v>
      </c>
      <c r="AA24" s="188">
        <v>1.3619541093360533E-2</v>
      </c>
      <c r="AB24" s="189">
        <v>0</v>
      </c>
      <c r="AC24" s="188">
        <v>1.0756892725249188E-2</v>
      </c>
      <c r="AD24" s="189">
        <v>0</v>
      </c>
      <c r="AE24" s="188">
        <v>5.1476427422627001E-3</v>
      </c>
      <c r="AF24" s="202">
        <v>2.3846334102030822E-2</v>
      </c>
      <c r="AG24" s="203">
        <v>0</v>
      </c>
      <c r="AH24" s="202">
        <v>5.3265302336483134E-2</v>
      </c>
      <c r="AI24" s="203">
        <v>0</v>
      </c>
      <c r="AJ24" s="204">
        <v>0.19949648395797803</v>
      </c>
      <c r="AK24" s="204">
        <v>5.7008899845605317E-2</v>
      </c>
      <c r="AL24" s="204">
        <v>2.5394363711561354E-4</v>
      </c>
      <c r="AM24" s="204">
        <v>4.8012936940904334E-3</v>
      </c>
      <c r="AN24" s="205">
        <v>0</v>
      </c>
      <c r="AO24" s="205">
        <v>0</v>
      </c>
      <c r="AP24" s="204">
        <v>5.7269346381022359E-5</v>
      </c>
      <c r="AQ24" s="204">
        <v>2.4660764925129891E-2</v>
      </c>
      <c r="AR24" s="204">
        <v>3.9857350482221748E-2</v>
      </c>
      <c r="AS24" s="204">
        <v>6.8884978772005357E-3</v>
      </c>
      <c r="AU24" s="131" t="s">
        <v>21</v>
      </c>
      <c r="AV24" s="130" t="s">
        <v>182</v>
      </c>
      <c r="AW24" s="150" t="s">
        <v>318</v>
      </c>
      <c r="AX24" s="130">
        <v>3</v>
      </c>
      <c r="AY24" s="214">
        <v>2.2497874568367684E-2</v>
      </c>
      <c r="AZ24" s="214">
        <v>7.8276335745479556E-2</v>
      </c>
      <c r="BA24" s="214">
        <v>0.56934731939882688</v>
      </c>
      <c r="BB24" s="214">
        <v>9.4924597125031068E-2</v>
      </c>
      <c r="BC24" s="215">
        <v>0</v>
      </c>
      <c r="BD24" s="214">
        <v>1.6908505091267803E-2</v>
      </c>
      <c r="BE24" s="214">
        <v>6.4204939537393221E-3</v>
      </c>
      <c r="BF24" s="204">
        <v>0</v>
      </c>
      <c r="BG24" s="135" t="s">
        <v>167</v>
      </c>
      <c r="BH24" s="171">
        <v>7.3319098293986622</v>
      </c>
      <c r="BI24" s="188">
        <v>1.8560594431125673E-2</v>
      </c>
      <c r="BJ24" s="189">
        <v>0</v>
      </c>
      <c r="BK24" s="189">
        <v>0</v>
      </c>
      <c r="BL24" s="188">
        <v>0.32630500616616798</v>
      </c>
      <c r="BM24" s="188">
        <v>9.1038382968000514E-2</v>
      </c>
      <c r="BN24" s="202">
        <v>5.0628400181927498E-2</v>
      </c>
      <c r="BO24" s="203">
        <v>0</v>
      </c>
      <c r="BP24" s="202">
        <v>0.19743494992789948</v>
      </c>
      <c r="BQ24" s="202">
        <v>0.22680332113560256</v>
      </c>
      <c r="BR24" s="204">
        <v>4.7645947038969377E-2</v>
      </c>
      <c r="BS24" s="204">
        <v>5.475502609723136E-2</v>
      </c>
      <c r="BT24" s="205">
        <v>0</v>
      </c>
      <c r="BU24" s="204">
        <v>3.5251338477035174E-3</v>
      </c>
      <c r="BV24" s="205">
        <v>0</v>
      </c>
      <c r="BW24" s="205">
        <v>0</v>
      </c>
      <c r="BX24" s="204">
        <v>9.3389274719072619E-3</v>
      </c>
      <c r="BY24" s="204">
        <v>2.3865129536873596E-2</v>
      </c>
      <c r="BZ24" s="204">
        <v>6.5736259546772327E-2</v>
      </c>
      <c r="CA24" s="205">
        <v>0</v>
      </c>
    </row>
    <row r="25" spans="2:79" x14ac:dyDescent="0.25">
      <c r="B25" s="130">
        <v>45</v>
      </c>
      <c r="C25" s="131" t="s">
        <v>44</v>
      </c>
      <c r="D25" s="132" t="s">
        <v>223</v>
      </c>
      <c r="E25" s="130" t="s">
        <v>182</v>
      </c>
      <c r="F25" s="133">
        <v>42536</v>
      </c>
      <c r="G25" s="132" t="s">
        <v>319</v>
      </c>
      <c r="H25" s="130">
        <v>3</v>
      </c>
      <c r="I25" s="133">
        <v>42604</v>
      </c>
      <c r="J25" s="133">
        <v>42414</v>
      </c>
      <c r="K25" s="131" t="s">
        <v>44</v>
      </c>
      <c r="L25" s="130" t="s">
        <v>182</v>
      </c>
      <c r="M25" s="132" t="s">
        <v>319</v>
      </c>
      <c r="N25" s="130">
        <v>3</v>
      </c>
      <c r="O25" s="241" t="s">
        <v>453</v>
      </c>
      <c r="P25" s="241">
        <v>1.2482022016914582</v>
      </c>
      <c r="Q25" s="216">
        <v>7.1361060450763304E-3</v>
      </c>
      <c r="R25" s="214">
        <v>0</v>
      </c>
      <c r="S25" s="215">
        <v>0</v>
      </c>
      <c r="T25" s="215">
        <v>0</v>
      </c>
      <c r="U25" s="215">
        <v>0</v>
      </c>
      <c r="V25" s="215">
        <v>0</v>
      </c>
      <c r="W25" s="214">
        <v>2.4754871353330189E-2</v>
      </c>
      <c r="X25" s="188">
        <v>5.9332164149123274E-3</v>
      </c>
      <c r="Y25" s="170" t="s">
        <v>167</v>
      </c>
      <c r="Z25" s="171">
        <v>2.1371804838234878</v>
      </c>
      <c r="AA25" s="189">
        <v>0</v>
      </c>
      <c r="AB25" s="189">
        <v>0</v>
      </c>
      <c r="AC25" s="189">
        <v>0</v>
      </c>
      <c r="AD25" s="188">
        <v>0.10411055675808943</v>
      </c>
      <c r="AE25" s="188">
        <v>5.2713418174461617E-2</v>
      </c>
      <c r="AF25" s="202">
        <v>2.1695443794383238E-2</v>
      </c>
      <c r="AG25" s="203">
        <v>0</v>
      </c>
      <c r="AH25" s="202">
        <v>2.2745744635119754E-2</v>
      </c>
      <c r="AI25" s="203">
        <v>0</v>
      </c>
      <c r="AJ25" s="205">
        <v>0</v>
      </c>
      <c r="AK25" s="205">
        <v>0</v>
      </c>
      <c r="AL25" s="205">
        <v>0</v>
      </c>
      <c r="AM25" s="205">
        <v>0</v>
      </c>
      <c r="AN25" s="205">
        <v>0</v>
      </c>
      <c r="AO25" s="204">
        <v>1.4872174755100785E-3</v>
      </c>
      <c r="AP25" s="205">
        <v>0</v>
      </c>
      <c r="AQ25" s="204">
        <v>3.3750210795705095E-2</v>
      </c>
      <c r="AR25" s="205">
        <v>0</v>
      </c>
      <c r="AS25" s="205">
        <v>0</v>
      </c>
      <c r="AU25" s="131" t="s">
        <v>43</v>
      </c>
      <c r="AV25" s="130" t="s">
        <v>182</v>
      </c>
      <c r="AW25" s="150" t="s">
        <v>318</v>
      </c>
      <c r="AX25" s="130">
        <v>3</v>
      </c>
      <c r="AY25" s="214">
        <v>4.2910987323888936E-3</v>
      </c>
      <c r="AZ25" s="214">
        <v>0.11966070353209537</v>
      </c>
      <c r="BA25" s="215">
        <v>0</v>
      </c>
      <c r="BB25" s="215">
        <v>0</v>
      </c>
      <c r="BC25" s="215">
        <v>0</v>
      </c>
      <c r="BD25" s="214">
        <v>7.8575875988546838E-3</v>
      </c>
      <c r="BE25" s="214">
        <v>5.6191733756891602E-3</v>
      </c>
      <c r="BF25" s="204">
        <v>1.8770518689199291E-3</v>
      </c>
      <c r="BG25" s="136" t="s">
        <v>167</v>
      </c>
      <c r="BH25" s="171">
        <v>6.3851637609762006</v>
      </c>
      <c r="BI25" s="188">
        <v>1.4475345459070131E-3</v>
      </c>
      <c r="BJ25" s="189">
        <v>0</v>
      </c>
      <c r="BK25" s="189">
        <v>0</v>
      </c>
      <c r="BL25" s="189">
        <v>0</v>
      </c>
      <c r="BM25" s="188">
        <v>7.8997302331124342E-2</v>
      </c>
      <c r="BN25" s="202">
        <v>3.7050024081263615E-2</v>
      </c>
      <c r="BO25" s="203">
        <v>0</v>
      </c>
      <c r="BP25" s="202">
        <v>0.71159602094330721</v>
      </c>
      <c r="BQ25" s="202">
        <v>2.8664377548382983E-2</v>
      </c>
      <c r="BR25" s="204">
        <v>0.19125588620213546</v>
      </c>
      <c r="BS25" s="205">
        <v>0</v>
      </c>
      <c r="BT25" s="204">
        <v>1.0962205514364414E-3</v>
      </c>
      <c r="BU25" s="205">
        <v>0</v>
      </c>
      <c r="BV25" s="205">
        <v>0</v>
      </c>
      <c r="BW25" s="205">
        <v>0</v>
      </c>
      <c r="BX25" s="204">
        <v>5.4034408499031902E-3</v>
      </c>
      <c r="BY25" s="204">
        <v>5.5404101123149186E-3</v>
      </c>
      <c r="BZ25" s="204">
        <v>1.2629648962891616E-2</v>
      </c>
      <c r="CA25" s="205">
        <v>0</v>
      </c>
    </row>
    <row r="26" spans="2:79" x14ac:dyDescent="0.25">
      <c r="B26" s="130">
        <v>46</v>
      </c>
      <c r="C26" s="131" t="s">
        <v>45</v>
      </c>
      <c r="D26" s="132" t="s">
        <v>224</v>
      </c>
      <c r="E26" s="130" t="s">
        <v>182</v>
      </c>
      <c r="F26" s="133">
        <v>42536</v>
      </c>
      <c r="G26" s="132" t="s">
        <v>319</v>
      </c>
      <c r="H26" s="130">
        <v>3</v>
      </c>
      <c r="I26" s="133">
        <v>42599</v>
      </c>
      <c r="J26" s="133">
        <v>42414</v>
      </c>
      <c r="K26" s="131" t="s">
        <v>45</v>
      </c>
      <c r="L26" s="130" t="s">
        <v>182</v>
      </c>
      <c r="M26" s="132" t="s">
        <v>319</v>
      </c>
      <c r="N26" s="130">
        <v>3</v>
      </c>
      <c r="O26" s="241" t="s">
        <v>454</v>
      </c>
      <c r="P26" s="241">
        <v>3.2266973660624707</v>
      </c>
      <c r="Q26" s="216">
        <v>9.8875977425768868E-3</v>
      </c>
      <c r="R26" s="214">
        <v>5.8065813731106634E-2</v>
      </c>
      <c r="S26" s="215">
        <v>0</v>
      </c>
      <c r="T26" s="215">
        <v>0</v>
      </c>
      <c r="U26" s="214">
        <v>3.8351038910551805E-2</v>
      </c>
      <c r="V26" s="214">
        <v>8.6673830326916435E-3</v>
      </c>
      <c r="W26" s="214">
        <v>1.0344321696785652E-2</v>
      </c>
      <c r="X26" s="188">
        <v>6.8762828308007572E-3</v>
      </c>
      <c r="Y26" s="170" t="s">
        <v>167</v>
      </c>
      <c r="Z26" s="171">
        <v>2.4708549901333337</v>
      </c>
      <c r="AA26" s="188">
        <v>8.5581160675544492E-3</v>
      </c>
      <c r="AB26" s="188">
        <v>2.0492947217300374E-3</v>
      </c>
      <c r="AC26" s="188">
        <v>1.6765134921346795E-3</v>
      </c>
      <c r="AD26" s="189">
        <v>0</v>
      </c>
      <c r="AE26" s="188">
        <v>1.8815693862606674E-3</v>
      </c>
      <c r="AF26" s="202">
        <v>5.6831074371375039E-3</v>
      </c>
      <c r="AG26" s="203">
        <v>0</v>
      </c>
      <c r="AH26" s="202">
        <v>1.2885611832543492E-2</v>
      </c>
      <c r="AI26" s="202">
        <v>9.3527435595009686E-2</v>
      </c>
      <c r="AJ26" s="204">
        <v>7.2779112964074105E-2</v>
      </c>
      <c r="AK26" s="205">
        <v>0</v>
      </c>
      <c r="AL26" s="205">
        <v>0</v>
      </c>
      <c r="AM26" s="204">
        <v>2.4159637852979019E-3</v>
      </c>
      <c r="AN26" s="205">
        <v>0</v>
      </c>
      <c r="AO26" s="204">
        <v>8.0170791196733794E-4</v>
      </c>
      <c r="AP26" s="204">
        <v>4.0242323621811652E-3</v>
      </c>
      <c r="AQ26" s="204">
        <v>1.423600084666682E-3</v>
      </c>
      <c r="AR26" s="205">
        <v>0</v>
      </c>
      <c r="AS26" s="204">
        <v>8.3938561120884287E-3</v>
      </c>
      <c r="AU26" s="141"/>
      <c r="AV26" s="140" t="s">
        <v>182</v>
      </c>
      <c r="AW26" s="144" t="s">
        <v>318</v>
      </c>
      <c r="AX26" s="140">
        <v>4</v>
      </c>
      <c r="AY26" s="218"/>
      <c r="AZ26" s="218"/>
      <c r="BA26" s="218"/>
      <c r="BB26" s="218"/>
      <c r="BC26" s="218"/>
      <c r="BD26" s="218"/>
      <c r="BE26" s="218"/>
      <c r="BF26" s="207"/>
      <c r="BG26" s="146"/>
      <c r="BH26" s="173"/>
      <c r="BI26" s="190"/>
      <c r="BJ26" s="190"/>
      <c r="BK26" s="190"/>
      <c r="BL26" s="190"/>
      <c r="BM26" s="190"/>
      <c r="BN26" s="206"/>
      <c r="BO26" s="206"/>
      <c r="BP26" s="206"/>
      <c r="BQ26" s="206"/>
      <c r="BR26" s="207"/>
      <c r="BS26" s="207"/>
      <c r="BT26" s="207"/>
      <c r="BU26" s="207"/>
      <c r="BV26" s="207"/>
      <c r="BW26" s="207"/>
      <c r="BX26" s="207"/>
      <c r="BY26" s="207"/>
      <c r="BZ26" s="207"/>
      <c r="CA26" s="207"/>
    </row>
    <row r="27" spans="2:79" x14ac:dyDescent="0.25">
      <c r="B27" s="130">
        <v>50</v>
      </c>
      <c r="C27" s="131" t="s">
        <v>49</v>
      </c>
      <c r="D27" s="132" t="s">
        <v>227</v>
      </c>
      <c r="E27" s="130" t="s">
        <v>182</v>
      </c>
      <c r="F27" s="133">
        <v>42564</v>
      </c>
      <c r="G27" s="132" t="s">
        <v>319</v>
      </c>
      <c r="H27" s="130">
        <v>3</v>
      </c>
      <c r="I27" s="133">
        <v>42604</v>
      </c>
      <c r="J27" s="133">
        <v>42414</v>
      </c>
      <c r="K27" s="131" t="s">
        <v>49</v>
      </c>
      <c r="L27" s="130" t="s">
        <v>182</v>
      </c>
      <c r="M27" s="132" t="s">
        <v>319</v>
      </c>
      <c r="N27" s="130">
        <v>3</v>
      </c>
      <c r="O27" s="241" t="s">
        <v>49</v>
      </c>
      <c r="P27" s="241">
        <v>3.6233680077833288</v>
      </c>
      <c r="Q27" s="216">
        <v>4.0472488384215807E-4</v>
      </c>
      <c r="R27" s="214">
        <v>0.16185324565270051</v>
      </c>
      <c r="S27" s="215">
        <v>0</v>
      </c>
      <c r="T27" s="214">
        <v>0.27680294862530619</v>
      </c>
      <c r="U27" s="214">
        <v>9.2672304790131929E-2</v>
      </c>
      <c r="V27" s="215">
        <v>0</v>
      </c>
      <c r="W27" s="214">
        <v>4.2688704072449589E-2</v>
      </c>
      <c r="X27" s="188">
        <v>6.427128490590699E-3</v>
      </c>
      <c r="Y27" s="170" t="s">
        <v>167</v>
      </c>
      <c r="Z27" s="171">
        <v>10.370337782542332</v>
      </c>
      <c r="AA27" s="188">
        <v>0</v>
      </c>
      <c r="AB27" s="188">
        <v>2.166557079569551E-3</v>
      </c>
      <c r="AC27" s="188">
        <v>1.8130641258488414E-3</v>
      </c>
      <c r="AD27" s="188">
        <v>6.6515895515399839E-2</v>
      </c>
      <c r="AE27" s="188">
        <v>4.3024959587729353E-2</v>
      </c>
      <c r="AF27" s="202">
        <v>3.8375667410104737E-2</v>
      </c>
      <c r="AG27" s="203">
        <v>0</v>
      </c>
      <c r="AH27" s="202">
        <v>3.7517359746634997E-2</v>
      </c>
      <c r="AI27" s="203">
        <v>0</v>
      </c>
      <c r="AJ27" s="204">
        <v>0.22931331607350189</v>
      </c>
      <c r="AK27" s="205">
        <v>0</v>
      </c>
      <c r="AL27" s="204">
        <v>1.4102397214939535E-3</v>
      </c>
      <c r="AM27" s="205">
        <v>0</v>
      </c>
      <c r="AN27" s="205">
        <v>0</v>
      </c>
      <c r="AO27" s="205">
        <v>0</v>
      </c>
      <c r="AP27" s="204">
        <v>1.7850749588674566E-3</v>
      </c>
      <c r="AQ27" s="205">
        <v>0</v>
      </c>
      <c r="AR27" s="204">
        <v>2.6054259370771524E-2</v>
      </c>
      <c r="AS27" s="205">
        <v>0</v>
      </c>
      <c r="AU27" s="141"/>
      <c r="AV27" s="140"/>
      <c r="AW27" s="144"/>
      <c r="AX27" s="140"/>
      <c r="AY27" s="218"/>
      <c r="AZ27" s="218"/>
      <c r="BA27" s="218"/>
      <c r="BB27" s="218"/>
      <c r="BC27" s="218"/>
      <c r="BD27" s="218"/>
      <c r="BE27" s="218"/>
      <c r="BF27" s="207"/>
      <c r="BG27" s="146"/>
      <c r="BH27" s="173"/>
      <c r="BI27" s="190"/>
      <c r="BJ27" s="190"/>
      <c r="BK27" s="190"/>
      <c r="BL27" s="190"/>
      <c r="BM27" s="190"/>
      <c r="BN27" s="206"/>
      <c r="BO27" s="206"/>
      <c r="BP27" s="206"/>
      <c r="BQ27" s="206"/>
      <c r="BR27" s="207"/>
      <c r="BS27" s="207"/>
      <c r="BT27" s="207"/>
      <c r="BU27" s="207"/>
      <c r="BV27" s="207"/>
      <c r="BW27" s="207"/>
      <c r="BX27" s="207"/>
      <c r="BY27" s="207"/>
      <c r="BZ27" s="207"/>
      <c r="CA27" s="207"/>
    </row>
    <row r="28" spans="2:79" x14ac:dyDescent="0.25">
      <c r="B28" s="130">
        <v>57</v>
      </c>
      <c r="C28" s="131" t="s">
        <v>56</v>
      </c>
      <c r="D28" s="132" t="s">
        <v>232</v>
      </c>
      <c r="E28" s="130" t="s">
        <v>182</v>
      </c>
      <c r="F28" s="133">
        <v>42578</v>
      </c>
      <c r="G28" s="132" t="s">
        <v>319</v>
      </c>
      <c r="H28" s="130">
        <v>3</v>
      </c>
      <c r="I28" s="133">
        <v>42604</v>
      </c>
      <c r="J28" s="133">
        <v>42414</v>
      </c>
      <c r="K28" s="131" t="s">
        <v>56</v>
      </c>
      <c r="L28" s="130" t="s">
        <v>182</v>
      </c>
      <c r="M28" s="132" t="s">
        <v>319</v>
      </c>
      <c r="N28" s="130">
        <v>3</v>
      </c>
      <c r="O28" s="241" t="s">
        <v>56</v>
      </c>
      <c r="P28" s="241">
        <v>1.7986614542357746</v>
      </c>
      <c r="Q28" s="216">
        <v>2.6133373889823622E-3</v>
      </c>
      <c r="R28" s="214">
        <v>4.1171570155048375E-2</v>
      </c>
      <c r="S28" s="215">
        <v>0</v>
      </c>
      <c r="T28" s="214">
        <v>3.6198534742890212E-2</v>
      </c>
      <c r="U28" s="214">
        <v>1.676019646118913E-2</v>
      </c>
      <c r="V28" s="214">
        <v>1.5427328511077582E-2</v>
      </c>
      <c r="W28" s="214">
        <v>6.6674205117343921E-3</v>
      </c>
      <c r="X28" s="189">
        <v>0</v>
      </c>
      <c r="Y28" s="170" t="s">
        <v>167</v>
      </c>
      <c r="Z28" s="171">
        <v>3.4555171992519429</v>
      </c>
      <c r="AA28" s="188">
        <v>0</v>
      </c>
      <c r="AB28" s="188">
        <v>5.3331204209784107E-5</v>
      </c>
      <c r="AC28" s="189">
        <v>0</v>
      </c>
      <c r="AD28" s="188">
        <v>0.12680074700354252</v>
      </c>
      <c r="AE28" s="188">
        <v>5.4790329828648477E-3</v>
      </c>
      <c r="AF28" s="202">
        <v>2.304355494674401E-2</v>
      </c>
      <c r="AG28" s="203">
        <v>0</v>
      </c>
      <c r="AH28" s="202">
        <v>1.4932184596487855E-2</v>
      </c>
      <c r="AI28" s="202">
        <v>6.3846450196616333E-2</v>
      </c>
      <c r="AJ28" s="204">
        <v>7.143002028388977E-2</v>
      </c>
      <c r="AK28" s="205">
        <v>0</v>
      </c>
      <c r="AL28" s="204">
        <v>1.4721705675480132E-4</v>
      </c>
      <c r="AM28" s="205">
        <v>0</v>
      </c>
      <c r="AN28" s="204">
        <v>12.327144876611476</v>
      </c>
      <c r="AO28" s="204">
        <v>1.0806363621956104E-3</v>
      </c>
      <c r="AP28" s="204">
        <v>1.1897248811819198E-3</v>
      </c>
      <c r="AQ28" s="204">
        <v>5.9079940616663506E-3</v>
      </c>
      <c r="AR28" s="204">
        <v>1.79788815272835E-2</v>
      </c>
      <c r="AS28" s="204">
        <v>2.1910158926067556E-3</v>
      </c>
      <c r="AU28" s="141"/>
      <c r="AV28" s="140"/>
      <c r="AW28" s="144"/>
      <c r="AX28" s="140"/>
      <c r="AY28" s="218"/>
      <c r="AZ28" s="218"/>
      <c r="BA28" s="218"/>
      <c r="BB28" s="218"/>
      <c r="BC28" s="218"/>
      <c r="BD28" s="218"/>
      <c r="BE28" s="218"/>
      <c r="BF28" s="207"/>
      <c r="BG28" s="146"/>
      <c r="BH28" s="173"/>
      <c r="BI28" s="190"/>
      <c r="BJ28" s="190"/>
      <c r="BK28" s="190"/>
      <c r="BL28" s="190"/>
      <c r="BM28" s="190"/>
      <c r="BN28" s="206"/>
      <c r="BO28" s="206"/>
      <c r="BP28" s="206"/>
      <c r="BQ28" s="206"/>
      <c r="BR28" s="207"/>
      <c r="BS28" s="207"/>
      <c r="BT28" s="207"/>
      <c r="BU28" s="207"/>
      <c r="BV28" s="207"/>
      <c r="BW28" s="207"/>
      <c r="BX28" s="207"/>
      <c r="BY28" s="207"/>
      <c r="BZ28" s="207"/>
      <c r="CA28" s="207"/>
    </row>
    <row r="29" spans="2:79" x14ac:dyDescent="0.25">
      <c r="B29" s="140"/>
      <c r="C29" s="141"/>
      <c r="D29" s="142" t="s">
        <v>185</v>
      </c>
      <c r="E29" s="140" t="s">
        <v>182</v>
      </c>
      <c r="F29" s="143">
        <v>42035</v>
      </c>
      <c r="G29" s="144" t="s">
        <v>319</v>
      </c>
      <c r="H29" s="140">
        <v>4</v>
      </c>
      <c r="I29" s="143">
        <v>42599</v>
      </c>
      <c r="J29" s="143">
        <v>42414</v>
      </c>
      <c r="K29" s="141"/>
      <c r="L29" s="140" t="s">
        <v>182</v>
      </c>
      <c r="M29" s="144" t="s">
        <v>319</v>
      </c>
      <c r="N29" s="140">
        <v>4</v>
      </c>
      <c r="O29" s="246" t="s">
        <v>455</v>
      </c>
      <c r="P29" s="246">
        <v>7.2602912012250966</v>
      </c>
      <c r="Q29" s="221"/>
      <c r="R29" s="218"/>
      <c r="S29" s="218"/>
      <c r="T29" s="218"/>
      <c r="U29" s="218"/>
      <c r="V29" s="218"/>
      <c r="W29" s="218"/>
      <c r="X29" s="190"/>
      <c r="Y29" s="172"/>
      <c r="Z29" s="173"/>
      <c r="AA29" s="190"/>
      <c r="AB29" s="190"/>
      <c r="AC29" s="190"/>
      <c r="AD29" s="190"/>
      <c r="AE29" s="190"/>
      <c r="AF29" s="206"/>
      <c r="AG29" s="206"/>
      <c r="AH29" s="206"/>
      <c r="AI29" s="206"/>
      <c r="AJ29" s="207"/>
      <c r="AK29" s="207"/>
      <c r="AL29" s="207"/>
      <c r="AM29" s="207"/>
      <c r="AN29" s="207"/>
      <c r="AO29" s="207"/>
      <c r="AP29" s="207"/>
      <c r="AQ29" s="207"/>
      <c r="AR29" s="207"/>
      <c r="AS29" s="207"/>
      <c r="AU29" s="141"/>
      <c r="AV29" s="140"/>
      <c r="AW29" s="144"/>
      <c r="AX29" s="140"/>
      <c r="AY29" s="218"/>
      <c r="AZ29" s="218"/>
      <c r="BA29" s="218"/>
      <c r="BB29" s="218"/>
      <c r="BC29" s="218"/>
      <c r="BD29" s="218"/>
      <c r="BE29" s="218"/>
      <c r="BF29" s="207"/>
      <c r="BG29" s="146"/>
      <c r="BH29" s="173"/>
      <c r="BI29" s="190"/>
      <c r="BJ29" s="190"/>
      <c r="BK29" s="190"/>
      <c r="BL29" s="190"/>
      <c r="BM29" s="190"/>
      <c r="BN29" s="206"/>
      <c r="BO29" s="206"/>
      <c r="BP29" s="206"/>
      <c r="BQ29" s="206"/>
      <c r="BR29" s="207"/>
      <c r="BS29" s="207"/>
      <c r="BT29" s="207"/>
      <c r="BU29" s="207"/>
      <c r="BV29" s="207"/>
      <c r="BW29" s="207"/>
      <c r="BX29" s="207"/>
      <c r="BY29" s="207"/>
      <c r="BZ29" s="207"/>
      <c r="CA29" s="207"/>
    </row>
    <row r="30" spans="2:79" x14ac:dyDescent="0.25">
      <c r="B30" s="140"/>
      <c r="C30" s="141"/>
      <c r="D30" s="142" t="s">
        <v>189</v>
      </c>
      <c r="E30" s="140" t="s">
        <v>182</v>
      </c>
      <c r="F30" s="143">
        <v>42039</v>
      </c>
      <c r="G30" s="144" t="s">
        <v>319</v>
      </c>
      <c r="H30" s="140">
        <v>4</v>
      </c>
      <c r="I30" s="143">
        <v>42599</v>
      </c>
      <c r="J30" s="143">
        <v>42414</v>
      </c>
      <c r="K30" s="141"/>
      <c r="L30" s="140" t="s">
        <v>182</v>
      </c>
      <c r="M30" s="144" t="s">
        <v>319</v>
      </c>
      <c r="N30" s="140">
        <v>4</v>
      </c>
      <c r="O30" s="246" t="s">
        <v>456</v>
      </c>
      <c r="P30" s="246">
        <v>5.4926762294768814</v>
      </c>
      <c r="Q30" s="221"/>
      <c r="R30" s="218"/>
      <c r="S30" s="218"/>
      <c r="T30" s="218"/>
      <c r="U30" s="218"/>
      <c r="V30" s="218"/>
      <c r="W30" s="218"/>
      <c r="X30" s="190"/>
      <c r="Y30" s="172"/>
      <c r="Z30" s="173"/>
      <c r="AA30" s="190"/>
      <c r="AB30" s="190"/>
      <c r="AC30" s="190"/>
      <c r="AD30" s="190"/>
      <c r="AE30" s="190"/>
      <c r="AF30" s="206"/>
      <c r="AG30" s="206"/>
      <c r="AH30" s="206"/>
      <c r="AI30" s="206"/>
      <c r="AJ30" s="207"/>
      <c r="AK30" s="207"/>
      <c r="AL30" s="207"/>
      <c r="AM30" s="207"/>
      <c r="AN30" s="207"/>
      <c r="AO30" s="207"/>
      <c r="AP30" s="207"/>
      <c r="AQ30" s="207"/>
      <c r="AR30" s="207"/>
      <c r="AS30" s="207"/>
      <c r="AU30" s="141"/>
      <c r="AV30" s="140"/>
      <c r="AW30" s="144"/>
      <c r="AX30" s="140"/>
      <c r="AY30" s="218"/>
      <c r="AZ30" s="218"/>
      <c r="BA30" s="218"/>
      <c r="BB30" s="218"/>
      <c r="BC30" s="218"/>
      <c r="BD30" s="218"/>
      <c r="BE30" s="218"/>
      <c r="BF30" s="207"/>
      <c r="BG30" s="146"/>
      <c r="BH30" s="173"/>
      <c r="BI30" s="190"/>
      <c r="BJ30" s="190"/>
      <c r="BK30" s="190"/>
      <c r="BL30" s="190"/>
      <c r="BM30" s="190"/>
      <c r="BN30" s="206"/>
      <c r="BO30" s="206"/>
      <c r="BP30" s="206"/>
      <c r="BQ30" s="206"/>
      <c r="BR30" s="207"/>
      <c r="BS30" s="207"/>
      <c r="BT30" s="207"/>
      <c r="BU30" s="207"/>
      <c r="BV30" s="207"/>
      <c r="BW30" s="207"/>
      <c r="BX30" s="207"/>
      <c r="BY30" s="207"/>
      <c r="BZ30" s="207"/>
      <c r="CA30" s="207"/>
    </row>
    <row r="31" spans="2:79" x14ac:dyDescent="0.25">
      <c r="B31" s="130">
        <v>9</v>
      </c>
      <c r="C31" s="131" t="s">
        <v>8</v>
      </c>
      <c r="D31" s="132" t="s">
        <v>196</v>
      </c>
      <c r="E31" s="130" t="s">
        <v>182</v>
      </c>
      <c r="F31" s="133">
        <v>42053</v>
      </c>
      <c r="G31" s="132" t="s">
        <v>319</v>
      </c>
      <c r="H31" s="130">
        <v>4</v>
      </c>
      <c r="I31" s="133">
        <v>42599</v>
      </c>
      <c r="J31" s="133">
        <v>42414</v>
      </c>
      <c r="K31" s="131" t="s">
        <v>8</v>
      </c>
      <c r="L31" s="130" t="s">
        <v>182</v>
      </c>
      <c r="M31" s="132" t="s">
        <v>319</v>
      </c>
      <c r="N31" s="130">
        <v>4</v>
      </c>
      <c r="O31" s="241" t="s">
        <v>457</v>
      </c>
      <c r="P31" s="241">
        <v>5.8444447678716278</v>
      </c>
      <c r="Q31" s="213">
        <v>0</v>
      </c>
      <c r="R31" s="214">
        <v>0.10495660611439521</v>
      </c>
      <c r="S31" s="215">
        <v>0</v>
      </c>
      <c r="T31" s="215">
        <v>0</v>
      </c>
      <c r="U31" s="215">
        <v>0</v>
      </c>
      <c r="V31" s="214">
        <v>9.3427393698635036E-3</v>
      </c>
      <c r="W31" s="214">
        <v>7.0659189219097129E-4</v>
      </c>
      <c r="X31" s="188">
        <v>1.2142334958230696E-2</v>
      </c>
      <c r="Y31" s="170" t="s">
        <v>167</v>
      </c>
      <c r="Z31" s="171">
        <v>14.58909236467869</v>
      </c>
      <c r="AA31" s="188">
        <v>1.6094115059337891E-2</v>
      </c>
      <c r="AB31" s="189">
        <v>0</v>
      </c>
      <c r="AC31" s="188">
        <v>1.5043391092227585E-2</v>
      </c>
      <c r="AD31" s="188">
        <v>0.41231262753870052</v>
      </c>
      <c r="AE31" s="188">
        <v>2.5070213576052266E-2</v>
      </c>
      <c r="AF31" s="202">
        <v>3.2996863240422232E-2</v>
      </c>
      <c r="AG31" s="203">
        <v>0</v>
      </c>
      <c r="AH31" s="202">
        <v>1.0991999493919784E-2</v>
      </c>
      <c r="AI31" s="202">
        <v>0.14632826834094975</v>
      </c>
      <c r="AJ31" s="205">
        <v>0</v>
      </c>
      <c r="AK31" s="205">
        <v>0</v>
      </c>
      <c r="AL31" s="204">
        <v>6.7474439156264897E-4</v>
      </c>
      <c r="AM31" s="204">
        <v>1.922243563514743E-3</v>
      </c>
      <c r="AN31" s="205">
        <v>0</v>
      </c>
      <c r="AO31" s="204">
        <v>6.7344101649626897E-4</v>
      </c>
      <c r="AP31" s="205">
        <v>0</v>
      </c>
      <c r="AQ31" s="204">
        <v>3.3796855490729326E-2</v>
      </c>
      <c r="AR31" s="204">
        <v>7.9444401567819473E-3</v>
      </c>
      <c r="AS31" s="204">
        <v>5.6585211471329023E-4</v>
      </c>
      <c r="AU31" s="131" t="s">
        <v>7</v>
      </c>
      <c r="AV31" s="130" t="s">
        <v>182</v>
      </c>
      <c r="AW31" s="150" t="s">
        <v>318</v>
      </c>
      <c r="AX31" s="130">
        <v>4</v>
      </c>
      <c r="AY31" s="214">
        <v>1.014587634286302E-3</v>
      </c>
      <c r="AZ31" s="215">
        <v>0</v>
      </c>
      <c r="BA31" s="215">
        <v>0</v>
      </c>
      <c r="BB31" s="215">
        <v>0</v>
      </c>
      <c r="BC31" s="215">
        <v>0</v>
      </c>
      <c r="BD31" s="215">
        <v>0</v>
      </c>
      <c r="BE31" s="215">
        <v>0</v>
      </c>
      <c r="BF31" s="205">
        <v>0</v>
      </c>
      <c r="BG31" s="135" t="s">
        <v>167</v>
      </c>
      <c r="BH31" s="171">
        <v>1.6813972993786594</v>
      </c>
      <c r="BI31" s="188">
        <v>8.7298797316608771E-3</v>
      </c>
      <c r="BJ31" s="189">
        <v>0</v>
      </c>
      <c r="BK31" s="188">
        <v>5.4100115335431822E-4</v>
      </c>
      <c r="BL31" s="188">
        <v>0.11510755566739109</v>
      </c>
      <c r="BM31" s="188">
        <v>29.855629592433395</v>
      </c>
      <c r="BN31" s="202">
        <v>6.5414533660613033E-2</v>
      </c>
      <c r="BO31" s="203">
        <v>0</v>
      </c>
      <c r="BP31" s="202">
        <v>6.768364735969383E-2</v>
      </c>
      <c r="BQ31" s="203">
        <v>0</v>
      </c>
      <c r="BR31" s="205">
        <v>0</v>
      </c>
      <c r="BS31" s="205">
        <v>0</v>
      </c>
      <c r="BT31" s="204">
        <v>2.688122866950882E-3</v>
      </c>
      <c r="BU31" s="205">
        <v>0</v>
      </c>
      <c r="BV31" s="205">
        <v>0</v>
      </c>
      <c r="BW31" s="205">
        <v>0</v>
      </c>
      <c r="BX31" s="205">
        <v>0</v>
      </c>
      <c r="BY31" s="205">
        <v>0</v>
      </c>
      <c r="BZ31" s="204">
        <v>6.5521211568387216E-4</v>
      </c>
      <c r="CA31" s="204">
        <v>6.4063061120770365E-3</v>
      </c>
    </row>
    <row r="32" spans="2:79" x14ac:dyDescent="0.25">
      <c r="B32" s="130">
        <v>15</v>
      </c>
      <c r="C32" s="131" t="s">
        <v>14</v>
      </c>
      <c r="D32" s="132" t="s">
        <v>201</v>
      </c>
      <c r="E32" s="130" t="s">
        <v>182</v>
      </c>
      <c r="F32" s="133">
        <v>42108</v>
      </c>
      <c r="G32" s="132" t="s">
        <v>319</v>
      </c>
      <c r="H32" s="130">
        <v>4</v>
      </c>
      <c r="I32" s="133">
        <v>42599</v>
      </c>
      <c r="J32" s="133">
        <v>42414</v>
      </c>
      <c r="K32" s="131" t="s">
        <v>14</v>
      </c>
      <c r="L32" s="130" t="s">
        <v>182</v>
      </c>
      <c r="M32" s="132" t="s">
        <v>319</v>
      </c>
      <c r="N32" s="130">
        <v>4</v>
      </c>
      <c r="O32" s="241" t="s">
        <v>458</v>
      </c>
      <c r="P32" s="241">
        <v>2.3872363564578176</v>
      </c>
      <c r="Q32" s="213">
        <v>0</v>
      </c>
      <c r="R32" s="214">
        <v>0.23429985950507443</v>
      </c>
      <c r="S32" s="215">
        <v>0</v>
      </c>
      <c r="T32" s="214">
        <v>0.49828005462624042</v>
      </c>
      <c r="U32" s="215">
        <v>0</v>
      </c>
      <c r="V32" s="214">
        <v>2.4590989509473343E-2</v>
      </c>
      <c r="W32" s="214">
        <v>1.6628043000482026E-2</v>
      </c>
      <c r="X32" s="189">
        <v>0</v>
      </c>
      <c r="Y32" s="170" t="s">
        <v>167</v>
      </c>
      <c r="Z32" s="171">
        <v>6.8787948395478491</v>
      </c>
      <c r="AA32" s="188">
        <v>1.5540144741974566E-2</v>
      </c>
      <c r="AB32" s="189">
        <v>0</v>
      </c>
      <c r="AC32" s="189">
        <v>0</v>
      </c>
      <c r="AD32" s="189">
        <v>0</v>
      </c>
      <c r="AE32" s="188">
        <v>8.9025360243178541E-3</v>
      </c>
      <c r="AF32" s="203">
        <v>0</v>
      </c>
      <c r="AG32" s="203">
        <v>0</v>
      </c>
      <c r="AH32" s="202">
        <v>1.2533876802629365E-2</v>
      </c>
      <c r="AI32" s="202">
        <v>0.20725745786948266</v>
      </c>
      <c r="AJ32" s="204">
        <v>0.33815029928872969</v>
      </c>
      <c r="AK32" s="205">
        <v>0</v>
      </c>
      <c r="AL32" s="204">
        <v>4.7266199359666207E-3</v>
      </c>
      <c r="AM32" s="205">
        <v>0</v>
      </c>
      <c r="AN32" s="205">
        <v>0</v>
      </c>
      <c r="AO32" s="205">
        <v>0</v>
      </c>
      <c r="AP32" s="205">
        <v>0</v>
      </c>
      <c r="AQ32" s="204">
        <v>7.940268022347147E-3</v>
      </c>
      <c r="AR32" s="204">
        <v>9.6590934295839884E-2</v>
      </c>
      <c r="AS32" s="204">
        <v>1.1598820127221639E-3</v>
      </c>
      <c r="AU32" s="131"/>
      <c r="AV32" s="130"/>
      <c r="AW32" s="150"/>
      <c r="AX32" s="130"/>
      <c r="AY32" s="214"/>
      <c r="AZ32" s="215"/>
      <c r="BA32" s="215"/>
      <c r="BB32" s="215"/>
      <c r="BC32" s="215"/>
      <c r="BD32" s="215"/>
      <c r="BE32" s="215"/>
      <c r="BF32" s="205"/>
      <c r="BG32" s="135"/>
      <c r="BH32" s="171"/>
      <c r="BI32" s="188"/>
      <c r="BJ32" s="189"/>
      <c r="BK32" s="188"/>
      <c r="BL32" s="188"/>
      <c r="BM32" s="188"/>
      <c r="BN32" s="202"/>
      <c r="BO32" s="203"/>
      <c r="BP32" s="202"/>
      <c r="BQ32" s="203"/>
      <c r="BR32" s="205"/>
      <c r="BS32" s="205"/>
      <c r="BT32" s="204"/>
      <c r="BU32" s="205"/>
      <c r="BV32" s="205"/>
      <c r="BW32" s="205"/>
      <c r="BX32" s="205"/>
      <c r="BY32" s="205"/>
      <c r="BZ32" s="204"/>
      <c r="CA32" s="204"/>
    </row>
    <row r="33" spans="2:79" x14ac:dyDescent="0.25">
      <c r="B33" s="130">
        <v>17</v>
      </c>
      <c r="C33" s="131" t="s">
        <v>16</v>
      </c>
      <c r="D33" s="132" t="s">
        <v>203</v>
      </c>
      <c r="E33" s="130" t="s">
        <v>182</v>
      </c>
      <c r="F33" s="133">
        <v>42117</v>
      </c>
      <c r="G33" s="132" t="s">
        <v>319</v>
      </c>
      <c r="H33" s="130">
        <v>4</v>
      </c>
      <c r="I33" s="133">
        <v>42599</v>
      </c>
      <c r="J33" s="133">
        <v>42414</v>
      </c>
      <c r="K33" s="131" t="s">
        <v>16</v>
      </c>
      <c r="L33" s="130" t="s">
        <v>182</v>
      </c>
      <c r="M33" s="132" t="s">
        <v>319</v>
      </c>
      <c r="N33" s="130">
        <v>4</v>
      </c>
      <c r="O33" s="241" t="s">
        <v>459</v>
      </c>
      <c r="P33" s="241">
        <v>4.1211399159308524</v>
      </c>
      <c r="Q33" s="216">
        <v>4.6476456313397432E-3</v>
      </c>
      <c r="R33" s="214">
        <v>0.12697738186544119</v>
      </c>
      <c r="S33" s="215">
        <v>0</v>
      </c>
      <c r="T33" s="214">
        <v>0.11228470865821531</v>
      </c>
      <c r="U33" s="214">
        <v>0.11313429073672125</v>
      </c>
      <c r="V33" s="214">
        <v>2.2640524963633852E-2</v>
      </c>
      <c r="W33" s="214">
        <v>6.0582849681317507E-3</v>
      </c>
      <c r="X33" s="188">
        <v>7.4441290024639456E-3</v>
      </c>
      <c r="Y33" s="170" t="s">
        <v>167</v>
      </c>
      <c r="Z33" s="171">
        <v>2.0229733516932451</v>
      </c>
      <c r="AA33" s="189">
        <v>0</v>
      </c>
      <c r="AB33" s="189">
        <v>0</v>
      </c>
      <c r="AC33" s="189">
        <v>0</v>
      </c>
      <c r="AD33" s="188">
        <v>0.13638839350783416</v>
      </c>
      <c r="AE33" s="188">
        <v>0.41654331332071132</v>
      </c>
      <c r="AF33" s="203">
        <v>0</v>
      </c>
      <c r="AG33" s="203">
        <v>0</v>
      </c>
      <c r="AH33" s="202">
        <v>1.2255261332569524E-3</v>
      </c>
      <c r="AI33" s="202">
        <v>0</v>
      </c>
      <c r="AJ33" s="204">
        <v>0.22490016187258266</v>
      </c>
      <c r="AK33" s="205">
        <v>0</v>
      </c>
      <c r="AL33" s="204">
        <v>2.61815681958915E-4</v>
      </c>
      <c r="AM33" s="204">
        <v>1.1348342154073906E-3</v>
      </c>
      <c r="AN33" s="205">
        <v>0</v>
      </c>
      <c r="AO33" s="204">
        <v>1.0564452642763654E-3</v>
      </c>
      <c r="AP33" s="205">
        <v>0</v>
      </c>
      <c r="AQ33" s="205">
        <v>0</v>
      </c>
      <c r="AR33" s="205">
        <v>0</v>
      </c>
      <c r="AS33" s="205">
        <v>0</v>
      </c>
      <c r="AU33" s="131"/>
      <c r="AV33" s="130"/>
      <c r="AW33" s="150"/>
      <c r="AX33" s="130"/>
      <c r="AY33" s="214"/>
      <c r="AZ33" s="215"/>
      <c r="BA33" s="215"/>
      <c r="BB33" s="215"/>
      <c r="BC33" s="215"/>
      <c r="BD33" s="215"/>
      <c r="BE33" s="215"/>
      <c r="BF33" s="205"/>
      <c r="BG33" s="135"/>
      <c r="BH33" s="171"/>
      <c r="BI33" s="188"/>
      <c r="BJ33" s="189"/>
      <c r="BK33" s="188"/>
      <c r="BL33" s="188"/>
      <c r="BM33" s="188"/>
      <c r="BN33" s="202"/>
      <c r="BO33" s="203"/>
      <c r="BP33" s="202"/>
      <c r="BQ33" s="203"/>
      <c r="BR33" s="205"/>
      <c r="BS33" s="205"/>
      <c r="BT33" s="204"/>
      <c r="BU33" s="205"/>
      <c r="BV33" s="205"/>
      <c r="BW33" s="205"/>
      <c r="BX33" s="205"/>
      <c r="BY33" s="205"/>
      <c r="BZ33" s="204"/>
      <c r="CA33" s="204"/>
    </row>
    <row r="34" spans="2:79" x14ac:dyDescent="0.25">
      <c r="B34" s="130">
        <v>25</v>
      </c>
      <c r="C34" s="131" t="s">
        <v>24</v>
      </c>
      <c r="D34" s="132" t="s">
        <v>209</v>
      </c>
      <c r="E34" s="130" t="s">
        <v>182</v>
      </c>
      <c r="F34" s="133">
        <v>42459</v>
      </c>
      <c r="G34" s="132" t="s">
        <v>319</v>
      </c>
      <c r="H34" s="130">
        <v>4</v>
      </c>
      <c r="I34" s="133">
        <v>42599</v>
      </c>
      <c r="J34" s="133">
        <v>42414</v>
      </c>
      <c r="K34" s="131" t="s">
        <v>24</v>
      </c>
      <c r="L34" s="130" t="s">
        <v>182</v>
      </c>
      <c r="M34" s="132" t="s">
        <v>319</v>
      </c>
      <c r="N34" s="130">
        <v>4</v>
      </c>
      <c r="O34" s="241" t="s">
        <v>460</v>
      </c>
      <c r="P34" s="241">
        <v>3.192698799257812</v>
      </c>
      <c r="Q34" s="216">
        <v>8.9610762945135213E-3</v>
      </c>
      <c r="R34" s="214">
        <v>0.15129135597000215</v>
      </c>
      <c r="S34" s="214">
        <v>0.18863913263321447</v>
      </c>
      <c r="T34" s="215">
        <v>0</v>
      </c>
      <c r="U34" s="214">
        <v>3.2959942911422971E-2</v>
      </c>
      <c r="V34" s="214">
        <v>3.2454167305367397E-2</v>
      </c>
      <c r="W34" s="214">
        <v>1.8018217762062888E-2</v>
      </c>
      <c r="X34" s="188">
        <v>5.971274194603117E-3</v>
      </c>
      <c r="Y34" s="170" t="s">
        <v>167</v>
      </c>
      <c r="Z34" s="171">
        <v>3.1590139873396441</v>
      </c>
      <c r="AA34" s="189">
        <v>0</v>
      </c>
      <c r="AB34" s="188">
        <v>2.2323246438311632E-3</v>
      </c>
      <c r="AC34" s="189">
        <v>0</v>
      </c>
      <c r="AD34" s="188">
        <v>0.19538498874280177</v>
      </c>
      <c r="AE34" s="188">
        <v>4.0597519186470907E-2</v>
      </c>
      <c r="AF34" s="202">
        <v>1.1093587695145095E-2</v>
      </c>
      <c r="AG34" s="203">
        <v>0</v>
      </c>
      <c r="AH34" s="202">
        <v>3.8637475975870889E-2</v>
      </c>
      <c r="AI34" s="202">
        <v>0</v>
      </c>
      <c r="AJ34" s="204">
        <v>0.18652413452953126</v>
      </c>
      <c r="AK34" s="205">
        <v>0</v>
      </c>
      <c r="AL34" s="204">
        <v>8.5247542607780108E-4</v>
      </c>
      <c r="AM34" s="205">
        <v>0</v>
      </c>
      <c r="AN34" s="205">
        <v>0</v>
      </c>
      <c r="AO34" s="205">
        <v>0</v>
      </c>
      <c r="AP34" s="205">
        <v>0</v>
      </c>
      <c r="AQ34" s="204">
        <v>9.1042758831320885E-3</v>
      </c>
      <c r="AR34" s="204">
        <v>1.168468312592771E-2</v>
      </c>
      <c r="AS34" s="204">
        <v>5.920134826220896E-3</v>
      </c>
      <c r="AU34" s="131" t="s">
        <v>23</v>
      </c>
      <c r="AV34" s="130" t="s">
        <v>182</v>
      </c>
      <c r="AW34" s="150" t="s">
        <v>318</v>
      </c>
      <c r="AX34" s="130">
        <v>4</v>
      </c>
      <c r="AY34" s="214">
        <v>3.3632541590864718E-3</v>
      </c>
      <c r="AZ34" s="214">
        <v>5.3280952951514976E-3</v>
      </c>
      <c r="BA34" s="215">
        <v>0</v>
      </c>
      <c r="BB34" s="215">
        <v>0</v>
      </c>
      <c r="BC34" s="215">
        <v>0</v>
      </c>
      <c r="BD34" s="214">
        <v>2.4946588023341911E-3</v>
      </c>
      <c r="BE34" s="214">
        <v>9.6911484844030907E-3</v>
      </c>
      <c r="BF34" s="205">
        <v>0</v>
      </c>
      <c r="BG34" s="136" t="s">
        <v>167</v>
      </c>
      <c r="BH34" s="171">
        <v>2.8149441658428334</v>
      </c>
      <c r="BI34" s="188">
        <v>3.5142481920353032E-3</v>
      </c>
      <c r="BJ34" s="189">
        <v>0</v>
      </c>
      <c r="BK34" s="188">
        <v>5.1376682925834156E-3</v>
      </c>
      <c r="BL34" s="188">
        <v>8.8253012392728786E-2</v>
      </c>
      <c r="BM34" s="188">
        <v>3.7329719687933774E-3</v>
      </c>
      <c r="BN34" s="202">
        <v>2.0489189111950974E-2</v>
      </c>
      <c r="BO34" s="203">
        <v>0</v>
      </c>
      <c r="BP34" s="202">
        <v>2.4767321911287526E-2</v>
      </c>
      <c r="BQ34" s="203">
        <v>0</v>
      </c>
      <c r="BR34" s="204">
        <v>0.11648357038182253</v>
      </c>
      <c r="BS34" s="205">
        <v>0</v>
      </c>
      <c r="BT34" s="204">
        <v>1.3505757526842783E-5</v>
      </c>
      <c r="BU34" s="205">
        <v>0</v>
      </c>
      <c r="BV34" s="205">
        <v>0</v>
      </c>
      <c r="BW34" s="205">
        <v>0</v>
      </c>
      <c r="BX34" s="205">
        <v>0</v>
      </c>
      <c r="BY34" s="205">
        <v>0</v>
      </c>
      <c r="BZ34" s="204">
        <v>0.11834106933082383</v>
      </c>
      <c r="CA34" s="204">
        <v>2.3852559695553394E-3</v>
      </c>
    </row>
    <row r="35" spans="2:79" x14ac:dyDescent="0.25">
      <c r="B35" s="130">
        <v>29</v>
      </c>
      <c r="C35" s="131" t="s">
        <v>28</v>
      </c>
      <c r="D35" s="132" t="s">
        <v>211</v>
      </c>
      <c r="E35" s="130" t="s">
        <v>182</v>
      </c>
      <c r="F35" s="133">
        <v>42508</v>
      </c>
      <c r="G35" s="132" t="s">
        <v>319</v>
      </c>
      <c r="H35" s="130">
        <v>4</v>
      </c>
      <c r="I35" s="133">
        <v>42599</v>
      </c>
      <c r="J35" s="133">
        <v>42414</v>
      </c>
      <c r="K35" s="131" t="s">
        <v>28</v>
      </c>
      <c r="L35" s="130" t="s">
        <v>182</v>
      </c>
      <c r="M35" s="132" t="s">
        <v>319</v>
      </c>
      <c r="N35" s="130">
        <v>4</v>
      </c>
      <c r="O35" s="241" t="s">
        <v>461</v>
      </c>
      <c r="P35" s="241">
        <v>4.1855734246241969</v>
      </c>
      <c r="Q35" s="213">
        <v>0</v>
      </c>
      <c r="R35" s="214">
        <v>0</v>
      </c>
      <c r="S35" s="215">
        <v>0</v>
      </c>
      <c r="T35" s="214">
        <v>5.4331905191666155E-2</v>
      </c>
      <c r="U35" s="215">
        <v>0</v>
      </c>
      <c r="V35" s="214">
        <v>4.3853489130523957E-3</v>
      </c>
      <c r="W35" s="214">
        <v>4.1149015767370963E-3</v>
      </c>
      <c r="X35" s="188">
        <v>1.468194361703317E-3</v>
      </c>
      <c r="Y35" s="170" t="s">
        <v>167</v>
      </c>
      <c r="Z35" s="171">
        <v>12.796757532130249</v>
      </c>
      <c r="AA35" s="188">
        <v>8.4020213718844113E-4</v>
      </c>
      <c r="AB35" s="189">
        <v>0</v>
      </c>
      <c r="AC35" s="189">
        <v>0</v>
      </c>
      <c r="AD35" s="188">
        <v>0.20794787736226594</v>
      </c>
      <c r="AE35" s="188">
        <v>4.6843587526457396E-3</v>
      </c>
      <c r="AF35" s="202">
        <v>2.5735072993393629E-2</v>
      </c>
      <c r="AG35" s="203">
        <v>0</v>
      </c>
      <c r="AH35" s="202">
        <v>3.3282700147215689E-3</v>
      </c>
      <c r="AI35" s="202">
        <v>8.6398566750203187E-2</v>
      </c>
      <c r="AJ35" s="204">
        <v>0.11466387695623773</v>
      </c>
      <c r="AK35" s="205">
        <v>0</v>
      </c>
      <c r="AL35" s="205">
        <v>0</v>
      </c>
      <c r="AM35" s="205">
        <v>0</v>
      </c>
      <c r="AN35" s="205">
        <v>0</v>
      </c>
      <c r="AO35" s="205">
        <v>0</v>
      </c>
      <c r="AP35" s="204">
        <v>6.1258309271926053E-4</v>
      </c>
      <c r="AQ35" s="204">
        <v>5.4087444722161959E-3</v>
      </c>
      <c r="AR35" s="205">
        <v>0</v>
      </c>
      <c r="AS35" s="205">
        <v>0</v>
      </c>
      <c r="AU35" s="131" t="s">
        <v>27</v>
      </c>
      <c r="AV35" s="130" t="s">
        <v>182</v>
      </c>
      <c r="AW35" s="150" t="s">
        <v>318</v>
      </c>
      <c r="AX35" s="130">
        <v>4</v>
      </c>
      <c r="AY35" s="214">
        <v>3.4090825488322751E-3</v>
      </c>
      <c r="AZ35" s="215">
        <v>0</v>
      </c>
      <c r="BA35" s="215">
        <v>0</v>
      </c>
      <c r="BB35" s="214">
        <v>9.592643490062451E-2</v>
      </c>
      <c r="BC35" s="215">
        <v>0</v>
      </c>
      <c r="BD35" s="214">
        <v>8.855377433348367E-3</v>
      </c>
      <c r="BE35" s="214">
        <v>9.566770284826373E-3</v>
      </c>
      <c r="BF35" s="204">
        <v>6.300487348591774E-3</v>
      </c>
      <c r="BG35" s="136" t="s">
        <v>167</v>
      </c>
      <c r="BH35" s="171">
        <v>9.6036067231580695</v>
      </c>
      <c r="BI35" s="189">
        <v>0</v>
      </c>
      <c r="BJ35" s="189">
        <v>0</v>
      </c>
      <c r="BK35" s="189">
        <v>0</v>
      </c>
      <c r="BL35" s="188">
        <v>8.2932827125963976E-2</v>
      </c>
      <c r="BM35" s="188">
        <v>9.9040345518900022E-2</v>
      </c>
      <c r="BN35" s="202">
        <v>8.6934644980196416E-2</v>
      </c>
      <c r="BO35" s="202">
        <v>2.891701534286346E-4</v>
      </c>
      <c r="BP35" s="202">
        <v>2.2589239557378932E-2</v>
      </c>
      <c r="BQ35" s="202">
        <v>9.8954641254012349E-2</v>
      </c>
      <c r="BR35" s="204">
        <v>0</v>
      </c>
      <c r="BS35" s="204">
        <v>0.15451328778853887</v>
      </c>
      <c r="BT35" s="204">
        <v>1.3253794364293599E-3</v>
      </c>
      <c r="BU35" s="205">
        <v>0</v>
      </c>
      <c r="BV35" s="205">
        <v>0</v>
      </c>
      <c r="BW35" s="204">
        <v>7.2103004779575433E-4</v>
      </c>
      <c r="BX35" s="204">
        <v>3.7114955796032616E-5</v>
      </c>
      <c r="BY35" s="205">
        <v>0</v>
      </c>
      <c r="BZ35" s="205">
        <v>0</v>
      </c>
      <c r="CA35" s="204">
        <v>3.5395579274139855E-4</v>
      </c>
    </row>
    <row r="36" spans="2:79" x14ac:dyDescent="0.25">
      <c r="B36" s="130">
        <v>41</v>
      </c>
      <c r="C36" s="131" t="s">
        <v>40</v>
      </c>
      <c r="D36" s="132" t="s">
        <v>221</v>
      </c>
      <c r="E36" s="130" t="s">
        <v>182</v>
      </c>
      <c r="F36" s="133">
        <v>42529</v>
      </c>
      <c r="G36" s="132" t="s">
        <v>319</v>
      </c>
      <c r="H36" s="130">
        <v>4</v>
      </c>
      <c r="I36" s="133">
        <v>42599</v>
      </c>
      <c r="J36" s="133">
        <v>42414</v>
      </c>
      <c r="K36" s="131" t="s">
        <v>40</v>
      </c>
      <c r="L36" s="130" t="s">
        <v>182</v>
      </c>
      <c r="M36" s="132" t="s">
        <v>319</v>
      </c>
      <c r="N36" s="130">
        <v>4</v>
      </c>
      <c r="O36" s="241" t="s">
        <v>462</v>
      </c>
      <c r="P36" s="241">
        <v>2.0951540749535349</v>
      </c>
      <c r="Q36" s="216">
        <v>3.5470983405297012E-4</v>
      </c>
      <c r="R36" s="214">
        <v>5.8103962349646522E-2</v>
      </c>
      <c r="S36" s="215">
        <v>0</v>
      </c>
      <c r="T36" s="215">
        <v>0</v>
      </c>
      <c r="U36" s="215">
        <v>0</v>
      </c>
      <c r="V36" s="214">
        <v>1.4201138785253973E-2</v>
      </c>
      <c r="W36" s="214">
        <v>1.0969280707296424E-2</v>
      </c>
      <c r="X36" s="188">
        <v>5.6678196980338236E-3</v>
      </c>
      <c r="Y36" s="170" t="s">
        <v>167</v>
      </c>
      <c r="Z36" s="171">
        <v>4.8767738882015701</v>
      </c>
      <c r="AA36" s="188">
        <v>6.1718971138915969E-4</v>
      </c>
      <c r="AB36" s="188">
        <v>1.0687095606326759E-3</v>
      </c>
      <c r="AC36" s="188">
        <v>3.7850936529434209E-3</v>
      </c>
      <c r="AD36" s="188">
        <v>9.0403967972646382E-2</v>
      </c>
      <c r="AE36" s="188">
        <v>3.2270855648879562E-2</v>
      </c>
      <c r="AF36" s="202">
        <v>6.1647238591124587E-2</v>
      </c>
      <c r="AG36" s="203">
        <v>0</v>
      </c>
      <c r="AH36" s="202">
        <v>3.3449808046127558E-2</v>
      </c>
      <c r="AI36" s="202">
        <v>0.1344567105797318</v>
      </c>
      <c r="AJ36" s="205">
        <v>0</v>
      </c>
      <c r="AK36" s="205">
        <v>0</v>
      </c>
      <c r="AL36" s="205">
        <v>0</v>
      </c>
      <c r="AM36" s="205">
        <v>0</v>
      </c>
      <c r="AN36" s="205">
        <v>0</v>
      </c>
      <c r="AO36" s="205">
        <v>0</v>
      </c>
      <c r="AP36" s="204">
        <v>2.1753106300531006E-3</v>
      </c>
      <c r="AQ36" s="204">
        <v>1.4781859871664693E-2</v>
      </c>
      <c r="AR36" s="204">
        <v>4.3980409509008266E-3</v>
      </c>
      <c r="AS36" s="204">
        <v>3.5088449856035824E-3</v>
      </c>
      <c r="AU36" s="131" t="s">
        <v>39</v>
      </c>
      <c r="AV36" s="130" t="s">
        <v>182</v>
      </c>
      <c r="AW36" s="150" t="s">
        <v>318</v>
      </c>
      <c r="AX36" s="130">
        <v>4</v>
      </c>
      <c r="AY36" s="214">
        <v>1.5289365002306982E-2</v>
      </c>
      <c r="AZ36" s="214">
        <v>3.6133604796419479E-2</v>
      </c>
      <c r="BA36" s="214">
        <v>0.92040125197675227</v>
      </c>
      <c r="BB36" s="214">
        <v>0.11944214299673905</v>
      </c>
      <c r="BC36" s="214">
        <v>2.9157014185937954E-2</v>
      </c>
      <c r="BD36" s="214">
        <v>0.10152040065148524</v>
      </c>
      <c r="BE36" s="214">
        <v>2.0937942365848644E-2</v>
      </c>
      <c r="BF36" s="204">
        <v>5.1474374607728473E-3</v>
      </c>
      <c r="BG36" s="136" t="s">
        <v>167</v>
      </c>
      <c r="BH36" s="171">
        <v>1.0829969987815709</v>
      </c>
      <c r="BI36" s="188">
        <v>1.3902400174138599E-3</v>
      </c>
      <c r="BJ36" s="189">
        <v>0</v>
      </c>
      <c r="BK36" s="188">
        <v>2.9370352266896386E-3</v>
      </c>
      <c r="BL36" s="188">
        <v>5.6126501782475566E-2</v>
      </c>
      <c r="BM36" s="188">
        <v>6.6844091545630278</v>
      </c>
      <c r="BN36" s="202">
        <v>2.9117803255907179E-2</v>
      </c>
      <c r="BO36" s="203">
        <v>0</v>
      </c>
      <c r="BP36" s="202">
        <v>0.30002510375182323</v>
      </c>
      <c r="BQ36" s="202">
        <v>6.8238407731136652E-2</v>
      </c>
      <c r="BR36" s="204">
        <v>0.12769672502094531</v>
      </c>
      <c r="BS36" s="205">
        <v>0</v>
      </c>
      <c r="BT36" s="204">
        <v>3.4730268484765099E-4</v>
      </c>
      <c r="BU36" s="205">
        <v>0</v>
      </c>
      <c r="BV36" s="205">
        <v>0</v>
      </c>
      <c r="BW36" s="205">
        <v>0</v>
      </c>
      <c r="BX36" s="205">
        <v>0</v>
      </c>
      <c r="BY36" s="204">
        <v>3.8495473686207876E-3</v>
      </c>
      <c r="BZ36" s="204">
        <v>1.2449305523712092E-2</v>
      </c>
      <c r="CA36" s="204">
        <v>3.4045126994820618E-3</v>
      </c>
    </row>
    <row r="37" spans="2:79" x14ac:dyDescent="0.25">
      <c r="B37" s="130">
        <v>43</v>
      </c>
      <c r="C37" s="131" t="s">
        <v>42</v>
      </c>
      <c r="D37" s="132" t="s">
        <v>222</v>
      </c>
      <c r="E37" s="130" t="s">
        <v>182</v>
      </c>
      <c r="F37" s="133">
        <v>42536</v>
      </c>
      <c r="G37" s="132" t="s">
        <v>319</v>
      </c>
      <c r="H37" s="130">
        <v>4</v>
      </c>
      <c r="I37" s="133">
        <v>42599</v>
      </c>
      <c r="J37" s="133">
        <v>42414</v>
      </c>
      <c r="K37" s="131" t="s">
        <v>42</v>
      </c>
      <c r="L37" s="130" t="s">
        <v>182</v>
      </c>
      <c r="M37" s="132" t="s">
        <v>319</v>
      </c>
      <c r="N37" s="130">
        <v>4</v>
      </c>
      <c r="O37" s="241" t="s">
        <v>463</v>
      </c>
      <c r="P37" s="241">
        <v>1.8967103647868977</v>
      </c>
      <c r="Q37" s="216">
        <v>0</v>
      </c>
      <c r="R37" s="214">
        <v>0.10101604350245838</v>
      </c>
      <c r="S37" s="215">
        <v>0</v>
      </c>
      <c r="T37" s="214">
        <v>0.26953664540132505</v>
      </c>
      <c r="U37" s="214">
        <v>0.19657830182369385</v>
      </c>
      <c r="V37" s="215">
        <v>0</v>
      </c>
      <c r="W37" s="214">
        <v>1.1748712128116876E-4</v>
      </c>
      <c r="X37" s="189">
        <v>0</v>
      </c>
      <c r="Y37" s="170" t="s">
        <v>167</v>
      </c>
      <c r="Z37" s="171">
        <v>4.4621396363945349</v>
      </c>
      <c r="AA37" s="189">
        <v>0</v>
      </c>
      <c r="AB37" s="189">
        <v>0</v>
      </c>
      <c r="AC37" s="189">
        <v>0</v>
      </c>
      <c r="AD37" s="189">
        <v>0</v>
      </c>
      <c r="AE37" s="188">
        <v>0.18263413142882334</v>
      </c>
      <c r="AF37" s="202">
        <v>2.4904119791692159E-2</v>
      </c>
      <c r="AG37" s="203">
        <v>0</v>
      </c>
      <c r="AH37" s="202">
        <v>0.16821183568019288</v>
      </c>
      <c r="AI37" s="203">
        <v>0</v>
      </c>
      <c r="AJ37" s="205">
        <v>0</v>
      </c>
      <c r="AK37" s="204">
        <v>2.6115227734949557E-2</v>
      </c>
      <c r="AL37" s="205">
        <v>0</v>
      </c>
      <c r="AM37" s="205">
        <v>0</v>
      </c>
      <c r="AN37" s="205">
        <v>0</v>
      </c>
      <c r="AO37" s="205">
        <v>0</v>
      </c>
      <c r="AP37" s="205">
        <v>0</v>
      </c>
      <c r="AQ37" s="204">
        <v>5.7654221757110991E-2</v>
      </c>
      <c r="AR37" s="205">
        <v>0</v>
      </c>
      <c r="AS37" s="205">
        <v>0</v>
      </c>
      <c r="AU37" s="131" t="s">
        <v>41</v>
      </c>
      <c r="AV37" s="130" t="s">
        <v>182</v>
      </c>
      <c r="AW37" s="150" t="s">
        <v>318</v>
      </c>
      <c r="AX37" s="130">
        <v>4</v>
      </c>
      <c r="AY37" s="214">
        <v>4.0908124893367148E-2</v>
      </c>
      <c r="AZ37" s="214">
        <v>2.429559283159426E-2</v>
      </c>
      <c r="BA37" s="214">
        <v>0.15235620529454047</v>
      </c>
      <c r="BB37" s="215">
        <v>0</v>
      </c>
      <c r="BC37" s="214">
        <v>2.0317431358582039E-2</v>
      </c>
      <c r="BD37" s="214">
        <v>2.5442300658490385E-2</v>
      </c>
      <c r="BE37" s="214">
        <v>2.2739999963789993E-2</v>
      </c>
      <c r="BF37" s="205">
        <v>0</v>
      </c>
      <c r="BG37" s="136" t="s">
        <v>167</v>
      </c>
      <c r="BH37" s="171">
        <v>0.88555331617987421</v>
      </c>
      <c r="BI37" s="191">
        <v>2.9760262171668611E-5</v>
      </c>
      <c r="BJ37" s="189">
        <v>0</v>
      </c>
      <c r="BK37" s="189">
        <v>0</v>
      </c>
      <c r="BL37" s="188">
        <v>0.13620314800885452</v>
      </c>
      <c r="BM37" s="188">
        <v>2.7434743546792957</v>
      </c>
      <c r="BN37" s="202">
        <v>8.2970932815868998E-3</v>
      </c>
      <c r="BO37" s="203">
        <v>0</v>
      </c>
      <c r="BP37" s="202">
        <v>8.7591330637122697E-2</v>
      </c>
      <c r="BQ37" s="202">
        <v>2.9696091962054819E-2</v>
      </c>
      <c r="BR37" s="204">
        <v>9.8483235293945981E-2</v>
      </c>
      <c r="BS37" s="205">
        <v>0</v>
      </c>
      <c r="BT37" s="204">
        <v>6.0682682823572814E-4</v>
      </c>
      <c r="BU37" s="204">
        <v>4.4721564048755868E-3</v>
      </c>
      <c r="BV37" s="205">
        <v>0</v>
      </c>
      <c r="BW37" s="205">
        <v>0</v>
      </c>
      <c r="BX37" s="205">
        <v>0</v>
      </c>
      <c r="BY37" s="204">
        <v>1.4678208597450892E-2</v>
      </c>
      <c r="BZ37" s="204">
        <v>2.4312040913853663E-2</v>
      </c>
      <c r="CA37" s="205">
        <v>0</v>
      </c>
    </row>
    <row r="38" spans="2:79" x14ac:dyDescent="0.25">
      <c r="B38" s="130">
        <v>52</v>
      </c>
      <c r="C38" s="131" t="s">
        <v>51</v>
      </c>
      <c r="D38" s="132" t="s">
        <v>229</v>
      </c>
      <c r="E38" s="130" t="s">
        <v>182</v>
      </c>
      <c r="F38" s="133">
        <v>42564</v>
      </c>
      <c r="G38" s="132" t="s">
        <v>319</v>
      </c>
      <c r="H38" s="130">
        <v>4</v>
      </c>
      <c r="I38" s="133">
        <v>42604</v>
      </c>
      <c r="J38" s="133">
        <v>42414</v>
      </c>
      <c r="K38" s="131" t="s">
        <v>51</v>
      </c>
      <c r="L38" s="130" t="s">
        <v>182</v>
      </c>
      <c r="M38" s="132" t="s">
        <v>319</v>
      </c>
      <c r="N38" s="130">
        <v>4</v>
      </c>
      <c r="O38" s="241" t="s">
        <v>51</v>
      </c>
      <c r="P38" s="241">
        <v>2.7315799863828145</v>
      </c>
      <c r="Q38" s="216">
        <v>7.7480345129121676E-3</v>
      </c>
      <c r="R38" s="214">
        <v>9.3400546137420229E-2</v>
      </c>
      <c r="S38" s="214">
        <v>0.50518532716769371</v>
      </c>
      <c r="T38" s="215">
        <v>0</v>
      </c>
      <c r="U38" s="215">
        <v>0</v>
      </c>
      <c r="V38" s="214">
        <v>3.7636939799742399E-2</v>
      </c>
      <c r="W38" s="214">
        <v>1.8160609172791723E-2</v>
      </c>
      <c r="X38" s="189">
        <v>0</v>
      </c>
      <c r="Y38" s="170" t="s">
        <v>167</v>
      </c>
      <c r="Z38" s="171">
        <v>1.9057614821007636</v>
      </c>
      <c r="AA38" s="189">
        <v>0</v>
      </c>
      <c r="AB38" s="189">
        <v>0</v>
      </c>
      <c r="AC38" s="189">
        <v>0</v>
      </c>
      <c r="AD38" s="188">
        <v>0.22704444251868092</v>
      </c>
      <c r="AE38" s="188">
        <v>1.5361041165531966</v>
      </c>
      <c r="AF38" s="202">
        <v>2.3120094208481993E-2</v>
      </c>
      <c r="AG38" s="203">
        <v>0</v>
      </c>
      <c r="AH38" s="202">
        <v>0.22692040572175157</v>
      </c>
      <c r="AI38" s="202">
        <v>0.14526460540204911</v>
      </c>
      <c r="AJ38" s="205">
        <v>0</v>
      </c>
      <c r="AK38" s="205">
        <v>0</v>
      </c>
      <c r="AL38" s="205">
        <v>0</v>
      </c>
      <c r="AM38" s="205">
        <v>0</v>
      </c>
      <c r="AN38" s="204">
        <v>18.201830627299938</v>
      </c>
      <c r="AO38" s="205">
        <v>0</v>
      </c>
      <c r="AP38" s="204">
        <v>4.5096619839491529E-3</v>
      </c>
      <c r="AQ38" s="204">
        <v>4.4266158972177507E-3</v>
      </c>
      <c r="AR38" s="204">
        <v>1.5207832513129094E-2</v>
      </c>
      <c r="AS38" s="204">
        <v>3.9667864275388084E-2</v>
      </c>
      <c r="AU38" s="131" t="s">
        <v>50</v>
      </c>
      <c r="AV38" s="130" t="s">
        <v>182</v>
      </c>
      <c r="AW38" s="150" t="s">
        <v>318</v>
      </c>
      <c r="AX38" s="130">
        <v>4</v>
      </c>
      <c r="AY38" s="214">
        <v>1.6384801464218592E-2</v>
      </c>
      <c r="AZ38" s="214">
        <v>0</v>
      </c>
      <c r="BA38" s="214">
        <v>0.56409924746482509</v>
      </c>
      <c r="BB38" s="214">
        <v>5.6858387520813604E-2</v>
      </c>
      <c r="BC38" s="214">
        <v>4.1581903444032675E-2</v>
      </c>
      <c r="BD38" s="214">
        <v>4.036414065144376E-2</v>
      </c>
      <c r="BE38" s="214">
        <v>8.5151072422321353E-2</v>
      </c>
      <c r="BF38" s="204">
        <v>2.9763422872508714E-3</v>
      </c>
      <c r="BG38" s="136" t="s">
        <v>167</v>
      </c>
      <c r="BH38" s="171">
        <v>0.20669432469760049</v>
      </c>
      <c r="BI38" s="188">
        <v>4.7985493597856275E-3</v>
      </c>
      <c r="BJ38" s="188">
        <v>1.7564936626585444E-3</v>
      </c>
      <c r="BK38" s="189">
        <v>0</v>
      </c>
      <c r="BL38" s="188">
        <v>5.0859142976113728E-2</v>
      </c>
      <c r="BM38" s="188">
        <v>7.0137091887109326</v>
      </c>
      <c r="BN38" s="202">
        <v>2.3126943826725862E-2</v>
      </c>
      <c r="BO38" s="203">
        <v>0</v>
      </c>
      <c r="BP38" s="202">
        <v>1.880785642807175</v>
      </c>
      <c r="BQ38" s="202">
        <v>2.2980952090450528E-2</v>
      </c>
      <c r="BR38" s="204">
        <v>3.6774281782675312E-2</v>
      </c>
      <c r="BS38" s="205">
        <v>0</v>
      </c>
      <c r="BT38" s="205">
        <v>0</v>
      </c>
      <c r="BU38" s="204">
        <v>5.9320802760358688E-3</v>
      </c>
      <c r="BV38" s="204">
        <v>23.053033320200967</v>
      </c>
      <c r="BW38" s="205">
        <v>0</v>
      </c>
      <c r="BX38" s="204">
        <v>1.7366484914442145E-3</v>
      </c>
      <c r="BY38" s="204">
        <v>8.7052130483698652E-3</v>
      </c>
      <c r="BZ38" s="204">
        <v>4.3041036831084059E-3</v>
      </c>
      <c r="CA38" s="204">
        <v>1.6623585408803179E-2</v>
      </c>
    </row>
    <row r="39" spans="2:79" x14ac:dyDescent="0.25">
      <c r="B39" s="130">
        <v>67</v>
      </c>
      <c r="C39" s="131" t="s">
        <v>66</v>
      </c>
      <c r="D39" s="132" t="s">
        <v>239</v>
      </c>
      <c r="E39" s="130" t="s">
        <v>182</v>
      </c>
      <c r="F39" s="133">
        <v>42585</v>
      </c>
      <c r="G39" s="132" t="s">
        <v>319</v>
      </c>
      <c r="H39" s="130">
        <v>4</v>
      </c>
      <c r="I39" s="133">
        <v>42604</v>
      </c>
      <c r="J39" s="133">
        <v>42414</v>
      </c>
      <c r="K39" s="131" t="s">
        <v>66</v>
      </c>
      <c r="L39" s="130" t="s">
        <v>182</v>
      </c>
      <c r="M39" s="132" t="s">
        <v>319</v>
      </c>
      <c r="N39" s="130">
        <v>4</v>
      </c>
      <c r="O39" s="241" t="s">
        <v>66</v>
      </c>
      <c r="P39" s="241">
        <v>2.681131343418206</v>
      </c>
      <c r="Q39" s="216">
        <v>8.8063194376324389E-3</v>
      </c>
      <c r="R39" s="214">
        <v>4.8639740080974804E-2</v>
      </c>
      <c r="S39" s="215">
        <v>0</v>
      </c>
      <c r="T39" s="214">
        <v>7.1809158406841364E-2</v>
      </c>
      <c r="U39" s="215">
        <v>0</v>
      </c>
      <c r="V39" s="214">
        <v>9.0538824214826969E-3</v>
      </c>
      <c r="W39" s="214">
        <v>1.1418333324328511E-3</v>
      </c>
      <c r="X39" s="188">
        <v>8.9795315771775807E-3</v>
      </c>
      <c r="Y39" s="170" t="s">
        <v>167</v>
      </c>
      <c r="Z39" s="171">
        <v>8.2612712398270833</v>
      </c>
      <c r="AA39" s="188">
        <v>2.9631826062875839E-3</v>
      </c>
      <c r="AB39" s="189">
        <v>0</v>
      </c>
      <c r="AC39" s="189">
        <v>0</v>
      </c>
      <c r="AD39" s="189">
        <v>0</v>
      </c>
      <c r="AE39" s="188">
        <v>8.9719834463682299E-3</v>
      </c>
      <c r="AF39" s="202">
        <v>2.3115268765221287E-2</v>
      </c>
      <c r="AG39" s="203">
        <v>0</v>
      </c>
      <c r="AH39" s="202">
        <v>5.337848965275447E-2</v>
      </c>
      <c r="AI39" s="202">
        <v>0</v>
      </c>
      <c r="AJ39" s="205">
        <v>0</v>
      </c>
      <c r="AK39" s="205">
        <v>0</v>
      </c>
      <c r="AL39" s="204">
        <v>5.7089124838320422E-4</v>
      </c>
      <c r="AM39" s="205">
        <v>0</v>
      </c>
      <c r="AN39" s="205">
        <v>0</v>
      </c>
      <c r="AO39" s="205">
        <v>0</v>
      </c>
      <c r="AP39" s="204">
        <v>4.5730099110512972E-3</v>
      </c>
      <c r="AQ39" s="204">
        <v>6.8036176381938679E-2</v>
      </c>
      <c r="AR39" s="205">
        <v>0</v>
      </c>
      <c r="AS39" s="205">
        <v>0</v>
      </c>
      <c r="AU39" s="131"/>
      <c r="AV39" s="130"/>
      <c r="AW39" s="150"/>
      <c r="AX39" s="130"/>
      <c r="AY39" s="214"/>
      <c r="AZ39" s="214"/>
      <c r="BA39" s="214"/>
      <c r="BB39" s="214"/>
      <c r="BC39" s="214"/>
      <c r="BD39" s="214"/>
      <c r="BE39" s="214"/>
      <c r="BF39" s="204"/>
      <c r="BG39" s="136"/>
      <c r="BH39" s="171"/>
      <c r="BI39" s="188"/>
      <c r="BJ39" s="188"/>
      <c r="BK39" s="189"/>
      <c r="BL39" s="188"/>
      <c r="BM39" s="188"/>
      <c r="BN39" s="202"/>
      <c r="BO39" s="203"/>
      <c r="BP39" s="202"/>
      <c r="BQ39" s="202"/>
      <c r="BR39" s="204"/>
      <c r="BS39" s="205"/>
      <c r="BT39" s="205"/>
      <c r="BU39" s="204"/>
      <c r="BV39" s="204"/>
      <c r="BW39" s="205"/>
      <c r="BX39" s="204"/>
      <c r="BY39" s="204"/>
      <c r="BZ39" s="204"/>
      <c r="CA39" s="204"/>
    </row>
    <row r="40" spans="2:79" x14ac:dyDescent="0.25">
      <c r="B40" s="130">
        <v>75</v>
      </c>
      <c r="C40" s="131" t="s">
        <v>73</v>
      </c>
      <c r="D40" s="132" t="s">
        <v>245</v>
      </c>
      <c r="E40" s="130" t="s">
        <v>182</v>
      </c>
      <c r="F40" s="133">
        <v>42606</v>
      </c>
      <c r="G40" s="132" t="s">
        <v>319</v>
      </c>
      <c r="H40" s="130">
        <v>4</v>
      </c>
      <c r="I40" s="133">
        <v>42625</v>
      </c>
      <c r="J40" s="133">
        <v>42414</v>
      </c>
      <c r="K40" s="131" t="s">
        <v>73</v>
      </c>
      <c r="L40" s="130" t="s">
        <v>182</v>
      </c>
      <c r="M40" s="132" t="s">
        <v>319</v>
      </c>
      <c r="N40" s="130">
        <v>4</v>
      </c>
      <c r="O40" s="241" t="s">
        <v>73</v>
      </c>
      <c r="P40" s="241">
        <v>1.4087430418763978</v>
      </c>
      <c r="Q40" s="216">
        <v>1.6200452398691906E-2</v>
      </c>
      <c r="R40" s="215">
        <v>0</v>
      </c>
      <c r="S40" s="214">
        <v>0.81063742439576225</v>
      </c>
      <c r="T40" s="215">
        <v>0</v>
      </c>
      <c r="U40" s="214">
        <v>7.8417826114744044E-2</v>
      </c>
      <c r="V40" s="214">
        <v>4.5691246164376594E-2</v>
      </c>
      <c r="W40" s="214">
        <v>4.8338835967723422E-3</v>
      </c>
      <c r="X40" s="189">
        <v>0</v>
      </c>
      <c r="Y40" s="170">
        <v>3.5945938146209187E-2</v>
      </c>
      <c r="Z40" s="171">
        <v>7.3907189866804703</v>
      </c>
      <c r="AA40" s="191">
        <v>6.8305295506219975E-5</v>
      </c>
      <c r="AB40" s="188">
        <v>7.3778071709652117E-3</v>
      </c>
      <c r="AC40" s="189">
        <v>0</v>
      </c>
      <c r="AD40" s="189">
        <v>0</v>
      </c>
      <c r="AE40" s="188">
        <v>0.25879721024937336</v>
      </c>
      <c r="AF40" s="202">
        <v>4.7024599811619085E-2</v>
      </c>
      <c r="AG40" s="202">
        <v>1.392764534739311E-2</v>
      </c>
      <c r="AH40" s="202">
        <v>5.2396793101832713E-2</v>
      </c>
      <c r="AI40" s="202">
        <v>9.0786536925434411E-2</v>
      </c>
      <c r="AJ40" s="204">
        <v>0.23702421267075871</v>
      </c>
      <c r="AK40" s="205">
        <v>0</v>
      </c>
      <c r="AL40" s="205">
        <v>0</v>
      </c>
      <c r="AM40" s="204">
        <v>4.8260402746008032E-3</v>
      </c>
      <c r="AN40" s="204">
        <v>17.689313387360919</v>
      </c>
      <c r="AO40" s="205">
        <v>0</v>
      </c>
      <c r="AP40" s="204">
        <v>9.9241130432772186E-3</v>
      </c>
      <c r="AQ40" s="205">
        <v>0</v>
      </c>
      <c r="AR40" s="204">
        <v>1.83592695324537E-2</v>
      </c>
      <c r="AS40" s="205">
        <v>0</v>
      </c>
      <c r="AU40" s="131" t="s">
        <v>72</v>
      </c>
      <c r="AV40" s="130" t="s">
        <v>182</v>
      </c>
      <c r="AW40" s="150" t="s">
        <v>318</v>
      </c>
      <c r="AX40" s="130">
        <v>4</v>
      </c>
      <c r="AY40" s="214">
        <v>1.5422701631036937E-2</v>
      </c>
      <c r="AZ40" s="214">
        <v>0.16239854848810273</v>
      </c>
      <c r="BA40" s="214">
        <v>0.61259395957525886</v>
      </c>
      <c r="BB40" s="215">
        <v>0</v>
      </c>
      <c r="BC40" s="215">
        <v>0</v>
      </c>
      <c r="BD40" s="214">
        <v>4.341051559517059E-2</v>
      </c>
      <c r="BE40" s="214">
        <v>1.5490352812201302E-2</v>
      </c>
      <c r="BF40" s="204">
        <v>3.7571477482203463E-4</v>
      </c>
      <c r="BG40" s="136" t="s">
        <v>167</v>
      </c>
      <c r="BH40" s="171">
        <v>1.5558358915374404</v>
      </c>
      <c r="BI40" s="188">
        <v>8.8043174614718632E-3</v>
      </c>
      <c r="BJ40" s="189">
        <v>0</v>
      </c>
      <c r="BK40" s="189">
        <v>0</v>
      </c>
      <c r="BL40" s="188">
        <v>0.18516377011016991</v>
      </c>
      <c r="BM40" s="188">
        <v>0.1435367962990558</v>
      </c>
      <c r="BN40" s="202">
        <v>3.0572492357078297E-2</v>
      </c>
      <c r="BO40" s="203">
        <v>0</v>
      </c>
      <c r="BP40" s="202">
        <v>0.1412747279898815</v>
      </c>
      <c r="BQ40" s="202">
        <v>0.21077725613472109</v>
      </c>
      <c r="BR40" s="205">
        <v>0</v>
      </c>
      <c r="BS40" s="205">
        <v>0</v>
      </c>
      <c r="BT40" s="204">
        <v>8.9582828511332812E-4</v>
      </c>
      <c r="BU40" s="204">
        <v>8.4380985239101373E-3</v>
      </c>
      <c r="BV40" s="205">
        <v>0</v>
      </c>
      <c r="BW40" s="205">
        <v>0</v>
      </c>
      <c r="BX40" s="204">
        <v>1.6923762288535177E-3</v>
      </c>
      <c r="BY40" s="205">
        <v>0</v>
      </c>
      <c r="BZ40" s="205">
        <v>0</v>
      </c>
      <c r="CA40" s="204">
        <v>2.153285068550019E-3</v>
      </c>
    </row>
    <row r="41" spans="2:79" x14ac:dyDescent="0.25">
      <c r="B41" s="130">
        <v>31</v>
      </c>
      <c r="C41" s="131" t="s">
        <v>30</v>
      </c>
      <c r="D41" s="132" t="s">
        <v>213</v>
      </c>
      <c r="E41" s="130" t="s">
        <v>182</v>
      </c>
      <c r="F41" s="133">
        <v>42515</v>
      </c>
      <c r="G41" s="132" t="s">
        <v>319</v>
      </c>
      <c r="H41" s="130">
        <v>5</v>
      </c>
      <c r="I41" s="133">
        <v>42599</v>
      </c>
      <c r="J41" s="133">
        <v>42414</v>
      </c>
      <c r="K41" s="131" t="s">
        <v>30</v>
      </c>
      <c r="L41" s="130" t="s">
        <v>182</v>
      </c>
      <c r="M41" s="132" t="s">
        <v>319</v>
      </c>
      <c r="N41" s="130">
        <v>5</v>
      </c>
      <c r="O41" s="241" t="s">
        <v>464</v>
      </c>
      <c r="P41" s="241">
        <v>2.1280907399132354</v>
      </c>
      <c r="Q41" s="213">
        <v>0</v>
      </c>
      <c r="R41" s="215">
        <v>0</v>
      </c>
      <c r="S41" s="215">
        <v>0</v>
      </c>
      <c r="T41" s="214">
        <v>0.37161454508068203</v>
      </c>
      <c r="U41" s="215">
        <v>0</v>
      </c>
      <c r="V41" s="214">
        <v>3.6344074994211904E-2</v>
      </c>
      <c r="W41" s="214">
        <v>2.2287395835189197E-2</v>
      </c>
      <c r="X41" s="188">
        <v>2.1375580224283736E-2</v>
      </c>
      <c r="Y41" s="170" t="s">
        <v>167</v>
      </c>
      <c r="Z41" s="171">
        <v>1.1740290835321132</v>
      </c>
      <c r="AA41" s="188">
        <v>1.8326896687297114E-2</v>
      </c>
      <c r="AB41" s="189">
        <v>0</v>
      </c>
      <c r="AC41" s="188">
        <v>1.197522071985627E-2</v>
      </c>
      <c r="AD41" s="188">
        <v>0.4855519296782751</v>
      </c>
      <c r="AE41" s="188">
        <v>8.9968393889800699E-3</v>
      </c>
      <c r="AF41" s="202">
        <v>4.0222098989539899E-2</v>
      </c>
      <c r="AG41" s="203">
        <v>0</v>
      </c>
      <c r="AH41" s="202">
        <v>6.9712047077413158E-2</v>
      </c>
      <c r="AI41" s="203">
        <v>0</v>
      </c>
      <c r="AJ41" s="204">
        <v>0.22135416096161398</v>
      </c>
      <c r="AK41" s="204">
        <v>0.23472107501922285</v>
      </c>
      <c r="AL41" s="205">
        <v>0</v>
      </c>
      <c r="AM41" s="205">
        <v>0</v>
      </c>
      <c r="AN41" s="205">
        <v>0</v>
      </c>
      <c r="AO41" s="205">
        <v>0</v>
      </c>
      <c r="AP41" s="204">
        <v>3.6844730007885621E-3</v>
      </c>
      <c r="AQ41" s="205">
        <v>0</v>
      </c>
      <c r="AR41" s="205">
        <v>0</v>
      </c>
      <c r="AS41" s="204">
        <v>4.111980105935738E-4</v>
      </c>
      <c r="AU41" s="131"/>
      <c r="AV41" s="130"/>
      <c r="AW41" s="150"/>
      <c r="AX41" s="130"/>
      <c r="AY41" s="214"/>
      <c r="AZ41" s="214"/>
      <c r="BA41" s="214"/>
      <c r="BB41" s="215"/>
      <c r="BC41" s="215"/>
      <c r="BD41" s="214"/>
      <c r="BE41" s="214"/>
      <c r="BF41" s="204"/>
      <c r="BG41" s="136"/>
      <c r="BH41" s="171"/>
      <c r="BI41" s="188"/>
      <c r="BJ41" s="189"/>
      <c r="BK41" s="189"/>
      <c r="BL41" s="188"/>
      <c r="BM41" s="188"/>
      <c r="BN41" s="202"/>
      <c r="BO41" s="203"/>
      <c r="BP41" s="202"/>
      <c r="BQ41" s="202"/>
      <c r="BR41" s="205"/>
      <c r="BS41" s="205"/>
      <c r="BT41" s="204"/>
      <c r="BU41" s="204"/>
      <c r="BV41" s="205"/>
      <c r="BW41" s="205"/>
      <c r="BX41" s="204"/>
      <c r="BY41" s="205"/>
      <c r="BZ41" s="205"/>
      <c r="CA41" s="204"/>
    </row>
    <row r="42" spans="2:79" x14ac:dyDescent="0.25">
      <c r="B42" s="130">
        <v>38</v>
      </c>
      <c r="C42" s="131" t="s">
        <v>37</v>
      </c>
      <c r="D42" s="132" t="s">
        <v>218</v>
      </c>
      <c r="E42" s="130" t="s">
        <v>182</v>
      </c>
      <c r="F42" s="133">
        <v>42521</v>
      </c>
      <c r="G42" s="132" t="s">
        <v>319</v>
      </c>
      <c r="H42" s="130">
        <v>5</v>
      </c>
      <c r="I42" s="133">
        <v>42599</v>
      </c>
      <c r="J42" s="133">
        <v>42414</v>
      </c>
      <c r="K42" s="131" t="s">
        <v>37</v>
      </c>
      <c r="L42" s="130" t="s">
        <v>182</v>
      </c>
      <c r="M42" s="132" t="s">
        <v>319</v>
      </c>
      <c r="N42" s="130">
        <v>5</v>
      </c>
      <c r="O42" s="241" t="s">
        <v>465</v>
      </c>
      <c r="P42" s="241">
        <v>1.1616818166056815</v>
      </c>
      <c r="Q42" s="213">
        <v>0</v>
      </c>
      <c r="R42" s="214">
        <v>0.22030094970570988</v>
      </c>
      <c r="S42" s="215">
        <v>0</v>
      </c>
      <c r="T42" s="215">
        <v>0</v>
      </c>
      <c r="U42" s="215">
        <v>0</v>
      </c>
      <c r="V42" s="214">
        <v>2.9290186580402224E-3</v>
      </c>
      <c r="W42" s="214">
        <v>6.4688581103868898E-3</v>
      </c>
      <c r="X42" s="189">
        <v>0</v>
      </c>
      <c r="Y42" s="170" t="s">
        <v>167</v>
      </c>
      <c r="Z42" s="171">
        <v>3.2643259436772887</v>
      </c>
      <c r="AA42" s="188">
        <v>4.360953200961643E-3</v>
      </c>
      <c r="AB42" s="189">
        <v>0</v>
      </c>
      <c r="AC42" s="188">
        <v>5.2120060736892359E-4</v>
      </c>
      <c r="AD42" s="188">
        <v>0.16527586806848543</v>
      </c>
      <c r="AE42" s="188">
        <v>1.6135534551398149E-2</v>
      </c>
      <c r="AF42" s="202">
        <v>6.2060304595535319E-2</v>
      </c>
      <c r="AG42" s="203">
        <v>0</v>
      </c>
      <c r="AH42" s="202">
        <v>1.0318969944447498E-2</v>
      </c>
      <c r="AI42" s="203">
        <v>0</v>
      </c>
      <c r="AJ42" s="205">
        <v>0</v>
      </c>
      <c r="AK42" s="205">
        <v>0</v>
      </c>
      <c r="AL42" s="204">
        <v>7.2981769840396672E-4</v>
      </c>
      <c r="AM42" s="205">
        <v>0</v>
      </c>
      <c r="AN42" s="204">
        <v>32.831568957850735</v>
      </c>
      <c r="AO42" s="205">
        <v>0</v>
      </c>
      <c r="AP42" s="205">
        <v>0</v>
      </c>
      <c r="AQ42" s="205">
        <v>0</v>
      </c>
      <c r="AR42" s="204">
        <v>5.296706469386351E-2</v>
      </c>
      <c r="AS42" s="204">
        <v>2.9966962244114652E-3</v>
      </c>
      <c r="AU42" s="131" t="s">
        <v>36</v>
      </c>
      <c r="AV42" s="130" t="s">
        <v>182</v>
      </c>
      <c r="AW42" s="150" t="s">
        <v>318</v>
      </c>
      <c r="AX42" s="130">
        <v>5</v>
      </c>
      <c r="AY42" s="214">
        <v>9.2882815844902641E-3</v>
      </c>
      <c r="AZ42" s="214">
        <v>0.19186771453177623</v>
      </c>
      <c r="BA42" s="215">
        <v>0</v>
      </c>
      <c r="BB42" s="215">
        <v>0</v>
      </c>
      <c r="BC42" s="215">
        <v>0</v>
      </c>
      <c r="BD42" s="215">
        <v>0</v>
      </c>
      <c r="BE42" s="214">
        <v>2.4987905110287024E-2</v>
      </c>
      <c r="BF42" s="204">
        <v>8.1186709633250982E-3</v>
      </c>
      <c r="BG42" s="136" t="s">
        <v>167</v>
      </c>
      <c r="BH42" s="171">
        <v>1.7488107937449802</v>
      </c>
      <c r="BI42" s="188">
        <v>1.21809877345042E-2</v>
      </c>
      <c r="BJ42" s="189">
        <v>0</v>
      </c>
      <c r="BK42" s="189">
        <v>0</v>
      </c>
      <c r="BL42" s="189">
        <v>0</v>
      </c>
      <c r="BM42" s="188">
        <v>1.3761141203528207E-2</v>
      </c>
      <c r="BN42" s="202">
        <v>4.4863910592349183E-2</v>
      </c>
      <c r="BO42" s="203">
        <v>0</v>
      </c>
      <c r="BP42" s="202">
        <v>4.8429753628621813E-2</v>
      </c>
      <c r="BQ42" s="202">
        <v>0.16538430883703345</v>
      </c>
      <c r="BR42" s="204">
        <v>0.28293204530913779</v>
      </c>
      <c r="BS42" s="204">
        <v>9.4104068836856829E-4</v>
      </c>
      <c r="BT42" s="205">
        <v>0</v>
      </c>
      <c r="BU42" s="204">
        <v>5.2933313411638386E-3</v>
      </c>
      <c r="BV42" s="205">
        <v>0</v>
      </c>
      <c r="BW42" s="204">
        <v>6.1094052290264764E-4</v>
      </c>
      <c r="BX42" s="204">
        <v>2.7424419326307478E-3</v>
      </c>
      <c r="BY42" s="204">
        <v>2.7961770395365272E-2</v>
      </c>
      <c r="BZ42" s="205">
        <v>0</v>
      </c>
      <c r="CA42" s="204">
        <v>1.4795942776358298E-3</v>
      </c>
    </row>
    <row r="43" spans="2:79" x14ac:dyDescent="0.25">
      <c r="B43" s="130">
        <v>54</v>
      </c>
      <c r="C43" s="131" t="s">
        <v>53</v>
      </c>
      <c r="D43" s="132" t="s">
        <v>230</v>
      </c>
      <c r="E43" s="130" t="s">
        <v>182</v>
      </c>
      <c r="F43" s="133">
        <v>42564</v>
      </c>
      <c r="G43" s="132" t="s">
        <v>319</v>
      </c>
      <c r="H43" s="130">
        <v>5</v>
      </c>
      <c r="I43" s="133">
        <v>42604</v>
      </c>
      <c r="J43" s="133">
        <v>42414</v>
      </c>
      <c r="K43" s="131" t="s">
        <v>53</v>
      </c>
      <c r="L43" s="130" t="s">
        <v>182</v>
      </c>
      <c r="M43" s="132" t="s">
        <v>319</v>
      </c>
      <c r="N43" s="130">
        <v>5</v>
      </c>
      <c r="O43" s="241" t="s">
        <v>53</v>
      </c>
      <c r="P43" s="241">
        <v>2.0765819354196369</v>
      </c>
      <c r="Q43" s="213">
        <v>0</v>
      </c>
      <c r="R43" s="215">
        <v>0</v>
      </c>
      <c r="S43" s="215">
        <v>0</v>
      </c>
      <c r="T43" s="215">
        <v>0</v>
      </c>
      <c r="U43" s="215">
        <v>0</v>
      </c>
      <c r="V43" s="214">
        <v>4.0585718671430687E-3</v>
      </c>
      <c r="W43" s="214">
        <v>9.838005422673695E-3</v>
      </c>
      <c r="X43" s="188">
        <v>1.4978850415972789E-2</v>
      </c>
      <c r="Y43" s="170" t="s">
        <v>167</v>
      </c>
      <c r="Z43" s="171">
        <v>7.9856230518964502</v>
      </c>
      <c r="AA43" s="189">
        <v>0</v>
      </c>
      <c r="AB43" s="189">
        <v>0</v>
      </c>
      <c r="AC43" s="189">
        <v>0</v>
      </c>
      <c r="AD43" s="188">
        <v>2.6433615703496564E-2</v>
      </c>
      <c r="AE43" s="188">
        <v>1.8010835601095006E-3</v>
      </c>
      <c r="AF43" s="202">
        <v>5.6148327238451992E-3</v>
      </c>
      <c r="AG43" s="203">
        <v>0</v>
      </c>
      <c r="AH43" s="202">
        <v>1.2588231089712484E-2</v>
      </c>
      <c r="AI43" s="202">
        <v>0.22799857596479745</v>
      </c>
      <c r="AJ43" s="205">
        <v>0</v>
      </c>
      <c r="AK43" s="204">
        <v>4.838490377693642E-3</v>
      </c>
      <c r="AL43" s="204">
        <v>1.6917774122566316E-3</v>
      </c>
      <c r="AM43" s="205">
        <v>0</v>
      </c>
      <c r="AN43" s="205">
        <v>0</v>
      </c>
      <c r="AO43" s="204">
        <v>2.0271805074447121E-4</v>
      </c>
      <c r="AP43" s="205">
        <v>0</v>
      </c>
      <c r="AQ43" s="205">
        <v>0</v>
      </c>
      <c r="AR43" s="204">
        <v>3.4426810395531908E-2</v>
      </c>
      <c r="AS43" s="204">
        <v>4.2135834891538073E-4</v>
      </c>
      <c r="AU43" s="131" t="s">
        <v>52</v>
      </c>
      <c r="AV43" s="130" t="s">
        <v>182</v>
      </c>
      <c r="AW43" s="150" t="s">
        <v>318</v>
      </c>
      <c r="AX43" s="130">
        <v>5</v>
      </c>
      <c r="AY43" s="214">
        <v>8.3017040516539884E-3</v>
      </c>
      <c r="AZ43" s="215">
        <v>0</v>
      </c>
      <c r="BA43" s="215">
        <v>0</v>
      </c>
      <c r="BB43" s="214">
        <v>0.12537344186251012</v>
      </c>
      <c r="BC43" s="215">
        <v>0</v>
      </c>
      <c r="BD43" s="214">
        <v>3.0129385098444126E-2</v>
      </c>
      <c r="BE43" s="214">
        <v>3.7728990123043647E-3</v>
      </c>
      <c r="BF43" s="204">
        <v>2.5260655427269834E-2</v>
      </c>
      <c r="BG43" s="136" t="s">
        <v>167</v>
      </c>
      <c r="BH43" s="171">
        <v>2.1947236623375761</v>
      </c>
      <c r="BI43" s="189">
        <v>0</v>
      </c>
      <c r="BJ43" s="189">
        <v>0</v>
      </c>
      <c r="BK43" s="189">
        <v>0</v>
      </c>
      <c r="BL43" s="188">
        <v>0.17856213442435126</v>
      </c>
      <c r="BM43" s="188">
        <v>7.3271860077727888E-2</v>
      </c>
      <c r="BN43" s="202">
        <v>4.489625203613988E-2</v>
      </c>
      <c r="BO43" s="203">
        <v>0</v>
      </c>
      <c r="BP43" s="202">
        <v>3.239867337724546E-2</v>
      </c>
      <c r="BQ43" s="202">
        <v>0.4223749962203876</v>
      </c>
      <c r="BR43" s="205">
        <v>0</v>
      </c>
      <c r="BS43" s="205">
        <v>0</v>
      </c>
      <c r="BT43" s="204">
        <v>2.4685557692458683E-3</v>
      </c>
      <c r="BU43" s="204">
        <v>9.7249154722620426E-3</v>
      </c>
      <c r="BV43" s="205">
        <v>0</v>
      </c>
      <c r="BW43" s="204">
        <v>2.6164580299861788E-3</v>
      </c>
      <c r="BX43" s="204">
        <v>2.0773488829772195E-2</v>
      </c>
      <c r="BY43" s="205">
        <v>0</v>
      </c>
      <c r="BZ43" s="204">
        <v>7.482757376072309E-2</v>
      </c>
      <c r="CA43" s="204">
        <v>8.2768073601436377E-3</v>
      </c>
    </row>
    <row r="44" spans="2:79" x14ac:dyDescent="0.25">
      <c r="B44" s="130">
        <v>2</v>
      </c>
      <c r="C44" s="131" t="s">
        <v>1</v>
      </c>
      <c r="D44" s="132" t="s">
        <v>181</v>
      </c>
      <c r="E44" s="130" t="s">
        <v>182</v>
      </c>
      <c r="F44" s="133">
        <v>42025</v>
      </c>
      <c r="G44" s="150" t="s">
        <v>319</v>
      </c>
      <c r="H44" s="130">
        <v>6</v>
      </c>
      <c r="I44" s="133">
        <v>42599</v>
      </c>
      <c r="J44" s="133">
        <v>42414</v>
      </c>
      <c r="K44" s="131" t="s">
        <v>1</v>
      </c>
      <c r="L44" s="130" t="s">
        <v>182</v>
      </c>
      <c r="M44" s="150" t="s">
        <v>319</v>
      </c>
      <c r="N44" s="130">
        <v>6</v>
      </c>
      <c r="O44" s="241" t="s">
        <v>466</v>
      </c>
      <c r="P44" s="241">
        <v>4.5262833491573407</v>
      </c>
      <c r="Q44" s="216">
        <v>9.0460695257132203E-4</v>
      </c>
      <c r="R44" s="214">
        <v>7.9296714820641226E-2</v>
      </c>
      <c r="S44" s="215">
        <v>0</v>
      </c>
      <c r="T44" s="215">
        <v>0</v>
      </c>
      <c r="U44" s="215">
        <v>0</v>
      </c>
      <c r="V44" s="214">
        <v>1.2637058321082717E-2</v>
      </c>
      <c r="W44" s="214">
        <v>2.7933469653230635E-2</v>
      </c>
      <c r="X44" s="188">
        <v>3.0965988838384784E-3</v>
      </c>
      <c r="Y44" s="170" t="s">
        <v>167</v>
      </c>
      <c r="Z44" s="171">
        <v>18.513223550314343</v>
      </c>
      <c r="AA44" s="188">
        <v>2.2390650561324565E-2</v>
      </c>
      <c r="AB44" s="189">
        <v>0</v>
      </c>
      <c r="AC44" s="189">
        <v>0</v>
      </c>
      <c r="AD44" s="189">
        <v>0</v>
      </c>
      <c r="AE44" s="188">
        <v>2.1425327618077375E-2</v>
      </c>
      <c r="AF44" s="202">
        <v>8.4037979761004133E-2</v>
      </c>
      <c r="AG44" s="203">
        <v>0</v>
      </c>
      <c r="AH44" s="202">
        <v>1.2413423465427729E-2</v>
      </c>
      <c r="AI44" s="203">
        <v>0</v>
      </c>
      <c r="AJ44" s="204">
        <v>0.1044576069274608</v>
      </c>
      <c r="AK44" s="205">
        <v>0</v>
      </c>
      <c r="AL44" s="205">
        <v>0</v>
      </c>
      <c r="AM44" s="205">
        <v>0</v>
      </c>
      <c r="AN44" s="205">
        <v>0</v>
      </c>
      <c r="AO44" s="205">
        <v>0</v>
      </c>
      <c r="AP44" s="205">
        <v>0</v>
      </c>
      <c r="AQ44" s="205">
        <v>0</v>
      </c>
      <c r="AR44" s="205">
        <v>0</v>
      </c>
      <c r="AS44" s="205">
        <v>0</v>
      </c>
      <c r="AU44" s="131" t="s">
        <v>0</v>
      </c>
      <c r="AV44" s="130" t="s">
        <v>182</v>
      </c>
      <c r="AW44" s="150" t="s">
        <v>318</v>
      </c>
      <c r="AX44" s="130">
        <v>6</v>
      </c>
      <c r="AY44" s="214">
        <v>7.3167104193728333E-4</v>
      </c>
      <c r="AZ44" s="215">
        <v>0</v>
      </c>
      <c r="BA44" s="215">
        <v>0</v>
      </c>
      <c r="BB44" s="215">
        <v>0</v>
      </c>
      <c r="BC44" s="215">
        <v>0</v>
      </c>
      <c r="BD44" s="215">
        <v>0</v>
      </c>
      <c r="BE44" s="215">
        <v>0</v>
      </c>
      <c r="BF44" s="205">
        <v>6.9879867974600466E-3</v>
      </c>
      <c r="BG44" s="136" t="s">
        <v>167</v>
      </c>
      <c r="BH44" s="171">
        <v>23.569730339454448</v>
      </c>
      <c r="BI44" s="188">
        <v>1.5761911979644553E-2</v>
      </c>
      <c r="BJ44" s="189">
        <v>0</v>
      </c>
      <c r="BK44" s="188">
        <v>2.7945712157918024E-3</v>
      </c>
      <c r="BL44" s="188">
        <v>0</v>
      </c>
      <c r="BM44" s="188">
        <v>0.23607059374121367</v>
      </c>
      <c r="BN44" s="202">
        <v>0.22095152057646114</v>
      </c>
      <c r="BO44" s="203">
        <v>0</v>
      </c>
      <c r="BP44" s="202">
        <v>1.9073791372981611E-2</v>
      </c>
      <c r="BQ44" s="203">
        <v>0</v>
      </c>
      <c r="BR44" s="204">
        <v>0.11660404737270268</v>
      </c>
      <c r="BS44" s="205">
        <v>0</v>
      </c>
      <c r="BT44" s="204">
        <v>4.2865548366924859E-4</v>
      </c>
      <c r="BU44" s="204">
        <v>6.1366138603193045E-3</v>
      </c>
      <c r="BV44" s="205">
        <v>0</v>
      </c>
      <c r="BW44" s="205">
        <v>0</v>
      </c>
      <c r="BX44" s="205">
        <v>0</v>
      </c>
      <c r="BY44" s="204">
        <v>2.101903601413415E-2</v>
      </c>
      <c r="BZ44" s="205">
        <v>0</v>
      </c>
      <c r="CA44" s="204">
        <v>2.5833942725879303E-2</v>
      </c>
    </row>
    <row r="45" spans="2:79" x14ac:dyDescent="0.25">
      <c r="B45" s="130">
        <v>4</v>
      </c>
      <c r="C45" s="131" t="s">
        <v>188</v>
      </c>
      <c r="D45" s="132" t="s">
        <v>187</v>
      </c>
      <c r="E45" s="130" t="s">
        <v>182</v>
      </c>
      <c r="F45" s="133">
        <v>42039</v>
      </c>
      <c r="G45" s="132" t="s">
        <v>319</v>
      </c>
      <c r="H45" s="130">
        <v>6</v>
      </c>
      <c r="I45" s="133">
        <v>42599</v>
      </c>
      <c r="J45" s="133">
        <v>42414</v>
      </c>
      <c r="K45" s="131" t="s">
        <v>188</v>
      </c>
      <c r="L45" s="130" t="s">
        <v>182</v>
      </c>
      <c r="M45" s="132" t="s">
        <v>319</v>
      </c>
      <c r="N45" s="130">
        <v>6</v>
      </c>
      <c r="O45" s="241" t="s">
        <v>467</v>
      </c>
      <c r="P45" s="241">
        <v>5.9336677179563528</v>
      </c>
      <c r="Q45" s="213">
        <v>0</v>
      </c>
      <c r="R45" s="214">
        <v>0.13818901038933276</v>
      </c>
      <c r="S45" s="214">
        <v>0.12429311210120331</v>
      </c>
      <c r="T45" s="215">
        <v>0</v>
      </c>
      <c r="U45" s="214">
        <v>0.13750134421931198</v>
      </c>
      <c r="V45" s="214">
        <v>1.2989281006746085E-2</v>
      </c>
      <c r="W45" s="214">
        <v>5.0927570939350948E-3</v>
      </c>
      <c r="X45" s="189">
        <v>0</v>
      </c>
      <c r="Y45" s="170" t="s">
        <v>167</v>
      </c>
      <c r="Z45" s="171">
        <v>10.345186004845374</v>
      </c>
      <c r="AA45" s="189">
        <v>0</v>
      </c>
      <c r="AB45" s="189">
        <v>0</v>
      </c>
      <c r="AC45" s="189">
        <v>0</v>
      </c>
      <c r="AD45" s="189">
        <v>0</v>
      </c>
      <c r="AE45" s="188">
        <v>6.6683584102686455E-3</v>
      </c>
      <c r="AF45" s="202">
        <v>3.6029207169067331E-3</v>
      </c>
      <c r="AG45" s="203">
        <v>0</v>
      </c>
      <c r="AH45" s="202">
        <v>9.0991372743334208E-3</v>
      </c>
      <c r="AI45" s="203">
        <v>0</v>
      </c>
      <c r="AJ45" s="205">
        <v>0</v>
      </c>
      <c r="AK45" s="205">
        <v>0</v>
      </c>
      <c r="AL45" s="204">
        <v>1.3322906605924211E-3</v>
      </c>
      <c r="AM45" s="205">
        <v>0</v>
      </c>
      <c r="AN45" s="205">
        <v>0</v>
      </c>
      <c r="AO45" s="205">
        <v>0</v>
      </c>
      <c r="AP45" s="204">
        <v>3.6380233043567826E-3</v>
      </c>
      <c r="AQ45" s="204">
        <v>1.2029034738108199E-2</v>
      </c>
      <c r="AR45" s="204">
        <v>3.4009128495867368E-2</v>
      </c>
      <c r="AS45" s="205">
        <v>0</v>
      </c>
      <c r="AU45" s="131" t="s">
        <v>2</v>
      </c>
      <c r="AV45" s="130" t="s">
        <v>182</v>
      </c>
      <c r="AW45" s="150" t="s">
        <v>318</v>
      </c>
      <c r="AX45" s="130">
        <v>6</v>
      </c>
      <c r="AY45" s="214">
        <v>1.7055788473078234E-4</v>
      </c>
      <c r="AZ45" s="214">
        <v>0.18448808049390783</v>
      </c>
      <c r="BA45" s="215">
        <v>0</v>
      </c>
      <c r="BB45" s="215">
        <v>0</v>
      </c>
      <c r="BC45" s="215">
        <v>0</v>
      </c>
      <c r="BD45" s="214">
        <v>4.2209053367896696E-2</v>
      </c>
      <c r="BE45" s="214">
        <v>2.7762031647090017E-3</v>
      </c>
      <c r="BF45" s="205">
        <v>0</v>
      </c>
      <c r="BG45" s="136" t="s">
        <v>167</v>
      </c>
      <c r="BH45" s="171">
        <v>2.6866771999903261</v>
      </c>
      <c r="BI45" s="188">
        <v>1.2277041034650592E-2</v>
      </c>
      <c r="BJ45" s="189">
        <v>0</v>
      </c>
      <c r="BK45" s="189">
        <v>0</v>
      </c>
      <c r="BL45" s="188">
        <v>0.73999376710919917</v>
      </c>
      <c r="BM45" s="188">
        <v>0.18395367257091089</v>
      </c>
      <c r="BN45" s="202">
        <v>4.7166079614390045E-2</v>
      </c>
      <c r="BO45" s="203">
        <v>0</v>
      </c>
      <c r="BP45" s="202">
        <v>0.24556624319787609</v>
      </c>
      <c r="BQ45" s="203">
        <v>0</v>
      </c>
      <c r="BR45" s="205">
        <v>0</v>
      </c>
      <c r="BS45" s="205">
        <v>0</v>
      </c>
      <c r="BT45" s="204">
        <v>3.445813876143173E-3</v>
      </c>
      <c r="BU45" s="205">
        <v>0</v>
      </c>
      <c r="BV45" s="205">
        <v>0</v>
      </c>
      <c r="BW45" s="204">
        <v>1.5101752970844132E-3</v>
      </c>
      <c r="BX45" s="205">
        <v>0</v>
      </c>
      <c r="BY45" s="204">
        <v>6.5779280760284572E-3</v>
      </c>
      <c r="BZ45" s="205">
        <v>0</v>
      </c>
      <c r="CA45" s="204">
        <v>1.0161037317689801E-2</v>
      </c>
    </row>
    <row r="46" spans="2:79" x14ac:dyDescent="0.25">
      <c r="B46" s="130">
        <v>6</v>
      </c>
      <c r="C46" s="131" t="s">
        <v>5</v>
      </c>
      <c r="D46" s="132" t="s">
        <v>193</v>
      </c>
      <c r="E46" s="130" t="s">
        <v>182</v>
      </c>
      <c r="F46" s="133"/>
      <c r="G46" s="150" t="s">
        <v>319</v>
      </c>
      <c r="H46" s="130">
        <v>6</v>
      </c>
      <c r="I46" s="133">
        <v>42599</v>
      </c>
      <c r="J46" s="133">
        <v>42414</v>
      </c>
      <c r="K46" s="131" t="s">
        <v>5</v>
      </c>
      <c r="L46" s="130" t="s">
        <v>182</v>
      </c>
      <c r="M46" s="150" t="s">
        <v>319</v>
      </c>
      <c r="N46" s="130">
        <v>6</v>
      </c>
      <c r="O46" s="241" t="s">
        <v>468</v>
      </c>
      <c r="P46" s="241">
        <v>3.6027257566169113</v>
      </c>
      <c r="Q46" s="213">
        <v>0</v>
      </c>
      <c r="R46" s="215">
        <v>0</v>
      </c>
      <c r="S46" s="215">
        <v>0</v>
      </c>
      <c r="T46" s="215">
        <v>0</v>
      </c>
      <c r="U46" s="215">
        <v>0</v>
      </c>
      <c r="V46" s="214">
        <v>0</v>
      </c>
      <c r="W46" s="215">
        <v>0</v>
      </c>
      <c r="X46" s="189">
        <v>0</v>
      </c>
      <c r="Y46" s="170" t="s">
        <v>167</v>
      </c>
      <c r="Z46" s="171">
        <v>3.1005552047433556</v>
      </c>
      <c r="AA46" s="188">
        <v>1.7979339293951211E-2</v>
      </c>
      <c r="AB46" s="189">
        <v>0</v>
      </c>
      <c r="AC46" s="188">
        <v>1.8343347563624601E-2</v>
      </c>
      <c r="AD46" s="188">
        <v>0.79318898111141412</v>
      </c>
      <c r="AE46" s="188">
        <v>5.3129582322476504E-3</v>
      </c>
      <c r="AF46" s="202">
        <v>1.8902504841260222E-2</v>
      </c>
      <c r="AG46" s="203">
        <v>0</v>
      </c>
      <c r="AH46" s="202">
        <v>1.3524025732024356E-2</v>
      </c>
      <c r="AI46" s="202">
        <v>0.16134653977091989</v>
      </c>
      <c r="AJ46" s="204">
        <v>0.3674161079904098</v>
      </c>
      <c r="AK46" s="205">
        <v>0</v>
      </c>
      <c r="AL46" s="204">
        <v>2.2828344615362993E-4</v>
      </c>
      <c r="AM46" s="204">
        <v>4.5816629652066067E-3</v>
      </c>
      <c r="AN46" s="205">
        <v>0</v>
      </c>
      <c r="AO46" s="205">
        <v>0</v>
      </c>
      <c r="AP46" s="205">
        <v>0</v>
      </c>
      <c r="AQ46" s="204">
        <v>7.389783139536335E-2</v>
      </c>
      <c r="AR46" s="204">
        <v>6.3403874572360991E-2</v>
      </c>
      <c r="AS46" s="205">
        <v>0</v>
      </c>
      <c r="AU46" s="131"/>
      <c r="AV46" s="130" t="s">
        <v>182</v>
      </c>
      <c r="AW46" s="150" t="s">
        <v>318</v>
      </c>
      <c r="AX46" s="130">
        <v>6</v>
      </c>
      <c r="AY46" s="214"/>
      <c r="AZ46" s="214"/>
      <c r="BA46" s="214"/>
      <c r="BB46" s="214"/>
      <c r="BC46" s="214"/>
      <c r="BD46" s="214"/>
      <c r="BE46" s="214"/>
      <c r="BF46" s="204"/>
      <c r="BG46" s="136"/>
      <c r="BH46" s="171"/>
      <c r="BI46" s="188"/>
      <c r="BJ46" s="188"/>
      <c r="BK46" s="188"/>
      <c r="BL46" s="188"/>
      <c r="BM46" s="188"/>
      <c r="BN46" s="202"/>
      <c r="BO46" s="202"/>
      <c r="BP46" s="202"/>
      <c r="BQ46" s="202"/>
      <c r="BR46" s="204"/>
      <c r="BS46" s="204"/>
      <c r="BT46" s="204"/>
      <c r="BU46" s="204"/>
      <c r="BV46" s="204"/>
      <c r="BW46" s="204"/>
      <c r="BX46" s="204"/>
      <c r="BY46" s="204"/>
      <c r="BZ46" s="204"/>
      <c r="CA46" s="204"/>
    </row>
    <row r="47" spans="2:79" x14ac:dyDescent="0.25">
      <c r="B47" s="130">
        <v>7</v>
      </c>
      <c r="C47" s="131" t="s">
        <v>6</v>
      </c>
      <c r="D47" s="132" t="s">
        <v>195</v>
      </c>
      <c r="E47" s="130" t="s">
        <v>182</v>
      </c>
      <c r="F47" s="133">
        <v>42053</v>
      </c>
      <c r="G47" s="132" t="s">
        <v>319</v>
      </c>
      <c r="H47" s="130">
        <v>6</v>
      </c>
      <c r="I47" s="133">
        <v>42599</v>
      </c>
      <c r="J47" s="133">
        <v>42414</v>
      </c>
      <c r="K47" s="131" t="s">
        <v>6</v>
      </c>
      <c r="L47" s="130" t="s">
        <v>182</v>
      </c>
      <c r="M47" s="132" t="s">
        <v>319</v>
      </c>
      <c r="N47" s="130">
        <v>6</v>
      </c>
      <c r="O47" s="241" t="s">
        <v>469</v>
      </c>
      <c r="P47" s="241">
        <v>7.3819197767191671</v>
      </c>
      <c r="Q47" s="213">
        <v>0</v>
      </c>
      <c r="R47" s="214">
        <v>0.12686627180443141</v>
      </c>
      <c r="S47" s="215">
        <v>0</v>
      </c>
      <c r="T47" s="215">
        <v>0</v>
      </c>
      <c r="U47" s="215">
        <v>0</v>
      </c>
      <c r="V47" s="214">
        <v>5.8448750768699986E-2</v>
      </c>
      <c r="W47" s="214">
        <v>1.1521241783965543E-2</v>
      </c>
      <c r="X47" s="189">
        <v>0</v>
      </c>
      <c r="Y47" s="170" t="s">
        <v>167</v>
      </c>
      <c r="Z47" s="171">
        <v>11.923385979177317</v>
      </c>
      <c r="AA47" s="188">
        <v>9.7717973101333466E-3</v>
      </c>
      <c r="AB47" s="189">
        <v>0</v>
      </c>
      <c r="AC47" s="189">
        <v>0</v>
      </c>
      <c r="AD47" s="189">
        <v>0</v>
      </c>
      <c r="AE47" s="188">
        <v>2.1484067898071032E-3</v>
      </c>
      <c r="AF47" s="202">
        <v>5.6930990554209257E-3</v>
      </c>
      <c r="AG47" s="203">
        <v>0</v>
      </c>
      <c r="AH47" s="203">
        <v>0</v>
      </c>
      <c r="AI47" s="202">
        <v>0.11717342992312826</v>
      </c>
      <c r="AJ47" s="204">
        <v>4.173329446137395E-2</v>
      </c>
      <c r="AK47" s="205">
        <v>0</v>
      </c>
      <c r="AL47" s="204">
        <v>3.123689057829053E-3</v>
      </c>
      <c r="AM47" s="204">
        <v>1.5243045808463638E-2</v>
      </c>
      <c r="AN47" s="205">
        <v>0</v>
      </c>
      <c r="AO47" s="205">
        <v>0</v>
      </c>
      <c r="AP47" s="205">
        <v>0</v>
      </c>
      <c r="AQ47" s="205">
        <v>0</v>
      </c>
      <c r="AR47" s="204">
        <v>2.8816090252496815E-3</v>
      </c>
      <c r="AS47" s="204">
        <v>1.3644739782820344E-2</v>
      </c>
      <c r="AU47" s="131"/>
      <c r="AV47" s="130"/>
      <c r="AW47" s="150"/>
      <c r="AX47" s="130"/>
      <c r="AY47" s="214"/>
      <c r="AZ47" s="214"/>
      <c r="BA47" s="214"/>
      <c r="BB47" s="214"/>
      <c r="BC47" s="214"/>
      <c r="BD47" s="214"/>
      <c r="BE47" s="214"/>
      <c r="BF47" s="204"/>
      <c r="BG47" s="136"/>
      <c r="BH47" s="171"/>
      <c r="BI47" s="188"/>
      <c r="BJ47" s="188"/>
      <c r="BK47" s="188"/>
      <c r="BL47" s="188"/>
      <c r="BM47" s="188"/>
      <c r="BN47" s="202"/>
      <c r="BO47" s="202"/>
      <c r="BP47" s="202"/>
      <c r="BQ47" s="202"/>
      <c r="BR47" s="204"/>
      <c r="BS47" s="204"/>
      <c r="BT47" s="204"/>
      <c r="BU47" s="204"/>
      <c r="BV47" s="204"/>
      <c r="BW47" s="204"/>
      <c r="BX47" s="204"/>
      <c r="BY47" s="204"/>
      <c r="BZ47" s="204"/>
      <c r="CA47" s="204"/>
    </row>
    <row r="48" spans="2:79" x14ac:dyDescent="0.25">
      <c r="B48" s="130">
        <v>11</v>
      </c>
      <c r="C48" s="131" t="s">
        <v>10</v>
      </c>
      <c r="D48" s="132" t="s">
        <v>197</v>
      </c>
      <c r="E48" s="130" t="s">
        <v>182</v>
      </c>
      <c r="F48" s="133">
        <v>42059</v>
      </c>
      <c r="G48" s="132" t="s">
        <v>319</v>
      </c>
      <c r="H48" s="130">
        <v>6</v>
      </c>
      <c r="I48" s="133">
        <v>42599</v>
      </c>
      <c r="J48" s="133">
        <v>42414</v>
      </c>
      <c r="K48" s="131" t="s">
        <v>10</v>
      </c>
      <c r="L48" s="130" t="s">
        <v>182</v>
      </c>
      <c r="M48" s="132" t="s">
        <v>319</v>
      </c>
      <c r="N48" s="130">
        <v>6</v>
      </c>
      <c r="O48" s="241" t="s">
        <v>470</v>
      </c>
      <c r="P48" s="241">
        <v>4.5239657439453742</v>
      </c>
      <c r="Q48" s="213">
        <v>0</v>
      </c>
      <c r="R48" s="214">
        <v>0.14021339094096144</v>
      </c>
      <c r="S48" s="215">
        <v>0</v>
      </c>
      <c r="T48" s="215">
        <v>0</v>
      </c>
      <c r="U48" s="214">
        <v>6.3146416942668177E-2</v>
      </c>
      <c r="V48" s="215">
        <v>0</v>
      </c>
      <c r="W48" s="214">
        <v>2.3672726064182508E-3</v>
      </c>
      <c r="X48" s="188">
        <v>3.6885229635645711E-3</v>
      </c>
      <c r="Y48" s="170" t="s">
        <v>167</v>
      </c>
      <c r="Z48" s="171">
        <v>10.462883263163111</v>
      </c>
      <c r="AA48" s="188">
        <v>7.709051552638659E-4</v>
      </c>
      <c r="AB48" s="189">
        <v>0</v>
      </c>
      <c r="AC48" s="189">
        <v>0</v>
      </c>
      <c r="AD48" s="189">
        <v>0</v>
      </c>
      <c r="AE48" s="188">
        <v>9.5488073624980015E-3</v>
      </c>
      <c r="AF48" s="202">
        <v>4.5127302570473351E-4</v>
      </c>
      <c r="AG48" s="203">
        <v>0</v>
      </c>
      <c r="AH48" s="203">
        <v>0</v>
      </c>
      <c r="AI48" s="203">
        <v>0</v>
      </c>
      <c r="AJ48" s="205">
        <v>0</v>
      </c>
      <c r="AK48" s="205">
        <v>0</v>
      </c>
      <c r="AL48" s="204">
        <v>9.0990336338513307E-4</v>
      </c>
      <c r="AM48" s="205">
        <v>0</v>
      </c>
      <c r="AN48" s="205">
        <v>0</v>
      </c>
      <c r="AO48" s="205">
        <v>0</v>
      </c>
      <c r="AP48" s="205">
        <v>0</v>
      </c>
      <c r="AQ48" s="204">
        <v>8.4688325832607911E-3</v>
      </c>
      <c r="AR48" s="205">
        <v>0</v>
      </c>
      <c r="AS48" s="205">
        <v>0</v>
      </c>
      <c r="AU48" s="131" t="s">
        <v>9</v>
      </c>
      <c r="AV48" s="130" t="s">
        <v>182</v>
      </c>
      <c r="AW48" s="150" t="s">
        <v>318</v>
      </c>
      <c r="AX48" s="130">
        <v>6</v>
      </c>
      <c r="AY48" s="214">
        <v>4.0675786178656767E-3</v>
      </c>
      <c r="AZ48" s="214">
        <v>0.20464609264627648</v>
      </c>
      <c r="BA48" s="215">
        <v>0</v>
      </c>
      <c r="BB48" s="214">
        <v>9.7292956396725097E-2</v>
      </c>
      <c r="BC48" s="215">
        <v>0</v>
      </c>
      <c r="BD48" s="214">
        <v>1.1604019797375917E-2</v>
      </c>
      <c r="BE48" s="214">
        <v>7.049198511085519E-3</v>
      </c>
      <c r="BF48" s="205">
        <v>0</v>
      </c>
      <c r="BG48" s="135" t="s">
        <v>167</v>
      </c>
      <c r="BH48" s="171">
        <v>4.7729370104567597</v>
      </c>
      <c r="BI48" s="188">
        <v>1.9717525943587267E-2</v>
      </c>
      <c r="BJ48" s="189">
        <v>0</v>
      </c>
      <c r="BK48" s="189">
        <v>0</v>
      </c>
      <c r="BL48" s="189">
        <v>0</v>
      </c>
      <c r="BM48" s="188">
        <v>0.12886777769274363</v>
      </c>
      <c r="BN48" s="202">
        <v>8.0268216169341444E-3</v>
      </c>
      <c r="BO48" s="202">
        <v>3.6816188252698973E-2</v>
      </c>
      <c r="BP48" s="203">
        <v>0</v>
      </c>
      <c r="BQ48" s="203">
        <v>0</v>
      </c>
      <c r="BR48" s="205">
        <v>0</v>
      </c>
      <c r="BS48" s="205">
        <v>0</v>
      </c>
      <c r="BT48" s="204">
        <v>4.3590931403047657E-3</v>
      </c>
      <c r="BU48" s="204">
        <v>3.1717644222337927E-3</v>
      </c>
      <c r="BV48" s="205">
        <v>0</v>
      </c>
      <c r="BW48" s="205">
        <v>0</v>
      </c>
      <c r="BX48" s="204">
        <v>1.7606108267384332E-2</v>
      </c>
      <c r="BY48" s="205">
        <v>0</v>
      </c>
      <c r="BZ48" s="204">
        <v>4.9943773919397152E-2</v>
      </c>
      <c r="CA48" s="204">
        <v>1.8764989014637773E-2</v>
      </c>
    </row>
    <row r="49" spans="1:79" x14ac:dyDescent="0.25">
      <c r="B49" s="130">
        <v>30</v>
      </c>
      <c r="C49" s="131" t="s">
        <v>29</v>
      </c>
      <c r="D49" s="132" t="s">
        <v>212</v>
      </c>
      <c r="E49" s="130" t="s">
        <v>182</v>
      </c>
      <c r="F49" s="133">
        <v>42514</v>
      </c>
      <c r="G49" s="132" t="s">
        <v>319</v>
      </c>
      <c r="H49" s="130">
        <v>6</v>
      </c>
      <c r="I49" s="133">
        <v>42599</v>
      </c>
      <c r="J49" s="133">
        <v>42414</v>
      </c>
      <c r="K49" s="131" t="s">
        <v>29</v>
      </c>
      <c r="L49" s="130" t="s">
        <v>182</v>
      </c>
      <c r="M49" s="132" t="s">
        <v>319</v>
      </c>
      <c r="N49" s="130">
        <v>6</v>
      </c>
      <c r="O49" s="241" t="s">
        <v>471</v>
      </c>
      <c r="P49" s="241">
        <v>1.4143594169700691</v>
      </c>
      <c r="Q49" s="216">
        <v>1.4911594694322286E-2</v>
      </c>
      <c r="R49" s="214">
        <v>0.14609567992598504</v>
      </c>
      <c r="S49" s="215">
        <v>0</v>
      </c>
      <c r="T49" s="214">
        <v>0.29420590490224058</v>
      </c>
      <c r="U49" s="215">
        <v>0</v>
      </c>
      <c r="V49" s="214">
        <v>2.3209953510778519E-2</v>
      </c>
      <c r="W49" s="214">
        <v>1.220407579413452E-2</v>
      </c>
      <c r="X49" s="188">
        <v>3.074262602524858E-2</v>
      </c>
      <c r="Y49" s="170" t="s">
        <v>167</v>
      </c>
      <c r="Z49" s="171">
        <v>1.2289173864152136</v>
      </c>
      <c r="AA49" s="188">
        <v>1.2216402803266134E-2</v>
      </c>
      <c r="AB49" s="189">
        <v>0</v>
      </c>
      <c r="AC49" s="188">
        <v>5.6890080428433588E-3</v>
      </c>
      <c r="AD49" s="188">
        <v>0.39456575908704883</v>
      </c>
      <c r="AE49" s="188">
        <v>1.6652835293282764E-2</v>
      </c>
      <c r="AF49" s="202">
        <v>8.0714030508519233E-2</v>
      </c>
      <c r="AG49" s="202">
        <v>4.6583567740375587E-3</v>
      </c>
      <c r="AH49" s="202">
        <v>4.4949443106288442E-2</v>
      </c>
      <c r="AI49" s="202">
        <v>7.4738810775804951E-2</v>
      </c>
      <c r="AJ49" s="204">
        <v>0.34397660236403782</v>
      </c>
      <c r="AK49" s="205">
        <v>0</v>
      </c>
      <c r="AL49" s="204">
        <v>3.0392550404073704E-3</v>
      </c>
      <c r="AM49" s="204">
        <v>6.5062118047208757E-4</v>
      </c>
      <c r="AN49" s="205">
        <v>0</v>
      </c>
      <c r="AO49" s="205">
        <v>0</v>
      </c>
      <c r="AP49" s="204">
        <v>1.8569966272324878E-3</v>
      </c>
      <c r="AQ49" s="204">
        <v>4.6850219942453857E-2</v>
      </c>
      <c r="AR49" s="204">
        <v>8.2973228464129807E-3</v>
      </c>
      <c r="AS49" s="205">
        <v>0</v>
      </c>
      <c r="AU49" s="131"/>
      <c r="AV49" s="130"/>
      <c r="AW49" s="150"/>
      <c r="AX49" s="130"/>
      <c r="AY49" s="214"/>
      <c r="AZ49" s="214"/>
      <c r="BA49" s="215"/>
      <c r="BB49" s="214"/>
      <c r="BC49" s="215"/>
      <c r="BD49" s="214"/>
      <c r="BE49" s="214"/>
      <c r="BF49" s="205"/>
      <c r="BG49" s="135"/>
      <c r="BH49" s="171"/>
      <c r="BI49" s="188"/>
      <c r="BJ49" s="189"/>
      <c r="BK49" s="189"/>
      <c r="BL49" s="189"/>
      <c r="BM49" s="188"/>
      <c r="BN49" s="202"/>
      <c r="BO49" s="202"/>
      <c r="BP49" s="203"/>
      <c r="BQ49" s="203"/>
      <c r="BR49" s="205"/>
      <c r="BS49" s="205"/>
      <c r="BT49" s="204"/>
      <c r="BU49" s="204"/>
      <c r="BV49" s="205"/>
      <c r="BW49" s="205"/>
      <c r="BX49" s="204"/>
      <c r="BY49" s="205"/>
      <c r="BZ49" s="204"/>
      <c r="CA49" s="204"/>
    </row>
    <row r="50" spans="1:79" x14ac:dyDescent="0.25">
      <c r="B50" s="130">
        <v>36</v>
      </c>
      <c r="C50" s="131" t="s">
        <v>35</v>
      </c>
      <c r="D50" s="132" t="s">
        <v>217</v>
      </c>
      <c r="E50" s="130" t="s">
        <v>182</v>
      </c>
      <c r="F50" s="133">
        <v>42520</v>
      </c>
      <c r="G50" s="132" t="s">
        <v>319</v>
      </c>
      <c r="H50" s="130">
        <v>6</v>
      </c>
      <c r="I50" s="133">
        <v>42599</v>
      </c>
      <c r="J50" s="133">
        <v>42414</v>
      </c>
      <c r="K50" s="131" t="s">
        <v>35</v>
      </c>
      <c r="L50" s="130" t="s">
        <v>182</v>
      </c>
      <c r="M50" s="132" t="s">
        <v>319</v>
      </c>
      <c r="N50" s="130">
        <v>6</v>
      </c>
      <c r="O50" s="241" t="s">
        <v>472</v>
      </c>
      <c r="P50" s="241">
        <v>4.5296923443734567</v>
      </c>
      <c r="Q50" s="216">
        <v>1.1122383237801235E-2</v>
      </c>
      <c r="R50" s="214">
        <v>0.21778358968930439</v>
      </c>
      <c r="S50" s="215">
        <v>0</v>
      </c>
      <c r="T50" s="215">
        <v>0</v>
      </c>
      <c r="U50" s="214">
        <v>0.1210760621456836</v>
      </c>
      <c r="V50" s="214">
        <v>1.3664078716734645E-2</v>
      </c>
      <c r="W50" s="215">
        <v>0</v>
      </c>
      <c r="X50" s="188">
        <v>2.2295411886582985E-2</v>
      </c>
      <c r="Y50" s="170" t="s">
        <v>167</v>
      </c>
      <c r="Z50" s="171">
        <v>6.3656576970999375</v>
      </c>
      <c r="AA50" s="188">
        <v>2.0893703380790555E-2</v>
      </c>
      <c r="AB50" s="188">
        <v>2.5275573729900964E-3</v>
      </c>
      <c r="AC50" s="188">
        <v>1.5389997745543214E-3</v>
      </c>
      <c r="AD50" s="188">
        <v>0.18953118096182295</v>
      </c>
      <c r="AE50" s="189">
        <v>0</v>
      </c>
      <c r="AF50" s="202">
        <v>3.870804822399803E-2</v>
      </c>
      <c r="AG50" s="202">
        <v>4.7224693518895262E-3</v>
      </c>
      <c r="AH50" s="202">
        <v>1.0370752790010259E-2</v>
      </c>
      <c r="AI50" s="202">
        <v>8.4834218811537229E-2</v>
      </c>
      <c r="AJ50" s="204">
        <v>9.4242175250256299E-2</v>
      </c>
      <c r="AK50" s="204">
        <v>3.9676462627861106E-2</v>
      </c>
      <c r="AL50" s="205">
        <v>0</v>
      </c>
      <c r="AM50" s="205">
        <v>0</v>
      </c>
      <c r="AN50" s="205">
        <v>0</v>
      </c>
      <c r="AO50" s="204">
        <v>2.5645321070170437E-3</v>
      </c>
      <c r="AP50" s="205">
        <v>0</v>
      </c>
      <c r="AQ50" s="205">
        <v>0</v>
      </c>
      <c r="AR50" s="204">
        <v>3.3449496822393142E-2</v>
      </c>
      <c r="AS50" s="205">
        <v>0</v>
      </c>
      <c r="AU50" s="131"/>
      <c r="AV50" s="130"/>
      <c r="AW50" s="150"/>
      <c r="AX50" s="130"/>
      <c r="AY50" s="214"/>
      <c r="AZ50" s="214"/>
      <c r="BA50" s="215"/>
      <c r="BB50" s="214"/>
      <c r="BC50" s="215"/>
      <c r="BD50" s="214"/>
      <c r="BE50" s="214"/>
      <c r="BF50" s="205"/>
      <c r="BG50" s="135"/>
      <c r="BH50" s="171"/>
      <c r="BI50" s="188"/>
      <c r="BJ50" s="189"/>
      <c r="BK50" s="189"/>
      <c r="BL50" s="189"/>
      <c r="BM50" s="188"/>
      <c r="BN50" s="202"/>
      <c r="BO50" s="202"/>
      <c r="BP50" s="203"/>
      <c r="BQ50" s="203"/>
      <c r="BR50" s="205"/>
      <c r="BS50" s="205"/>
      <c r="BT50" s="204"/>
      <c r="BU50" s="204"/>
      <c r="BV50" s="205"/>
      <c r="BW50" s="205"/>
      <c r="BX50" s="204"/>
      <c r="BY50" s="205"/>
      <c r="BZ50" s="204"/>
      <c r="CA50" s="204"/>
    </row>
    <row r="51" spans="1:79" x14ac:dyDescent="0.25">
      <c r="B51" s="130">
        <v>39</v>
      </c>
      <c r="C51" s="131" t="s">
        <v>38</v>
      </c>
      <c r="D51" s="132" t="s">
        <v>220</v>
      </c>
      <c r="E51" s="130" t="s">
        <v>182</v>
      </c>
      <c r="F51" s="133">
        <v>42529</v>
      </c>
      <c r="G51" s="132" t="s">
        <v>319</v>
      </c>
      <c r="H51" s="130">
        <v>6</v>
      </c>
      <c r="I51" s="133">
        <v>42599</v>
      </c>
      <c r="J51" s="133">
        <v>42414</v>
      </c>
      <c r="K51" s="131" t="s">
        <v>38</v>
      </c>
      <c r="L51" s="130" t="s">
        <v>182</v>
      </c>
      <c r="M51" s="132" t="s">
        <v>319</v>
      </c>
      <c r="N51" s="130">
        <v>6</v>
      </c>
      <c r="O51" s="241" t="s">
        <v>473</v>
      </c>
      <c r="P51" s="241">
        <v>2.6491204793816849</v>
      </c>
      <c r="Q51" s="216">
        <v>1.516587695232771E-2</v>
      </c>
      <c r="R51" s="214">
        <v>7.8683102121650111E-2</v>
      </c>
      <c r="S51" s="215">
        <v>0</v>
      </c>
      <c r="T51" s="214">
        <v>0.31424138318563333</v>
      </c>
      <c r="U51" s="215">
        <v>0</v>
      </c>
      <c r="V51" s="214">
        <v>1.9172103946393432E-2</v>
      </c>
      <c r="W51" s="214">
        <v>6.6696436720522057E-2</v>
      </c>
      <c r="X51" s="188">
        <v>4.6079798990296388E-3</v>
      </c>
      <c r="Y51" s="170" t="s">
        <v>167</v>
      </c>
      <c r="Z51" s="171">
        <v>5.6095880370206412</v>
      </c>
      <c r="AA51" s="188">
        <v>9.9921677600641953E-3</v>
      </c>
      <c r="AB51" s="188">
        <v>0</v>
      </c>
      <c r="AC51" s="189">
        <v>0</v>
      </c>
      <c r="AD51" s="188">
        <v>2.4276286703217784E-2</v>
      </c>
      <c r="AE51" s="188">
        <v>9.6632331299431572E-3</v>
      </c>
      <c r="AF51" s="202">
        <v>6.3257779649155424E-2</v>
      </c>
      <c r="AG51" s="203">
        <v>0</v>
      </c>
      <c r="AH51" s="202">
        <v>5.0136611600169405E-2</v>
      </c>
      <c r="AI51" s="202">
        <v>0.15261454655133805</v>
      </c>
      <c r="AJ51" s="204">
        <v>0.23400207810210502</v>
      </c>
      <c r="AK51" s="204">
        <v>4.4525081391847167E-2</v>
      </c>
      <c r="AL51" s="204">
        <v>7.2194551153118936E-4</v>
      </c>
      <c r="AM51" s="204">
        <v>6.1939640585337375E-3</v>
      </c>
      <c r="AN51" s="205">
        <v>0</v>
      </c>
      <c r="AO51" s="204">
        <v>4.8328490187383635E-3</v>
      </c>
      <c r="AP51" s="204">
        <v>3.3694304149230838E-3</v>
      </c>
      <c r="AQ51" s="205">
        <v>0</v>
      </c>
      <c r="AR51" s="205">
        <v>0</v>
      </c>
      <c r="AS51" s="204">
        <v>1.0393801638570129E-3</v>
      </c>
      <c r="AU51" s="131"/>
      <c r="AV51" s="130"/>
      <c r="AW51" s="150"/>
      <c r="AX51" s="130"/>
      <c r="AY51" s="214"/>
      <c r="AZ51" s="214"/>
      <c r="BA51" s="215"/>
      <c r="BB51" s="214"/>
      <c r="BC51" s="215"/>
      <c r="BD51" s="214"/>
      <c r="BE51" s="214"/>
      <c r="BF51" s="205"/>
      <c r="BG51" s="135"/>
      <c r="BH51" s="171"/>
      <c r="BI51" s="188"/>
      <c r="BJ51" s="189"/>
      <c r="BK51" s="189"/>
      <c r="BL51" s="189"/>
      <c r="BM51" s="188"/>
      <c r="BN51" s="202"/>
      <c r="BO51" s="202"/>
      <c r="BP51" s="203"/>
      <c r="BQ51" s="203"/>
      <c r="BR51" s="205"/>
      <c r="BS51" s="205"/>
      <c r="BT51" s="204"/>
      <c r="BU51" s="204"/>
      <c r="BV51" s="205"/>
      <c r="BW51" s="205"/>
      <c r="BX51" s="204"/>
      <c r="BY51" s="205"/>
      <c r="BZ51" s="204"/>
      <c r="CA51" s="204"/>
    </row>
    <row r="52" spans="1:79" x14ac:dyDescent="0.25">
      <c r="B52" s="130">
        <v>60</v>
      </c>
      <c r="C52" s="131" t="s">
        <v>59</v>
      </c>
      <c r="D52" s="132" t="s">
        <v>234</v>
      </c>
      <c r="E52" s="130" t="s">
        <v>182</v>
      </c>
      <c r="F52" s="133">
        <v>42578</v>
      </c>
      <c r="G52" s="132" t="s">
        <v>319</v>
      </c>
      <c r="H52" s="130">
        <v>6</v>
      </c>
      <c r="I52" s="133">
        <v>42604</v>
      </c>
      <c r="J52" s="133">
        <v>42414</v>
      </c>
      <c r="K52" s="131" t="s">
        <v>59</v>
      </c>
      <c r="L52" s="130" t="s">
        <v>182</v>
      </c>
      <c r="M52" s="132" t="s">
        <v>319</v>
      </c>
      <c r="N52" s="130">
        <v>6</v>
      </c>
      <c r="O52" s="241" t="s">
        <v>59</v>
      </c>
      <c r="P52" s="241">
        <v>1.7895861578188303</v>
      </c>
      <c r="Q52" s="216">
        <v>4.9661607755271658E-3</v>
      </c>
      <c r="R52" s="214">
        <v>5.0534067300375844E-2</v>
      </c>
      <c r="S52" s="215">
        <v>0</v>
      </c>
      <c r="T52" s="215">
        <v>0</v>
      </c>
      <c r="U52" s="215">
        <v>0</v>
      </c>
      <c r="V52" s="215">
        <v>0</v>
      </c>
      <c r="W52" s="214">
        <v>1.0884418163703599E-2</v>
      </c>
      <c r="X52" s="189">
        <v>0</v>
      </c>
      <c r="Y52" s="170" t="s">
        <v>167</v>
      </c>
      <c r="Z52" s="171">
        <v>14.181146654784152</v>
      </c>
      <c r="AA52" s="188">
        <v>3.6458864619726993E-3</v>
      </c>
      <c r="AB52" s="188">
        <v>2.956000705212188E-3</v>
      </c>
      <c r="AC52" s="189">
        <v>0</v>
      </c>
      <c r="AD52" s="188">
        <v>6.0054540955735973E-2</v>
      </c>
      <c r="AE52" s="188">
        <v>1.0331335848279641E-2</v>
      </c>
      <c r="AF52" s="202">
        <v>9.3791819026875067E-3</v>
      </c>
      <c r="AG52" s="203">
        <v>0</v>
      </c>
      <c r="AH52" s="202">
        <v>3.1716553027309004E-2</v>
      </c>
      <c r="AI52" s="203">
        <v>0</v>
      </c>
      <c r="AJ52" s="205">
        <v>0</v>
      </c>
      <c r="AK52" s="205">
        <v>0</v>
      </c>
      <c r="AL52" s="205">
        <v>0</v>
      </c>
      <c r="AM52" s="205">
        <v>0</v>
      </c>
      <c r="AN52" s="205">
        <v>0</v>
      </c>
      <c r="AO52" s="204">
        <v>2.7895560799347322E-4</v>
      </c>
      <c r="AP52" s="205">
        <v>0</v>
      </c>
      <c r="AQ52" s="204">
        <v>8.6450291050489195E-3</v>
      </c>
      <c r="AR52" s="205">
        <v>0</v>
      </c>
      <c r="AS52" s="205">
        <v>0</v>
      </c>
      <c r="AU52" s="131"/>
      <c r="AV52" s="130"/>
      <c r="AW52" s="150"/>
      <c r="AX52" s="130"/>
      <c r="AY52" s="214"/>
      <c r="AZ52" s="214"/>
      <c r="BA52" s="215"/>
      <c r="BB52" s="214"/>
      <c r="BC52" s="215"/>
      <c r="BD52" s="214"/>
      <c r="BE52" s="214"/>
      <c r="BF52" s="205"/>
      <c r="BG52" s="135"/>
      <c r="BH52" s="171"/>
      <c r="BI52" s="188"/>
      <c r="BJ52" s="189"/>
      <c r="BK52" s="189"/>
      <c r="BL52" s="189"/>
      <c r="BM52" s="188"/>
      <c r="BN52" s="202"/>
      <c r="BO52" s="202"/>
      <c r="BP52" s="203"/>
      <c r="BQ52" s="203"/>
      <c r="BR52" s="205"/>
      <c r="BS52" s="205"/>
      <c r="BT52" s="204"/>
      <c r="BU52" s="204"/>
      <c r="BV52" s="205"/>
      <c r="BW52" s="205"/>
      <c r="BX52" s="204"/>
      <c r="BY52" s="205"/>
      <c r="BZ52" s="204"/>
      <c r="CA52" s="204"/>
    </row>
    <row r="53" spans="1:79" x14ac:dyDescent="0.25">
      <c r="B53" s="130">
        <v>61</v>
      </c>
      <c r="C53" s="131" t="s">
        <v>60</v>
      </c>
      <c r="D53" s="132" t="s">
        <v>235</v>
      </c>
      <c r="E53" s="130" t="s">
        <v>182</v>
      </c>
      <c r="F53" s="133">
        <v>42578</v>
      </c>
      <c r="G53" s="132" t="s">
        <v>319</v>
      </c>
      <c r="H53" s="130">
        <v>6</v>
      </c>
      <c r="I53" s="133">
        <v>42604</v>
      </c>
      <c r="J53" s="133">
        <v>42414</v>
      </c>
      <c r="K53" s="131" t="s">
        <v>60</v>
      </c>
      <c r="L53" s="130" t="s">
        <v>182</v>
      </c>
      <c r="M53" s="132" t="s">
        <v>319</v>
      </c>
      <c r="N53" s="130">
        <v>6</v>
      </c>
      <c r="O53" s="241" t="s">
        <v>60</v>
      </c>
      <c r="P53" s="241">
        <v>1.6853229799999916</v>
      </c>
      <c r="Q53" s="216">
        <v>6.7501459426380431E-3</v>
      </c>
      <c r="R53" s="214">
        <v>9.4436895601919965E-2</v>
      </c>
      <c r="S53" s="215">
        <v>0</v>
      </c>
      <c r="T53" s="214">
        <v>0.12225702310758037</v>
      </c>
      <c r="U53" s="215">
        <v>0</v>
      </c>
      <c r="V53" s="214">
        <v>9.8713242326332867E-3</v>
      </c>
      <c r="W53" s="214">
        <v>5.2989513240580009E-2</v>
      </c>
      <c r="X53" s="188">
        <v>2.3746429248293371E-4</v>
      </c>
      <c r="Y53" s="170" t="s">
        <v>167</v>
      </c>
      <c r="Z53" s="171">
        <v>6.2017285783933112</v>
      </c>
      <c r="AA53" s="189">
        <v>0</v>
      </c>
      <c r="AB53" s="189">
        <v>0</v>
      </c>
      <c r="AC53" s="189">
        <v>0</v>
      </c>
      <c r="AD53" s="188">
        <v>4.0235805221667795E-2</v>
      </c>
      <c r="AE53" s="188">
        <v>0.13694086614759149</v>
      </c>
      <c r="AF53" s="202">
        <v>1.763080767001899E-2</v>
      </c>
      <c r="AG53" s="203">
        <v>0</v>
      </c>
      <c r="AH53" s="202">
        <v>8.6369097488614696E-2</v>
      </c>
      <c r="AI53" s="202">
        <v>4.3044157577408905E-2</v>
      </c>
      <c r="AJ53" s="205">
        <v>0</v>
      </c>
      <c r="AK53" s="205">
        <v>0</v>
      </c>
      <c r="AL53" s="204">
        <v>4.9244740928731641E-4</v>
      </c>
      <c r="AM53" s="205">
        <v>0</v>
      </c>
      <c r="AN53" s="205">
        <v>0</v>
      </c>
      <c r="AO53" s="205">
        <v>0</v>
      </c>
      <c r="AP53" s="204">
        <v>4.9559654338052735E-3</v>
      </c>
      <c r="AQ53" s="204">
        <v>1.5995930883219243E-2</v>
      </c>
      <c r="AR53" s="204">
        <v>4.3375097355835739E-3</v>
      </c>
      <c r="AS53" s="205">
        <v>0</v>
      </c>
      <c r="AU53" s="131"/>
      <c r="AV53" s="130"/>
      <c r="AW53" s="150"/>
      <c r="AX53" s="130"/>
      <c r="AY53" s="214"/>
      <c r="AZ53" s="214"/>
      <c r="BA53" s="215"/>
      <c r="BB53" s="214"/>
      <c r="BC53" s="215"/>
      <c r="BD53" s="214"/>
      <c r="BE53" s="214"/>
      <c r="BF53" s="205"/>
      <c r="BG53" s="135"/>
      <c r="BH53" s="171"/>
      <c r="BI53" s="188"/>
      <c r="BJ53" s="189"/>
      <c r="BK53" s="189"/>
      <c r="BL53" s="189"/>
      <c r="BM53" s="188"/>
      <c r="BN53" s="202"/>
      <c r="BO53" s="202"/>
      <c r="BP53" s="203"/>
      <c r="BQ53" s="203"/>
      <c r="BR53" s="205"/>
      <c r="BS53" s="205"/>
      <c r="BT53" s="204"/>
      <c r="BU53" s="204"/>
      <c r="BV53" s="205"/>
      <c r="BW53" s="205"/>
      <c r="BX53" s="204"/>
      <c r="BY53" s="205"/>
      <c r="BZ53" s="204"/>
      <c r="CA53" s="204"/>
    </row>
    <row r="54" spans="1:79" x14ac:dyDescent="0.25">
      <c r="B54" s="130">
        <v>62</v>
      </c>
      <c r="C54" s="131" t="s">
        <v>61</v>
      </c>
      <c r="D54" s="132" t="s">
        <v>236</v>
      </c>
      <c r="E54" s="130" t="s">
        <v>182</v>
      </c>
      <c r="F54" s="133">
        <v>42578</v>
      </c>
      <c r="G54" s="132" t="s">
        <v>319</v>
      </c>
      <c r="H54" s="130">
        <v>6</v>
      </c>
      <c r="I54" s="133">
        <v>42604</v>
      </c>
      <c r="J54" s="133">
        <v>42414</v>
      </c>
      <c r="K54" s="131" t="s">
        <v>61</v>
      </c>
      <c r="L54" s="130" t="s">
        <v>182</v>
      </c>
      <c r="M54" s="132" t="s">
        <v>319</v>
      </c>
      <c r="N54" s="130">
        <v>6</v>
      </c>
      <c r="O54" s="241" t="s">
        <v>61</v>
      </c>
      <c r="P54" s="241">
        <v>2.8738939219043509</v>
      </c>
      <c r="Q54" s="213">
        <v>0</v>
      </c>
      <c r="R54" s="215">
        <v>0</v>
      </c>
      <c r="S54" s="215">
        <v>0</v>
      </c>
      <c r="T54" s="214">
        <v>0</v>
      </c>
      <c r="U54" s="215">
        <v>0</v>
      </c>
      <c r="V54" s="214">
        <v>1.8854610572249113E-2</v>
      </c>
      <c r="W54" s="214">
        <v>9.3908491611171367E-3</v>
      </c>
      <c r="X54" s="188">
        <v>1.5031440840974904E-2</v>
      </c>
      <c r="Y54" s="170" t="s">
        <v>167</v>
      </c>
      <c r="Z54" s="171">
        <v>10.760288370053258</v>
      </c>
      <c r="AA54" s="189">
        <v>0</v>
      </c>
      <c r="AB54" s="189">
        <v>0</v>
      </c>
      <c r="AC54" s="189">
        <v>0</v>
      </c>
      <c r="AD54" s="188">
        <v>9.0668146102951708E-2</v>
      </c>
      <c r="AE54" s="188">
        <v>0</v>
      </c>
      <c r="AF54" s="202">
        <v>2.4521336265345656E-2</v>
      </c>
      <c r="AG54" s="203">
        <v>0</v>
      </c>
      <c r="AH54" s="202">
        <v>3.4781149504212364E-2</v>
      </c>
      <c r="AI54" s="202">
        <v>6.010713827042001E-2</v>
      </c>
      <c r="AJ54" s="205">
        <v>0</v>
      </c>
      <c r="AK54" s="205">
        <v>0</v>
      </c>
      <c r="AL54" s="205">
        <v>0</v>
      </c>
      <c r="AM54" s="205">
        <v>0</v>
      </c>
      <c r="AN54" s="205">
        <v>0</v>
      </c>
      <c r="AO54" s="205">
        <v>0</v>
      </c>
      <c r="AP54" s="204">
        <v>3.7867808312393981E-3</v>
      </c>
      <c r="AQ54" s="204">
        <v>7.6789267804026591E-3</v>
      </c>
      <c r="AR54" s="205">
        <v>0</v>
      </c>
      <c r="AS54" s="205">
        <v>0</v>
      </c>
      <c r="AU54" s="131"/>
      <c r="AV54" s="130"/>
      <c r="AW54" s="150"/>
      <c r="AX54" s="130"/>
      <c r="AY54" s="214"/>
      <c r="AZ54" s="214"/>
      <c r="BA54" s="215"/>
      <c r="BB54" s="214"/>
      <c r="BC54" s="215"/>
      <c r="BD54" s="214"/>
      <c r="BE54" s="214"/>
      <c r="BF54" s="205"/>
      <c r="BG54" s="135"/>
      <c r="BH54" s="171"/>
      <c r="BI54" s="188"/>
      <c r="BJ54" s="189"/>
      <c r="BK54" s="189"/>
      <c r="BL54" s="189"/>
      <c r="BM54" s="188"/>
      <c r="BN54" s="202"/>
      <c r="BO54" s="202"/>
      <c r="BP54" s="203"/>
      <c r="BQ54" s="203"/>
      <c r="BR54" s="205"/>
      <c r="BS54" s="205"/>
      <c r="BT54" s="204"/>
      <c r="BU54" s="204"/>
      <c r="BV54" s="205"/>
      <c r="BW54" s="205"/>
      <c r="BX54" s="204"/>
      <c r="BY54" s="205"/>
      <c r="BZ54" s="204"/>
      <c r="CA54" s="204"/>
    </row>
    <row r="55" spans="1:79" x14ac:dyDescent="0.25">
      <c r="B55" s="130">
        <v>64</v>
      </c>
      <c r="C55" s="131" t="s">
        <v>63</v>
      </c>
      <c r="D55" s="132" t="s">
        <v>237</v>
      </c>
      <c r="E55" s="130" t="s">
        <v>182</v>
      </c>
      <c r="F55" s="133">
        <v>42583</v>
      </c>
      <c r="G55" s="132" t="s">
        <v>319</v>
      </c>
      <c r="H55" s="130">
        <v>6</v>
      </c>
      <c r="I55" s="133">
        <v>42604</v>
      </c>
      <c r="J55" s="133">
        <v>42414</v>
      </c>
      <c r="K55" s="131" t="s">
        <v>63</v>
      </c>
      <c r="L55" s="130" t="s">
        <v>182</v>
      </c>
      <c r="M55" s="132" t="s">
        <v>319</v>
      </c>
      <c r="N55" s="130">
        <v>6</v>
      </c>
      <c r="O55" s="241" t="s">
        <v>63</v>
      </c>
      <c r="P55" s="241">
        <v>3.7142695596843271</v>
      </c>
      <c r="Q55" s="216">
        <v>8.700376302722827E-3</v>
      </c>
      <c r="R55" s="214">
        <v>3.8766610030934318E-2</v>
      </c>
      <c r="S55" s="214">
        <v>0.29861510585752116</v>
      </c>
      <c r="T55" s="214">
        <v>0.10232779156267503</v>
      </c>
      <c r="U55" s="215">
        <v>0</v>
      </c>
      <c r="V55" s="214">
        <v>2.4274387811338734E-2</v>
      </c>
      <c r="W55" s="214">
        <v>6.7366349373828901E-3</v>
      </c>
      <c r="X55" s="188">
        <v>3.312353783495669E-3</v>
      </c>
      <c r="Y55" s="170" t="s">
        <v>167</v>
      </c>
      <c r="Z55" s="171">
        <v>4.9212736180691143</v>
      </c>
      <c r="AA55" s="188">
        <v>3.0705129901828637E-3</v>
      </c>
      <c r="AB55" s="189">
        <v>0</v>
      </c>
      <c r="AC55" s="189">
        <v>0</v>
      </c>
      <c r="AD55" s="189">
        <v>0</v>
      </c>
      <c r="AE55" s="188">
        <v>2.5795829489742014E-2</v>
      </c>
      <c r="AF55" s="202">
        <v>1.9773439813274913E-2</v>
      </c>
      <c r="AG55" s="203">
        <v>0</v>
      </c>
      <c r="AH55" s="202">
        <v>7.6937158618887697E-2</v>
      </c>
      <c r="AI55" s="203">
        <v>0</v>
      </c>
      <c r="AJ55" s="204">
        <v>0.13166887383006534</v>
      </c>
      <c r="AK55" s="204">
        <v>9.2248039822501147E-3</v>
      </c>
      <c r="AL55" s="205">
        <v>0</v>
      </c>
      <c r="AM55" s="205">
        <v>0</v>
      </c>
      <c r="AN55" s="205">
        <v>0</v>
      </c>
      <c r="AO55" s="205">
        <v>0</v>
      </c>
      <c r="AP55" s="205">
        <v>0</v>
      </c>
      <c r="AQ55" s="204">
        <v>1.3818654947749082E-2</v>
      </c>
      <c r="AR55" s="204">
        <v>7.3820730349165309E-3</v>
      </c>
      <c r="AS55" s="205">
        <v>0</v>
      </c>
      <c r="AU55" s="131" t="s">
        <v>62</v>
      </c>
      <c r="AV55" s="130" t="s">
        <v>182</v>
      </c>
      <c r="AW55" s="150" t="s">
        <v>318</v>
      </c>
      <c r="AX55" s="130">
        <v>6</v>
      </c>
      <c r="AY55" s="214">
        <v>4.4476795900556081E-2</v>
      </c>
      <c r="AZ55" s="215">
        <v>0</v>
      </c>
      <c r="BA55" s="214">
        <v>0.23145310482793996</v>
      </c>
      <c r="BB55" s="215">
        <v>0</v>
      </c>
      <c r="BC55" s="214">
        <v>3.4195109057511927E-2</v>
      </c>
      <c r="BD55" s="214">
        <v>5.3705225134587822E-2</v>
      </c>
      <c r="BE55" s="214">
        <v>2.4382377893889768E-2</v>
      </c>
      <c r="BF55" s="204">
        <v>4.0647409048919165E-3</v>
      </c>
      <c r="BG55" s="136" t="s">
        <v>167</v>
      </c>
      <c r="BH55" s="171">
        <v>0.73154865547782555</v>
      </c>
      <c r="BI55" s="189">
        <v>0</v>
      </c>
      <c r="BJ55" s="189">
        <v>0</v>
      </c>
      <c r="BK55" s="189">
        <v>0</v>
      </c>
      <c r="BL55" s="188">
        <v>0.22456785562607462</v>
      </c>
      <c r="BM55" s="188">
        <v>5.8298171573638129</v>
      </c>
      <c r="BN55" s="202">
        <v>4.8119134978422351E-2</v>
      </c>
      <c r="BO55" s="203">
        <v>0</v>
      </c>
      <c r="BP55" s="202">
        <v>0.73808860389732311</v>
      </c>
      <c r="BQ55" s="202">
        <v>8.4482918517240879E-2</v>
      </c>
      <c r="BR55" s="205">
        <v>0</v>
      </c>
      <c r="BS55" s="205">
        <v>0</v>
      </c>
      <c r="BT55" s="205">
        <v>0</v>
      </c>
      <c r="BU55" s="205">
        <v>0</v>
      </c>
      <c r="BV55" s="205">
        <v>0</v>
      </c>
      <c r="BW55" s="205">
        <v>0</v>
      </c>
      <c r="BX55" s="205">
        <v>0</v>
      </c>
      <c r="BY55" s="205">
        <v>0</v>
      </c>
      <c r="BZ55" s="205">
        <v>0</v>
      </c>
      <c r="CA55" s="204">
        <v>9.7739982968555409E-4</v>
      </c>
    </row>
    <row r="56" spans="1:79" x14ac:dyDescent="0.25">
      <c r="B56" s="130">
        <v>68</v>
      </c>
      <c r="C56" s="131" t="s">
        <v>67</v>
      </c>
      <c r="D56" s="132" t="s">
        <v>240</v>
      </c>
      <c r="E56" s="130" t="s">
        <v>182</v>
      </c>
      <c r="F56" s="133">
        <v>42585</v>
      </c>
      <c r="G56" s="132" t="s">
        <v>319</v>
      </c>
      <c r="H56" s="130">
        <v>6</v>
      </c>
      <c r="I56" s="133">
        <v>42604</v>
      </c>
      <c r="J56" s="133">
        <v>42414</v>
      </c>
      <c r="K56" s="131" t="s">
        <v>67</v>
      </c>
      <c r="L56" s="130" t="s">
        <v>182</v>
      </c>
      <c r="M56" s="132" t="s">
        <v>319</v>
      </c>
      <c r="N56" s="130">
        <v>6</v>
      </c>
      <c r="O56" s="241" t="s">
        <v>67</v>
      </c>
      <c r="P56" s="241">
        <v>4.3351817492803431</v>
      </c>
      <c r="Q56" s="216">
        <v>1.0848376716757114E-2</v>
      </c>
      <c r="R56" s="214">
        <v>0</v>
      </c>
      <c r="S56" s="215">
        <v>0</v>
      </c>
      <c r="T56" s="215">
        <v>0</v>
      </c>
      <c r="U56" s="215">
        <v>0</v>
      </c>
      <c r="V56" s="214">
        <v>2.1879561870656386E-3</v>
      </c>
      <c r="W56" s="214">
        <v>8.2028986652159987E-3</v>
      </c>
      <c r="X56" s="189">
        <v>0</v>
      </c>
      <c r="Y56" s="170" t="s">
        <v>167</v>
      </c>
      <c r="Z56" s="171">
        <v>6.1177377857909567</v>
      </c>
      <c r="AA56" s="189">
        <v>0</v>
      </c>
      <c r="AB56" s="189">
        <v>0</v>
      </c>
      <c r="AC56" s="189">
        <v>0</v>
      </c>
      <c r="AD56" s="189">
        <v>0</v>
      </c>
      <c r="AE56" s="188">
        <v>3.1981285469152167E-2</v>
      </c>
      <c r="AF56" s="202">
        <v>6.552044607008361E-3</v>
      </c>
      <c r="AG56" s="203">
        <v>0</v>
      </c>
      <c r="AH56" s="202">
        <v>2.7709760766890513E-2</v>
      </c>
      <c r="AI56" s="202">
        <v>0.121432005929697</v>
      </c>
      <c r="AJ56" s="204">
        <v>0.132063122219436</v>
      </c>
      <c r="AK56" s="205">
        <v>0</v>
      </c>
      <c r="AL56" s="204">
        <v>5.351881322683828E-4</v>
      </c>
      <c r="AM56" s="205">
        <v>0</v>
      </c>
      <c r="AN56" s="205">
        <v>0</v>
      </c>
      <c r="AO56" s="205">
        <v>0</v>
      </c>
      <c r="AP56" s="204">
        <v>5.024059676016419E-3</v>
      </c>
      <c r="AQ56" s="204">
        <v>9.7927881756729833E-3</v>
      </c>
      <c r="AR56" s="205">
        <v>0</v>
      </c>
      <c r="AS56" s="204">
        <v>3.5699655215493935E-3</v>
      </c>
      <c r="AU56" s="131"/>
      <c r="AV56" s="130"/>
      <c r="AW56" s="150"/>
      <c r="AX56" s="130"/>
      <c r="AY56" s="214"/>
      <c r="AZ56" s="215"/>
      <c r="BA56" s="214"/>
      <c r="BB56" s="215"/>
      <c r="BC56" s="214"/>
      <c r="BD56" s="214"/>
      <c r="BE56" s="214"/>
      <c r="BF56" s="204"/>
      <c r="BG56" s="136"/>
      <c r="BH56" s="171"/>
      <c r="BI56" s="189"/>
      <c r="BJ56" s="189"/>
      <c r="BK56" s="189"/>
      <c r="BL56" s="188"/>
      <c r="BM56" s="188"/>
      <c r="BN56" s="202"/>
      <c r="BO56" s="203"/>
      <c r="BP56" s="202"/>
      <c r="BQ56" s="202"/>
      <c r="BR56" s="205"/>
      <c r="BS56" s="205"/>
      <c r="BT56" s="205"/>
      <c r="BU56" s="205"/>
      <c r="BV56" s="205"/>
      <c r="BW56" s="205"/>
      <c r="BX56" s="205"/>
      <c r="BY56" s="205"/>
      <c r="BZ56" s="205"/>
      <c r="CA56" s="204"/>
    </row>
    <row r="57" spans="1:79" x14ac:dyDescent="0.25">
      <c r="B57" s="130">
        <v>70</v>
      </c>
      <c r="C57" s="131" t="s">
        <v>69</v>
      </c>
      <c r="D57" s="132" t="s">
        <v>241</v>
      </c>
      <c r="E57" s="130" t="s">
        <v>182</v>
      </c>
      <c r="F57" s="133">
        <v>42599</v>
      </c>
      <c r="G57" s="132" t="s">
        <v>319</v>
      </c>
      <c r="H57" s="130">
        <v>6</v>
      </c>
      <c r="I57" s="133">
        <v>42625</v>
      </c>
      <c r="J57" s="133">
        <v>42414</v>
      </c>
      <c r="K57" s="131" t="s">
        <v>69</v>
      </c>
      <c r="L57" s="130" t="s">
        <v>182</v>
      </c>
      <c r="M57" s="132" t="s">
        <v>319</v>
      </c>
      <c r="N57" s="130">
        <v>6</v>
      </c>
      <c r="O57" s="241" t="s">
        <v>69</v>
      </c>
      <c r="P57" s="241">
        <v>3.0544995636001158</v>
      </c>
      <c r="Q57" s="216">
        <v>2.0639745331498961E-2</v>
      </c>
      <c r="R57" s="214">
        <v>5.9966629849282541E-2</v>
      </c>
      <c r="S57" s="215">
        <v>0</v>
      </c>
      <c r="T57" s="214">
        <v>0.18890999165517625</v>
      </c>
      <c r="U57" s="215">
        <v>0</v>
      </c>
      <c r="V57" s="214">
        <v>2.915021914537979E-2</v>
      </c>
      <c r="W57" s="214">
        <v>2.7246008838387802E-2</v>
      </c>
      <c r="X57" s="188">
        <v>5.0505454965498672E-3</v>
      </c>
      <c r="Y57" s="170" t="s">
        <v>167</v>
      </c>
      <c r="Z57" s="171">
        <v>3.1064364455568061</v>
      </c>
      <c r="AA57" s="189">
        <v>0</v>
      </c>
      <c r="AB57" s="189">
        <v>0</v>
      </c>
      <c r="AC57" s="188">
        <v>6.816489599718571E-3</v>
      </c>
      <c r="AD57" s="189">
        <v>0</v>
      </c>
      <c r="AE57" s="188">
        <v>1.639365352870115E-2</v>
      </c>
      <c r="AF57" s="202">
        <v>7.5847321760094408E-3</v>
      </c>
      <c r="AG57" s="203">
        <v>0</v>
      </c>
      <c r="AH57" s="202">
        <v>9.5997264354327913E-2</v>
      </c>
      <c r="AI57" s="202">
        <v>0.21428894320232966</v>
      </c>
      <c r="AJ57" s="205">
        <v>0</v>
      </c>
      <c r="AK57" s="205">
        <v>0</v>
      </c>
      <c r="AL57" s="204">
        <v>1.5950799182224385E-3</v>
      </c>
      <c r="AM57" s="204">
        <v>1.161727302825491E-2</v>
      </c>
      <c r="AN57" s="205">
        <v>0</v>
      </c>
      <c r="AO57" s="204">
        <v>3.5371028606760615E-4</v>
      </c>
      <c r="AP57" s="205">
        <v>0</v>
      </c>
      <c r="AQ57" s="205">
        <v>0</v>
      </c>
      <c r="AR57" s="205">
        <v>0</v>
      </c>
      <c r="AS57" s="205">
        <v>0</v>
      </c>
      <c r="AU57" s="131" t="s">
        <v>68</v>
      </c>
      <c r="AV57" s="130" t="s">
        <v>182</v>
      </c>
      <c r="AW57" s="150" t="s">
        <v>318</v>
      </c>
      <c r="AX57" s="130">
        <v>6</v>
      </c>
      <c r="AY57" s="214">
        <v>7.0838983895079172E-3</v>
      </c>
      <c r="AZ57" s="214">
        <v>4.78151246527002E-2</v>
      </c>
      <c r="BA57" s="214">
        <v>0.3351906528570775</v>
      </c>
      <c r="BB57" s="215">
        <v>0</v>
      </c>
      <c r="BC57" s="214">
        <v>1.4397210557773897E-2</v>
      </c>
      <c r="BD57" s="214">
        <v>6.786973464013818E-2</v>
      </c>
      <c r="BE57" s="214">
        <v>3.6459877806723461E-2</v>
      </c>
      <c r="BF57" s="204">
        <v>0</v>
      </c>
      <c r="BG57" s="136" t="s">
        <v>167</v>
      </c>
      <c r="BH57" s="171">
        <v>1.9378225543719114</v>
      </c>
      <c r="BI57" s="188">
        <v>5.4597826791709392E-4</v>
      </c>
      <c r="BJ57" s="189">
        <v>0</v>
      </c>
      <c r="BK57" s="189">
        <v>0</v>
      </c>
      <c r="BL57" s="188">
        <v>0</v>
      </c>
      <c r="BM57" s="188">
        <v>0.66084214835139055</v>
      </c>
      <c r="BN57" s="202">
        <v>8.2509970677195968E-3</v>
      </c>
      <c r="BO57" s="203">
        <v>0</v>
      </c>
      <c r="BP57" s="202">
        <v>0.12055780065616756</v>
      </c>
      <c r="BQ57" s="202">
        <v>3.6825940220546964E-2</v>
      </c>
      <c r="BR57" s="204">
        <v>6.8026282437218311E-2</v>
      </c>
      <c r="BS57" s="204">
        <v>0</v>
      </c>
      <c r="BT57" s="205">
        <v>0</v>
      </c>
      <c r="BU57" s="204">
        <v>1.4559637780528752E-3</v>
      </c>
      <c r="BV57" s="204">
        <v>8.7298236189757894</v>
      </c>
      <c r="BW57" s="204">
        <v>8.5212953809924648E-5</v>
      </c>
      <c r="BX57" s="204">
        <v>3.933443280959876E-3</v>
      </c>
      <c r="BY57" s="204">
        <v>1.2759837185393846E-2</v>
      </c>
      <c r="BZ57" s="205">
        <v>0</v>
      </c>
      <c r="CA57" s="204">
        <v>1.6513459480155916E-3</v>
      </c>
    </row>
    <row r="58" spans="1:79" x14ac:dyDescent="0.25">
      <c r="B58" s="130">
        <v>71</v>
      </c>
      <c r="C58" s="131" t="s">
        <v>77</v>
      </c>
      <c r="D58" s="132" t="s">
        <v>242</v>
      </c>
      <c r="E58" s="130" t="s">
        <v>182</v>
      </c>
      <c r="F58" s="133">
        <v>42599</v>
      </c>
      <c r="G58" s="132" t="s">
        <v>319</v>
      </c>
      <c r="H58" s="130">
        <v>6</v>
      </c>
      <c r="I58" s="133">
        <v>42625</v>
      </c>
      <c r="J58" s="133">
        <v>42414</v>
      </c>
      <c r="K58" s="131" t="s">
        <v>77</v>
      </c>
      <c r="L58" s="130" t="s">
        <v>182</v>
      </c>
      <c r="M58" s="132" t="s">
        <v>319</v>
      </c>
      <c r="N58" s="130">
        <v>6</v>
      </c>
      <c r="O58" s="241" t="s">
        <v>77</v>
      </c>
      <c r="P58" s="241">
        <v>3.3766811991780483</v>
      </c>
      <c r="Q58" s="213">
        <v>0</v>
      </c>
      <c r="R58" s="215">
        <v>0</v>
      </c>
      <c r="S58" s="215">
        <v>0</v>
      </c>
      <c r="T58" s="214">
        <v>0.17594540598602082</v>
      </c>
      <c r="U58" s="215">
        <v>0</v>
      </c>
      <c r="V58" s="214">
        <v>0</v>
      </c>
      <c r="W58" s="214">
        <v>4.066529204710124E-3</v>
      </c>
      <c r="X58" s="188">
        <v>4.7777007483779292E-3</v>
      </c>
      <c r="Y58" s="170" t="s">
        <v>167</v>
      </c>
      <c r="Z58" s="171">
        <v>2.8506864659071511</v>
      </c>
      <c r="AA58" s="189">
        <v>0</v>
      </c>
      <c r="AB58" s="189">
        <v>0</v>
      </c>
      <c r="AC58" s="189">
        <v>0</v>
      </c>
      <c r="AD58" s="188">
        <v>0.29666771516386869</v>
      </c>
      <c r="AE58" s="188">
        <v>4.9898888005550618E-2</v>
      </c>
      <c r="AF58" s="202">
        <v>7.5764917930333207E-3</v>
      </c>
      <c r="AG58" s="203">
        <v>0</v>
      </c>
      <c r="AH58" s="202">
        <v>8.481909162409285E-3</v>
      </c>
      <c r="AI58" s="202">
        <v>0</v>
      </c>
      <c r="AJ58" s="204">
        <v>0.14042440570992279</v>
      </c>
      <c r="AK58" s="205">
        <v>0</v>
      </c>
      <c r="AL58" s="204">
        <v>2.0969819672651241E-4</v>
      </c>
      <c r="AM58" s="204">
        <v>0</v>
      </c>
      <c r="AN58" s="205">
        <v>0</v>
      </c>
      <c r="AO58" s="205">
        <v>0</v>
      </c>
      <c r="AP58" s="204">
        <v>1.8557212985427059E-2</v>
      </c>
      <c r="AQ58" s="204">
        <v>2.5954504455059656E-2</v>
      </c>
      <c r="AR58" s="204">
        <v>2.8944670828181505E-2</v>
      </c>
      <c r="AS58" s="205">
        <v>0</v>
      </c>
    </row>
    <row r="59" spans="1:79" x14ac:dyDescent="0.25">
      <c r="A59" s="77"/>
      <c r="B59" s="151"/>
      <c r="C59" s="152"/>
      <c r="D59" s="151"/>
      <c r="E59" s="151"/>
      <c r="F59" s="153"/>
      <c r="G59" s="151"/>
      <c r="H59" s="151"/>
      <c r="I59" s="153"/>
      <c r="J59" s="153"/>
      <c r="K59" s="152"/>
      <c r="L59" s="151"/>
      <c r="M59" s="151"/>
      <c r="N59" s="151"/>
      <c r="O59" s="237"/>
      <c r="P59" s="237"/>
      <c r="Q59" s="217"/>
      <c r="R59" s="192"/>
      <c r="S59" s="192"/>
      <c r="T59" s="192"/>
      <c r="U59" s="192"/>
      <c r="V59" s="192"/>
      <c r="W59" s="192"/>
      <c r="X59" s="192"/>
      <c r="Y59" s="156"/>
      <c r="Z59" s="155"/>
      <c r="AA59" s="192"/>
      <c r="AB59" s="192"/>
      <c r="AC59" s="192"/>
      <c r="AD59" s="192"/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192"/>
    </row>
    <row r="60" spans="1:79" x14ac:dyDescent="0.25">
      <c r="A60" s="234" t="s">
        <v>384</v>
      </c>
      <c r="B60" s="130">
        <v>26</v>
      </c>
      <c r="C60" s="131" t="s">
        <v>25</v>
      </c>
      <c r="D60" s="132" t="s">
        <v>210</v>
      </c>
      <c r="E60" s="130" t="s">
        <v>182</v>
      </c>
      <c r="F60" s="133">
        <v>42508</v>
      </c>
      <c r="G60" s="150" t="s">
        <v>318</v>
      </c>
      <c r="H60" s="130">
        <v>2</v>
      </c>
      <c r="I60" s="133">
        <v>42599</v>
      </c>
      <c r="J60" s="133">
        <v>42414</v>
      </c>
      <c r="K60" s="131" t="s">
        <v>25</v>
      </c>
      <c r="L60" s="130" t="s">
        <v>182</v>
      </c>
      <c r="M60" s="150" t="s">
        <v>318</v>
      </c>
      <c r="N60" s="130">
        <v>2</v>
      </c>
      <c r="O60" s="243" t="s">
        <v>474</v>
      </c>
      <c r="P60" s="243">
        <v>3.624511058797439</v>
      </c>
      <c r="Q60" s="214">
        <v>1.1615737607729881E-2</v>
      </c>
      <c r="R60" s="214">
        <v>0.20282123731327173</v>
      </c>
      <c r="S60" s="214">
        <v>0.41940106510693598</v>
      </c>
      <c r="T60" s="214">
        <v>0.40130124044561999</v>
      </c>
      <c r="U60" s="215">
        <v>0</v>
      </c>
      <c r="V60" s="214">
        <v>4.2482302340880178E-2</v>
      </c>
      <c r="W60" s="214">
        <v>4.3349396490136957E-2</v>
      </c>
      <c r="X60" s="204">
        <v>0</v>
      </c>
      <c r="Y60" s="136" t="s">
        <v>167</v>
      </c>
      <c r="Z60" s="171">
        <v>0.82640188457436414</v>
      </c>
      <c r="AA60" s="188">
        <v>0</v>
      </c>
      <c r="AB60" s="189">
        <v>0</v>
      </c>
      <c r="AC60" s="189">
        <v>0</v>
      </c>
      <c r="AD60" s="188">
        <v>6.4192728406237853E-2</v>
      </c>
      <c r="AE60" s="188">
        <v>6.5824773519359392E-2</v>
      </c>
      <c r="AF60" s="202">
        <v>3.1619232703182877E-2</v>
      </c>
      <c r="AG60" s="203">
        <v>0</v>
      </c>
      <c r="AH60" s="202">
        <v>6.3420617402243432E-2</v>
      </c>
      <c r="AI60" s="202">
        <v>0.15307230013486958</v>
      </c>
      <c r="AJ60" s="204">
        <v>0.40380456006635179</v>
      </c>
      <c r="AK60" s="204">
        <v>0.59406234577588091</v>
      </c>
      <c r="AL60" s="204">
        <v>1.2701022267079553E-4</v>
      </c>
      <c r="AM60" s="205">
        <v>0</v>
      </c>
      <c r="AN60" s="205">
        <v>0</v>
      </c>
      <c r="AO60" s="205">
        <v>0</v>
      </c>
      <c r="AP60" s="205">
        <v>0</v>
      </c>
      <c r="AQ60" s="204">
        <v>4.0405681591580603E-2</v>
      </c>
      <c r="AR60" s="205">
        <v>0</v>
      </c>
      <c r="AS60" s="205">
        <v>0</v>
      </c>
    </row>
    <row r="61" spans="1:79" x14ac:dyDescent="0.25">
      <c r="B61" s="130">
        <v>34</v>
      </c>
      <c r="C61" s="131" t="s">
        <v>33</v>
      </c>
      <c r="D61" s="132" t="s">
        <v>216</v>
      </c>
      <c r="E61" s="130" t="s">
        <v>182</v>
      </c>
      <c r="F61" s="133">
        <v>42515</v>
      </c>
      <c r="G61" s="150" t="s">
        <v>318</v>
      </c>
      <c r="H61" s="130">
        <v>2</v>
      </c>
      <c r="I61" s="133">
        <v>42599</v>
      </c>
      <c r="J61" s="133">
        <v>42414</v>
      </c>
      <c r="K61" s="131" t="s">
        <v>33</v>
      </c>
      <c r="L61" s="130" t="s">
        <v>182</v>
      </c>
      <c r="M61" s="150" t="s">
        <v>318</v>
      </c>
      <c r="N61" s="130">
        <v>2</v>
      </c>
      <c r="O61" s="243" t="s">
        <v>475</v>
      </c>
      <c r="P61" s="243">
        <v>1.1403637317114281</v>
      </c>
      <c r="Q61" s="214">
        <v>1.6187102310023762E-2</v>
      </c>
      <c r="R61" s="214">
        <v>9.0211444748068623E-2</v>
      </c>
      <c r="S61" s="214">
        <v>0.29951824677443661</v>
      </c>
      <c r="T61" s="214">
        <v>9.418863114725004E-2</v>
      </c>
      <c r="U61" s="215">
        <v>0</v>
      </c>
      <c r="V61" s="214">
        <v>4.8579301736324458E-2</v>
      </c>
      <c r="W61" s="214">
        <v>1.1988137724763826E-2</v>
      </c>
      <c r="X61" s="204">
        <v>0</v>
      </c>
      <c r="Y61" s="136" t="s">
        <v>167</v>
      </c>
      <c r="Z61" s="171">
        <v>4.661583709761385</v>
      </c>
      <c r="AA61" s="188">
        <v>1.2243615875803973E-3</v>
      </c>
      <c r="AB61" s="189">
        <v>0</v>
      </c>
      <c r="AC61" s="189">
        <v>0</v>
      </c>
      <c r="AD61" s="188">
        <v>0.24113378744840522</v>
      </c>
      <c r="AE61" s="188">
        <v>0.14619898875004042</v>
      </c>
      <c r="AF61" s="202">
        <v>6.3421203449429045E-2</v>
      </c>
      <c r="AG61" s="203">
        <v>0</v>
      </c>
      <c r="AH61" s="202">
        <v>0.20107657713539248</v>
      </c>
      <c r="AI61" s="202">
        <v>9.8536543155066728E-2</v>
      </c>
      <c r="AJ61" s="204">
        <v>0.21878418681437045</v>
      </c>
      <c r="AK61" s="205">
        <v>0</v>
      </c>
      <c r="AL61" s="204">
        <v>9.1256821267983359E-4</v>
      </c>
      <c r="AM61" s="204">
        <v>2.5553463962306767E-3</v>
      </c>
      <c r="AN61" s="205">
        <v>0</v>
      </c>
      <c r="AO61" s="205">
        <v>0</v>
      </c>
      <c r="AP61" s="204">
        <v>1.3671051061519967E-3</v>
      </c>
      <c r="AQ61" s="204">
        <v>1.032276697688137E-3</v>
      </c>
      <c r="AR61" s="205">
        <v>0</v>
      </c>
      <c r="AS61" s="204">
        <v>4.4305189371928056E-3</v>
      </c>
    </row>
    <row r="62" spans="1:79" x14ac:dyDescent="0.25">
      <c r="B62" s="130">
        <v>48</v>
      </c>
      <c r="C62" s="131" t="s">
        <v>47</v>
      </c>
      <c r="D62" s="132" t="s">
        <v>226</v>
      </c>
      <c r="E62" s="130" t="s">
        <v>182</v>
      </c>
      <c r="F62" s="133">
        <v>42563</v>
      </c>
      <c r="G62" s="150" t="s">
        <v>318</v>
      </c>
      <c r="H62" s="130">
        <v>2</v>
      </c>
      <c r="I62" s="133">
        <v>42604</v>
      </c>
      <c r="J62" s="133">
        <v>42414</v>
      </c>
      <c r="K62" s="131" t="s">
        <v>47</v>
      </c>
      <c r="L62" s="130" t="s">
        <v>182</v>
      </c>
      <c r="M62" s="150" t="s">
        <v>318</v>
      </c>
      <c r="N62" s="130">
        <v>2</v>
      </c>
      <c r="O62" s="243" t="s">
        <v>476</v>
      </c>
      <c r="P62" s="243">
        <v>1.0349849262129447</v>
      </c>
      <c r="Q62" s="214">
        <v>2.7376633165932078E-2</v>
      </c>
      <c r="R62" s="214">
        <v>4.2287845843726302E-2</v>
      </c>
      <c r="S62" s="214">
        <v>7.9028694586082138E-2</v>
      </c>
      <c r="T62" s="215">
        <v>0</v>
      </c>
      <c r="U62" s="215">
        <v>0</v>
      </c>
      <c r="V62" s="214">
        <v>1.6116644794425896E-2</v>
      </c>
      <c r="W62" s="214">
        <v>6.3700846410132697E-2</v>
      </c>
      <c r="X62" s="204">
        <v>1.4496040746112843E-3</v>
      </c>
      <c r="Y62" s="136" t="s">
        <v>167</v>
      </c>
      <c r="Z62" s="171">
        <v>10.094833253258388</v>
      </c>
      <c r="AA62" s="188">
        <v>1.8383390163618219E-3</v>
      </c>
      <c r="AB62" s="189">
        <v>0</v>
      </c>
      <c r="AC62" s="189">
        <v>0</v>
      </c>
      <c r="AD62" s="188">
        <v>0.15586969401667652</v>
      </c>
      <c r="AE62" s="188">
        <v>5.4255689218690339E-2</v>
      </c>
      <c r="AF62" s="202">
        <v>3.8281858798050412E-2</v>
      </c>
      <c r="AG62" s="202">
        <v>1.6619218763097158E-3</v>
      </c>
      <c r="AH62" s="202">
        <v>0.23347960028234171</v>
      </c>
      <c r="AI62" s="202">
        <v>1.2454433164883098E-2</v>
      </c>
      <c r="AJ62" s="204">
        <v>0.11002080079468986</v>
      </c>
      <c r="AK62" s="204">
        <v>7.355982203652095E-2</v>
      </c>
      <c r="AL62" s="205">
        <v>0</v>
      </c>
      <c r="AM62" s="205">
        <v>0</v>
      </c>
      <c r="AN62" s="205">
        <v>0</v>
      </c>
      <c r="AO62" s="205">
        <v>0</v>
      </c>
      <c r="AP62" s="205">
        <v>0</v>
      </c>
      <c r="AQ62" s="204">
        <v>1.2838249769873807E-2</v>
      </c>
      <c r="AR62" s="204">
        <v>1.8130630443573363E-3</v>
      </c>
      <c r="AS62" s="205">
        <v>0</v>
      </c>
    </row>
    <row r="63" spans="1:79" x14ac:dyDescent="0.25">
      <c r="B63" s="130">
        <v>55</v>
      </c>
      <c r="C63" s="131" t="s">
        <v>54</v>
      </c>
      <c r="D63" s="132" t="s">
        <v>231</v>
      </c>
      <c r="E63" s="130" t="s">
        <v>182</v>
      </c>
      <c r="F63" s="133">
        <v>42571</v>
      </c>
      <c r="G63" s="150" t="s">
        <v>318</v>
      </c>
      <c r="H63" s="130">
        <v>2</v>
      </c>
      <c r="I63" s="133">
        <v>42604</v>
      </c>
      <c r="J63" s="133">
        <v>42414</v>
      </c>
      <c r="K63" s="131" t="s">
        <v>54</v>
      </c>
      <c r="L63" s="130" t="s">
        <v>182</v>
      </c>
      <c r="M63" s="150" t="s">
        <v>318</v>
      </c>
      <c r="N63" s="130">
        <v>2</v>
      </c>
      <c r="O63" s="243" t="s">
        <v>54</v>
      </c>
      <c r="P63" s="243">
        <v>0.70112441955920146</v>
      </c>
      <c r="Q63" s="214">
        <v>0.21474300378112679</v>
      </c>
      <c r="R63" s="215">
        <v>0</v>
      </c>
      <c r="S63" s="214">
        <v>1.2814053941479018</v>
      </c>
      <c r="T63" s="215">
        <v>0</v>
      </c>
      <c r="U63" s="214">
        <v>5.968279227120004E-2</v>
      </c>
      <c r="V63" s="214">
        <v>0.49602669944516575</v>
      </c>
      <c r="W63" s="214">
        <v>5.0745573040733807E-2</v>
      </c>
      <c r="X63" s="204">
        <v>3.9083431205119652E-4</v>
      </c>
      <c r="Y63" s="136" t="s">
        <v>167</v>
      </c>
      <c r="Z63" s="171">
        <v>1.0475908820550324</v>
      </c>
      <c r="AA63" s="188">
        <v>3.1728038398598402E-3</v>
      </c>
      <c r="AB63" s="188">
        <v>1.1943034685354884E-2</v>
      </c>
      <c r="AC63" s="188">
        <v>3.8909293908301217E-3</v>
      </c>
      <c r="AD63" s="188">
        <v>0.14405246345563399</v>
      </c>
      <c r="AE63" s="188">
        <v>1.6943821993084651</v>
      </c>
      <c r="AF63" s="202">
        <v>5.7411344426519149E-2</v>
      </c>
      <c r="AG63" s="203">
        <v>0</v>
      </c>
      <c r="AH63" s="202">
        <v>0.62187170164202099</v>
      </c>
      <c r="AI63" s="203">
        <v>0</v>
      </c>
      <c r="AJ63" s="204">
        <v>0.38939497984829446</v>
      </c>
      <c r="AK63" s="205">
        <v>0</v>
      </c>
      <c r="AL63" s="205">
        <v>0</v>
      </c>
      <c r="AM63" s="205">
        <v>0</v>
      </c>
      <c r="AN63" s="205">
        <v>0</v>
      </c>
      <c r="AO63" s="205">
        <v>0</v>
      </c>
      <c r="AP63" s="205">
        <v>0</v>
      </c>
      <c r="AQ63" s="204">
        <v>3.7743892996061255E-2</v>
      </c>
      <c r="AR63" s="205">
        <v>0</v>
      </c>
      <c r="AS63" s="205">
        <v>0</v>
      </c>
    </row>
    <row r="64" spans="1:79" x14ac:dyDescent="0.25">
      <c r="B64" s="130">
        <v>58</v>
      </c>
      <c r="C64" s="131" t="s">
        <v>57</v>
      </c>
      <c r="D64" s="132" t="s">
        <v>233</v>
      </c>
      <c r="E64" s="130" t="s">
        <v>182</v>
      </c>
      <c r="F64" s="133">
        <v>42578</v>
      </c>
      <c r="G64" s="150" t="s">
        <v>318</v>
      </c>
      <c r="H64" s="130">
        <v>2</v>
      </c>
      <c r="I64" s="133">
        <v>42604</v>
      </c>
      <c r="J64" s="133">
        <v>42414</v>
      </c>
      <c r="K64" s="131" t="s">
        <v>57</v>
      </c>
      <c r="L64" s="130" t="s">
        <v>182</v>
      </c>
      <c r="M64" s="150" t="s">
        <v>318</v>
      </c>
      <c r="N64" s="130">
        <v>2</v>
      </c>
      <c r="O64" s="243" t="s">
        <v>57</v>
      </c>
      <c r="P64" s="243">
        <v>1.5616030128266312</v>
      </c>
      <c r="Q64" s="214">
        <v>5.1822336958628472E-2</v>
      </c>
      <c r="R64" s="215">
        <v>0</v>
      </c>
      <c r="S64" s="214">
        <v>0.31864140476735375</v>
      </c>
      <c r="T64" s="214">
        <v>9.8012489954902596E-2</v>
      </c>
      <c r="U64" s="214">
        <v>1.3285152151732668E-2</v>
      </c>
      <c r="V64" s="214">
        <v>1.245560373279524E-2</v>
      </c>
      <c r="W64" s="214">
        <v>1.0292891770912546E-2</v>
      </c>
      <c r="X64" s="204">
        <v>5.7444060468592557E-3</v>
      </c>
      <c r="Y64" s="136" t="s">
        <v>167</v>
      </c>
      <c r="Z64" s="171">
        <v>2.5926671766641038</v>
      </c>
      <c r="AA64" s="188">
        <v>9.2864425241215363E-4</v>
      </c>
      <c r="AB64" s="189">
        <v>0</v>
      </c>
      <c r="AC64" s="189">
        <v>0</v>
      </c>
      <c r="AD64" s="188">
        <v>4.2925835604439994E-2</v>
      </c>
      <c r="AE64" s="188">
        <v>7.2758929098128071</v>
      </c>
      <c r="AF64" s="202">
        <v>8.1537166092810767E-2</v>
      </c>
      <c r="AG64" s="203">
        <v>0</v>
      </c>
      <c r="AH64" s="202">
        <v>0.13466758863318265</v>
      </c>
      <c r="AI64" s="203">
        <v>0</v>
      </c>
      <c r="AJ64" s="204">
        <v>7.2260477303163637E-2</v>
      </c>
      <c r="AK64" s="205">
        <v>0</v>
      </c>
      <c r="AL64" s="204">
        <v>4.1898463541241947E-4</v>
      </c>
      <c r="AM64" s="205">
        <v>0</v>
      </c>
      <c r="AN64" s="205">
        <v>0</v>
      </c>
      <c r="AO64" s="205">
        <v>0</v>
      </c>
      <c r="AP64" s="204">
        <v>2.3072601828947798E-3</v>
      </c>
      <c r="AQ64" s="205">
        <v>0</v>
      </c>
      <c r="AR64" s="204">
        <v>2.0628815690390753E-2</v>
      </c>
      <c r="AS64" s="204">
        <v>1.8091503924398428E-3</v>
      </c>
    </row>
    <row r="65" spans="2:45" x14ac:dyDescent="0.25">
      <c r="B65" s="130">
        <v>65</v>
      </c>
      <c r="C65" s="131" t="s">
        <v>64</v>
      </c>
      <c r="D65" s="132" t="s">
        <v>238</v>
      </c>
      <c r="E65" s="130" t="s">
        <v>182</v>
      </c>
      <c r="F65" s="133">
        <v>42585</v>
      </c>
      <c r="G65" s="150" t="s">
        <v>318</v>
      </c>
      <c r="H65" s="130">
        <v>2</v>
      </c>
      <c r="I65" s="133">
        <v>42604</v>
      </c>
      <c r="J65" s="133">
        <v>42414</v>
      </c>
      <c r="K65" s="131" t="s">
        <v>64</v>
      </c>
      <c r="L65" s="130" t="s">
        <v>182</v>
      </c>
      <c r="M65" s="150" t="s">
        <v>318</v>
      </c>
      <c r="N65" s="130">
        <v>2</v>
      </c>
      <c r="O65" s="243" t="s">
        <v>64</v>
      </c>
      <c r="P65" s="243">
        <v>1.0327839042286853</v>
      </c>
      <c r="Q65" s="214">
        <v>5.2666252179310253E-3</v>
      </c>
      <c r="R65" s="214">
        <v>5.4773893296897962E-2</v>
      </c>
      <c r="S65" s="214">
        <v>0.55534464288726859</v>
      </c>
      <c r="T65" s="215">
        <v>0</v>
      </c>
      <c r="U65" s="215">
        <v>0</v>
      </c>
      <c r="V65" s="214">
        <v>0.13085567363048564</v>
      </c>
      <c r="W65" s="214">
        <v>3.4279731045292215E-2</v>
      </c>
      <c r="X65" s="204">
        <v>1.4431911996579481E-3</v>
      </c>
      <c r="Y65" s="136" t="s">
        <v>167</v>
      </c>
      <c r="Z65" s="171">
        <v>2.198168565988841</v>
      </c>
      <c r="AA65" s="188">
        <v>3.8655820172387527E-3</v>
      </c>
      <c r="AB65" s="189">
        <v>0</v>
      </c>
      <c r="AC65" s="189">
        <v>0</v>
      </c>
      <c r="AD65" s="189">
        <v>0</v>
      </c>
      <c r="AE65" s="188">
        <v>1.6997899221704726</v>
      </c>
      <c r="AF65" s="202">
        <v>8.0778386103131344E-2</v>
      </c>
      <c r="AG65" s="203">
        <v>0</v>
      </c>
      <c r="AH65" s="202">
        <v>0.50435001878383889</v>
      </c>
      <c r="AI65" s="202">
        <v>5.9382692493877592E-2</v>
      </c>
      <c r="AJ65" s="205">
        <v>0</v>
      </c>
      <c r="AK65" s="205">
        <v>0</v>
      </c>
      <c r="AL65" s="204">
        <v>1.3000490894451398E-3</v>
      </c>
      <c r="AM65" s="204">
        <v>1.690287811002874E-3</v>
      </c>
      <c r="AN65" s="205">
        <v>0</v>
      </c>
      <c r="AO65" s="205">
        <v>0</v>
      </c>
      <c r="AP65" s="204">
        <v>3.8156685173625971E-3</v>
      </c>
      <c r="AQ65" s="205">
        <v>0</v>
      </c>
      <c r="AR65" s="205">
        <v>0</v>
      </c>
      <c r="AS65" s="204">
        <v>1.5846221934938598E-3</v>
      </c>
    </row>
    <row r="66" spans="2:45" x14ac:dyDescent="0.25">
      <c r="B66" s="130">
        <v>72</v>
      </c>
      <c r="C66" s="131" t="s">
        <v>70</v>
      </c>
      <c r="D66" s="132" t="s">
        <v>244</v>
      </c>
      <c r="E66" s="130" t="s">
        <v>182</v>
      </c>
      <c r="F66" s="133">
        <v>42599</v>
      </c>
      <c r="G66" s="150" t="s">
        <v>318</v>
      </c>
      <c r="H66" s="130">
        <v>2</v>
      </c>
      <c r="I66" s="133">
        <v>42625</v>
      </c>
      <c r="J66" s="133">
        <v>42414</v>
      </c>
      <c r="K66" s="131" t="s">
        <v>70</v>
      </c>
      <c r="L66" s="130" t="s">
        <v>182</v>
      </c>
      <c r="M66" s="150" t="s">
        <v>318</v>
      </c>
      <c r="N66" s="130">
        <v>2</v>
      </c>
      <c r="O66" s="243" t="s">
        <v>70</v>
      </c>
      <c r="P66" s="243">
        <v>1.0488131669711267</v>
      </c>
      <c r="Q66" s="214">
        <v>1.0763082716586617E-2</v>
      </c>
      <c r="R66" s="214">
        <v>9.0714770150343377E-2</v>
      </c>
      <c r="S66" s="215">
        <v>0</v>
      </c>
      <c r="T66" s="214">
        <v>1.8951404570268272E-2</v>
      </c>
      <c r="U66" s="215">
        <v>0</v>
      </c>
      <c r="V66" s="214">
        <v>3.3559125260075089E-2</v>
      </c>
      <c r="W66" s="214">
        <v>6.5168249634699454E-3</v>
      </c>
      <c r="X66" s="204">
        <v>2.0789041335053638E-3</v>
      </c>
      <c r="Y66" s="136" t="s">
        <v>167</v>
      </c>
      <c r="Z66" s="171">
        <v>2.2865705009040096</v>
      </c>
      <c r="AA66" s="188">
        <v>9.9885132842312992E-3</v>
      </c>
      <c r="AB66" s="189">
        <v>0</v>
      </c>
      <c r="AC66" s="188">
        <v>2.2717489227129803E-3</v>
      </c>
      <c r="AD66" s="189">
        <v>0</v>
      </c>
      <c r="AE66" s="188">
        <v>7.9296634815393369E-2</v>
      </c>
      <c r="AF66" s="202">
        <v>4.097117196312328E-4</v>
      </c>
      <c r="AG66" s="203">
        <v>0</v>
      </c>
      <c r="AH66" s="202">
        <v>8.13632062598552E-2</v>
      </c>
      <c r="AI66" s="203">
        <v>0</v>
      </c>
      <c r="AJ66" s="205">
        <v>0</v>
      </c>
      <c r="AK66" s="205">
        <v>0</v>
      </c>
      <c r="AL66" s="205">
        <v>0</v>
      </c>
      <c r="AM66" s="204">
        <v>6.185396590447631E-3</v>
      </c>
      <c r="AN66" s="205">
        <v>0</v>
      </c>
      <c r="AO66" s="204">
        <v>2.025094611727939E-3</v>
      </c>
      <c r="AP66" s="204">
        <v>1.3495111392620183E-2</v>
      </c>
      <c r="AQ66" s="204">
        <v>5.1146563121661402E-2</v>
      </c>
      <c r="AR66" s="205">
        <v>0</v>
      </c>
      <c r="AS66" s="204">
        <v>2.4977090546705618E-3</v>
      </c>
    </row>
    <row r="67" spans="2:45" x14ac:dyDescent="0.25">
      <c r="B67" s="130">
        <v>76</v>
      </c>
      <c r="C67" s="131" t="s">
        <v>74</v>
      </c>
      <c r="D67" s="132" t="s">
        <v>246</v>
      </c>
      <c r="E67" s="130" t="s">
        <v>182</v>
      </c>
      <c r="F67" s="133">
        <v>42611</v>
      </c>
      <c r="G67" s="150" t="s">
        <v>318</v>
      </c>
      <c r="H67" s="130">
        <v>2</v>
      </c>
      <c r="I67" s="133">
        <v>42625</v>
      </c>
      <c r="J67" s="133">
        <v>42414</v>
      </c>
      <c r="K67" s="131" t="s">
        <v>74</v>
      </c>
      <c r="L67" s="130" t="s">
        <v>182</v>
      </c>
      <c r="M67" s="150" t="s">
        <v>318</v>
      </c>
      <c r="N67" s="130">
        <v>2</v>
      </c>
      <c r="O67" s="243" t="s">
        <v>74</v>
      </c>
      <c r="P67" s="243">
        <v>0.56146719848289883</v>
      </c>
      <c r="Q67" s="214">
        <v>1.1155864629389322E-2</v>
      </c>
      <c r="R67" s="215">
        <v>0</v>
      </c>
      <c r="S67" s="214">
        <v>0.35440425658255326</v>
      </c>
      <c r="T67" s="215">
        <v>0</v>
      </c>
      <c r="U67" s="215">
        <v>0</v>
      </c>
      <c r="V67" s="214">
        <v>6.7071334526802404E-2</v>
      </c>
      <c r="W67" s="214">
        <v>1.1322578894695536E-2</v>
      </c>
      <c r="X67" s="204">
        <v>8.2756594019685482E-3</v>
      </c>
      <c r="Y67" s="136">
        <v>1.1795948401037488E-2</v>
      </c>
      <c r="Z67" s="171">
        <v>3.1104070059154076</v>
      </c>
      <c r="AA67" s="188">
        <v>1.0228155030773605E-2</v>
      </c>
      <c r="AB67" s="188">
        <v>4.8092096756161169E-3</v>
      </c>
      <c r="AC67" s="189">
        <v>0</v>
      </c>
      <c r="AD67" s="189">
        <v>0</v>
      </c>
      <c r="AE67" s="188">
        <v>6.8752929882020979</v>
      </c>
      <c r="AF67" s="202">
        <v>5.7214501299428226E-2</v>
      </c>
      <c r="AG67" s="202">
        <v>8.4201607500862981E-3</v>
      </c>
      <c r="AH67" s="202">
        <v>0.43497982557147979</v>
      </c>
      <c r="AI67" s="203">
        <v>0</v>
      </c>
      <c r="AJ67" s="205">
        <v>0</v>
      </c>
      <c r="AK67" s="205">
        <v>0</v>
      </c>
      <c r="AL67" s="204">
        <v>1.5109522848543663E-3</v>
      </c>
      <c r="AM67" s="205">
        <v>0</v>
      </c>
      <c r="AN67" s="205">
        <v>0</v>
      </c>
      <c r="AO67" s="205">
        <v>0</v>
      </c>
      <c r="AP67" s="204">
        <v>1.4189613531998201E-2</v>
      </c>
      <c r="AQ67" s="205">
        <v>0</v>
      </c>
      <c r="AR67" s="204">
        <v>1.8054344851904918E-2</v>
      </c>
      <c r="AS67" s="205">
        <v>0</v>
      </c>
    </row>
    <row r="68" spans="2:45" x14ac:dyDescent="0.25">
      <c r="B68" s="130">
        <v>22</v>
      </c>
      <c r="C68" s="131" t="s">
        <v>21</v>
      </c>
      <c r="D68" s="132" t="s">
        <v>208</v>
      </c>
      <c r="E68" s="130" t="s">
        <v>182</v>
      </c>
      <c r="F68" s="133">
        <v>42452</v>
      </c>
      <c r="G68" s="150" t="s">
        <v>318</v>
      </c>
      <c r="H68" s="130">
        <v>3</v>
      </c>
      <c r="I68" s="133">
        <v>42599</v>
      </c>
      <c r="J68" s="133">
        <v>42414</v>
      </c>
      <c r="K68" s="131" t="s">
        <v>21</v>
      </c>
      <c r="L68" s="130" t="s">
        <v>182</v>
      </c>
      <c r="M68" s="150" t="s">
        <v>318</v>
      </c>
      <c r="N68" s="130">
        <v>3</v>
      </c>
      <c r="O68" s="243" t="s">
        <v>477</v>
      </c>
      <c r="P68" s="243">
        <v>3.8366514106385985</v>
      </c>
      <c r="Q68" s="214">
        <v>2.2497874568367684E-2</v>
      </c>
      <c r="R68" s="214">
        <v>7.8276335745479556E-2</v>
      </c>
      <c r="S68" s="214">
        <v>0.56934731939882688</v>
      </c>
      <c r="T68" s="214">
        <v>9.4924597125031068E-2</v>
      </c>
      <c r="U68" s="215">
        <v>0</v>
      </c>
      <c r="V68" s="214">
        <v>1.6908505091267803E-2</v>
      </c>
      <c r="W68" s="214">
        <v>6.4204939537393221E-3</v>
      </c>
      <c r="X68" s="204">
        <v>0</v>
      </c>
      <c r="Y68" s="135" t="s">
        <v>167</v>
      </c>
      <c r="Z68" s="171">
        <v>7.3319098293986622</v>
      </c>
      <c r="AA68" s="188">
        <v>1.8560594431125673E-2</v>
      </c>
      <c r="AB68" s="189">
        <v>0</v>
      </c>
      <c r="AC68" s="189">
        <v>0</v>
      </c>
      <c r="AD68" s="188">
        <v>0.32630500616616798</v>
      </c>
      <c r="AE68" s="188">
        <v>9.1038382968000514E-2</v>
      </c>
      <c r="AF68" s="202">
        <v>5.0628400181927498E-2</v>
      </c>
      <c r="AG68" s="203">
        <v>0</v>
      </c>
      <c r="AH68" s="202">
        <v>0.19743494992789948</v>
      </c>
      <c r="AI68" s="202">
        <v>0.22680332113560256</v>
      </c>
      <c r="AJ68" s="204">
        <v>4.7645947038969377E-2</v>
      </c>
      <c r="AK68" s="204">
        <v>5.475502609723136E-2</v>
      </c>
      <c r="AL68" s="205">
        <v>0</v>
      </c>
      <c r="AM68" s="204">
        <v>3.5251338477035174E-3</v>
      </c>
      <c r="AN68" s="205">
        <v>0</v>
      </c>
      <c r="AO68" s="205">
        <v>0</v>
      </c>
      <c r="AP68" s="204">
        <v>9.3389274719072619E-3</v>
      </c>
      <c r="AQ68" s="204">
        <v>2.3865129536873596E-2</v>
      </c>
      <c r="AR68" s="204">
        <v>6.5736259546772327E-2</v>
      </c>
      <c r="AS68" s="205">
        <v>0</v>
      </c>
    </row>
    <row r="69" spans="2:45" x14ac:dyDescent="0.25">
      <c r="B69" s="130">
        <v>44</v>
      </c>
      <c r="C69" s="131" t="s">
        <v>43</v>
      </c>
      <c r="D69" s="132" t="s">
        <v>223</v>
      </c>
      <c r="E69" s="130" t="s">
        <v>182</v>
      </c>
      <c r="F69" s="133">
        <v>42536</v>
      </c>
      <c r="G69" s="150" t="s">
        <v>318</v>
      </c>
      <c r="H69" s="130">
        <v>3</v>
      </c>
      <c r="I69" s="133">
        <v>42604</v>
      </c>
      <c r="J69" s="133">
        <v>42414</v>
      </c>
      <c r="K69" s="131" t="s">
        <v>43</v>
      </c>
      <c r="L69" s="130" t="s">
        <v>182</v>
      </c>
      <c r="M69" s="150" t="s">
        <v>318</v>
      </c>
      <c r="N69" s="130">
        <v>3</v>
      </c>
      <c r="O69" s="243" t="s">
        <v>478</v>
      </c>
      <c r="P69" s="243">
        <v>1.5286957441321571</v>
      </c>
      <c r="Q69" s="214">
        <v>4.2910987323888936E-3</v>
      </c>
      <c r="R69" s="214">
        <v>0.11966070353209537</v>
      </c>
      <c r="S69" s="215">
        <v>0</v>
      </c>
      <c r="T69" s="215">
        <v>0</v>
      </c>
      <c r="U69" s="215">
        <v>0</v>
      </c>
      <c r="V69" s="214">
        <v>7.8575875988546838E-3</v>
      </c>
      <c r="W69" s="214">
        <v>5.6191733756891602E-3</v>
      </c>
      <c r="X69" s="204">
        <v>1.8770518689199291E-3</v>
      </c>
      <c r="Y69" s="136" t="s">
        <v>167</v>
      </c>
      <c r="Z69" s="171">
        <v>6.3851637609762006</v>
      </c>
      <c r="AA69" s="188">
        <v>1.4475345459070131E-3</v>
      </c>
      <c r="AB69" s="189">
        <v>0</v>
      </c>
      <c r="AC69" s="189">
        <v>0</v>
      </c>
      <c r="AD69" s="189">
        <v>0</v>
      </c>
      <c r="AE69" s="188">
        <v>7.8997302331124342E-2</v>
      </c>
      <c r="AF69" s="202">
        <v>3.7050024081263615E-2</v>
      </c>
      <c r="AG69" s="203">
        <v>0</v>
      </c>
      <c r="AH69" s="202">
        <v>0.71159602094330721</v>
      </c>
      <c r="AI69" s="202">
        <v>2.8664377548382983E-2</v>
      </c>
      <c r="AJ69" s="204">
        <v>0.19125588620213546</v>
      </c>
      <c r="AK69" s="205">
        <v>0</v>
      </c>
      <c r="AL69" s="204">
        <v>1.0962205514364414E-3</v>
      </c>
      <c r="AM69" s="205">
        <v>0</v>
      </c>
      <c r="AN69" s="205">
        <v>0</v>
      </c>
      <c r="AO69" s="205">
        <v>0</v>
      </c>
      <c r="AP69" s="204">
        <v>5.4034408499031902E-3</v>
      </c>
      <c r="AQ69" s="204">
        <v>5.5404101123149186E-3</v>
      </c>
      <c r="AR69" s="204">
        <v>1.2629648962891616E-2</v>
      </c>
      <c r="AS69" s="205">
        <v>0</v>
      </c>
    </row>
    <row r="70" spans="2:45" x14ac:dyDescent="0.25">
      <c r="B70" s="140"/>
      <c r="C70" s="141"/>
      <c r="D70" s="142" t="s">
        <v>189</v>
      </c>
      <c r="E70" s="140" t="s">
        <v>182</v>
      </c>
      <c r="F70" s="143">
        <v>42039</v>
      </c>
      <c r="G70" s="144" t="s">
        <v>318</v>
      </c>
      <c r="H70" s="140">
        <v>4</v>
      </c>
      <c r="I70" s="143">
        <v>42599</v>
      </c>
      <c r="J70" s="143">
        <v>42414</v>
      </c>
      <c r="K70" s="141"/>
      <c r="L70" s="140" t="s">
        <v>182</v>
      </c>
      <c r="M70" s="144" t="s">
        <v>318</v>
      </c>
      <c r="N70" s="140">
        <v>4</v>
      </c>
      <c r="O70" s="244" t="s">
        <v>479</v>
      </c>
      <c r="P70" s="244">
        <v>5.8463006663255257</v>
      </c>
      <c r="Q70" s="218"/>
      <c r="R70" s="218"/>
      <c r="S70" s="218"/>
      <c r="T70" s="218"/>
      <c r="U70" s="218"/>
      <c r="V70" s="218"/>
      <c r="W70" s="218"/>
      <c r="X70" s="207"/>
      <c r="Y70" s="146"/>
      <c r="Z70" s="173"/>
      <c r="AA70" s="190"/>
      <c r="AB70" s="190"/>
      <c r="AC70" s="190"/>
      <c r="AD70" s="190"/>
      <c r="AE70" s="190"/>
      <c r="AF70" s="206"/>
      <c r="AG70" s="206"/>
      <c r="AH70" s="206"/>
      <c r="AI70" s="206"/>
      <c r="AJ70" s="207"/>
      <c r="AK70" s="207"/>
      <c r="AL70" s="207"/>
      <c r="AM70" s="207"/>
      <c r="AN70" s="207"/>
      <c r="AO70" s="207"/>
      <c r="AP70" s="207"/>
      <c r="AQ70" s="207"/>
      <c r="AR70" s="207"/>
      <c r="AS70" s="207"/>
    </row>
    <row r="71" spans="2:45" x14ac:dyDescent="0.25">
      <c r="B71" s="130">
        <v>8</v>
      </c>
      <c r="C71" s="131" t="s">
        <v>7</v>
      </c>
      <c r="D71" s="132" t="s">
        <v>196</v>
      </c>
      <c r="E71" s="130" t="s">
        <v>182</v>
      </c>
      <c r="F71" s="133">
        <v>42053</v>
      </c>
      <c r="G71" s="150" t="s">
        <v>318</v>
      </c>
      <c r="H71" s="130">
        <v>4</v>
      </c>
      <c r="I71" s="133">
        <v>42599</v>
      </c>
      <c r="J71" s="133">
        <v>42414</v>
      </c>
      <c r="K71" s="131" t="s">
        <v>7</v>
      </c>
      <c r="L71" s="130" t="s">
        <v>182</v>
      </c>
      <c r="M71" s="150" t="s">
        <v>318</v>
      </c>
      <c r="N71" s="130">
        <v>4</v>
      </c>
      <c r="O71" s="243" t="s">
        <v>480</v>
      </c>
      <c r="P71" s="243">
        <v>1.2133577360862569</v>
      </c>
      <c r="Q71" s="214">
        <v>1.014587634286302E-3</v>
      </c>
      <c r="R71" s="215">
        <v>0</v>
      </c>
      <c r="S71" s="215">
        <v>0</v>
      </c>
      <c r="T71" s="215">
        <v>0</v>
      </c>
      <c r="U71" s="215">
        <v>0</v>
      </c>
      <c r="V71" s="215">
        <v>0</v>
      </c>
      <c r="W71" s="215">
        <v>0</v>
      </c>
      <c r="X71" s="205">
        <v>0</v>
      </c>
      <c r="Y71" s="135" t="s">
        <v>167</v>
      </c>
      <c r="Z71" s="171">
        <v>1.6813972993786594</v>
      </c>
      <c r="AA71" s="188">
        <v>8.7298797316608771E-3</v>
      </c>
      <c r="AB71" s="189">
        <v>0</v>
      </c>
      <c r="AC71" s="188">
        <v>5.4100115335431822E-4</v>
      </c>
      <c r="AD71" s="188">
        <v>0.11510755566739109</v>
      </c>
      <c r="AE71" s="188">
        <v>29.855629592433395</v>
      </c>
      <c r="AF71" s="202">
        <v>6.5414533660613033E-2</v>
      </c>
      <c r="AG71" s="203">
        <v>0</v>
      </c>
      <c r="AH71" s="202">
        <v>6.768364735969383E-2</v>
      </c>
      <c r="AI71" s="203">
        <v>0</v>
      </c>
      <c r="AJ71" s="205">
        <v>0</v>
      </c>
      <c r="AK71" s="205">
        <v>0</v>
      </c>
      <c r="AL71" s="204">
        <v>2.688122866950882E-3</v>
      </c>
      <c r="AM71" s="205">
        <v>0</v>
      </c>
      <c r="AN71" s="205">
        <v>0</v>
      </c>
      <c r="AO71" s="205">
        <v>0</v>
      </c>
      <c r="AP71" s="205">
        <v>0</v>
      </c>
      <c r="AQ71" s="205">
        <v>0</v>
      </c>
      <c r="AR71" s="204">
        <v>6.5521211568387216E-4</v>
      </c>
      <c r="AS71" s="204">
        <v>6.4063061120770365E-3</v>
      </c>
    </row>
    <row r="72" spans="2:45" x14ac:dyDescent="0.25">
      <c r="B72" s="130">
        <v>24</v>
      </c>
      <c r="C72" s="131" t="s">
        <v>23</v>
      </c>
      <c r="D72" s="132" t="s">
        <v>209</v>
      </c>
      <c r="E72" s="130" t="s">
        <v>182</v>
      </c>
      <c r="F72" s="133">
        <v>42459</v>
      </c>
      <c r="G72" s="150" t="s">
        <v>318</v>
      </c>
      <c r="H72" s="130">
        <v>4</v>
      </c>
      <c r="I72" s="133">
        <v>42599</v>
      </c>
      <c r="J72" s="133">
        <v>42414</v>
      </c>
      <c r="K72" s="131" t="s">
        <v>23</v>
      </c>
      <c r="L72" s="130" t="s">
        <v>182</v>
      </c>
      <c r="M72" s="150" t="s">
        <v>318</v>
      </c>
      <c r="N72" s="130">
        <v>4</v>
      </c>
      <c r="O72" s="243" t="s">
        <v>481</v>
      </c>
      <c r="P72" s="243">
        <v>4.5362151092362586</v>
      </c>
      <c r="Q72" s="214">
        <v>3.3632541590864718E-3</v>
      </c>
      <c r="R72" s="214">
        <v>5.3280952951514976E-3</v>
      </c>
      <c r="S72" s="215">
        <v>0</v>
      </c>
      <c r="T72" s="215">
        <v>0</v>
      </c>
      <c r="U72" s="215">
        <v>0</v>
      </c>
      <c r="V72" s="214">
        <v>2.4946588023341911E-3</v>
      </c>
      <c r="W72" s="214">
        <v>9.6911484844030907E-3</v>
      </c>
      <c r="X72" s="205">
        <v>0</v>
      </c>
      <c r="Y72" s="136" t="s">
        <v>167</v>
      </c>
      <c r="Z72" s="171">
        <v>2.8149441658428334</v>
      </c>
      <c r="AA72" s="188">
        <v>3.5142481920353032E-3</v>
      </c>
      <c r="AB72" s="189">
        <v>0</v>
      </c>
      <c r="AC72" s="188">
        <v>5.1376682925834156E-3</v>
      </c>
      <c r="AD72" s="188">
        <v>8.8253012392728786E-2</v>
      </c>
      <c r="AE72" s="188">
        <v>3.7329719687933774E-3</v>
      </c>
      <c r="AF72" s="202">
        <v>2.0489189111950974E-2</v>
      </c>
      <c r="AG72" s="203">
        <v>0</v>
      </c>
      <c r="AH72" s="202">
        <v>2.4767321911287526E-2</v>
      </c>
      <c r="AI72" s="203">
        <v>0</v>
      </c>
      <c r="AJ72" s="204">
        <v>0.11648357038182253</v>
      </c>
      <c r="AK72" s="205">
        <v>0</v>
      </c>
      <c r="AL72" s="204">
        <v>1.3505757526842783E-5</v>
      </c>
      <c r="AM72" s="205">
        <v>0</v>
      </c>
      <c r="AN72" s="205">
        <v>0</v>
      </c>
      <c r="AO72" s="205">
        <v>0</v>
      </c>
      <c r="AP72" s="205">
        <v>0</v>
      </c>
      <c r="AQ72" s="205">
        <v>0</v>
      </c>
      <c r="AR72" s="204">
        <v>0.11834106933082383</v>
      </c>
      <c r="AS72" s="204">
        <v>2.3852559695553394E-3</v>
      </c>
    </row>
    <row r="73" spans="2:45" x14ac:dyDescent="0.25">
      <c r="B73" s="130">
        <v>28</v>
      </c>
      <c r="C73" s="131" t="s">
        <v>27</v>
      </c>
      <c r="D73" s="132" t="s">
        <v>211</v>
      </c>
      <c r="E73" s="130" t="s">
        <v>182</v>
      </c>
      <c r="F73" s="133">
        <v>42508</v>
      </c>
      <c r="G73" s="150" t="s">
        <v>318</v>
      </c>
      <c r="H73" s="130">
        <v>4</v>
      </c>
      <c r="I73" s="133">
        <v>42599</v>
      </c>
      <c r="J73" s="133">
        <v>42414</v>
      </c>
      <c r="K73" s="131" t="s">
        <v>27</v>
      </c>
      <c r="L73" s="130" t="s">
        <v>182</v>
      </c>
      <c r="M73" s="150" t="s">
        <v>318</v>
      </c>
      <c r="N73" s="130">
        <v>4</v>
      </c>
      <c r="O73" s="243" t="s">
        <v>482</v>
      </c>
      <c r="P73" s="243">
        <v>3.6015405672933989</v>
      </c>
      <c r="Q73" s="214">
        <v>3.4090825488322751E-3</v>
      </c>
      <c r="R73" s="215">
        <v>0</v>
      </c>
      <c r="S73" s="215">
        <v>0</v>
      </c>
      <c r="T73" s="214">
        <v>9.592643490062451E-2</v>
      </c>
      <c r="U73" s="215">
        <v>0</v>
      </c>
      <c r="V73" s="214">
        <v>8.855377433348367E-3</v>
      </c>
      <c r="W73" s="214">
        <v>9.566770284826373E-3</v>
      </c>
      <c r="X73" s="204">
        <v>6.300487348591774E-3</v>
      </c>
      <c r="Y73" s="136" t="s">
        <v>167</v>
      </c>
      <c r="Z73" s="171">
        <v>9.6036067231580695</v>
      </c>
      <c r="AA73" s="189">
        <v>0</v>
      </c>
      <c r="AB73" s="189">
        <v>0</v>
      </c>
      <c r="AC73" s="189">
        <v>0</v>
      </c>
      <c r="AD73" s="188">
        <v>8.2932827125963976E-2</v>
      </c>
      <c r="AE73" s="188">
        <v>9.9040345518900022E-2</v>
      </c>
      <c r="AF73" s="202">
        <v>8.6934644980196416E-2</v>
      </c>
      <c r="AG73" s="202">
        <v>2.891701534286346E-4</v>
      </c>
      <c r="AH73" s="202">
        <v>2.2589239557378932E-2</v>
      </c>
      <c r="AI73" s="202">
        <v>9.8954641254012349E-2</v>
      </c>
      <c r="AJ73" s="204">
        <v>0</v>
      </c>
      <c r="AK73" s="204">
        <v>0.15451328778853887</v>
      </c>
      <c r="AL73" s="204">
        <v>1.3253794364293599E-3</v>
      </c>
      <c r="AM73" s="205">
        <v>0</v>
      </c>
      <c r="AN73" s="205">
        <v>0</v>
      </c>
      <c r="AO73" s="204">
        <v>7.2103004779575433E-4</v>
      </c>
      <c r="AP73" s="204">
        <v>3.7114955796032616E-5</v>
      </c>
      <c r="AQ73" s="205">
        <v>0</v>
      </c>
      <c r="AR73" s="205">
        <v>0</v>
      </c>
      <c r="AS73" s="204">
        <v>3.5395579274139855E-4</v>
      </c>
    </row>
    <row r="74" spans="2:45" x14ac:dyDescent="0.25">
      <c r="B74" s="130">
        <v>40</v>
      </c>
      <c r="C74" s="131" t="s">
        <v>39</v>
      </c>
      <c r="D74" s="132" t="s">
        <v>221</v>
      </c>
      <c r="E74" s="130" t="s">
        <v>182</v>
      </c>
      <c r="F74" s="133">
        <v>42529</v>
      </c>
      <c r="G74" s="150" t="s">
        <v>318</v>
      </c>
      <c r="H74" s="130">
        <v>4</v>
      </c>
      <c r="I74" s="133">
        <v>42599</v>
      </c>
      <c r="J74" s="133">
        <v>42414</v>
      </c>
      <c r="K74" s="131" t="s">
        <v>39</v>
      </c>
      <c r="L74" s="130" t="s">
        <v>182</v>
      </c>
      <c r="M74" s="150" t="s">
        <v>318</v>
      </c>
      <c r="N74" s="130">
        <v>4</v>
      </c>
      <c r="O74" s="243" t="s">
        <v>483</v>
      </c>
      <c r="P74" s="243">
        <v>0.99728097574037367</v>
      </c>
      <c r="Q74" s="214">
        <v>1.5289365002306982E-2</v>
      </c>
      <c r="R74" s="214">
        <v>3.6133604796419479E-2</v>
      </c>
      <c r="S74" s="214">
        <v>0.92040125197675227</v>
      </c>
      <c r="T74" s="214">
        <v>0.11944214299673905</v>
      </c>
      <c r="U74" s="214">
        <v>2.9157014185937954E-2</v>
      </c>
      <c r="V74" s="214">
        <v>0.10152040065148524</v>
      </c>
      <c r="W74" s="214">
        <v>2.0937942365848644E-2</v>
      </c>
      <c r="X74" s="204">
        <v>5.1474374607728473E-3</v>
      </c>
      <c r="Y74" s="136" t="s">
        <v>167</v>
      </c>
      <c r="Z74" s="171">
        <v>1.0829969987815709</v>
      </c>
      <c r="AA74" s="188">
        <v>1.3902400174138599E-3</v>
      </c>
      <c r="AB74" s="189">
        <v>0</v>
      </c>
      <c r="AC74" s="188">
        <v>2.9370352266896386E-3</v>
      </c>
      <c r="AD74" s="188">
        <v>5.6126501782475566E-2</v>
      </c>
      <c r="AE74" s="188">
        <v>6.6844091545630278</v>
      </c>
      <c r="AF74" s="202">
        <v>2.9117803255907179E-2</v>
      </c>
      <c r="AG74" s="203">
        <v>0</v>
      </c>
      <c r="AH74" s="202">
        <v>0.30002510375182323</v>
      </c>
      <c r="AI74" s="202">
        <v>6.8238407731136652E-2</v>
      </c>
      <c r="AJ74" s="204">
        <v>0.12769672502094531</v>
      </c>
      <c r="AK74" s="205">
        <v>0</v>
      </c>
      <c r="AL74" s="204">
        <v>3.4730268484765099E-4</v>
      </c>
      <c r="AM74" s="205">
        <v>0</v>
      </c>
      <c r="AN74" s="205">
        <v>0</v>
      </c>
      <c r="AO74" s="205">
        <v>0</v>
      </c>
      <c r="AP74" s="205">
        <v>0</v>
      </c>
      <c r="AQ74" s="204">
        <v>3.8495473686207876E-3</v>
      </c>
      <c r="AR74" s="204">
        <v>1.2449305523712092E-2</v>
      </c>
      <c r="AS74" s="204">
        <v>3.4045126994820618E-3</v>
      </c>
    </row>
    <row r="75" spans="2:45" x14ac:dyDescent="0.25">
      <c r="B75" s="130">
        <v>42</v>
      </c>
      <c r="C75" s="131" t="s">
        <v>41</v>
      </c>
      <c r="D75" s="132" t="s">
        <v>222</v>
      </c>
      <c r="E75" s="130" t="s">
        <v>182</v>
      </c>
      <c r="F75" s="133">
        <v>42536</v>
      </c>
      <c r="G75" s="150" t="s">
        <v>318</v>
      </c>
      <c r="H75" s="130">
        <v>4</v>
      </c>
      <c r="I75" s="133">
        <v>42599</v>
      </c>
      <c r="J75" s="133">
        <v>42414</v>
      </c>
      <c r="K75" s="131" t="s">
        <v>41</v>
      </c>
      <c r="L75" s="130" t="s">
        <v>182</v>
      </c>
      <c r="M75" s="150" t="s">
        <v>318</v>
      </c>
      <c r="N75" s="130">
        <v>4</v>
      </c>
      <c r="O75" s="243" t="s">
        <v>484</v>
      </c>
      <c r="P75" s="243">
        <v>2.0198149327702031</v>
      </c>
      <c r="Q75" s="214">
        <v>4.0908124893367148E-2</v>
      </c>
      <c r="R75" s="214">
        <v>2.429559283159426E-2</v>
      </c>
      <c r="S75" s="214">
        <v>0.15235620529454047</v>
      </c>
      <c r="T75" s="215">
        <v>0</v>
      </c>
      <c r="U75" s="214">
        <v>2.0317431358582039E-2</v>
      </c>
      <c r="V75" s="214">
        <v>2.5442300658490385E-2</v>
      </c>
      <c r="W75" s="214">
        <v>2.2739999963789993E-2</v>
      </c>
      <c r="X75" s="205">
        <v>0</v>
      </c>
      <c r="Y75" s="136" t="s">
        <v>167</v>
      </c>
      <c r="Z75" s="171">
        <v>0.88555331617987421</v>
      </c>
      <c r="AA75" s="191">
        <v>2.9760262171668611E-5</v>
      </c>
      <c r="AB75" s="189">
        <v>0</v>
      </c>
      <c r="AC75" s="189">
        <v>0</v>
      </c>
      <c r="AD75" s="188">
        <v>0.13620314800885452</v>
      </c>
      <c r="AE75" s="188">
        <v>2.7434743546792957</v>
      </c>
      <c r="AF75" s="202">
        <v>8.2970932815868998E-3</v>
      </c>
      <c r="AG75" s="203">
        <v>0</v>
      </c>
      <c r="AH75" s="202">
        <v>8.7591330637122697E-2</v>
      </c>
      <c r="AI75" s="202">
        <v>2.9696091962054819E-2</v>
      </c>
      <c r="AJ75" s="204">
        <v>9.8483235293945981E-2</v>
      </c>
      <c r="AK75" s="205">
        <v>0</v>
      </c>
      <c r="AL75" s="204">
        <v>6.0682682823572814E-4</v>
      </c>
      <c r="AM75" s="204">
        <v>4.4721564048755868E-3</v>
      </c>
      <c r="AN75" s="205">
        <v>0</v>
      </c>
      <c r="AO75" s="205">
        <v>0</v>
      </c>
      <c r="AP75" s="205">
        <v>0</v>
      </c>
      <c r="AQ75" s="204">
        <v>1.4678208597450892E-2</v>
      </c>
      <c r="AR75" s="204">
        <v>2.4312040913853663E-2</v>
      </c>
      <c r="AS75" s="205">
        <v>0</v>
      </c>
    </row>
    <row r="76" spans="2:45" x14ac:dyDescent="0.25">
      <c r="B76" s="130">
        <v>51</v>
      </c>
      <c r="C76" s="131" t="s">
        <v>50</v>
      </c>
      <c r="D76" s="132" t="s">
        <v>229</v>
      </c>
      <c r="E76" s="130" t="s">
        <v>182</v>
      </c>
      <c r="F76" s="133">
        <v>42564</v>
      </c>
      <c r="G76" s="150" t="s">
        <v>318</v>
      </c>
      <c r="H76" s="130">
        <v>4</v>
      </c>
      <c r="I76" s="133">
        <v>42604</v>
      </c>
      <c r="J76" s="133">
        <v>42414</v>
      </c>
      <c r="K76" s="131" t="s">
        <v>50</v>
      </c>
      <c r="L76" s="130" t="s">
        <v>182</v>
      </c>
      <c r="M76" s="150" t="s">
        <v>318</v>
      </c>
      <c r="N76" s="130">
        <v>4</v>
      </c>
      <c r="O76" s="243" t="s">
        <v>50</v>
      </c>
      <c r="P76" s="243">
        <v>0.22153471256002433</v>
      </c>
      <c r="Q76" s="214">
        <v>1.6384801464218592E-2</v>
      </c>
      <c r="R76" s="214">
        <v>0</v>
      </c>
      <c r="S76" s="214">
        <v>0.56409924746482509</v>
      </c>
      <c r="T76" s="214">
        <v>5.6858387520813604E-2</v>
      </c>
      <c r="U76" s="214">
        <v>4.1581903444032675E-2</v>
      </c>
      <c r="V76" s="214">
        <v>4.036414065144376E-2</v>
      </c>
      <c r="W76" s="214">
        <v>8.5151072422321353E-2</v>
      </c>
      <c r="X76" s="204">
        <v>2.9763422872508714E-3</v>
      </c>
      <c r="Y76" s="136" t="s">
        <v>167</v>
      </c>
      <c r="Z76" s="171">
        <v>0.20669432469760049</v>
      </c>
      <c r="AA76" s="188">
        <v>4.7985493597856275E-3</v>
      </c>
      <c r="AB76" s="188">
        <v>1.7564936626585444E-3</v>
      </c>
      <c r="AC76" s="189">
        <v>0</v>
      </c>
      <c r="AD76" s="188">
        <v>5.0859142976113728E-2</v>
      </c>
      <c r="AE76" s="188">
        <v>7.0137091887109326</v>
      </c>
      <c r="AF76" s="202">
        <v>2.3126943826725862E-2</v>
      </c>
      <c r="AG76" s="203">
        <v>0</v>
      </c>
      <c r="AH76" s="202">
        <v>1.880785642807175</v>
      </c>
      <c r="AI76" s="202">
        <v>2.2980952090450528E-2</v>
      </c>
      <c r="AJ76" s="204">
        <v>3.6774281782675312E-2</v>
      </c>
      <c r="AK76" s="205">
        <v>0</v>
      </c>
      <c r="AL76" s="205">
        <v>0</v>
      </c>
      <c r="AM76" s="204">
        <v>5.9320802760358688E-3</v>
      </c>
      <c r="AN76" s="204">
        <v>23.053033320200967</v>
      </c>
      <c r="AO76" s="205">
        <v>0</v>
      </c>
      <c r="AP76" s="204">
        <v>1.7366484914442145E-3</v>
      </c>
      <c r="AQ76" s="204">
        <v>8.7052130483698652E-3</v>
      </c>
      <c r="AR76" s="204">
        <v>4.3041036831084059E-3</v>
      </c>
      <c r="AS76" s="204">
        <v>1.6623585408803179E-2</v>
      </c>
    </row>
    <row r="77" spans="2:45" x14ac:dyDescent="0.25">
      <c r="B77" s="130">
        <v>74</v>
      </c>
      <c r="C77" s="131" t="s">
        <v>72</v>
      </c>
      <c r="D77" s="132" t="s">
        <v>245</v>
      </c>
      <c r="E77" s="130" t="s">
        <v>182</v>
      </c>
      <c r="F77" s="133">
        <v>42606</v>
      </c>
      <c r="G77" s="150" t="s">
        <v>318</v>
      </c>
      <c r="H77" s="130">
        <v>4</v>
      </c>
      <c r="I77" s="133">
        <v>42625</v>
      </c>
      <c r="J77" s="133">
        <v>42414</v>
      </c>
      <c r="K77" s="131" t="s">
        <v>72</v>
      </c>
      <c r="L77" s="130" t="s">
        <v>182</v>
      </c>
      <c r="M77" s="150" t="s">
        <v>318</v>
      </c>
      <c r="N77" s="130">
        <v>4</v>
      </c>
      <c r="O77" s="243" t="s">
        <v>72</v>
      </c>
      <c r="P77" s="243">
        <v>1.9384379978798914</v>
      </c>
      <c r="Q77" s="214">
        <v>1.5422701631036937E-2</v>
      </c>
      <c r="R77" s="214">
        <v>0.16239854848810273</v>
      </c>
      <c r="S77" s="214">
        <v>0.61259395957525886</v>
      </c>
      <c r="T77" s="215">
        <v>0</v>
      </c>
      <c r="U77" s="215">
        <v>0</v>
      </c>
      <c r="V77" s="214">
        <v>4.341051559517059E-2</v>
      </c>
      <c r="W77" s="214">
        <v>1.5490352812201302E-2</v>
      </c>
      <c r="X77" s="204">
        <v>3.7571477482203463E-4</v>
      </c>
      <c r="Y77" s="136" t="s">
        <v>167</v>
      </c>
      <c r="Z77" s="171">
        <v>1.5558358915374404</v>
      </c>
      <c r="AA77" s="188">
        <v>8.8043174614718632E-3</v>
      </c>
      <c r="AB77" s="189">
        <v>0</v>
      </c>
      <c r="AC77" s="189">
        <v>0</v>
      </c>
      <c r="AD77" s="188">
        <v>0.18516377011016991</v>
      </c>
      <c r="AE77" s="188">
        <v>0.1435367962990558</v>
      </c>
      <c r="AF77" s="202">
        <v>3.0572492357078297E-2</v>
      </c>
      <c r="AG77" s="203">
        <v>0</v>
      </c>
      <c r="AH77" s="202">
        <v>0.1412747279898815</v>
      </c>
      <c r="AI77" s="202">
        <v>0.21077725613472109</v>
      </c>
      <c r="AJ77" s="205">
        <v>0</v>
      </c>
      <c r="AK77" s="205">
        <v>0</v>
      </c>
      <c r="AL77" s="204">
        <v>8.9582828511332812E-4</v>
      </c>
      <c r="AM77" s="204">
        <v>8.4380985239101373E-3</v>
      </c>
      <c r="AN77" s="205">
        <v>0</v>
      </c>
      <c r="AO77" s="205">
        <v>0</v>
      </c>
      <c r="AP77" s="204">
        <v>1.6923762288535177E-3</v>
      </c>
      <c r="AQ77" s="205">
        <v>0</v>
      </c>
      <c r="AR77" s="205">
        <v>0</v>
      </c>
      <c r="AS77" s="204">
        <v>2.153285068550019E-3</v>
      </c>
    </row>
    <row r="78" spans="2:45" x14ac:dyDescent="0.25">
      <c r="B78" s="130">
        <v>37</v>
      </c>
      <c r="C78" s="131" t="s">
        <v>36</v>
      </c>
      <c r="D78" s="132" t="s">
        <v>218</v>
      </c>
      <c r="E78" s="130" t="s">
        <v>182</v>
      </c>
      <c r="F78" s="133">
        <v>42521</v>
      </c>
      <c r="G78" s="150" t="s">
        <v>318</v>
      </c>
      <c r="H78" s="130">
        <v>5</v>
      </c>
      <c r="I78" s="133">
        <v>42599</v>
      </c>
      <c r="J78" s="133">
        <v>42414</v>
      </c>
      <c r="K78" s="131" t="s">
        <v>36</v>
      </c>
      <c r="L78" s="130" t="s">
        <v>182</v>
      </c>
      <c r="M78" s="150" t="s">
        <v>318</v>
      </c>
      <c r="N78" s="130">
        <v>5</v>
      </c>
      <c r="O78" s="243" t="s">
        <v>485</v>
      </c>
      <c r="P78" s="243">
        <v>3.803964086447416</v>
      </c>
      <c r="Q78" s="214">
        <v>9.2882815844902641E-3</v>
      </c>
      <c r="R78" s="214">
        <v>0.19186771453177623</v>
      </c>
      <c r="S78" s="215">
        <v>0</v>
      </c>
      <c r="T78" s="215">
        <v>0</v>
      </c>
      <c r="U78" s="215">
        <v>0</v>
      </c>
      <c r="V78" s="215">
        <v>0</v>
      </c>
      <c r="W78" s="214">
        <v>2.4987905110287024E-2</v>
      </c>
      <c r="X78" s="204">
        <v>8.1186709633250982E-3</v>
      </c>
      <c r="Y78" s="136" t="s">
        <v>167</v>
      </c>
      <c r="Z78" s="171">
        <v>1.7488107937449802</v>
      </c>
      <c r="AA78" s="188">
        <v>1.21809877345042E-2</v>
      </c>
      <c r="AB78" s="189">
        <v>0</v>
      </c>
      <c r="AC78" s="189">
        <v>0</v>
      </c>
      <c r="AD78" s="189">
        <v>0</v>
      </c>
      <c r="AE78" s="188">
        <v>1.3761141203528207E-2</v>
      </c>
      <c r="AF78" s="202">
        <v>4.4863910592349183E-2</v>
      </c>
      <c r="AG78" s="203">
        <v>0</v>
      </c>
      <c r="AH78" s="202">
        <v>4.8429753628621813E-2</v>
      </c>
      <c r="AI78" s="202">
        <v>0.16538430883703345</v>
      </c>
      <c r="AJ78" s="204">
        <v>0.28293204530913779</v>
      </c>
      <c r="AK78" s="204">
        <v>9.4104068836856829E-4</v>
      </c>
      <c r="AL78" s="205">
        <v>0</v>
      </c>
      <c r="AM78" s="204">
        <v>5.2933313411638386E-3</v>
      </c>
      <c r="AN78" s="205">
        <v>0</v>
      </c>
      <c r="AO78" s="204">
        <v>6.1094052290264764E-4</v>
      </c>
      <c r="AP78" s="204">
        <v>2.7424419326307478E-3</v>
      </c>
      <c r="AQ78" s="204">
        <v>2.7961770395365272E-2</v>
      </c>
      <c r="AR78" s="205">
        <v>0</v>
      </c>
      <c r="AS78" s="204">
        <v>1.4795942776358298E-3</v>
      </c>
    </row>
    <row r="79" spans="2:45" x14ac:dyDescent="0.25">
      <c r="B79" s="130">
        <v>53</v>
      </c>
      <c r="C79" s="131" t="s">
        <v>52</v>
      </c>
      <c r="D79" s="132" t="s">
        <v>230</v>
      </c>
      <c r="E79" s="130" t="s">
        <v>182</v>
      </c>
      <c r="F79" s="133">
        <v>42564</v>
      </c>
      <c r="G79" s="150" t="s">
        <v>318</v>
      </c>
      <c r="H79" s="130">
        <v>5</v>
      </c>
      <c r="I79" s="133">
        <v>42604</v>
      </c>
      <c r="J79" s="133">
        <v>42414</v>
      </c>
      <c r="K79" s="131" t="s">
        <v>52</v>
      </c>
      <c r="L79" s="130" t="s">
        <v>182</v>
      </c>
      <c r="M79" s="150" t="s">
        <v>318</v>
      </c>
      <c r="N79" s="130">
        <v>5</v>
      </c>
      <c r="O79" s="243" t="s">
        <v>52</v>
      </c>
      <c r="P79" s="243">
        <v>2.0337907701796265</v>
      </c>
      <c r="Q79" s="214">
        <v>8.3017040516539884E-3</v>
      </c>
      <c r="R79" s="215">
        <v>0</v>
      </c>
      <c r="S79" s="215">
        <v>0</v>
      </c>
      <c r="T79" s="214">
        <v>0.12537344186251012</v>
      </c>
      <c r="U79" s="215">
        <v>0</v>
      </c>
      <c r="V79" s="214">
        <v>3.0129385098444126E-2</v>
      </c>
      <c r="W79" s="214">
        <v>3.7728990123043647E-3</v>
      </c>
      <c r="X79" s="204">
        <v>2.5260655427269834E-2</v>
      </c>
      <c r="Y79" s="136" t="s">
        <v>167</v>
      </c>
      <c r="Z79" s="171">
        <v>2.1947236623375761</v>
      </c>
      <c r="AA79" s="189">
        <v>0</v>
      </c>
      <c r="AB79" s="189">
        <v>0</v>
      </c>
      <c r="AC79" s="189">
        <v>0</v>
      </c>
      <c r="AD79" s="188">
        <v>0.17856213442435126</v>
      </c>
      <c r="AE79" s="188">
        <v>7.3271860077727888E-2</v>
      </c>
      <c r="AF79" s="202">
        <v>4.489625203613988E-2</v>
      </c>
      <c r="AG79" s="203">
        <v>0</v>
      </c>
      <c r="AH79" s="202">
        <v>3.239867337724546E-2</v>
      </c>
      <c r="AI79" s="202">
        <v>0.4223749962203876</v>
      </c>
      <c r="AJ79" s="205">
        <v>0</v>
      </c>
      <c r="AK79" s="205">
        <v>0</v>
      </c>
      <c r="AL79" s="204">
        <v>2.4685557692458683E-3</v>
      </c>
      <c r="AM79" s="204">
        <v>9.7249154722620426E-3</v>
      </c>
      <c r="AN79" s="205">
        <v>0</v>
      </c>
      <c r="AO79" s="204">
        <v>2.6164580299861788E-3</v>
      </c>
      <c r="AP79" s="204">
        <v>2.0773488829772195E-2</v>
      </c>
      <c r="AQ79" s="205">
        <v>0</v>
      </c>
      <c r="AR79" s="204">
        <v>7.482757376072309E-2</v>
      </c>
      <c r="AS79" s="204">
        <v>8.2768073601436377E-3</v>
      </c>
    </row>
    <row r="80" spans="2:45" x14ac:dyDescent="0.25">
      <c r="B80" s="130">
        <v>1</v>
      </c>
      <c r="C80" s="131" t="s">
        <v>0</v>
      </c>
      <c r="D80" s="132" t="s">
        <v>181</v>
      </c>
      <c r="E80" s="130" t="s">
        <v>182</v>
      </c>
      <c r="F80" s="133">
        <v>42025</v>
      </c>
      <c r="G80" s="150" t="s">
        <v>318</v>
      </c>
      <c r="H80" s="130">
        <v>6</v>
      </c>
      <c r="I80" s="133">
        <v>42599</v>
      </c>
      <c r="J80" s="133">
        <v>42414</v>
      </c>
      <c r="K80" s="131" t="s">
        <v>0</v>
      </c>
      <c r="L80" s="130" t="s">
        <v>182</v>
      </c>
      <c r="M80" s="150" t="s">
        <v>318</v>
      </c>
      <c r="N80" s="130">
        <v>6</v>
      </c>
      <c r="O80" s="243" t="s">
        <v>486</v>
      </c>
      <c r="P80" s="243">
        <v>4.1058236304262046</v>
      </c>
      <c r="Q80" s="214">
        <v>7.3167104193728333E-4</v>
      </c>
      <c r="R80" s="215">
        <v>0</v>
      </c>
      <c r="S80" s="215">
        <v>0</v>
      </c>
      <c r="T80" s="215">
        <v>0</v>
      </c>
      <c r="U80" s="215">
        <v>0</v>
      </c>
      <c r="V80" s="215">
        <v>0</v>
      </c>
      <c r="W80" s="215">
        <v>0</v>
      </c>
      <c r="X80" s="205">
        <v>6.9879867974600466E-3</v>
      </c>
      <c r="Y80" s="136" t="s">
        <v>167</v>
      </c>
      <c r="Z80" s="171">
        <v>23.569730339454448</v>
      </c>
      <c r="AA80" s="188">
        <v>1.5761911979644553E-2</v>
      </c>
      <c r="AB80" s="189">
        <v>0</v>
      </c>
      <c r="AC80" s="188">
        <v>2.7945712157918024E-3</v>
      </c>
      <c r="AD80" s="188">
        <v>0</v>
      </c>
      <c r="AE80" s="188">
        <v>0.23607059374121367</v>
      </c>
      <c r="AF80" s="202">
        <v>0.22095152057646114</v>
      </c>
      <c r="AG80" s="203">
        <v>0</v>
      </c>
      <c r="AH80" s="202">
        <v>1.9073791372981611E-2</v>
      </c>
      <c r="AI80" s="203">
        <v>0</v>
      </c>
      <c r="AJ80" s="204">
        <v>0.11660404737270268</v>
      </c>
      <c r="AK80" s="205">
        <v>0</v>
      </c>
      <c r="AL80" s="204">
        <v>4.2865548366924859E-4</v>
      </c>
      <c r="AM80" s="204">
        <v>6.1366138603193045E-3</v>
      </c>
      <c r="AN80" s="205">
        <v>0</v>
      </c>
      <c r="AO80" s="205">
        <v>0</v>
      </c>
      <c r="AP80" s="205">
        <v>0</v>
      </c>
      <c r="AQ80" s="204">
        <v>2.101903601413415E-2</v>
      </c>
      <c r="AR80" s="205">
        <v>0</v>
      </c>
      <c r="AS80" s="204">
        <v>2.5833942725879303E-2</v>
      </c>
    </row>
    <row r="81" spans="1:45" x14ac:dyDescent="0.25">
      <c r="B81" s="130">
        <v>3</v>
      </c>
      <c r="C81" s="131" t="s">
        <v>2</v>
      </c>
      <c r="D81" s="132" t="s">
        <v>187</v>
      </c>
      <c r="E81" s="130" t="s">
        <v>182</v>
      </c>
      <c r="F81" s="133">
        <v>42039</v>
      </c>
      <c r="G81" s="150" t="s">
        <v>318</v>
      </c>
      <c r="H81" s="130">
        <v>6</v>
      </c>
      <c r="I81" s="133">
        <v>42599</v>
      </c>
      <c r="J81" s="133">
        <v>42414</v>
      </c>
      <c r="K81" s="131" t="s">
        <v>2</v>
      </c>
      <c r="L81" s="130" t="s">
        <v>182</v>
      </c>
      <c r="M81" s="150" t="s">
        <v>318</v>
      </c>
      <c r="N81" s="130">
        <v>6</v>
      </c>
      <c r="O81" s="243" t="s">
        <v>487</v>
      </c>
      <c r="P81" s="243">
        <v>2.9840489694837129</v>
      </c>
      <c r="Q81" s="214">
        <v>1.7055788473078234E-4</v>
      </c>
      <c r="R81" s="214">
        <v>0.18448808049390783</v>
      </c>
      <c r="S81" s="215">
        <v>0</v>
      </c>
      <c r="T81" s="215">
        <v>0</v>
      </c>
      <c r="U81" s="215">
        <v>0</v>
      </c>
      <c r="V81" s="214">
        <v>4.2209053367896696E-2</v>
      </c>
      <c r="W81" s="214">
        <v>2.7762031647090017E-3</v>
      </c>
      <c r="X81" s="205">
        <v>0</v>
      </c>
      <c r="Y81" s="136" t="s">
        <v>167</v>
      </c>
      <c r="Z81" s="171">
        <v>2.6866771999903261</v>
      </c>
      <c r="AA81" s="188">
        <v>1.2277041034650592E-2</v>
      </c>
      <c r="AB81" s="189">
        <v>0</v>
      </c>
      <c r="AC81" s="189">
        <v>0</v>
      </c>
      <c r="AD81" s="188">
        <v>0.73999376710919917</v>
      </c>
      <c r="AE81" s="188">
        <v>0.18395367257091089</v>
      </c>
      <c r="AF81" s="202">
        <v>4.7166079614390045E-2</v>
      </c>
      <c r="AG81" s="203">
        <v>0</v>
      </c>
      <c r="AH81" s="202">
        <v>0.24556624319787609</v>
      </c>
      <c r="AI81" s="203">
        <v>0</v>
      </c>
      <c r="AJ81" s="205">
        <v>0</v>
      </c>
      <c r="AK81" s="205">
        <v>0</v>
      </c>
      <c r="AL81" s="204">
        <v>3.445813876143173E-3</v>
      </c>
      <c r="AM81" s="205">
        <v>0</v>
      </c>
      <c r="AN81" s="205">
        <v>0</v>
      </c>
      <c r="AO81" s="204">
        <v>1.5101752970844132E-3</v>
      </c>
      <c r="AP81" s="205">
        <v>0</v>
      </c>
      <c r="AQ81" s="204">
        <v>6.5779280760284572E-3</v>
      </c>
      <c r="AR81" s="205">
        <v>0</v>
      </c>
      <c r="AS81" s="204">
        <v>1.0161037317689801E-2</v>
      </c>
    </row>
    <row r="82" spans="1:45" x14ac:dyDescent="0.25">
      <c r="B82" s="130"/>
      <c r="C82" s="131"/>
      <c r="D82" s="132" t="s">
        <v>193</v>
      </c>
      <c r="E82" s="130" t="s">
        <v>182</v>
      </c>
      <c r="F82" s="133">
        <v>42053</v>
      </c>
      <c r="G82" s="150" t="s">
        <v>318</v>
      </c>
      <c r="H82" s="130">
        <v>6</v>
      </c>
      <c r="I82" s="130"/>
      <c r="J82" s="133"/>
      <c r="K82" s="131"/>
      <c r="L82" s="130" t="s">
        <v>182</v>
      </c>
      <c r="M82" s="150" t="s">
        <v>318</v>
      </c>
      <c r="N82" s="130">
        <v>6</v>
      </c>
      <c r="O82" s="243" t="s">
        <v>488</v>
      </c>
      <c r="P82" s="243">
        <v>3.2511306305227476</v>
      </c>
      <c r="Q82" s="214"/>
      <c r="R82" s="214"/>
      <c r="S82" s="214"/>
      <c r="T82" s="214"/>
      <c r="U82" s="214"/>
      <c r="V82" s="214"/>
      <c r="W82" s="214"/>
      <c r="X82" s="204"/>
      <c r="Y82" s="136"/>
      <c r="Z82" s="171"/>
      <c r="AA82" s="188"/>
      <c r="AB82" s="188"/>
      <c r="AC82" s="188"/>
      <c r="AD82" s="188"/>
      <c r="AE82" s="188"/>
      <c r="AF82" s="202"/>
      <c r="AG82" s="202"/>
      <c r="AH82" s="202"/>
      <c r="AI82" s="202"/>
      <c r="AJ82" s="204"/>
      <c r="AK82" s="204"/>
      <c r="AL82" s="204"/>
      <c r="AM82" s="204"/>
      <c r="AN82" s="204"/>
      <c r="AO82" s="204"/>
      <c r="AP82" s="204"/>
      <c r="AQ82" s="204"/>
      <c r="AR82" s="204"/>
      <c r="AS82" s="204"/>
    </row>
    <row r="83" spans="1:45" x14ac:dyDescent="0.25">
      <c r="B83" s="130">
        <v>10</v>
      </c>
      <c r="C83" s="131" t="s">
        <v>9</v>
      </c>
      <c r="D83" s="132" t="s">
        <v>197</v>
      </c>
      <c r="E83" s="130" t="s">
        <v>182</v>
      </c>
      <c r="F83" s="133">
        <v>42059</v>
      </c>
      <c r="G83" s="150" t="s">
        <v>318</v>
      </c>
      <c r="H83" s="130">
        <v>6</v>
      </c>
      <c r="I83" s="133">
        <v>42599</v>
      </c>
      <c r="J83" s="133">
        <v>42414</v>
      </c>
      <c r="K83" s="131" t="s">
        <v>9</v>
      </c>
      <c r="L83" s="130" t="s">
        <v>182</v>
      </c>
      <c r="M83" s="150" t="s">
        <v>318</v>
      </c>
      <c r="N83" s="130">
        <v>6</v>
      </c>
      <c r="O83" s="243" t="s">
        <v>489</v>
      </c>
      <c r="P83" s="243">
        <v>5.4287829011985096</v>
      </c>
      <c r="Q83" s="214">
        <v>4.0675786178656767E-3</v>
      </c>
      <c r="R83" s="214">
        <v>0.20464609264627648</v>
      </c>
      <c r="S83" s="215">
        <v>0</v>
      </c>
      <c r="T83" s="214">
        <v>9.7292956396725097E-2</v>
      </c>
      <c r="U83" s="215">
        <v>0</v>
      </c>
      <c r="V83" s="214">
        <v>1.1604019797375917E-2</v>
      </c>
      <c r="W83" s="214">
        <v>7.049198511085519E-3</v>
      </c>
      <c r="X83" s="205">
        <v>0</v>
      </c>
      <c r="Y83" s="135" t="s">
        <v>167</v>
      </c>
      <c r="Z83" s="171">
        <v>4.7729370104567597</v>
      </c>
      <c r="AA83" s="188">
        <v>1.9717525943587267E-2</v>
      </c>
      <c r="AB83" s="189">
        <v>0</v>
      </c>
      <c r="AC83" s="189">
        <v>0</v>
      </c>
      <c r="AD83" s="189">
        <v>0</v>
      </c>
      <c r="AE83" s="188">
        <v>0.12886777769274363</v>
      </c>
      <c r="AF83" s="202">
        <v>8.0268216169341444E-3</v>
      </c>
      <c r="AG83" s="202">
        <v>3.6816188252698973E-2</v>
      </c>
      <c r="AH83" s="203">
        <v>0</v>
      </c>
      <c r="AI83" s="203">
        <v>0</v>
      </c>
      <c r="AJ83" s="205">
        <v>0</v>
      </c>
      <c r="AK83" s="205">
        <v>0</v>
      </c>
      <c r="AL83" s="204">
        <v>4.3590931403047657E-3</v>
      </c>
      <c r="AM83" s="204">
        <v>3.1717644222337927E-3</v>
      </c>
      <c r="AN83" s="205">
        <v>0</v>
      </c>
      <c r="AO83" s="205">
        <v>0</v>
      </c>
      <c r="AP83" s="204">
        <v>1.7606108267384332E-2</v>
      </c>
      <c r="AQ83" s="205">
        <v>0</v>
      </c>
      <c r="AR83" s="204">
        <v>4.9943773919397152E-2</v>
      </c>
      <c r="AS83" s="204">
        <v>1.8764989014637773E-2</v>
      </c>
    </row>
    <row r="84" spans="1:45" x14ac:dyDescent="0.25">
      <c r="B84" s="130">
        <v>63</v>
      </c>
      <c r="C84" s="131" t="s">
        <v>62</v>
      </c>
      <c r="D84" s="132" t="s">
        <v>237</v>
      </c>
      <c r="E84" s="130" t="s">
        <v>182</v>
      </c>
      <c r="F84" s="133">
        <v>42583</v>
      </c>
      <c r="G84" s="150" t="s">
        <v>318</v>
      </c>
      <c r="H84" s="130">
        <v>6</v>
      </c>
      <c r="I84" s="133">
        <v>42604</v>
      </c>
      <c r="J84" s="133">
        <v>42414</v>
      </c>
      <c r="K84" s="131" t="s">
        <v>62</v>
      </c>
      <c r="L84" s="130" t="s">
        <v>182</v>
      </c>
      <c r="M84" s="150" t="s">
        <v>318</v>
      </c>
      <c r="N84" s="130">
        <v>6</v>
      </c>
      <c r="O84" s="243" t="s">
        <v>62</v>
      </c>
      <c r="P84" s="243">
        <v>1.9493180330494384</v>
      </c>
      <c r="Q84" s="214">
        <v>4.4476795900556081E-2</v>
      </c>
      <c r="R84" s="215">
        <v>0</v>
      </c>
      <c r="S84" s="214">
        <v>0.23145310482793996</v>
      </c>
      <c r="T84" s="215">
        <v>0</v>
      </c>
      <c r="U84" s="214">
        <v>3.4195109057511927E-2</v>
      </c>
      <c r="V84" s="214">
        <v>5.3705225134587822E-2</v>
      </c>
      <c r="W84" s="214">
        <v>2.4382377893889768E-2</v>
      </c>
      <c r="X84" s="204">
        <v>4.0647409048919165E-3</v>
      </c>
      <c r="Y84" s="136" t="s">
        <v>167</v>
      </c>
      <c r="Z84" s="171">
        <v>0.73154865547782555</v>
      </c>
      <c r="AA84" s="189">
        <v>0</v>
      </c>
      <c r="AB84" s="189">
        <v>0</v>
      </c>
      <c r="AC84" s="189">
        <v>0</v>
      </c>
      <c r="AD84" s="188">
        <v>0.22456785562607462</v>
      </c>
      <c r="AE84" s="188">
        <v>5.8298171573638129</v>
      </c>
      <c r="AF84" s="202">
        <v>4.8119134978422351E-2</v>
      </c>
      <c r="AG84" s="203">
        <v>0</v>
      </c>
      <c r="AH84" s="202">
        <v>0.73808860389732311</v>
      </c>
      <c r="AI84" s="202">
        <v>8.4482918517240879E-2</v>
      </c>
      <c r="AJ84" s="205">
        <v>0</v>
      </c>
      <c r="AK84" s="205">
        <v>0</v>
      </c>
      <c r="AL84" s="205">
        <v>0</v>
      </c>
      <c r="AM84" s="205">
        <v>0</v>
      </c>
      <c r="AN84" s="205">
        <v>0</v>
      </c>
      <c r="AO84" s="205">
        <v>0</v>
      </c>
      <c r="AP84" s="205">
        <v>0</v>
      </c>
      <c r="AQ84" s="205">
        <v>0</v>
      </c>
      <c r="AR84" s="205">
        <v>0</v>
      </c>
      <c r="AS84" s="204">
        <v>9.7739982968555409E-4</v>
      </c>
    </row>
    <row r="85" spans="1:45" x14ac:dyDescent="0.25">
      <c r="B85" s="130">
        <v>69</v>
      </c>
      <c r="C85" s="131" t="s">
        <v>68</v>
      </c>
      <c r="D85" s="132" t="s">
        <v>241</v>
      </c>
      <c r="E85" s="130" t="s">
        <v>182</v>
      </c>
      <c r="F85" s="133">
        <v>42599</v>
      </c>
      <c r="G85" s="150" t="s">
        <v>318</v>
      </c>
      <c r="H85" s="130">
        <v>6</v>
      </c>
      <c r="I85" s="133">
        <v>42625</v>
      </c>
      <c r="J85" s="133">
        <v>42414</v>
      </c>
      <c r="K85" s="131" t="s">
        <v>68</v>
      </c>
      <c r="L85" s="130" t="s">
        <v>182</v>
      </c>
      <c r="M85" s="150" t="s">
        <v>318</v>
      </c>
      <c r="N85" s="130">
        <v>6</v>
      </c>
      <c r="O85" s="243" t="s">
        <v>68</v>
      </c>
      <c r="P85" s="243">
        <v>2.3830066551934004</v>
      </c>
      <c r="Q85" s="214">
        <v>7.0838983895079172E-3</v>
      </c>
      <c r="R85" s="214">
        <v>4.78151246527002E-2</v>
      </c>
      <c r="S85" s="214">
        <v>0.3351906528570775</v>
      </c>
      <c r="T85" s="215">
        <v>0</v>
      </c>
      <c r="U85" s="214">
        <v>1.4397210557773897E-2</v>
      </c>
      <c r="V85" s="214">
        <v>6.786973464013818E-2</v>
      </c>
      <c r="W85" s="214">
        <v>3.6459877806723461E-2</v>
      </c>
      <c r="X85" s="204">
        <v>0</v>
      </c>
      <c r="Y85" s="136" t="s">
        <v>167</v>
      </c>
      <c r="Z85" s="171">
        <v>1.9378225543719114</v>
      </c>
      <c r="AA85" s="188">
        <v>5.4597826791709392E-4</v>
      </c>
      <c r="AB85" s="189">
        <v>0</v>
      </c>
      <c r="AC85" s="189">
        <v>0</v>
      </c>
      <c r="AD85" s="188">
        <v>0</v>
      </c>
      <c r="AE85" s="188">
        <v>0.66084214835139055</v>
      </c>
      <c r="AF85" s="202">
        <v>8.2509970677195968E-3</v>
      </c>
      <c r="AG85" s="203">
        <v>0</v>
      </c>
      <c r="AH85" s="202">
        <v>0.12055780065616756</v>
      </c>
      <c r="AI85" s="202">
        <v>3.6825940220546964E-2</v>
      </c>
      <c r="AJ85" s="204">
        <v>6.8026282437218311E-2</v>
      </c>
      <c r="AK85" s="204">
        <v>0</v>
      </c>
      <c r="AL85" s="205">
        <v>0</v>
      </c>
      <c r="AM85" s="204">
        <v>1.4559637780528752E-3</v>
      </c>
      <c r="AN85" s="204">
        <v>8.7298236189757894</v>
      </c>
      <c r="AO85" s="204">
        <v>8.5212953809924648E-5</v>
      </c>
      <c r="AP85" s="204">
        <v>3.933443280959876E-3</v>
      </c>
      <c r="AQ85" s="204">
        <v>1.2759837185393846E-2</v>
      </c>
      <c r="AR85" s="205">
        <v>0</v>
      </c>
      <c r="AS85" s="204">
        <v>1.6513459480155916E-3</v>
      </c>
    </row>
    <row r="86" spans="1:45" x14ac:dyDescent="0.25">
      <c r="A86" s="77"/>
      <c r="B86" s="151"/>
      <c r="C86" s="152"/>
      <c r="D86" s="151"/>
      <c r="E86" s="151"/>
      <c r="F86" s="153"/>
      <c r="G86" s="151"/>
      <c r="H86" s="151"/>
      <c r="I86" s="153"/>
      <c r="J86" s="153"/>
      <c r="K86" s="152"/>
      <c r="L86" s="151"/>
      <c r="M86" s="151"/>
      <c r="N86" s="151"/>
      <c r="O86" s="237"/>
      <c r="P86" s="237"/>
      <c r="Q86" s="217"/>
      <c r="R86" s="192"/>
      <c r="S86" s="192"/>
      <c r="T86" s="192"/>
      <c r="U86" s="192"/>
      <c r="V86" s="192"/>
      <c r="W86" s="192"/>
      <c r="X86" s="192"/>
      <c r="Y86" s="156"/>
      <c r="Z86" s="155"/>
      <c r="AA86" s="192"/>
      <c r="AB86" s="192"/>
      <c r="AC86" s="192"/>
      <c r="AD86" s="192"/>
      <c r="AE86" s="192"/>
      <c r="AF86" s="192"/>
      <c r="AG86" s="192"/>
      <c r="AH86" s="192"/>
      <c r="AI86" s="192"/>
      <c r="AJ86" s="192"/>
      <c r="AK86" s="192"/>
      <c r="AL86" s="192"/>
      <c r="AM86" s="192"/>
      <c r="AN86" s="192"/>
      <c r="AO86" s="192"/>
      <c r="AP86" s="192"/>
      <c r="AQ86" s="192"/>
      <c r="AR86" s="192"/>
      <c r="AS86" s="192"/>
    </row>
    <row r="87" spans="1:45" x14ac:dyDescent="0.25">
      <c r="A87" s="234" t="s">
        <v>385</v>
      </c>
      <c r="B87" s="130">
        <v>125</v>
      </c>
      <c r="C87" s="131" t="s">
        <v>132</v>
      </c>
      <c r="D87" s="130" t="s">
        <v>132</v>
      </c>
      <c r="E87" s="130" t="s">
        <v>348</v>
      </c>
      <c r="F87" s="133">
        <v>42048</v>
      </c>
      <c r="G87" s="132" t="s">
        <v>319</v>
      </c>
      <c r="H87" s="130">
        <v>1</v>
      </c>
      <c r="I87" s="133">
        <v>42604</v>
      </c>
      <c r="J87" s="133">
        <v>42414</v>
      </c>
      <c r="K87" s="131" t="s">
        <v>132</v>
      </c>
      <c r="L87" s="130" t="s">
        <v>348</v>
      </c>
      <c r="M87" s="132" t="s">
        <v>319</v>
      </c>
      <c r="N87" s="130">
        <v>1</v>
      </c>
      <c r="O87" s="238"/>
      <c r="P87" s="239"/>
      <c r="Q87" s="216">
        <v>4.679532057243343E-3</v>
      </c>
      <c r="R87" s="214">
        <v>0.14683802873075952</v>
      </c>
      <c r="S87" s="214">
        <v>0.12148439338094061</v>
      </c>
      <c r="T87" s="215">
        <v>0</v>
      </c>
      <c r="U87" s="214">
        <v>6.1466117147530759E-2</v>
      </c>
      <c r="V87" s="214">
        <v>1.7396718024824124E-2</v>
      </c>
      <c r="W87" s="214">
        <v>1.1347491205635845E-2</v>
      </c>
      <c r="X87" s="188">
        <v>8.6422012251307564E-3</v>
      </c>
      <c r="Y87" s="170">
        <v>5.1175364414408057E-2</v>
      </c>
      <c r="Z87" s="171">
        <v>14.122497056565052</v>
      </c>
      <c r="AA87" s="188">
        <v>1.2553153718482596E-4</v>
      </c>
      <c r="AB87" s="189">
        <v>0</v>
      </c>
      <c r="AC87" s="189">
        <v>0</v>
      </c>
      <c r="AD87" s="188">
        <v>0.2783214564417798</v>
      </c>
      <c r="AE87" s="188">
        <v>1.0616714330526043E-2</v>
      </c>
      <c r="AF87" s="203">
        <v>0</v>
      </c>
      <c r="AG87" s="202">
        <v>1.381258759082973E-2</v>
      </c>
      <c r="AH87" s="203">
        <v>0</v>
      </c>
      <c r="AI87" s="202">
        <v>7.2226136604045255E-2</v>
      </c>
      <c r="AJ87" s="204">
        <v>0.44302829056698079</v>
      </c>
      <c r="AK87" s="204">
        <v>9.8069972573731026E-2</v>
      </c>
      <c r="AL87" s="204">
        <v>3.7724994095957262E-3</v>
      </c>
      <c r="AM87" s="204">
        <v>0</v>
      </c>
      <c r="AN87" s="205">
        <v>0</v>
      </c>
      <c r="AO87" s="204">
        <v>7.3845151505099408E-3</v>
      </c>
      <c r="AP87" s="205">
        <v>0</v>
      </c>
      <c r="AQ87" s="205">
        <v>0</v>
      </c>
      <c r="AR87" s="204">
        <v>1.5684589208964213E-2</v>
      </c>
      <c r="AS87" s="205">
        <v>0</v>
      </c>
    </row>
    <row r="88" spans="1:45" x14ac:dyDescent="0.25">
      <c r="B88" s="130">
        <v>126</v>
      </c>
      <c r="C88" s="131" t="s">
        <v>79</v>
      </c>
      <c r="D88" s="130" t="s">
        <v>79</v>
      </c>
      <c r="E88" s="130" t="s">
        <v>348</v>
      </c>
      <c r="F88" s="133">
        <v>42048</v>
      </c>
      <c r="G88" s="132" t="s">
        <v>319</v>
      </c>
      <c r="H88" s="130">
        <v>1</v>
      </c>
      <c r="I88" s="133">
        <v>42604</v>
      </c>
      <c r="J88" s="133">
        <v>42414</v>
      </c>
      <c r="K88" s="131" t="s">
        <v>79</v>
      </c>
      <c r="L88" s="130" t="s">
        <v>348</v>
      </c>
      <c r="M88" s="132" t="s">
        <v>319</v>
      </c>
      <c r="N88" s="130">
        <v>1</v>
      </c>
      <c r="O88" s="240" t="s">
        <v>388</v>
      </c>
      <c r="P88" s="241">
        <v>3.2489864563417559</v>
      </c>
      <c r="Q88" s="216">
        <v>2.089885242623918E-3</v>
      </c>
      <c r="R88" s="214">
        <v>0.17570196450359041</v>
      </c>
      <c r="S88" s="215">
        <v>0</v>
      </c>
      <c r="T88" s="214">
        <v>0.36954743029015924</v>
      </c>
      <c r="U88" s="214">
        <v>0.13243308117729169</v>
      </c>
      <c r="V88" s="214">
        <v>2.8973854965243687E-2</v>
      </c>
      <c r="W88" s="214">
        <v>6.7135209105167763E-3</v>
      </c>
      <c r="X88" s="188">
        <v>2.6181450929830844E-3</v>
      </c>
      <c r="Y88" s="170">
        <v>3.726287971440017E-3</v>
      </c>
      <c r="Z88" s="171">
        <v>3.4801400017868156</v>
      </c>
      <c r="AA88" s="189">
        <v>0</v>
      </c>
      <c r="AB88" s="188">
        <v>1.8800812308466891E-2</v>
      </c>
      <c r="AC88" s="189">
        <v>0</v>
      </c>
      <c r="AD88" s="188">
        <v>0.2416945865649307</v>
      </c>
      <c r="AE88" s="188">
        <v>5.7022383524728943E-4</v>
      </c>
      <c r="AF88" s="202">
        <v>1.1846286733249039E-3</v>
      </c>
      <c r="AG88" s="203">
        <v>0</v>
      </c>
      <c r="AH88" s="202">
        <v>7.2204744914992581E-3</v>
      </c>
      <c r="AI88" s="202">
        <v>2.2360466298834751E-2</v>
      </c>
      <c r="AJ88" s="205">
        <v>0</v>
      </c>
      <c r="AK88" s="205">
        <v>0</v>
      </c>
      <c r="AL88" s="204">
        <v>3.4915178116141102E-4</v>
      </c>
      <c r="AM88" s="204">
        <v>2.6019996467051198E-3</v>
      </c>
      <c r="AN88" s="205">
        <v>0</v>
      </c>
      <c r="AO88" s="204">
        <v>2.4928070362295676E-3</v>
      </c>
      <c r="AP88" s="204">
        <v>1.3828254489339868E-3</v>
      </c>
      <c r="AQ88" s="204">
        <v>1.9423535626629879E-2</v>
      </c>
      <c r="AR88" s="204">
        <v>2.3287881241563897E-2</v>
      </c>
      <c r="AS88" s="205">
        <v>0</v>
      </c>
    </row>
    <row r="89" spans="1:45" x14ac:dyDescent="0.25">
      <c r="B89" s="130">
        <v>127</v>
      </c>
      <c r="C89" s="131" t="s">
        <v>80</v>
      </c>
      <c r="D89" s="130" t="s">
        <v>80</v>
      </c>
      <c r="E89" s="130" t="s">
        <v>348</v>
      </c>
      <c r="F89" s="133">
        <v>42048</v>
      </c>
      <c r="G89" s="132" t="s">
        <v>319</v>
      </c>
      <c r="H89" s="130">
        <v>1</v>
      </c>
      <c r="I89" s="133">
        <v>42604</v>
      </c>
      <c r="J89" s="133">
        <v>42414</v>
      </c>
      <c r="K89" s="131" t="s">
        <v>80</v>
      </c>
      <c r="L89" s="130" t="s">
        <v>348</v>
      </c>
      <c r="M89" s="132" t="s">
        <v>319</v>
      </c>
      <c r="N89" s="130">
        <v>1</v>
      </c>
      <c r="O89" s="240" t="s">
        <v>389</v>
      </c>
      <c r="P89" s="241">
        <v>4.8943307575844557</v>
      </c>
      <c r="Q89" s="216">
        <v>4.8223896197180989E-4</v>
      </c>
      <c r="R89" s="214">
        <v>9.0731516651901309E-2</v>
      </c>
      <c r="S89" s="215">
        <v>0</v>
      </c>
      <c r="T89" s="215">
        <v>0</v>
      </c>
      <c r="U89" s="214">
        <v>8.673798953109102E-3</v>
      </c>
      <c r="V89" s="215">
        <v>0</v>
      </c>
      <c r="W89" s="215">
        <v>0</v>
      </c>
      <c r="X89" s="188">
        <v>2.3517549951462798E-3</v>
      </c>
      <c r="Y89" s="170">
        <v>4.3688531660106278E-2</v>
      </c>
      <c r="Z89" s="171">
        <v>8.6150455037187665</v>
      </c>
      <c r="AA89" s="188">
        <v>8.4543200001998466E-3</v>
      </c>
      <c r="AB89" s="189">
        <v>0</v>
      </c>
      <c r="AC89" s="188">
        <v>2.228488581824427E-3</v>
      </c>
      <c r="AD89" s="188">
        <v>0.55739386786201728</v>
      </c>
      <c r="AE89" s="188">
        <v>4.4138891991037606E-2</v>
      </c>
      <c r="AF89" s="202">
        <v>1.2880938625021859E-2</v>
      </c>
      <c r="AG89" s="202">
        <v>1.626543001026258E-2</v>
      </c>
      <c r="AH89" s="203">
        <v>0</v>
      </c>
      <c r="AI89" s="202">
        <v>9.6654228043633439E-2</v>
      </c>
      <c r="AJ89" s="204">
        <v>0.13432715532305115</v>
      </c>
      <c r="AK89" s="205">
        <v>0</v>
      </c>
      <c r="AL89" s="205">
        <v>0</v>
      </c>
      <c r="AM89" s="205">
        <v>0</v>
      </c>
      <c r="AN89" s="205">
        <v>0</v>
      </c>
      <c r="AO89" s="205">
        <v>0</v>
      </c>
      <c r="AP89" s="204">
        <v>7.3581076639178478E-3</v>
      </c>
      <c r="AQ89" s="204">
        <v>2.5422503909641236E-2</v>
      </c>
      <c r="AR89" s="205">
        <v>0</v>
      </c>
      <c r="AS89" s="205">
        <v>0</v>
      </c>
    </row>
    <row r="90" spans="1:45" x14ac:dyDescent="0.25">
      <c r="B90" s="130">
        <v>82</v>
      </c>
      <c r="C90" s="131" t="s">
        <v>85</v>
      </c>
      <c r="D90" s="130" t="s">
        <v>325</v>
      </c>
      <c r="E90" s="130" t="s">
        <v>348</v>
      </c>
      <c r="F90" s="133">
        <v>42520</v>
      </c>
      <c r="G90" s="132" t="s">
        <v>319</v>
      </c>
      <c r="H90" s="130">
        <v>2</v>
      </c>
      <c r="I90" s="133">
        <v>42598</v>
      </c>
      <c r="J90" s="133">
        <v>42414</v>
      </c>
      <c r="K90" s="131" t="s">
        <v>85</v>
      </c>
      <c r="L90" s="130" t="s">
        <v>348</v>
      </c>
      <c r="M90" s="132" t="s">
        <v>319</v>
      </c>
      <c r="N90" s="130">
        <v>2</v>
      </c>
      <c r="O90" s="240" t="s">
        <v>391</v>
      </c>
      <c r="P90" s="241">
        <v>1.9918326126327019</v>
      </c>
      <c r="Q90" s="216">
        <v>2.993254414508046E-2</v>
      </c>
      <c r="R90" s="215">
        <v>0</v>
      </c>
      <c r="S90" s="214">
        <v>0.26778694456717506</v>
      </c>
      <c r="T90" s="215">
        <v>0</v>
      </c>
      <c r="U90" s="215">
        <v>0</v>
      </c>
      <c r="V90" s="215">
        <v>0</v>
      </c>
      <c r="W90" s="214">
        <v>1.3111736324989745</v>
      </c>
      <c r="X90" s="189">
        <v>0</v>
      </c>
      <c r="Y90" s="170">
        <v>4.0198402782142942E-2</v>
      </c>
      <c r="Z90" s="171">
        <v>15.484708902940252</v>
      </c>
      <c r="AA90" s="188">
        <v>5.3199715711956912E-3</v>
      </c>
      <c r="AB90" s="189">
        <v>0</v>
      </c>
      <c r="AC90" s="189">
        <v>0</v>
      </c>
      <c r="AD90" s="189">
        <v>0</v>
      </c>
      <c r="AE90" s="188">
        <v>2.3286682332626221E-2</v>
      </c>
      <c r="AF90" s="202">
        <v>0.11040106949017277</v>
      </c>
      <c r="AG90" s="203">
        <v>0</v>
      </c>
      <c r="AH90" s="202">
        <v>0.59186060963326304</v>
      </c>
      <c r="AI90" s="203">
        <v>0</v>
      </c>
      <c r="AJ90" s="205">
        <v>0</v>
      </c>
      <c r="AK90" s="205">
        <v>0</v>
      </c>
      <c r="AL90" s="204">
        <v>3.1873296609253822E-3</v>
      </c>
      <c r="AM90" s="205">
        <v>0</v>
      </c>
      <c r="AN90" s="204">
        <v>37.376921400442441</v>
      </c>
      <c r="AO90" s="205">
        <v>0</v>
      </c>
      <c r="AP90" s="205">
        <v>0</v>
      </c>
      <c r="AQ90" s="204">
        <v>1.4254120047242586E-3</v>
      </c>
      <c r="AR90" s="205">
        <v>0</v>
      </c>
      <c r="AS90" s="205">
        <v>0</v>
      </c>
    </row>
    <row r="91" spans="1:45" x14ac:dyDescent="0.25">
      <c r="B91" s="130">
        <v>83</v>
      </c>
      <c r="C91" s="131" t="s">
        <v>86</v>
      </c>
      <c r="D91" s="130" t="s">
        <v>326</v>
      </c>
      <c r="E91" s="130" t="s">
        <v>348</v>
      </c>
      <c r="F91" s="133">
        <v>42528</v>
      </c>
      <c r="G91" s="132" t="s">
        <v>319</v>
      </c>
      <c r="H91" s="130">
        <v>2</v>
      </c>
      <c r="I91" s="133">
        <v>42598</v>
      </c>
      <c r="J91" s="133">
        <v>42414</v>
      </c>
      <c r="K91" s="131" t="s">
        <v>86</v>
      </c>
      <c r="L91" s="130" t="s">
        <v>348</v>
      </c>
      <c r="M91" s="132" t="s">
        <v>319</v>
      </c>
      <c r="N91" s="130">
        <v>2</v>
      </c>
      <c r="O91" s="240" t="s">
        <v>392</v>
      </c>
      <c r="P91" s="241">
        <v>3.6920178054273016</v>
      </c>
      <c r="Q91" s="216">
        <v>1.8392561513893137E-3</v>
      </c>
      <c r="R91" s="214">
        <v>0.1612252276238608</v>
      </c>
      <c r="S91" s="214">
        <v>0.15194066761486519</v>
      </c>
      <c r="T91" s="215">
        <v>0</v>
      </c>
      <c r="U91" s="215">
        <v>0</v>
      </c>
      <c r="V91" s="214">
        <v>3.5067832881645743E-2</v>
      </c>
      <c r="W91" s="214">
        <v>1.7223247482260607E-2</v>
      </c>
      <c r="X91" s="189">
        <v>0</v>
      </c>
      <c r="Y91" s="170">
        <v>3.4570203323600883E-2</v>
      </c>
      <c r="Z91" s="171">
        <v>19.480637652848703</v>
      </c>
      <c r="AA91" s="188">
        <v>0.49948311878640106</v>
      </c>
      <c r="AB91" s="189">
        <v>0</v>
      </c>
      <c r="AC91" s="189">
        <v>0</v>
      </c>
      <c r="AD91" s="188">
        <v>6.1625460407898958E-2</v>
      </c>
      <c r="AE91" s="188">
        <v>2.1633550871639765E-2</v>
      </c>
      <c r="AF91" s="202">
        <v>6.4610387353327872E-2</v>
      </c>
      <c r="AG91" s="202">
        <v>6.3419048396423441E-3</v>
      </c>
      <c r="AH91" s="202">
        <v>5.1358558829732642E-2</v>
      </c>
      <c r="AI91" s="202">
        <v>0.12360219648637734</v>
      </c>
      <c r="AJ91" s="204">
        <v>0.45682013446347314</v>
      </c>
      <c r="AK91" s="205">
        <v>0</v>
      </c>
      <c r="AL91" s="205">
        <v>0</v>
      </c>
      <c r="AM91" s="205">
        <v>0</v>
      </c>
      <c r="AN91" s="204">
        <v>20.20085711576251</v>
      </c>
      <c r="AO91" s="205">
        <v>0</v>
      </c>
      <c r="AP91" s="205">
        <v>0</v>
      </c>
      <c r="AQ91" s="204">
        <v>2.0186244299908486E-2</v>
      </c>
      <c r="AR91" s="205">
        <v>0</v>
      </c>
      <c r="AS91" s="205">
        <v>0</v>
      </c>
    </row>
    <row r="92" spans="1:45" x14ac:dyDescent="0.25">
      <c r="B92" s="130">
        <v>84</v>
      </c>
      <c r="C92" s="131" t="s">
        <v>87</v>
      </c>
      <c r="D92" s="130" t="s">
        <v>327</v>
      </c>
      <c r="E92" s="130" t="s">
        <v>348</v>
      </c>
      <c r="F92" s="133">
        <v>42528</v>
      </c>
      <c r="G92" s="132" t="s">
        <v>319</v>
      </c>
      <c r="H92" s="130">
        <v>2</v>
      </c>
      <c r="I92" s="133">
        <v>42598</v>
      </c>
      <c r="J92" s="133">
        <v>42414</v>
      </c>
      <c r="K92" s="131" t="s">
        <v>87</v>
      </c>
      <c r="L92" s="130" t="s">
        <v>348</v>
      </c>
      <c r="M92" s="132" t="s">
        <v>319</v>
      </c>
      <c r="N92" s="130">
        <v>2</v>
      </c>
      <c r="O92" s="240" t="s">
        <v>393</v>
      </c>
      <c r="P92" s="241">
        <v>4.0683494057747422</v>
      </c>
      <c r="Q92" s="213">
        <v>0</v>
      </c>
      <c r="R92" s="214">
        <v>0.17231537590831941</v>
      </c>
      <c r="S92" s="215">
        <v>0</v>
      </c>
      <c r="T92" s="215">
        <v>0</v>
      </c>
      <c r="U92" s="215">
        <v>0</v>
      </c>
      <c r="V92" s="214">
        <v>1.0612660104024561E-2</v>
      </c>
      <c r="W92" s="214">
        <v>1.4982431065401791E-2</v>
      </c>
      <c r="X92" s="189">
        <v>0</v>
      </c>
      <c r="Y92" s="170">
        <v>2.1251486363491279E-2</v>
      </c>
      <c r="Z92" s="171">
        <v>7.4038484269919378</v>
      </c>
      <c r="AA92" s="188">
        <v>2.6396526473360343E-3</v>
      </c>
      <c r="AB92" s="189">
        <v>0</v>
      </c>
      <c r="AC92" s="188">
        <v>1.8274285827032325E-3</v>
      </c>
      <c r="AD92" s="189">
        <v>0</v>
      </c>
      <c r="AE92" s="188">
        <v>2.0907482690120802E-2</v>
      </c>
      <c r="AF92" s="202">
        <v>5.0468251369184064E-2</v>
      </c>
      <c r="AG92" s="202">
        <v>1.8824761615018692E-4</v>
      </c>
      <c r="AH92" s="202">
        <v>3.3628373086834647E-2</v>
      </c>
      <c r="AI92" s="203">
        <v>0</v>
      </c>
      <c r="AJ92" s="205">
        <v>0</v>
      </c>
      <c r="AK92" s="205">
        <v>0</v>
      </c>
      <c r="AL92" s="204">
        <v>1.4038969827025033E-3</v>
      </c>
      <c r="AM92" s="205">
        <v>0</v>
      </c>
      <c r="AN92" s="205">
        <v>0</v>
      </c>
      <c r="AO92" s="204">
        <v>9.1933563602810428E-4</v>
      </c>
      <c r="AP92" s="204">
        <v>5.0558272628677681E-3</v>
      </c>
      <c r="AQ92" s="205">
        <v>0</v>
      </c>
      <c r="AR92" s="204">
        <v>8.8082111375650547E-3</v>
      </c>
      <c r="AS92" s="205">
        <v>0</v>
      </c>
    </row>
    <row r="93" spans="1:45" x14ac:dyDescent="0.25">
      <c r="B93" s="130">
        <v>86</v>
      </c>
      <c r="C93" s="131" t="s">
        <v>89</v>
      </c>
      <c r="D93" s="130" t="s">
        <v>329</v>
      </c>
      <c r="E93" s="130" t="s">
        <v>348</v>
      </c>
      <c r="F93" s="133">
        <v>42541</v>
      </c>
      <c r="G93" s="132" t="s">
        <v>319</v>
      </c>
      <c r="H93" s="130">
        <v>2</v>
      </c>
      <c r="I93" s="133">
        <v>42598</v>
      </c>
      <c r="J93" s="133">
        <v>42414</v>
      </c>
      <c r="K93" s="131" t="s">
        <v>89</v>
      </c>
      <c r="L93" s="130" t="s">
        <v>348</v>
      </c>
      <c r="M93" s="132" t="s">
        <v>319</v>
      </c>
      <c r="N93" s="130">
        <v>2</v>
      </c>
      <c r="O93" s="240" t="s">
        <v>394</v>
      </c>
      <c r="P93" s="241">
        <v>3.0976601885045283</v>
      </c>
      <c r="Q93" s="216">
        <v>1.4173134778848408E-2</v>
      </c>
      <c r="R93" s="214">
        <v>0.22832292733759654</v>
      </c>
      <c r="S93" s="215">
        <v>0</v>
      </c>
      <c r="T93" s="215">
        <v>0</v>
      </c>
      <c r="U93" s="214">
        <v>5.5163886670613373E-2</v>
      </c>
      <c r="V93" s="214">
        <v>4.9300799390307251E-2</v>
      </c>
      <c r="W93" s="215">
        <v>0</v>
      </c>
      <c r="X93" s="189">
        <v>0</v>
      </c>
      <c r="Y93" s="170">
        <v>6.4128655676361137E-3</v>
      </c>
      <c r="Z93" s="171">
        <v>12.523868491499568</v>
      </c>
      <c r="AA93" s="188">
        <v>1.5293147188608395E-2</v>
      </c>
      <c r="AB93" s="188">
        <v>4.2821873004230109E-3</v>
      </c>
      <c r="AC93" s="189">
        <v>0</v>
      </c>
      <c r="AD93" s="188">
        <v>0.28356595883401758</v>
      </c>
      <c r="AE93" s="188">
        <v>9.5281636993226441E-3</v>
      </c>
      <c r="AF93" s="202">
        <v>3.4585052115960739E-2</v>
      </c>
      <c r="AG93" s="202">
        <v>1.6511695041931829E-2</v>
      </c>
      <c r="AH93" s="202">
        <v>3.0520552089808795E-2</v>
      </c>
      <c r="AI93" s="202">
        <v>0.17851919442595865</v>
      </c>
      <c r="AJ93" s="204">
        <v>0.15258800421511418</v>
      </c>
      <c r="AK93" s="204">
        <v>3.1902582945391819E-2</v>
      </c>
      <c r="AL93" s="205">
        <v>0</v>
      </c>
      <c r="AM93" s="205">
        <v>0</v>
      </c>
      <c r="AN93" s="205">
        <v>0</v>
      </c>
      <c r="AO93" s="205">
        <v>0</v>
      </c>
      <c r="AP93" s="204">
        <v>7.0468410720843661E-3</v>
      </c>
      <c r="AQ93" s="205">
        <v>0</v>
      </c>
      <c r="AR93" s="205">
        <v>0</v>
      </c>
      <c r="AS93" s="205">
        <v>0</v>
      </c>
    </row>
    <row r="94" spans="1:45" x14ac:dyDescent="0.25">
      <c r="B94" s="130">
        <v>88</v>
      </c>
      <c r="C94" s="131" t="s">
        <v>91</v>
      </c>
      <c r="D94" s="130" t="s">
        <v>331</v>
      </c>
      <c r="E94" s="130" t="s">
        <v>348</v>
      </c>
      <c r="F94" s="133">
        <v>42542</v>
      </c>
      <c r="G94" s="132" t="s">
        <v>319</v>
      </c>
      <c r="H94" s="130">
        <v>2</v>
      </c>
      <c r="I94" s="133">
        <v>42598</v>
      </c>
      <c r="J94" s="133">
        <v>42414</v>
      </c>
      <c r="K94" s="131" t="s">
        <v>91</v>
      </c>
      <c r="L94" s="130" t="s">
        <v>348</v>
      </c>
      <c r="M94" s="132" t="s">
        <v>319</v>
      </c>
      <c r="N94" s="130">
        <v>2</v>
      </c>
      <c r="O94" s="240" t="s">
        <v>395</v>
      </c>
      <c r="P94" s="241">
        <v>4.253035897611479</v>
      </c>
      <c r="Q94" s="216">
        <v>7.2232411923254915E-3</v>
      </c>
      <c r="R94" s="215">
        <v>0</v>
      </c>
      <c r="S94" s="215">
        <v>0</v>
      </c>
      <c r="T94" s="215">
        <v>0</v>
      </c>
      <c r="U94" s="214">
        <v>6.3408564716736407E-2</v>
      </c>
      <c r="V94" s="214">
        <v>1.1896198936665527E-2</v>
      </c>
      <c r="W94" s="214">
        <v>5.1301654479130477E-4</v>
      </c>
      <c r="X94" s="189">
        <v>0</v>
      </c>
      <c r="Y94" s="170">
        <v>1.2239666928652094E-2</v>
      </c>
      <c r="Z94" s="171">
        <v>10.139618062732435</v>
      </c>
      <c r="AA94" s="188">
        <v>1.1061067566524726E-2</v>
      </c>
      <c r="AB94" s="188">
        <v>6.7485307728857467E-3</v>
      </c>
      <c r="AC94" s="189">
        <v>0</v>
      </c>
      <c r="AD94" s="188">
        <v>0.19766383887834671</v>
      </c>
      <c r="AE94" s="188">
        <v>2.6933149175109784E-2</v>
      </c>
      <c r="AF94" s="202">
        <v>6.3235079469189139E-3</v>
      </c>
      <c r="AG94" s="202">
        <v>8.8311505481741062E-3</v>
      </c>
      <c r="AH94" s="202">
        <v>2.6020787317520413E-2</v>
      </c>
      <c r="AI94" s="202">
        <v>4.3368540863319475E-2</v>
      </c>
      <c r="AJ94" s="204">
        <v>0.1076998257058384</v>
      </c>
      <c r="AK94" s="205">
        <v>0</v>
      </c>
      <c r="AL94" s="204">
        <v>4.7467961817233227E-4</v>
      </c>
      <c r="AM94" s="205">
        <v>0</v>
      </c>
      <c r="AN94" s="205">
        <v>0</v>
      </c>
      <c r="AO94" s="205">
        <v>0</v>
      </c>
      <c r="AP94" s="204">
        <v>2.0033496209927127E-3</v>
      </c>
      <c r="AQ94" s="204">
        <v>3.8877432899044324E-3</v>
      </c>
      <c r="AR94" s="205">
        <v>0</v>
      </c>
      <c r="AS94" s="205">
        <v>0</v>
      </c>
    </row>
    <row r="95" spans="1:45" x14ac:dyDescent="0.25">
      <c r="B95" s="130">
        <v>89</v>
      </c>
      <c r="C95" s="131" t="s">
        <v>92</v>
      </c>
      <c r="D95" s="130" t="s">
        <v>332</v>
      </c>
      <c r="E95" s="130" t="s">
        <v>348</v>
      </c>
      <c r="F95" s="133">
        <v>42548</v>
      </c>
      <c r="G95" s="132" t="s">
        <v>319</v>
      </c>
      <c r="H95" s="130">
        <v>2</v>
      </c>
      <c r="I95" s="133">
        <v>42598</v>
      </c>
      <c r="J95" s="133">
        <v>42414</v>
      </c>
      <c r="K95" s="131" t="s">
        <v>92</v>
      </c>
      <c r="L95" s="130" t="s">
        <v>348</v>
      </c>
      <c r="M95" s="132" t="s">
        <v>319</v>
      </c>
      <c r="N95" s="130">
        <v>2</v>
      </c>
      <c r="O95" s="242" t="s">
        <v>396</v>
      </c>
      <c r="P95" s="241">
        <v>3.0610728512540279</v>
      </c>
      <c r="Q95" s="216">
        <v>1.0228233709699684E-2</v>
      </c>
      <c r="R95" s="215">
        <v>0</v>
      </c>
      <c r="S95" s="215">
        <v>0</v>
      </c>
      <c r="T95" s="215">
        <v>0</v>
      </c>
      <c r="U95" s="214">
        <v>0.10829128893531248</v>
      </c>
      <c r="V95" s="215">
        <v>0</v>
      </c>
      <c r="W95" s="214">
        <v>4.2280245861982604E-3</v>
      </c>
      <c r="X95" s="189">
        <v>0</v>
      </c>
      <c r="Y95" s="170">
        <v>4.4016013251090877E-2</v>
      </c>
      <c r="Z95" s="171">
        <v>3.0662846589685917</v>
      </c>
      <c r="AA95" s="188">
        <v>1.9097091364188221E-3</v>
      </c>
      <c r="AB95" s="189">
        <v>0</v>
      </c>
      <c r="AC95" s="189">
        <v>0</v>
      </c>
      <c r="AD95" s="188">
        <v>0.10150832286293376</v>
      </c>
      <c r="AE95" s="188">
        <v>9.6938177664205247E-3</v>
      </c>
      <c r="AF95" s="202">
        <v>5.7796651546289241E-3</v>
      </c>
      <c r="AG95" s="202">
        <v>3.6201696744671778E-3</v>
      </c>
      <c r="AH95" s="202">
        <v>4.4679846766032406E-2</v>
      </c>
      <c r="AI95" s="202">
        <v>0.26624553417659907</v>
      </c>
      <c r="AJ95" s="205">
        <v>0</v>
      </c>
      <c r="AK95" s="204">
        <v>2.7376671611175477E-2</v>
      </c>
      <c r="AL95" s="204">
        <v>2.9275696493921482E-3</v>
      </c>
      <c r="AM95" s="205">
        <v>0</v>
      </c>
      <c r="AN95" s="205">
        <v>0</v>
      </c>
      <c r="AO95" s="205">
        <v>0</v>
      </c>
      <c r="AP95" s="204">
        <v>1.5948972832459551E-2</v>
      </c>
      <c r="AQ95" s="204">
        <v>1.0949405862422169E-2</v>
      </c>
      <c r="AR95" s="205">
        <v>0</v>
      </c>
      <c r="AS95" s="205">
        <v>0</v>
      </c>
    </row>
    <row r="96" spans="1:45" x14ac:dyDescent="0.25">
      <c r="B96" s="130">
        <v>90</v>
      </c>
      <c r="C96" s="131" t="s">
        <v>93</v>
      </c>
      <c r="D96" s="130" t="s">
        <v>333</v>
      </c>
      <c r="E96" s="130" t="s">
        <v>348</v>
      </c>
      <c r="F96" s="133">
        <v>42548</v>
      </c>
      <c r="G96" s="132" t="s">
        <v>319</v>
      </c>
      <c r="H96" s="130">
        <v>2</v>
      </c>
      <c r="I96" s="133">
        <v>42598</v>
      </c>
      <c r="J96" s="133">
        <v>42414</v>
      </c>
      <c r="K96" s="131" t="s">
        <v>93</v>
      </c>
      <c r="L96" s="130" t="s">
        <v>348</v>
      </c>
      <c r="M96" s="132" t="s">
        <v>319</v>
      </c>
      <c r="N96" s="130">
        <v>2</v>
      </c>
      <c r="O96" s="242" t="s">
        <v>397</v>
      </c>
      <c r="P96" s="241">
        <v>5.3315530966399471</v>
      </c>
      <c r="Q96" s="213">
        <v>0</v>
      </c>
      <c r="R96" s="215">
        <v>0</v>
      </c>
      <c r="S96" s="215">
        <v>0</v>
      </c>
      <c r="T96" s="215">
        <v>0</v>
      </c>
      <c r="U96" s="215">
        <v>0</v>
      </c>
      <c r="V96" s="214">
        <v>3.5819046908847817E-2</v>
      </c>
      <c r="W96" s="215">
        <v>0</v>
      </c>
      <c r="X96" s="189">
        <v>0</v>
      </c>
      <c r="Y96" s="170">
        <v>4.6727279737557491E-2</v>
      </c>
      <c r="Z96" s="171">
        <v>8.2897341005792065</v>
      </c>
      <c r="AA96" s="189">
        <v>0</v>
      </c>
      <c r="AB96" s="188">
        <v>4.2267172582849982E-2</v>
      </c>
      <c r="AC96" s="189">
        <v>0</v>
      </c>
      <c r="AD96" s="189">
        <v>0</v>
      </c>
      <c r="AE96" s="188">
        <v>1.977216267186447E-2</v>
      </c>
      <c r="AF96" s="202">
        <v>1.2314306030409637E-2</v>
      </c>
      <c r="AG96" s="202">
        <v>6.1995185663351179E-3</v>
      </c>
      <c r="AH96" s="202">
        <v>2.6451292715346339E-2</v>
      </c>
      <c r="AI96" s="202">
        <v>0.1251307344616541</v>
      </c>
      <c r="AJ96" s="205">
        <v>0</v>
      </c>
      <c r="AK96" s="205">
        <v>0</v>
      </c>
      <c r="AL96" s="205">
        <v>0</v>
      </c>
      <c r="AM96" s="204">
        <v>2.1984448845254904E-2</v>
      </c>
      <c r="AN96" s="205">
        <v>0</v>
      </c>
      <c r="AO96" s="204">
        <v>3.2811389872405743E-3</v>
      </c>
      <c r="AP96" s="204">
        <v>2.6557044763927212E-2</v>
      </c>
      <c r="AQ96" s="205">
        <v>0</v>
      </c>
      <c r="AR96" s="204">
        <v>1.2743173383296946E-2</v>
      </c>
      <c r="AS96" s="205">
        <v>0</v>
      </c>
    </row>
    <row r="97" spans="2:45" x14ac:dyDescent="0.25">
      <c r="B97" s="130">
        <v>93</v>
      </c>
      <c r="C97" s="131" t="s">
        <v>96</v>
      </c>
      <c r="D97" s="130" t="s">
        <v>336</v>
      </c>
      <c r="E97" s="130" t="s">
        <v>348</v>
      </c>
      <c r="F97" s="133">
        <v>42556</v>
      </c>
      <c r="G97" s="132" t="s">
        <v>319</v>
      </c>
      <c r="H97" s="130">
        <v>2</v>
      </c>
      <c r="I97" s="133">
        <v>42598</v>
      </c>
      <c r="J97" s="133">
        <v>42414</v>
      </c>
      <c r="K97" s="131" t="s">
        <v>96</v>
      </c>
      <c r="L97" s="130" t="s">
        <v>348</v>
      </c>
      <c r="M97" s="132" t="s">
        <v>319</v>
      </c>
      <c r="N97" s="130">
        <v>2</v>
      </c>
      <c r="O97" s="242" t="s">
        <v>398</v>
      </c>
      <c r="P97" s="241">
        <v>3.9918580664565386</v>
      </c>
      <c r="Q97" s="216">
        <v>4.9215427591316474E-3</v>
      </c>
      <c r="R97" s="215">
        <v>0</v>
      </c>
      <c r="S97" s="214">
        <v>0.18734809849588993</v>
      </c>
      <c r="T97" s="215">
        <v>0</v>
      </c>
      <c r="U97" s="214">
        <v>6.3770792474122498E-2</v>
      </c>
      <c r="V97" s="214">
        <v>2.9862013728963532E-2</v>
      </c>
      <c r="W97" s="214">
        <v>4.3276794936243949E-3</v>
      </c>
      <c r="X97" s="188">
        <v>6.7687086372668053E-3</v>
      </c>
      <c r="Y97" s="170">
        <v>4.8279824140879023E-2</v>
      </c>
      <c r="Z97" s="171">
        <v>5.0126166119459219</v>
      </c>
      <c r="AA97" s="189">
        <v>0</v>
      </c>
      <c r="AB97" s="189">
        <v>0</v>
      </c>
      <c r="AC97" s="189">
        <v>0</v>
      </c>
      <c r="AD97" s="189">
        <v>0</v>
      </c>
      <c r="AE97" s="188">
        <v>1.3422562868544749E-2</v>
      </c>
      <c r="AF97" s="202">
        <v>2.091660678636725E-2</v>
      </c>
      <c r="AG97" s="202">
        <v>8.2875175943160871E-3</v>
      </c>
      <c r="AH97" s="202">
        <v>3.6388533285573371E-2</v>
      </c>
      <c r="AI97" s="202">
        <v>8.1614822951682556E-2</v>
      </c>
      <c r="AJ97" s="204">
        <v>0.15811636046801114</v>
      </c>
      <c r="AK97" s="205">
        <v>0</v>
      </c>
      <c r="AL97" s="204">
        <v>2.4757543103315085E-3</v>
      </c>
      <c r="AM97" s="205">
        <v>0</v>
      </c>
      <c r="AN97" s="205">
        <v>0</v>
      </c>
      <c r="AO97" s="204">
        <v>3.847140867607676E-3</v>
      </c>
      <c r="AP97" s="204">
        <v>2.6892804815236562E-2</v>
      </c>
      <c r="AQ97" s="205">
        <v>0</v>
      </c>
      <c r="AR97" s="204">
        <v>7.2279719862970243E-2</v>
      </c>
      <c r="AS97" s="204">
        <v>7.6765519060711836E-3</v>
      </c>
    </row>
    <row r="98" spans="2:45" x14ac:dyDescent="0.25">
      <c r="B98" s="130">
        <v>94</v>
      </c>
      <c r="C98" s="158" t="s">
        <v>97</v>
      </c>
      <c r="D98" s="159" t="s">
        <v>337</v>
      </c>
      <c r="E98" s="130" t="s">
        <v>348</v>
      </c>
      <c r="F98" s="133">
        <v>42556</v>
      </c>
      <c r="G98" s="132" t="s">
        <v>319</v>
      </c>
      <c r="H98" s="130">
        <v>2</v>
      </c>
      <c r="I98" s="133">
        <v>42598</v>
      </c>
      <c r="J98" s="133">
        <v>42414</v>
      </c>
      <c r="K98" s="158" t="s">
        <v>97</v>
      </c>
      <c r="L98" s="130" t="s">
        <v>348</v>
      </c>
      <c r="M98" s="132" t="s">
        <v>319</v>
      </c>
      <c r="N98" s="130">
        <v>2</v>
      </c>
      <c r="O98" s="242" t="s">
        <v>399</v>
      </c>
      <c r="P98" s="241">
        <v>5.6623829264313139</v>
      </c>
      <c r="Q98" s="216">
        <v>8.624236658697547E-4</v>
      </c>
      <c r="R98" s="215">
        <v>0</v>
      </c>
      <c r="S98" s="214">
        <v>0.1666902819933998</v>
      </c>
      <c r="T98" s="215">
        <v>0</v>
      </c>
      <c r="U98" s="215">
        <v>0</v>
      </c>
      <c r="V98" s="214">
        <v>2.0420922436530362E-2</v>
      </c>
      <c r="W98" s="214">
        <v>1.7072460679276764E-2</v>
      </c>
      <c r="X98" s="188">
        <v>2.6007185165652733E-3</v>
      </c>
      <c r="Y98" s="170">
        <v>1.0680328687404704E-2</v>
      </c>
      <c r="Z98" s="171">
        <v>12.136834131585417</v>
      </c>
      <c r="AA98" s="189">
        <v>0</v>
      </c>
      <c r="AB98" s="189">
        <v>0</v>
      </c>
      <c r="AC98" s="189">
        <v>0</v>
      </c>
      <c r="AD98" s="188">
        <v>8.7807377852278504E-2</v>
      </c>
      <c r="AE98" s="188">
        <v>1.7165422026383756E-2</v>
      </c>
      <c r="AF98" s="202">
        <v>1.4114925752686375E-2</v>
      </c>
      <c r="AG98" s="202">
        <v>8.5868034703049066E-3</v>
      </c>
      <c r="AH98" s="202">
        <v>3.8058613553772346E-2</v>
      </c>
      <c r="AI98" s="202">
        <v>4.9636551038930242E-2</v>
      </c>
      <c r="AJ98" s="205">
        <v>0</v>
      </c>
      <c r="AK98" s="204">
        <v>0.18532909235107337</v>
      </c>
      <c r="AL98" s="204">
        <v>7.1201022375649641E-4</v>
      </c>
      <c r="AM98" s="204">
        <v>6.236088154068029E-3</v>
      </c>
      <c r="AN98" s="204">
        <v>8.2293257696872111</v>
      </c>
      <c r="AO98" s="204">
        <v>2.3065162503647253E-3</v>
      </c>
      <c r="AP98" s="204">
        <v>9.5629571492788501E-3</v>
      </c>
      <c r="AQ98" s="205">
        <v>0</v>
      </c>
      <c r="AR98" s="204">
        <v>6.9940016686867057E-2</v>
      </c>
      <c r="AS98" s="205">
        <v>0</v>
      </c>
    </row>
    <row r="99" spans="2:45" x14ac:dyDescent="0.25">
      <c r="B99" s="130">
        <v>106</v>
      </c>
      <c r="C99" s="131" t="s">
        <v>109</v>
      </c>
      <c r="D99" s="130" t="s">
        <v>285</v>
      </c>
      <c r="E99" s="130" t="s">
        <v>348</v>
      </c>
      <c r="F99" s="133">
        <v>42598</v>
      </c>
      <c r="G99" s="132" t="s">
        <v>319</v>
      </c>
      <c r="H99" s="130">
        <v>2</v>
      </c>
      <c r="I99" s="133">
        <v>42625</v>
      </c>
      <c r="J99" s="133">
        <v>42414</v>
      </c>
      <c r="K99" s="131" t="s">
        <v>109</v>
      </c>
      <c r="L99" s="130" t="s">
        <v>348</v>
      </c>
      <c r="M99" s="132" t="s">
        <v>319</v>
      </c>
      <c r="N99" s="130">
        <v>2</v>
      </c>
      <c r="O99" s="242" t="s">
        <v>401</v>
      </c>
      <c r="P99" s="241">
        <v>1.9589382594119384</v>
      </c>
      <c r="Q99" s="216">
        <v>2.5166489958341236E-2</v>
      </c>
      <c r="R99" s="215">
        <v>0</v>
      </c>
      <c r="S99" s="215">
        <v>0</v>
      </c>
      <c r="T99" s="215">
        <v>0</v>
      </c>
      <c r="U99" s="215">
        <v>0</v>
      </c>
      <c r="V99" s="214">
        <v>2.5916994440861475E-2</v>
      </c>
      <c r="W99" s="214">
        <v>4.6274949895661492E-2</v>
      </c>
      <c r="X99" s="189">
        <v>0</v>
      </c>
      <c r="Y99" s="170">
        <v>3.0769138439281151E-2</v>
      </c>
      <c r="Z99" s="171">
        <v>3.5926979070582141</v>
      </c>
      <c r="AA99" s="188">
        <v>8.6010652640845318E-3</v>
      </c>
      <c r="AB99" s="188">
        <v>8.8574333351824543E-3</v>
      </c>
      <c r="AC99" s="189">
        <v>0</v>
      </c>
      <c r="AD99" s="189">
        <v>0</v>
      </c>
      <c r="AE99" s="188">
        <v>9.3859854330395481E-2</v>
      </c>
      <c r="AF99" s="202">
        <v>6.1873860733038574E-3</v>
      </c>
      <c r="AG99" s="203">
        <v>0</v>
      </c>
      <c r="AH99" s="202">
        <v>2.187716213564778E-2</v>
      </c>
      <c r="AI99" s="202">
        <v>0.22749277266974188</v>
      </c>
      <c r="AJ99" s="204">
        <v>0.46161543851719239</v>
      </c>
      <c r="AK99" s="204">
        <v>8.8928274462190662E-2</v>
      </c>
      <c r="AL99" s="204">
        <v>3.020547132397185E-3</v>
      </c>
      <c r="AM99" s="205">
        <v>0</v>
      </c>
      <c r="AN99" s="205">
        <v>0</v>
      </c>
      <c r="AO99" s="204">
        <v>4.2687279688145537E-4</v>
      </c>
      <c r="AP99" s="204">
        <v>2.4263923022776312E-2</v>
      </c>
      <c r="AQ99" s="205">
        <v>0</v>
      </c>
      <c r="AR99" s="205">
        <v>0</v>
      </c>
      <c r="AS99" s="204">
        <v>5.8091146696198498E-3</v>
      </c>
    </row>
    <row r="100" spans="2:45" x14ac:dyDescent="0.25">
      <c r="B100" s="130">
        <v>107</v>
      </c>
      <c r="C100" s="131" t="s">
        <v>129</v>
      </c>
      <c r="D100" s="130" t="s">
        <v>286</v>
      </c>
      <c r="E100" s="130" t="s">
        <v>348</v>
      </c>
      <c r="F100" s="133">
        <v>42598</v>
      </c>
      <c r="G100" s="132" t="s">
        <v>319</v>
      </c>
      <c r="H100" s="130">
        <v>2</v>
      </c>
      <c r="I100" s="133">
        <v>42625</v>
      </c>
      <c r="J100" s="133">
        <v>42414</v>
      </c>
      <c r="K100" s="131" t="s">
        <v>129</v>
      </c>
      <c r="L100" s="130" t="s">
        <v>348</v>
      </c>
      <c r="M100" s="132" t="s">
        <v>319</v>
      </c>
      <c r="N100" s="130">
        <v>2</v>
      </c>
      <c r="O100" s="242" t="s">
        <v>402</v>
      </c>
      <c r="P100" s="241">
        <v>2.4380930282066093</v>
      </c>
      <c r="Q100" s="213">
        <v>0</v>
      </c>
      <c r="R100" s="214">
        <v>6.8579967666576785E-2</v>
      </c>
      <c r="S100" s="215">
        <v>0</v>
      </c>
      <c r="T100" s="215">
        <v>0</v>
      </c>
      <c r="U100" s="214">
        <v>8.2683013621949852E-2</v>
      </c>
      <c r="V100" s="214">
        <v>2.5587870709605685E-2</v>
      </c>
      <c r="W100" s="215">
        <v>0</v>
      </c>
      <c r="X100" s="188">
        <v>8.1542935237801026E-3</v>
      </c>
      <c r="Y100" s="170">
        <v>6.8688237858218204E-2</v>
      </c>
      <c r="Z100" s="171">
        <v>8.2915220197632173</v>
      </c>
      <c r="AA100" s="188">
        <v>6.1808730681648348E-4</v>
      </c>
      <c r="AB100" s="188">
        <v>6.8742657373633588E-3</v>
      </c>
      <c r="AC100" s="188">
        <v>5.5490944072379544E-3</v>
      </c>
      <c r="AD100" s="189">
        <v>0</v>
      </c>
      <c r="AE100" s="188">
        <v>2.5580790056697982E-2</v>
      </c>
      <c r="AF100" s="202">
        <v>0</v>
      </c>
      <c r="AG100" s="202">
        <v>5.7257646905710131E-3</v>
      </c>
      <c r="AH100" s="202">
        <v>2.8535124710574053E-2</v>
      </c>
      <c r="AI100" s="203">
        <v>0</v>
      </c>
      <c r="AJ100" s="205">
        <v>0</v>
      </c>
      <c r="AK100" s="205">
        <v>0</v>
      </c>
      <c r="AL100" s="204">
        <v>2.1409190042487617E-3</v>
      </c>
      <c r="AM100" s="205">
        <v>0</v>
      </c>
      <c r="AN100" s="205">
        <v>0</v>
      </c>
      <c r="AO100" s="205">
        <v>0</v>
      </c>
      <c r="AP100" s="204">
        <v>1.1357559050902931E-2</v>
      </c>
      <c r="AQ100" s="205">
        <v>0</v>
      </c>
      <c r="AR100" s="204">
        <v>0.11057295290426969</v>
      </c>
      <c r="AS100" s="204">
        <v>1.0843624437830407E-3</v>
      </c>
    </row>
    <row r="101" spans="2:45" x14ac:dyDescent="0.25">
      <c r="B101" s="130">
        <v>108</v>
      </c>
      <c r="C101" s="131" t="s">
        <v>110</v>
      </c>
      <c r="D101" s="130" t="s">
        <v>287</v>
      </c>
      <c r="E101" s="130" t="s">
        <v>348</v>
      </c>
      <c r="F101" s="133">
        <v>42598</v>
      </c>
      <c r="G101" s="132" t="s">
        <v>319</v>
      </c>
      <c r="H101" s="130">
        <v>2</v>
      </c>
      <c r="I101" s="133">
        <v>42625</v>
      </c>
      <c r="J101" s="133">
        <v>42414</v>
      </c>
      <c r="K101" s="131" t="s">
        <v>110</v>
      </c>
      <c r="L101" s="130" t="s">
        <v>348</v>
      </c>
      <c r="M101" s="132" t="s">
        <v>319</v>
      </c>
      <c r="N101" s="130">
        <v>2</v>
      </c>
      <c r="O101" s="242" t="s">
        <v>403</v>
      </c>
      <c r="P101" s="241">
        <v>3.8777348616157772</v>
      </c>
      <c r="Q101" s="216">
        <v>8.4022784511441559E-3</v>
      </c>
      <c r="R101" s="215">
        <v>0</v>
      </c>
      <c r="S101" s="215">
        <v>0</v>
      </c>
      <c r="T101" s="215">
        <v>0</v>
      </c>
      <c r="U101" s="214">
        <v>5.5528061715901578E-2</v>
      </c>
      <c r="V101" s="214">
        <v>1.0602861027381418E-2</v>
      </c>
      <c r="W101" s="214">
        <v>6.6469598598149528E-3</v>
      </c>
      <c r="X101" s="189">
        <v>0</v>
      </c>
      <c r="Y101" s="170">
        <v>1.6204701729438064E-2</v>
      </c>
      <c r="Z101" s="171">
        <v>12.97696157315057</v>
      </c>
      <c r="AA101" s="189">
        <v>0</v>
      </c>
      <c r="AB101" s="189">
        <v>0</v>
      </c>
      <c r="AC101" s="189">
        <v>0</v>
      </c>
      <c r="AD101" s="188">
        <v>5.6401549590189934E-2</v>
      </c>
      <c r="AE101" s="188">
        <v>1.1532091165667575E-2</v>
      </c>
      <c r="AF101" s="202">
        <v>9.1840945597812251E-3</v>
      </c>
      <c r="AG101" s="203">
        <v>0</v>
      </c>
      <c r="AH101" s="202">
        <v>5.515475675734622E-2</v>
      </c>
      <c r="AI101" s="202">
        <v>0.10742901841440514</v>
      </c>
      <c r="AJ101" s="204">
        <v>0.24311179559467766</v>
      </c>
      <c r="AK101" s="205">
        <v>0</v>
      </c>
      <c r="AL101" s="205">
        <v>0</v>
      </c>
      <c r="AM101" s="204">
        <v>2.4904891322863453E-3</v>
      </c>
      <c r="AN101" s="205">
        <v>0</v>
      </c>
      <c r="AO101" s="205">
        <v>0</v>
      </c>
      <c r="AP101" s="204">
        <v>8.2751736427187327E-3</v>
      </c>
      <c r="AQ101" s="204">
        <v>1.4420163709244947E-2</v>
      </c>
      <c r="AR101" s="205">
        <v>0</v>
      </c>
      <c r="AS101" s="204">
        <v>5.9056502837368484E-3</v>
      </c>
    </row>
    <row r="102" spans="2:45" x14ac:dyDescent="0.25">
      <c r="B102" s="130">
        <v>109</v>
      </c>
      <c r="C102" s="131" t="s">
        <v>111</v>
      </c>
      <c r="D102" s="130" t="s">
        <v>288</v>
      </c>
      <c r="E102" s="130" t="s">
        <v>348</v>
      </c>
      <c r="F102" s="133">
        <v>42598</v>
      </c>
      <c r="G102" s="132" t="s">
        <v>319</v>
      </c>
      <c r="H102" s="130">
        <v>2</v>
      </c>
      <c r="I102" s="133">
        <v>42625</v>
      </c>
      <c r="J102" s="133">
        <v>42414</v>
      </c>
      <c r="K102" s="131" t="s">
        <v>111</v>
      </c>
      <c r="L102" s="130" t="s">
        <v>348</v>
      </c>
      <c r="M102" s="132" t="s">
        <v>319</v>
      </c>
      <c r="N102" s="130">
        <v>2</v>
      </c>
      <c r="O102" s="242" t="s">
        <v>404</v>
      </c>
      <c r="P102" s="241">
        <v>3.2633070828028137</v>
      </c>
      <c r="Q102" s="216">
        <v>1.4124616310300299E-2</v>
      </c>
      <c r="R102" s="214">
        <v>0.31222300236670125</v>
      </c>
      <c r="S102" s="215">
        <v>0</v>
      </c>
      <c r="T102" s="215">
        <v>0</v>
      </c>
      <c r="U102" s="214">
        <v>0.15054660085314792</v>
      </c>
      <c r="V102" s="214">
        <v>7.2196160748509448E-3</v>
      </c>
      <c r="W102" s="214">
        <v>8.4704614006140373E-4</v>
      </c>
      <c r="X102" s="188">
        <v>1.6014922123905144E-2</v>
      </c>
      <c r="Y102" s="170">
        <v>6.1009416615138222E-2</v>
      </c>
      <c r="Z102" s="171">
        <v>20.396459263411156</v>
      </c>
      <c r="AA102" s="189">
        <v>0</v>
      </c>
      <c r="AB102" s="188">
        <v>1.1147109366713065E-2</v>
      </c>
      <c r="AC102" s="189">
        <v>0</v>
      </c>
      <c r="AD102" s="189">
        <v>0</v>
      </c>
      <c r="AE102" s="188">
        <v>1.8200895734000189E-2</v>
      </c>
      <c r="AF102" s="202">
        <v>9.1589174977713406E-3</v>
      </c>
      <c r="AG102" s="202">
        <v>6.5935148080373974E-3</v>
      </c>
      <c r="AH102" s="202">
        <v>4.4645683924144128E-2</v>
      </c>
      <c r="AI102" s="202">
        <v>5.7088428693255144E-2</v>
      </c>
      <c r="AJ102" s="204">
        <v>0.1565342666326841</v>
      </c>
      <c r="AK102" s="205">
        <v>0</v>
      </c>
      <c r="AL102" s="204">
        <v>2.2899833319412551E-3</v>
      </c>
      <c r="AM102" s="205">
        <v>0</v>
      </c>
      <c r="AN102" s="204">
        <v>34.412140708109902</v>
      </c>
      <c r="AO102" s="204">
        <v>4.4825498358255838E-3</v>
      </c>
      <c r="AP102" s="204">
        <v>1.3648011193748229E-2</v>
      </c>
      <c r="AQ102" s="204">
        <v>6.4363352408003411E-3</v>
      </c>
      <c r="AR102" s="205">
        <v>0</v>
      </c>
      <c r="AS102" s="205">
        <v>0</v>
      </c>
    </row>
    <row r="103" spans="2:45" x14ac:dyDescent="0.25">
      <c r="B103" s="130">
        <v>112</v>
      </c>
      <c r="C103" s="131" t="s">
        <v>113</v>
      </c>
      <c r="D103" s="130" t="s">
        <v>291</v>
      </c>
      <c r="E103" s="130" t="s">
        <v>348</v>
      </c>
      <c r="F103" s="133">
        <v>42609</v>
      </c>
      <c r="G103" s="132" t="s">
        <v>319</v>
      </c>
      <c r="H103" s="130">
        <v>2</v>
      </c>
      <c r="I103" s="133">
        <v>42625</v>
      </c>
      <c r="J103" s="133">
        <v>42414</v>
      </c>
      <c r="K103" s="131" t="s">
        <v>113</v>
      </c>
      <c r="L103" s="130" t="s">
        <v>348</v>
      </c>
      <c r="M103" s="132" t="s">
        <v>319</v>
      </c>
      <c r="N103" s="130">
        <v>2</v>
      </c>
      <c r="O103" s="242" t="s">
        <v>400</v>
      </c>
      <c r="P103" s="241">
        <v>1.3896095592125071</v>
      </c>
      <c r="Q103" s="216">
        <v>5.8769862923404581E-2</v>
      </c>
      <c r="R103" s="214">
        <v>0.55492916704709294</v>
      </c>
      <c r="S103" s="214">
        <v>0.10873785812697638</v>
      </c>
      <c r="T103" s="215">
        <v>0</v>
      </c>
      <c r="U103" s="215">
        <v>0</v>
      </c>
      <c r="V103" s="214">
        <v>4.7331024722920022E-2</v>
      </c>
      <c r="W103" s="214">
        <v>5.1370868017785384E-2</v>
      </c>
      <c r="X103" s="189">
        <v>0</v>
      </c>
      <c r="Y103" s="170">
        <v>4.8317346926382364E-2</v>
      </c>
      <c r="Z103" s="171">
        <v>4.3063491667518159</v>
      </c>
      <c r="AA103" s="189">
        <v>0</v>
      </c>
      <c r="AB103" s="188">
        <v>3.775535211134988E-2</v>
      </c>
      <c r="AC103" s="189">
        <v>0</v>
      </c>
      <c r="AD103" s="189">
        <v>0</v>
      </c>
      <c r="AE103" s="188">
        <v>5.8011561859022662E-2</v>
      </c>
      <c r="AF103" s="202">
        <v>0</v>
      </c>
      <c r="AG103" s="203">
        <v>0</v>
      </c>
      <c r="AH103" s="202">
        <v>6.834681441328927E-2</v>
      </c>
      <c r="AI103" s="202">
        <v>0.51441569489157279</v>
      </c>
      <c r="AJ103" s="204">
        <v>0.60872469396736273</v>
      </c>
      <c r="AK103" s="204">
        <v>6.8549504687945115E-2</v>
      </c>
      <c r="AL103" s="204">
        <v>2.0061095882357432E-4</v>
      </c>
      <c r="AM103" s="204">
        <v>2.107522979347622E-2</v>
      </c>
      <c r="AN103" s="205">
        <v>0</v>
      </c>
      <c r="AO103" s="204">
        <v>7.1829554204543037E-3</v>
      </c>
      <c r="AP103" s="204">
        <v>4.1326128256603041E-2</v>
      </c>
      <c r="AQ103" s="204">
        <v>9.2145742601370553E-2</v>
      </c>
      <c r="AR103" s="205">
        <v>0</v>
      </c>
      <c r="AS103" s="204">
        <v>4.3355126275544122E-4</v>
      </c>
    </row>
    <row r="104" spans="2:45" x14ac:dyDescent="0.25">
      <c r="B104" s="130">
        <v>117</v>
      </c>
      <c r="C104" s="131" t="s">
        <v>119</v>
      </c>
      <c r="D104" s="130" t="s">
        <v>297</v>
      </c>
      <c r="E104" s="130" t="s">
        <v>348</v>
      </c>
      <c r="F104" s="133">
        <v>42611</v>
      </c>
      <c r="G104" s="132" t="s">
        <v>319</v>
      </c>
      <c r="H104" s="130">
        <v>2</v>
      </c>
      <c r="I104" s="133">
        <v>42625</v>
      </c>
      <c r="J104" s="133">
        <v>42414</v>
      </c>
      <c r="K104" s="131" t="s">
        <v>119</v>
      </c>
      <c r="L104" s="130" t="s">
        <v>348</v>
      </c>
      <c r="M104" s="132" t="s">
        <v>319</v>
      </c>
      <c r="N104" s="130">
        <v>2</v>
      </c>
      <c r="O104" s="242" t="s">
        <v>405</v>
      </c>
      <c r="P104" s="241">
        <v>1.4903143310723059</v>
      </c>
      <c r="Q104" s="216">
        <v>3.0030211026388295E-3</v>
      </c>
      <c r="R104" s="214">
        <v>0.10911861286529627</v>
      </c>
      <c r="S104" s="215">
        <v>0</v>
      </c>
      <c r="T104" s="214">
        <v>0.19634300236880334</v>
      </c>
      <c r="U104" s="214">
        <v>4.1643054310806032E-2</v>
      </c>
      <c r="V104" s="215">
        <v>0</v>
      </c>
      <c r="W104" s="214">
        <v>3.8606168361653747E-3</v>
      </c>
      <c r="X104" s="189">
        <v>0</v>
      </c>
      <c r="Y104" s="170">
        <v>5.8923308046624536E-5</v>
      </c>
      <c r="Z104" s="171">
        <v>8.464858449636175</v>
      </c>
      <c r="AA104" s="189">
        <v>0</v>
      </c>
      <c r="AB104" s="188">
        <v>8.5316442795717474E-3</v>
      </c>
      <c r="AC104" s="189">
        <v>0</v>
      </c>
      <c r="AD104" s="188">
        <v>0.22032548790162165</v>
      </c>
      <c r="AE104" s="188">
        <v>7.1927824952282594E-3</v>
      </c>
      <c r="AF104" s="202">
        <v>2.1944157498746705E-3</v>
      </c>
      <c r="AG104" s="203">
        <v>0</v>
      </c>
      <c r="AH104" s="202">
        <v>0</v>
      </c>
      <c r="AI104" s="202">
        <v>8.851056700549377E-2</v>
      </c>
      <c r="AJ104" s="205">
        <v>0</v>
      </c>
      <c r="AK104" s="204">
        <v>7.0348357640794293E-2</v>
      </c>
      <c r="AL104" s="204">
        <v>1.6458720295293376E-3</v>
      </c>
      <c r="AM104" s="205">
        <v>0</v>
      </c>
      <c r="AN104" s="205">
        <v>0</v>
      </c>
      <c r="AO104" s="204">
        <v>1.5181012726200205E-3</v>
      </c>
      <c r="AP104" s="204">
        <v>1.436341441884673E-3</v>
      </c>
      <c r="AQ104" s="204">
        <v>7.1836028116432308E-3</v>
      </c>
      <c r="AR104" s="205">
        <v>0</v>
      </c>
      <c r="AS104" s="205">
        <v>0</v>
      </c>
    </row>
    <row r="105" spans="2:45" x14ac:dyDescent="0.25">
      <c r="B105" s="130">
        <v>120</v>
      </c>
      <c r="C105" s="131" t="s">
        <v>122</v>
      </c>
      <c r="D105" s="130" t="s">
        <v>300</v>
      </c>
      <c r="E105" s="130" t="s">
        <v>348</v>
      </c>
      <c r="F105" s="133">
        <v>42612</v>
      </c>
      <c r="G105" s="132" t="s">
        <v>319</v>
      </c>
      <c r="H105" s="130">
        <v>2</v>
      </c>
      <c r="I105" s="133">
        <v>42625</v>
      </c>
      <c r="J105" s="133">
        <v>42414</v>
      </c>
      <c r="K105" s="131" t="s">
        <v>122</v>
      </c>
      <c r="L105" s="130" t="s">
        <v>348</v>
      </c>
      <c r="M105" s="132" t="s">
        <v>319</v>
      </c>
      <c r="N105" s="130">
        <v>2</v>
      </c>
      <c r="O105" s="242" t="s">
        <v>406</v>
      </c>
      <c r="P105" s="241">
        <v>2.7407866203249514</v>
      </c>
      <c r="Q105" s="216">
        <v>8.501872078359085E-4</v>
      </c>
      <c r="R105" s="215">
        <v>0</v>
      </c>
      <c r="S105" s="215">
        <v>0</v>
      </c>
      <c r="T105" s="215">
        <v>0</v>
      </c>
      <c r="U105" s="215">
        <v>0</v>
      </c>
      <c r="V105" s="214">
        <v>4.6095821290994127E-3</v>
      </c>
      <c r="W105" s="215">
        <v>0</v>
      </c>
      <c r="X105" s="189">
        <v>0</v>
      </c>
      <c r="Y105" s="170">
        <v>2.1364222698314467E-2</v>
      </c>
      <c r="Z105" s="171">
        <v>8.5090416599293608</v>
      </c>
      <c r="AA105" s="189">
        <v>0</v>
      </c>
      <c r="AB105" s="189">
        <v>0</v>
      </c>
      <c r="AC105" s="188">
        <v>8.3841349232907439E-3</v>
      </c>
      <c r="AD105" s="189">
        <v>0</v>
      </c>
      <c r="AE105" s="188">
        <v>4.9081978223585516E-2</v>
      </c>
      <c r="AF105" s="202">
        <v>7.4524738078892662E-3</v>
      </c>
      <c r="AG105" s="202">
        <v>4.6310053133261156E-3</v>
      </c>
      <c r="AH105" s="202">
        <v>1.6621223205729979E-2</v>
      </c>
      <c r="AI105" s="202">
        <v>0.10833862905356546</v>
      </c>
      <c r="AJ105" s="205">
        <v>0</v>
      </c>
      <c r="AK105" s="204">
        <v>6.1746397726938074E-2</v>
      </c>
      <c r="AL105" s="205">
        <v>0</v>
      </c>
      <c r="AM105" s="205">
        <v>0</v>
      </c>
      <c r="AN105" s="205">
        <v>0</v>
      </c>
      <c r="AO105" s="205">
        <v>0</v>
      </c>
      <c r="AP105" s="204">
        <v>0</v>
      </c>
      <c r="AQ105" s="205">
        <v>0</v>
      </c>
      <c r="AR105" s="204">
        <v>6.4390775261624941E-2</v>
      </c>
      <c r="AS105" s="205">
        <v>0</v>
      </c>
    </row>
    <row r="106" spans="2:45" x14ac:dyDescent="0.25">
      <c r="B106" s="130">
        <v>121</v>
      </c>
      <c r="C106" s="131" t="s">
        <v>123</v>
      </c>
      <c r="D106" s="130" t="s">
        <v>301</v>
      </c>
      <c r="E106" s="130" t="s">
        <v>348</v>
      </c>
      <c r="F106" s="133">
        <v>42612</v>
      </c>
      <c r="G106" s="132" t="s">
        <v>319</v>
      </c>
      <c r="H106" s="130">
        <v>2</v>
      </c>
      <c r="I106" s="133">
        <v>42625</v>
      </c>
      <c r="J106" s="133">
        <v>42414</v>
      </c>
      <c r="K106" s="131" t="s">
        <v>123</v>
      </c>
      <c r="L106" s="130" t="s">
        <v>348</v>
      </c>
      <c r="M106" s="132" t="s">
        <v>319</v>
      </c>
      <c r="N106" s="130">
        <v>2</v>
      </c>
      <c r="O106" s="242" t="s">
        <v>407</v>
      </c>
      <c r="P106" s="241">
        <v>0.78901878583486396</v>
      </c>
      <c r="Q106" s="216">
        <v>5.2999152460390274E-3</v>
      </c>
      <c r="R106" s="214">
        <v>0.11769983488466268</v>
      </c>
      <c r="S106" s="215">
        <v>0</v>
      </c>
      <c r="T106" s="215">
        <v>0</v>
      </c>
      <c r="U106" s="214">
        <v>1.0520438272444033E-2</v>
      </c>
      <c r="V106" s="214">
        <v>1.1057836547424054E-2</v>
      </c>
      <c r="W106" s="214">
        <v>1.2983417082305507E-2</v>
      </c>
      <c r="X106" s="189">
        <v>0</v>
      </c>
      <c r="Y106" s="170">
        <v>2.6430498483722455E-3</v>
      </c>
      <c r="Z106" s="171">
        <v>4.3906349028047424</v>
      </c>
      <c r="AA106" s="189">
        <v>0</v>
      </c>
      <c r="AB106" s="188">
        <v>3.575546532063884E-3</v>
      </c>
      <c r="AC106" s="189">
        <v>0</v>
      </c>
      <c r="AD106" s="189">
        <v>0</v>
      </c>
      <c r="AE106" s="188">
        <v>8.2765613947660202E-3</v>
      </c>
      <c r="AF106" s="202">
        <v>2.6642109938309358E-2</v>
      </c>
      <c r="AG106" s="203">
        <v>0</v>
      </c>
      <c r="AH106" s="202">
        <v>3.0233877620174193E-2</v>
      </c>
      <c r="AI106" s="202">
        <v>0.10742288401638088</v>
      </c>
      <c r="AJ106" s="204">
        <v>0.13265650342251251</v>
      </c>
      <c r="AK106" s="205">
        <v>0</v>
      </c>
      <c r="AL106" s="204">
        <v>2.5332530081374079E-3</v>
      </c>
      <c r="AM106" s="205">
        <v>0</v>
      </c>
      <c r="AN106" s="205">
        <v>0</v>
      </c>
      <c r="AO106" s="205">
        <v>0</v>
      </c>
      <c r="AP106" s="204">
        <v>3.4552566273694878E-3</v>
      </c>
      <c r="AQ106" s="204">
        <v>1.314987109677921E-2</v>
      </c>
      <c r="AR106" s="204">
        <v>2.3606694578541462E-3</v>
      </c>
      <c r="AS106" s="205">
        <v>0</v>
      </c>
    </row>
    <row r="107" spans="2:45" x14ac:dyDescent="0.25">
      <c r="B107" s="130">
        <v>122</v>
      </c>
      <c r="C107" s="131" t="s">
        <v>124</v>
      </c>
      <c r="D107" s="130" t="s">
        <v>302</v>
      </c>
      <c r="E107" s="130" t="s">
        <v>348</v>
      </c>
      <c r="F107" s="133">
        <v>42612</v>
      </c>
      <c r="G107" s="132" t="s">
        <v>319</v>
      </c>
      <c r="H107" s="130">
        <v>2</v>
      </c>
      <c r="I107" s="133">
        <v>42625</v>
      </c>
      <c r="J107" s="133">
        <v>42414</v>
      </c>
      <c r="K107" s="131" t="s">
        <v>124</v>
      </c>
      <c r="L107" s="130" t="s">
        <v>348</v>
      </c>
      <c r="M107" s="132" t="s">
        <v>319</v>
      </c>
      <c r="N107" s="130">
        <v>2</v>
      </c>
      <c r="O107" s="242" t="s">
        <v>408</v>
      </c>
      <c r="P107" s="241">
        <v>2.2606009115621708</v>
      </c>
      <c r="Q107" s="216">
        <v>1.2267746633393948E-3</v>
      </c>
      <c r="R107" s="214">
        <v>0.12837357216765632</v>
      </c>
      <c r="S107" s="215">
        <v>0</v>
      </c>
      <c r="T107" s="215">
        <v>0</v>
      </c>
      <c r="U107" s="215">
        <v>0</v>
      </c>
      <c r="V107" s="214">
        <v>4.0113133244351687E-2</v>
      </c>
      <c r="W107" s="214">
        <v>3.7183661576832656E-3</v>
      </c>
      <c r="X107" s="189">
        <v>0</v>
      </c>
      <c r="Y107" s="170">
        <v>3.3863092574936422E-2</v>
      </c>
      <c r="Z107" s="171">
        <v>14.643438849294297</v>
      </c>
      <c r="AA107" s="188">
        <v>6.9020396116409462E-5</v>
      </c>
      <c r="AB107" s="189">
        <v>0</v>
      </c>
      <c r="AC107" s="188">
        <v>3.5227202499295558E-3</v>
      </c>
      <c r="AD107" s="189">
        <v>0</v>
      </c>
      <c r="AE107" s="188">
        <v>1.2497943709686281E-2</v>
      </c>
      <c r="AF107" s="202">
        <v>1.100505227613518E-2</v>
      </c>
      <c r="AG107" s="202">
        <v>7.5945080279548206E-3</v>
      </c>
      <c r="AH107" s="202">
        <v>1.4502914879060382E-2</v>
      </c>
      <c r="AI107" s="202">
        <v>0.16223438093795436</v>
      </c>
      <c r="AJ107" s="204">
        <v>0.1576549962204698</v>
      </c>
      <c r="AK107" s="205">
        <v>0</v>
      </c>
      <c r="AL107" s="204">
        <v>2.0352745613870147E-3</v>
      </c>
      <c r="AM107" s="204">
        <v>2.6990762159048833E-3</v>
      </c>
      <c r="AN107" s="205">
        <v>0</v>
      </c>
      <c r="AO107" s="204">
        <v>2.4374661615212505E-3</v>
      </c>
      <c r="AP107" s="204">
        <v>2.0032668659536392E-3</v>
      </c>
      <c r="AQ107" s="204">
        <v>1.9346700937971046E-2</v>
      </c>
      <c r="AR107" s="204">
        <v>9.7517000806322321E-3</v>
      </c>
      <c r="AS107" s="204">
        <v>2.5356400079932849E-3</v>
      </c>
    </row>
    <row r="108" spans="2:45" x14ac:dyDescent="0.25">
      <c r="B108" s="130">
        <v>123</v>
      </c>
      <c r="C108" s="131" t="s">
        <v>125</v>
      </c>
      <c r="D108" s="130" t="s">
        <v>303</v>
      </c>
      <c r="E108" s="130" t="s">
        <v>348</v>
      </c>
      <c r="F108" s="133">
        <v>42612</v>
      </c>
      <c r="G108" s="132" t="s">
        <v>319</v>
      </c>
      <c r="H108" s="130">
        <v>2</v>
      </c>
      <c r="I108" s="133">
        <v>42625</v>
      </c>
      <c r="J108" s="133">
        <v>42414</v>
      </c>
      <c r="K108" s="131" t="s">
        <v>125</v>
      </c>
      <c r="L108" s="130" t="s">
        <v>348</v>
      </c>
      <c r="M108" s="132" t="s">
        <v>319</v>
      </c>
      <c r="N108" s="130">
        <v>2</v>
      </c>
      <c r="O108" s="242" t="s">
        <v>409</v>
      </c>
      <c r="P108" s="241">
        <v>2.66540496199225</v>
      </c>
      <c r="Q108" s="213">
        <v>0</v>
      </c>
      <c r="R108" s="215">
        <v>0</v>
      </c>
      <c r="S108" s="215">
        <v>0</v>
      </c>
      <c r="T108" s="215">
        <v>0</v>
      </c>
      <c r="U108" s="215">
        <v>0</v>
      </c>
      <c r="V108" s="215">
        <v>0</v>
      </c>
      <c r="W108" s="214">
        <v>6.7474886640994502E-3</v>
      </c>
      <c r="X108" s="189">
        <v>0</v>
      </c>
      <c r="Y108" s="170">
        <v>2.3324919122733921E-3</v>
      </c>
      <c r="Z108" s="171">
        <v>21.845998295153379</v>
      </c>
      <c r="AA108" s="189">
        <v>0</v>
      </c>
      <c r="AB108" s="188">
        <v>4.7375966221492654E-3</v>
      </c>
      <c r="AC108" s="188">
        <v>1.1053449402196379E-2</v>
      </c>
      <c r="AD108" s="189">
        <v>0</v>
      </c>
      <c r="AE108" s="188">
        <v>0.11698624928011113</v>
      </c>
      <c r="AF108" s="202">
        <v>0</v>
      </c>
      <c r="AG108" s="203">
        <v>0</v>
      </c>
      <c r="AH108" s="202">
        <v>3.2913866628727355E-2</v>
      </c>
      <c r="AI108" s="202">
        <v>1.8653739825124683E-2</v>
      </c>
      <c r="AJ108" s="205">
        <v>0</v>
      </c>
      <c r="AK108" s="205">
        <v>0</v>
      </c>
      <c r="AL108" s="204">
        <v>1.0152099530763051E-3</v>
      </c>
      <c r="AM108" s="205">
        <v>0</v>
      </c>
      <c r="AN108" s="205">
        <v>0</v>
      </c>
      <c r="AO108" s="205">
        <v>0</v>
      </c>
      <c r="AP108" s="204">
        <v>3.0219469247919806E-3</v>
      </c>
      <c r="AQ108" s="204">
        <v>8.7795624031027641E-3</v>
      </c>
      <c r="AR108" s="204">
        <v>2.049203826678608E-2</v>
      </c>
      <c r="AS108" s="204">
        <v>4.2403497013677582E-3</v>
      </c>
    </row>
    <row r="109" spans="2:45" x14ac:dyDescent="0.25">
      <c r="B109" s="130">
        <v>124</v>
      </c>
      <c r="C109" s="131" t="s">
        <v>78</v>
      </c>
      <c r="D109" s="130" t="s">
        <v>78</v>
      </c>
      <c r="E109" s="130" t="s">
        <v>348</v>
      </c>
      <c r="F109" s="133">
        <v>42035</v>
      </c>
      <c r="G109" s="132" t="s">
        <v>319</v>
      </c>
      <c r="H109" s="130">
        <v>2</v>
      </c>
      <c r="I109" s="133">
        <v>42604</v>
      </c>
      <c r="J109" s="133">
        <v>42414</v>
      </c>
      <c r="K109" s="131" t="s">
        <v>78</v>
      </c>
      <c r="L109" s="130" t="s">
        <v>348</v>
      </c>
      <c r="M109" s="132" t="s">
        <v>319</v>
      </c>
      <c r="N109" s="130">
        <v>2</v>
      </c>
      <c r="O109" s="240" t="s">
        <v>390</v>
      </c>
      <c r="P109" s="241">
        <v>4.17747969347728</v>
      </c>
      <c r="Q109" s="216">
        <v>6.7738018003017852E-3</v>
      </c>
      <c r="R109" s="214">
        <v>0.16522378671854293</v>
      </c>
      <c r="S109" s="215">
        <v>0</v>
      </c>
      <c r="T109" s="215">
        <v>0</v>
      </c>
      <c r="U109" s="214">
        <v>6.709689752502887E-2</v>
      </c>
      <c r="V109" s="214">
        <v>3.690348805872061E-2</v>
      </c>
      <c r="W109" s="214">
        <v>5.203009558622065E-3</v>
      </c>
      <c r="X109" s="189">
        <v>0</v>
      </c>
      <c r="Y109" s="170">
        <v>5.7595730017686357E-2</v>
      </c>
      <c r="Z109" s="171">
        <v>4.4898004945833723</v>
      </c>
      <c r="AA109" s="189">
        <v>0</v>
      </c>
      <c r="AB109" s="188">
        <v>1.1056514337616371E-2</v>
      </c>
      <c r="AC109" s="189">
        <v>0</v>
      </c>
      <c r="AD109" s="189">
        <v>0</v>
      </c>
      <c r="AE109" s="188">
        <v>4.280541792639897E-2</v>
      </c>
      <c r="AF109" s="202">
        <v>1.9272175375181378E-2</v>
      </c>
      <c r="AG109" s="202">
        <v>1.5140541940136629E-3</v>
      </c>
      <c r="AH109" s="202">
        <v>1.0388097437576398E-2</v>
      </c>
      <c r="AI109" s="202">
        <v>0.16943964772731224</v>
      </c>
      <c r="AJ109" s="204">
        <v>0.39089423324065414</v>
      </c>
      <c r="AK109" s="205">
        <v>0</v>
      </c>
      <c r="AL109" s="204">
        <v>2.9873152630590603E-4</v>
      </c>
      <c r="AM109" s="205">
        <v>0</v>
      </c>
      <c r="AN109" s="205">
        <v>0</v>
      </c>
      <c r="AO109" s="204">
        <v>3.2667359916117434E-3</v>
      </c>
      <c r="AP109" s="204">
        <v>1.6301006974983524E-2</v>
      </c>
      <c r="AQ109" s="204">
        <v>2.3472289450596432E-2</v>
      </c>
      <c r="AR109" s="205">
        <v>0</v>
      </c>
      <c r="AS109" s="204">
        <v>1.587180665429765E-3</v>
      </c>
    </row>
    <row r="110" spans="2:45" x14ac:dyDescent="0.25">
      <c r="B110" s="130">
        <v>80</v>
      </c>
      <c r="C110" s="131" t="s">
        <v>83</v>
      </c>
      <c r="D110" s="130" t="s">
        <v>321</v>
      </c>
      <c r="E110" s="130" t="s">
        <v>348</v>
      </c>
      <c r="F110" s="133">
        <v>42520</v>
      </c>
      <c r="G110" s="132" t="s">
        <v>319</v>
      </c>
      <c r="H110" s="130">
        <v>3</v>
      </c>
      <c r="I110" s="133">
        <v>42598</v>
      </c>
      <c r="J110" s="133">
        <v>42414</v>
      </c>
      <c r="K110" s="131" t="s">
        <v>83</v>
      </c>
      <c r="L110" s="130" t="s">
        <v>348</v>
      </c>
      <c r="M110" s="132" t="s">
        <v>319</v>
      </c>
      <c r="N110" s="130">
        <v>3</v>
      </c>
      <c r="O110" s="240" t="s">
        <v>410</v>
      </c>
      <c r="P110" s="241">
        <v>3.2679054253840425</v>
      </c>
      <c r="Q110" s="216">
        <v>9.2327291274133319E-3</v>
      </c>
      <c r="R110" s="215">
        <v>0</v>
      </c>
      <c r="S110" s="215">
        <v>0</v>
      </c>
      <c r="T110" s="215">
        <v>0</v>
      </c>
      <c r="U110" s="215">
        <v>0</v>
      </c>
      <c r="V110" s="214">
        <v>0</v>
      </c>
      <c r="W110" s="214">
        <v>2.9736299404697366E-3</v>
      </c>
      <c r="X110" s="189">
        <v>0</v>
      </c>
      <c r="Y110" s="170">
        <v>2.6944965630811685E-2</v>
      </c>
      <c r="Z110" s="171">
        <v>4.8289646671452724</v>
      </c>
      <c r="AA110" s="188">
        <v>3.4594400033812387E-3</v>
      </c>
      <c r="AB110" s="188">
        <v>2.1496992774147381E-2</v>
      </c>
      <c r="AC110" s="189">
        <v>0</v>
      </c>
      <c r="AD110" s="189">
        <v>0</v>
      </c>
      <c r="AE110" s="189">
        <v>0</v>
      </c>
      <c r="AF110" s="202">
        <v>1.2147041443189012E-2</v>
      </c>
      <c r="AG110" s="202">
        <v>4.6012863627811623E-3</v>
      </c>
      <c r="AH110" s="202">
        <v>1.3992377083192991E-2</v>
      </c>
      <c r="AI110" s="202">
        <v>6.7114450208318077E-2</v>
      </c>
      <c r="AJ110" s="204">
        <v>0.38368048882995792</v>
      </c>
      <c r="AK110" s="205">
        <v>0</v>
      </c>
      <c r="AL110" s="204">
        <v>5.6205903488701391E-4</v>
      </c>
      <c r="AM110" s="205">
        <v>0</v>
      </c>
      <c r="AN110" s="205">
        <v>0</v>
      </c>
      <c r="AO110" s="204">
        <v>4.3470150733788786E-3</v>
      </c>
      <c r="AP110" s="204">
        <v>1.2646126415514038E-3</v>
      </c>
      <c r="AQ110" s="205">
        <v>0</v>
      </c>
      <c r="AR110" s="205">
        <v>0</v>
      </c>
      <c r="AS110" s="205">
        <v>0</v>
      </c>
    </row>
    <row r="111" spans="2:45" x14ac:dyDescent="0.25">
      <c r="B111" s="130">
        <v>81</v>
      </c>
      <c r="C111" s="131" t="s">
        <v>84</v>
      </c>
      <c r="D111" s="130" t="s">
        <v>324</v>
      </c>
      <c r="E111" s="130" t="s">
        <v>348</v>
      </c>
      <c r="F111" s="133">
        <v>42520</v>
      </c>
      <c r="G111" s="132" t="s">
        <v>319</v>
      </c>
      <c r="H111" s="130">
        <v>3</v>
      </c>
      <c r="I111" s="133">
        <v>42598</v>
      </c>
      <c r="J111" s="133">
        <v>42414</v>
      </c>
      <c r="K111" s="131" t="s">
        <v>84</v>
      </c>
      <c r="L111" s="130" t="s">
        <v>348</v>
      </c>
      <c r="M111" s="132" t="s">
        <v>319</v>
      </c>
      <c r="N111" s="130">
        <v>3</v>
      </c>
      <c r="O111" s="240" t="s">
        <v>411</v>
      </c>
      <c r="P111" s="241">
        <v>2.3359324866245879</v>
      </c>
      <c r="Q111" s="213">
        <v>0</v>
      </c>
      <c r="R111" s="215">
        <v>0</v>
      </c>
      <c r="S111" s="214">
        <v>0.46920445081061668</v>
      </c>
      <c r="T111" s="215">
        <v>0</v>
      </c>
      <c r="U111" s="215">
        <v>0</v>
      </c>
      <c r="V111" s="214">
        <v>0.12174704946451294</v>
      </c>
      <c r="W111" s="214">
        <v>5.0634697556545344E-2</v>
      </c>
      <c r="X111" s="188">
        <v>1.387948239070875E-3</v>
      </c>
      <c r="Y111" s="170">
        <v>0.1483991438342257</v>
      </c>
      <c r="Z111" s="171">
        <v>19.883686769024322</v>
      </c>
      <c r="AA111" s="188">
        <v>1.1636472036295404E-2</v>
      </c>
      <c r="AB111" s="188">
        <v>1.3991854279519891E-2</v>
      </c>
      <c r="AC111" s="189">
        <v>0</v>
      </c>
      <c r="AD111" s="189">
        <v>0</v>
      </c>
      <c r="AE111" s="188">
        <v>1.2955909324689078E-2</v>
      </c>
      <c r="AF111" s="202">
        <v>3.1676286637400651E-2</v>
      </c>
      <c r="AG111" s="203">
        <v>0</v>
      </c>
      <c r="AH111" s="202">
        <v>2.1092940746582623E-2</v>
      </c>
      <c r="AI111" s="203">
        <v>0</v>
      </c>
      <c r="AJ111" s="204">
        <v>0.36724126109392152</v>
      </c>
      <c r="AK111" s="205">
        <v>0</v>
      </c>
      <c r="AL111" s="204">
        <v>6.1840671043089995E-3</v>
      </c>
      <c r="AM111" s="204">
        <v>1.239388207007955E-2</v>
      </c>
      <c r="AN111" s="205">
        <v>0</v>
      </c>
      <c r="AO111" s="205">
        <v>0</v>
      </c>
      <c r="AP111" s="205">
        <v>0</v>
      </c>
      <c r="AQ111" s="205">
        <v>0</v>
      </c>
      <c r="AR111" s="205">
        <v>0</v>
      </c>
      <c r="AS111" s="204">
        <v>1.0191769777344395E-2</v>
      </c>
    </row>
    <row r="112" spans="2:45" x14ac:dyDescent="0.25">
      <c r="B112" s="130">
        <v>98</v>
      </c>
      <c r="C112" s="131" t="s">
        <v>101</v>
      </c>
      <c r="D112" s="130" t="s">
        <v>341</v>
      </c>
      <c r="E112" s="130" t="s">
        <v>348</v>
      </c>
      <c r="F112" s="133">
        <v>42556</v>
      </c>
      <c r="G112" s="132" t="s">
        <v>319</v>
      </c>
      <c r="H112" s="130">
        <v>3</v>
      </c>
      <c r="I112" s="133">
        <v>42598</v>
      </c>
      <c r="J112" s="133">
        <v>42414</v>
      </c>
      <c r="K112" s="131" t="s">
        <v>101</v>
      </c>
      <c r="L112" s="130" t="s">
        <v>348</v>
      </c>
      <c r="M112" s="132" t="s">
        <v>319</v>
      </c>
      <c r="N112" s="130">
        <v>3</v>
      </c>
      <c r="O112" s="242" t="s">
        <v>412</v>
      </c>
      <c r="P112" s="241">
        <v>6.5240562214735673</v>
      </c>
      <c r="Q112" s="216">
        <v>5.4570895341042019E-3</v>
      </c>
      <c r="R112" s="214">
        <v>0.14209564216017545</v>
      </c>
      <c r="S112" s="214">
        <v>0.19344075807232394</v>
      </c>
      <c r="T112" s="215">
        <v>0</v>
      </c>
      <c r="U112" s="215">
        <v>0</v>
      </c>
      <c r="V112" s="214">
        <v>1.9646991667918508E-2</v>
      </c>
      <c r="W112" s="214">
        <v>7.1766907760405993E-3</v>
      </c>
      <c r="X112" s="188">
        <v>3.4796455402125721E-3</v>
      </c>
      <c r="Y112" s="170">
        <v>2.5301684660936394E-2</v>
      </c>
      <c r="Z112" s="171">
        <v>13.319909101703715</v>
      </c>
      <c r="AA112" s="189">
        <v>0</v>
      </c>
      <c r="AB112" s="188">
        <v>5.2703597147946545E-3</v>
      </c>
      <c r="AC112" s="189">
        <v>0</v>
      </c>
      <c r="AD112" s="189">
        <v>0</v>
      </c>
      <c r="AE112" s="188">
        <v>1.5619687938824147E-2</v>
      </c>
      <c r="AF112" s="202">
        <v>1.4355692300106131E-2</v>
      </c>
      <c r="AG112" s="202">
        <v>4.6214489110092917E-3</v>
      </c>
      <c r="AH112" s="202">
        <v>5.2105968033652021E-2</v>
      </c>
      <c r="AI112" s="202">
        <v>8.9713971473843079E-2</v>
      </c>
      <c r="AJ112" s="204">
        <v>7.2125109305062426E-2</v>
      </c>
      <c r="AK112" s="205">
        <v>0</v>
      </c>
      <c r="AL112" s="204">
        <v>1.7735666460342657E-3</v>
      </c>
      <c r="AM112" s="204">
        <v>1.7335913195311862E-4</v>
      </c>
      <c r="AN112" s="204">
        <v>15.018289289046193</v>
      </c>
      <c r="AO112" s="204">
        <v>3.5067923590039454E-3</v>
      </c>
      <c r="AP112" s="204">
        <v>2.8926972104842447E-3</v>
      </c>
      <c r="AQ112" s="204">
        <v>1.0935577953191347E-2</v>
      </c>
      <c r="AR112" s="204">
        <v>2.3329580027429474E-2</v>
      </c>
      <c r="AS112" s="204">
        <v>4.3332505587188042E-3</v>
      </c>
    </row>
    <row r="113" spans="2:45" x14ac:dyDescent="0.25">
      <c r="B113" s="130">
        <v>79</v>
      </c>
      <c r="C113" s="131" t="s">
        <v>82</v>
      </c>
      <c r="D113" s="130" t="s">
        <v>322</v>
      </c>
      <c r="E113" s="130" t="s">
        <v>348</v>
      </c>
      <c r="F113" s="133">
        <v>42520</v>
      </c>
      <c r="G113" s="132" t="s">
        <v>319</v>
      </c>
      <c r="H113" s="130">
        <v>4</v>
      </c>
      <c r="I113" s="133">
        <v>42598</v>
      </c>
      <c r="J113" s="133">
        <v>42414</v>
      </c>
      <c r="K113" s="131" t="s">
        <v>82</v>
      </c>
      <c r="L113" s="130" t="s">
        <v>348</v>
      </c>
      <c r="M113" s="132" t="s">
        <v>319</v>
      </c>
      <c r="N113" s="130">
        <v>4</v>
      </c>
      <c r="O113" s="240" t="s">
        <v>413</v>
      </c>
      <c r="P113" s="241">
        <v>5.0955974161287383</v>
      </c>
      <c r="Q113" s="213">
        <v>0</v>
      </c>
      <c r="R113" s="214">
        <v>0.19152910982666035</v>
      </c>
      <c r="S113" s="214">
        <v>0.13805722129512943</v>
      </c>
      <c r="T113" s="215">
        <v>0</v>
      </c>
      <c r="U113" s="215">
        <v>0</v>
      </c>
      <c r="V113" s="214">
        <v>4.8355300057122096E-2</v>
      </c>
      <c r="W113" s="214">
        <v>1.9736375455237393E-2</v>
      </c>
      <c r="X113" s="188">
        <v>4.4865365684591653E-3</v>
      </c>
      <c r="Y113" s="169">
        <v>0</v>
      </c>
      <c r="Z113" s="171">
        <v>14.722365177426523</v>
      </c>
      <c r="AA113" s="188">
        <v>4.5663644245221473E-3</v>
      </c>
      <c r="AB113" s="188">
        <v>1.6204581819741146E-2</v>
      </c>
      <c r="AC113" s="189">
        <v>0</v>
      </c>
      <c r="AD113" s="189">
        <v>0</v>
      </c>
      <c r="AE113" s="188">
        <v>5.6198560200628796E-3</v>
      </c>
      <c r="AF113" s="202">
        <v>7.6680604878169592E-2</v>
      </c>
      <c r="AG113" s="202">
        <v>0</v>
      </c>
      <c r="AH113" s="202">
        <v>9.9143363854725958E-3</v>
      </c>
      <c r="AI113" s="203">
        <v>0</v>
      </c>
      <c r="AJ113" s="205">
        <v>0</v>
      </c>
      <c r="AK113" s="205">
        <v>0</v>
      </c>
      <c r="AL113" s="205">
        <v>0</v>
      </c>
      <c r="AM113" s="205">
        <v>0</v>
      </c>
      <c r="AN113" s="205">
        <v>0</v>
      </c>
      <c r="AO113" s="204">
        <v>3.4632509528840119E-3</v>
      </c>
      <c r="AP113" s="204">
        <v>1.5710334254273527E-4</v>
      </c>
      <c r="AQ113" s="204">
        <v>4.3967610517760816E-3</v>
      </c>
      <c r="AR113" s="205">
        <v>0</v>
      </c>
      <c r="AS113" s="204">
        <v>3.1652550323845534E-3</v>
      </c>
    </row>
    <row r="114" spans="2:45" x14ac:dyDescent="0.25">
      <c r="B114" s="130">
        <v>85</v>
      </c>
      <c r="C114" s="131" t="s">
        <v>88</v>
      </c>
      <c r="D114" s="130" t="s">
        <v>328</v>
      </c>
      <c r="E114" s="130" t="s">
        <v>348</v>
      </c>
      <c r="F114" s="133">
        <v>42541</v>
      </c>
      <c r="G114" s="132" t="s">
        <v>319</v>
      </c>
      <c r="H114" s="130">
        <v>4</v>
      </c>
      <c r="I114" s="133">
        <v>42598</v>
      </c>
      <c r="J114" s="133">
        <v>42414</v>
      </c>
      <c r="K114" s="131" t="s">
        <v>88</v>
      </c>
      <c r="L114" s="130" t="s">
        <v>348</v>
      </c>
      <c r="M114" s="132" t="s">
        <v>319</v>
      </c>
      <c r="N114" s="130">
        <v>4</v>
      </c>
      <c r="O114" s="240" t="s">
        <v>414</v>
      </c>
      <c r="P114" s="241">
        <v>3.3527166607262395</v>
      </c>
      <c r="Q114" s="216">
        <v>1.9395201584996696E-4</v>
      </c>
      <c r="R114" s="215">
        <v>0</v>
      </c>
      <c r="S114" s="215">
        <v>0</v>
      </c>
      <c r="T114" s="215">
        <v>0</v>
      </c>
      <c r="U114" s="215">
        <v>0</v>
      </c>
      <c r="V114" s="214">
        <v>1.5609572122727528E-2</v>
      </c>
      <c r="W114" s="214">
        <v>1.439512168842429E-3</v>
      </c>
      <c r="X114" s="188">
        <v>7.4605728445353518E-3</v>
      </c>
      <c r="Y114" s="170">
        <v>2.4529890956124629E-2</v>
      </c>
      <c r="Z114" s="171">
        <v>11.381988600336111</v>
      </c>
      <c r="AA114" s="189">
        <v>0</v>
      </c>
      <c r="AB114" s="188">
        <v>4.2334770295028823E-4</v>
      </c>
      <c r="AC114" s="189">
        <v>0</v>
      </c>
      <c r="AD114" s="188">
        <v>9.7130412849405226E-2</v>
      </c>
      <c r="AE114" s="188">
        <v>1.4591638873093284E-2</v>
      </c>
      <c r="AF114" s="202">
        <v>2.952953500254173E-2</v>
      </c>
      <c r="AG114" s="202">
        <v>1.7272838054467172E-3</v>
      </c>
      <c r="AH114" s="202">
        <v>2.5565338897103745E-2</v>
      </c>
      <c r="AI114" s="202">
        <v>6.9154340879932524E-2</v>
      </c>
      <c r="AJ114" s="205">
        <v>0</v>
      </c>
      <c r="AK114" s="205">
        <v>0</v>
      </c>
      <c r="AL114" s="204">
        <v>3.0219203662708219E-5</v>
      </c>
      <c r="AM114" s="205">
        <v>0</v>
      </c>
      <c r="AN114" s="204">
        <v>10.613460544028458</v>
      </c>
      <c r="AO114" s="204">
        <v>3.2561168040468399E-4</v>
      </c>
      <c r="AP114" s="204">
        <v>7.2298274250189977E-3</v>
      </c>
      <c r="AQ114" s="204">
        <v>1.2542850655885928E-2</v>
      </c>
      <c r="AR114" s="204">
        <v>1.0290358279085641E-2</v>
      </c>
      <c r="AS114" s="205">
        <v>0</v>
      </c>
    </row>
    <row r="115" spans="2:45" x14ac:dyDescent="0.25">
      <c r="B115" s="130">
        <v>87</v>
      </c>
      <c r="C115" s="131" t="s">
        <v>90</v>
      </c>
      <c r="D115" s="130" t="s">
        <v>330</v>
      </c>
      <c r="E115" s="130" t="s">
        <v>348</v>
      </c>
      <c r="F115" s="133">
        <v>42542</v>
      </c>
      <c r="G115" s="132" t="s">
        <v>319</v>
      </c>
      <c r="H115" s="130">
        <v>4</v>
      </c>
      <c r="I115" s="133">
        <v>42598</v>
      </c>
      <c r="J115" s="133">
        <v>42414</v>
      </c>
      <c r="K115" s="131" t="s">
        <v>90</v>
      </c>
      <c r="L115" s="130" t="s">
        <v>348</v>
      </c>
      <c r="M115" s="132" t="s">
        <v>319</v>
      </c>
      <c r="N115" s="130">
        <v>4</v>
      </c>
      <c r="O115" s="240" t="s">
        <v>415</v>
      </c>
      <c r="P115" s="241">
        <v>2.029690612020945</v>
      </c>
      <c r="Q115" s="216">
        <v>4.4420275365807246E-3</v>
      </c>
      <c r="R115" s="215">
        <v>0</v>
      </c>
      <c r="S115" s="215">
        <v>0</v>
      </c>
      <c r="T115" s="215">
        <v>0</v>
      </c>
      <c r="U115" s="215">
        <v>0</v>
      </c>
      <c r="V115" s="215">
        <v>0</v>
      </c>
      <c r="W115" s="215">
        <v>0</v>
      </c>
      <c r="X115" s="188">
        <v>1.739374168084608E-3</v>
      </c>
      <c r="Y115" s="170">
        <v>2.2612151423905422E-2</v>
      </c>
      <c r="Z115" s="171">
        <v>3.4646203182057391</v>
      </c>
      <c r="AA115" s="188">
        <v>9.97164761839784E-3</v>
      </c>
      <c r="AB115" s="188">
        <v>9.1187966292984087E-3</v>
      </c>
      <c r="AC115" s="188">
        <v>4.2971621649665372E-3</v>
      </c>
      <c r="AD115" s="188">
        <v>9.1287222799991533E-2</v>
      </c>
      <c r="AE115" s="188">
        <v>5.1380510125700529E-3</v>
      </c>
      <c r="AF115" s="202">
        <v>7.0806124567212372E-3</v>
      </c>
      <c r="AG115" s="202">
        <v>5.7329106413584905E-3</v>
      </c>
      <c r="AH115" s="202">
        <v>4.0000070820156566E-2</v>
      </c>
      <c r="AI115" s="203">
        <v>0</v>
      </c>
      <c r="AJ115" s="204">
        <v>0.10472245638612833</v>
      </c>
      <c r="AK115" s="205">
        <v>0</v>
      </c>
      <c r="AL115" s="204">
        <v>6.6492903195828615E-4</v>
      </c>
      <c r="AM115" s="205">
        <v>0</v>
      </c>
      <c r="AN115" s="205">
        <v>0</v>
      </c>
      <c r="AO115" s="205">
        <v>0</v>
      </c>
      <c r="AP115" s="204">
        <v>6.5863400140974782E-4</v>
      </c>
      <c r="AQ115" s="205">
        <v>0</v>
      </c>
      <c r="AR115" s="204">
        <v>2.0111121099760366E-2</v>
      </c>
      <c r="AS115" s="205">
        <v>0</v>
      </c>
    </row>
    <row r="116" spans="2:45" x14ac:dyDescent="0.25">
      <c r="B116" s="130">
        <v>91</v>
      </c>
      <c r="C116" s="131" t="s">
        <v>94</v>
      </c>
      <c r="D116" s="130" t="s">
        <v>334</v>
      </c>
      <c r="E116" s="130" t="s">
        <v>348</v>
      </c>
      <c r="F116" s="133">
        <v>42548</v>
      </c>
      <c r="G116" s="132" t="s">
        <v>319</v>
      </c>
      <c r="H116" s="130">
        <v>4</v>
      </c>
      <c r="I116" s="133">
        <v>42598</v>
      </c>
      <c r="J116" s="133">
        <v>42414</v>
      </c>
      <c r="K116" s="131" t="s">
        <v>94</v>
      </c>
      <c r="L116" s="130" t="s">
        <v>348</v>
      </c>
      <c r="M116" s="132" t="s">
        <v>319</v>
      </c>
      <c r="N116" s="130">
        <v>4</v>
      </c>
      <c r="O116" s="242" t="s">
        <v>416</v>
      </c>
      <c r="P116" s="241">
        <v>3.751069161167627</v>
      </c>
      <c r="Q116" s="216">
        <v>8.7633467073069578E-3</v>
      </c>
      <c r="R116" s="215">
        <v>0</v>
      </c>
      <c r="S116" s="214">
        <v>4.0237150175148166E-2</v>
      </c>
      <c r="T116" s="214">
        <v>0.25266833679447404</v>
      </c>
      <c r="U116" s="214">
        <v>0.13765423901124507</v>
      </c>
      <c r="V116" s="214">
        <v>4.8254408653202796E-2</v>
      </c>
      <c r="W116" s="214">
        <v>6.1685286976986234E-4</v>
      </c>
      <c r="X116" s="189">
        <v>0</v>
      </c>
      <c r="Y116" s="170">
        <v>4.6173799709581999E-2</v>
      </c>
      <c r="Z116" s="171">
        <v>2.3071829487529394</v>
      </c>
      <c r="AA116" s="188">
        <v>5.5776580773837332E-3</v>
      </c>
      <c r="AB116" s="189">
        <v>0</v>
      </c>
      <c r="AC116" s="189">
        <v>0</v>
      </c>
      <c r="AD116" s="188">
        <v>0.3443278150460195</v>
      </c>
      <c r="AE116" s="188">
        <v>6.595058180051723E-2</v>
      </c>
      <c r="AF116" s="203">
        <v>0</v>
      </c>
      <c r="AG116" s="202">
        <v>3.9899884794615632E-3</v>
      </c>
      <c r="AH116" s="202">
        <v>3.7548568863174765E-2</v>
      </c>
      <c r="AI116" s="202">
        <v>0.15050981766572324</v>
      </c>
      <c r="AJ116" s="205">
        <v>0</v>
      </c>
      <c r="AK116" s="205">
        <v>0</v>
      </c>
      <c r="AL116" s="204">
        <v>1.0812882366797102E-3</v>
      </c>
      <c r="AM116" s="204">
        <v>4.5615474800499442E-3</v>
      </c>
      <c r="AN116" s="205">
        <v>0</v>
      </c>
      <c r="AO116" s="204">
        <v>3.0979735287748928E-3</v>
      </c>
      <c r="AP116" s="205">
        <v>0</v>
      </c>
      <c r="AQ116" s="204">
        <v>9.8527432928920949E-3</v>
      </c>
      <c r="AR116" s="204">
        <v>4.6100640137301373E-4</v>
      </c>
      <c r="AS116" s="204">
        <v>5.6035493865789991E-3</v>
      </c>
    </row>
    <row r="117" spans="2:45" x14ac:dyDescent="0.25">
      <c r="B117" s="130">
        <v>92</v>
      </c>
      <c r="C117" s="131" t="s">
        <v>95</v>
      </c>
      <c r="D117" s="130" t="s">
        <v>335</v>
      </c>
      <c r="E117" s="130" t="s">
        <v>348</v>
      </c>
      <c r="F117" s="133">
        <v>42556</v>
      </c>
      <c r="G117" s="132" t="s">
        <v>319</v>
      </c>
      <c r="H117" s="130">
        <v>4</v>
      </c>
      <c r="I117" s="133">
        <v>42598</v>
      </c>
      <c r="J117" s="133">
        <v>42414</v>
      </c>
      <c r="K117" s="131" t="s">
        <v>95</v>
      </c>
      <c r="L117" s="130" t="s">
        <v>348</v>
      </c>
      <c r="M117" s="132" t="s">
        <v>319</v>
      </c>
      <c r="N117" s="130">
        <v>4</v>
      </c>
      <c r="O117" s="242" t="s">
        <v>417</v>
      </c>
      <c r="P117" s="241">
        <v>2.6327493484585718</v>
      </c>
      <c r="Q117" s="216">
        <v>1.5087265834089375E-2</v>
      </c>
      <c r="R117" s="215">
        <v>0</v>
      </c>
      <c r="S117" s="215">
        <v>0</v>
      </c>
      <c r="T117" s="214">
        <v>0.36149605251340339</v>
      </c>
      <c r="U117" s="214">
        <v>0.10383834972331218</v>
      </c>
      <c r="V117" s="214">
        <v>2.2766923430401154E-2</v>
      </c>
      <c r="W117" s="214">
        <v>6.6620345243725392E-3</v>
      </c>
      <c r="X117" s="189">
        <v>0</v>
      </c>
      <c r="Y117" s="170">
        <v>3.9340205927146571E-2</v>
      </c>
      <c r="Z117" s="171">
        <v>5.2732691691661566</v>
      </c>
      <c r="AA117" s="189">
        <v>0</v>
      </c>
      <c r="AB117" s="189">
        <v>0</v>
      </c>
      <c r="AC117" s="189">
        <v>0</v>
      </c>
      <c r="AD117" s="189">
        <v>0</v>
      </c>
      <c r="AE117" s="188">
        <v>4.1212680731902492E-2</v>
      </c>
      <c r="AF117" s="202">
        <v>4.2208437254609668E-2</v>
      </c>
      <c r="AG117" s="203">
        <v>0</v>
      </c>
      <c r="AH117" s="202">
        <v>5.3717457336615343E-2</v>
      </c>
      <c r="AI117" s="202">
        <v>0.14713840737917011</v>
      </c>
      <c r="AJ117" s="205">
        <v>0</v>
      </c>
      <c r="AK117" s="205">
        <v>0</v>
      </c>
      <c r="AL117" s="205">
        <v>0</v>
      </c>
      <c r="AM117" s="204">
        <v>2.6660420129044566E-3</v>
      </c>
      <c r="AN117" s="205">
        <v>0</v>
      </c>
      <c r="AO117" s="204">
        <v>1.5767478707194352E-3</v>
      </c>
      <c r="AP117" s="204">
        <v>3.7877045292467773E-3</v>
      </c>
      <c r="AQ117" s="205">
        <v>0</v>
      </c>
      <c r="AR117" s="205">
        <v>0</v>
      </c>
      <c r="AS117" s="205">
        <v>0</v>
      </c>
    </row>
    <row r="118" spans="2:45" x14ac:dyDescent="0.25">
      <c r="B118" s="130">
        <v>105</v>
      </c>
      <c r="C118" s="131" t="s">
        <v>284</v>
      </c>
      <c r="D118" s="130" t="s">
        <v>283</v>
      </c>
      <c r="E118" s="130" t="s">
        <v>348</v>
      </c>
      <c r="F118" s="133">
        <v>42563</v>
      </c>
      <c r="G118" s="132" t="s">
        <v>319</v>
      </c>
      <c r="H118" s="130">
        <v>4</v>
      </c>
      <c r="I118" s="133">
        <v>42598</v>
      </c>
      <c r="J118" s="133">
        <v>42414</v>
      </c>
      <c r="K118" s="131" t="s">
        <v>284</v>
      </c>
      <c r="L118" s="130" t="s">
        <v>348</v>
      </c>
      <c r="M118" s="132" t="s">
        <v>319</v>
      </c>
      <c r="N118" s="130">
        <v>4</v>
      </c>
      <c r="O118" s="242" t="s">
        <v>418</v>
      </c>
      <c r="P118" s="241">
        <v>1.9712797456030677</v>
      </c>
      <c r="Q118" s="216">
        <v>5.6828128305766498E-3</v>
      </c>
      <c r="R118" s="215">
        <v>0</v>
      </c>
      <c r="S118" s="215">
        <v>0</v>
      </c>
      <c r="T118" s="215">
        <v>0</v>
      </c>
      <c r="U118" s="214">
        <v>0.12414966391641062</v>
      </c>
      <c r="V118" s="214">
        <v>2.0798205085074972E-2</v>
      </c>
      <c r="W118" s="214">
        <v>3.96285985867895E-3</v>
      </c>
      <c r="X118" s="189">
        <v>0</v>
      </c>
      <c r="Y118" s="170">
        <v>4.5941704613274098E-2</v>
      </c>
      <c r="Z118" s="171">
        <v>14.903762259578976</v>
      </c>
      <c r="AA118" s="189">
        <v>0</v>
      </c>
      <c r="AB118" s="188">
        <v>8.0843797064529387E-3</v>
      </c>
      <c r="AC118" s="189">
        <v>0</v>
      </c>
      <c r="AD118" s="189">
        <v>0</v>
      </c>
      <c r="AE118" s="188">
        <v>5.694273022573919E-3</v>
      </c>
      <c r="AF118" s="202">
        <v>4.3267946124358206E-2</v>
      </c>
      <c r="AG118" s="202">
        <v>1.2794737810432283E-2</v>
      </c>
      <c r="AH118" s="202">
        <v>3.5299878798788223E-2</v>
      </c>
      <c r="AI118" s="202">
        <v>0.15016640627708078</v>
      </c>
      <c r="AJ118" s="205">
        <v>0</v>
      </c>
      <c r="AK118" s="205">
        <v>0</v>
      </c>
      <c r="AL118" s="204">
        <v>2.9192413417603691E-3</v>
      </c>
      <c r="AM118" s="205">
        <v>0</v>
      </c>
      <c r="AN118" s="205">
        <v>0</v>
      </c>
      <c r="AO118" s="204">
        <v>6.3818943087179446E-4</v>
      </c>
      <c r="AP118" s="204">
        <v>1.1879411249843094E-2</v>
      </c>
      <c r="AQ118" s="204">
        <v>1.0262866716715056E-2</v>
      </c>
      <c r="AR118" s="204">
        <v>5.1424489038319629E-2</v>
      </c>
      <c r="AS118" s="205">
        <v>0</v>
      </c>
    </row>
    <row r="119" spans="2:45" x14ac:dyDescent="0.25">
      <c r="B119" s="130">
        <v>110</v>
      </c>
      <c r="C119" s="131" t="s">
        <v>112</v>
      </c>
      <c r="D119" s="130" t="s">
        <v>289</v>
      </c>
      <c r="E119" s="130" t="s">
        <v>348</v>
      </c>
      <c r="F119" s="133">
        <v>42608</v>
      </c>
      <c r="G119" s="132" t="s">
        <v>319</v>
      </c>
      <c r="H119" s="130">
        <v>4</v>
      </c>
      <c r="I119" s="133">
        <v>42625</v>
      </c>
      <c r="J119" s="133">
        <v>42414</v>
      </c>
      <c r="K119" s="131" t="s">
        <v>112</v>
      </c>
      <c r="L119" s="130" t="s">
        <v>348</v>
      </c>
      <c r="M119" s="132" t="s">
        <v>319</v>
      </c>
      <c r="N119" s="130">
        <v>4</v>
      </c>
      <c r="O119" s="242" t="s">
        <v>419</v>
      </c>
      <c r="P119" s="241">
        <v>0.64980983994120189</v>
      </c>
      <c r="Q119" s="216">
        <v>1.8285298216755893E-2</v>
      </c>
      <c r="R119" s="214">
        <v>0.11048760297761495</v>
      </c>
      <c r="S119" s="215">
        <v>0</v>
      </c>
      <c r="T119" s="214">
        <v>0.16102734534307478</v>
      </c>
      <c r="U119" s="214">
        <v>4.220162798520051E-2</v>
      </c>
      <c r="V119" s="214">
        <v>3.0570325332942735E-2</v>
      </c>
      <c r="W119" s="214">
        <v>3.699455790390421E-3</v>
      </c>
      <c r="X119" s="189">
        <v>0</v>
      </c>
      <c r="Y119" s="170">
        <v>4.2414031316716581E-2</v>
      </c>
      <c r="Z119" s="171">
        <v>1.6633682406757182</v>
      </c>
      <c r="AA119" s="189">
        <v>0</v>
      </c>
      <c r="AB119" s="188">
        <v>9.0514558768348824E-3</v>
      </c>
      <c r="AC119" s="189">
        <v>0</v>
      </c>
      <c r="AD119" s="189">
        <v>0</v>
      </c>
      <c r="AE119" s="188">
        <v>7.8787835814654719E-2</v>
      </c>
      <c r="AF119" s="202">
        <v>6.5805144130629571E-3</v>
      </c>
      <c r="AG119" s="202">
        <v>1.5381329930249991E-2</v>
      </c>
      <c r="AH119" s="202">
        <v>1.2465762640830285E-2</v>
      </c>
      <c r="AI119" s="202">
        <v>0.2615931315555044</v>
      </c>
      <c r="AJ119" s="205">
        <v>0</v>
      </c>
      <c r="AK119" s="205">
        <v>0</v>
      </c>
      <c r="AL119" s="204">
        <v>5.3968872185976976E-3</v>
      </c>
      <c r="AM119" s="205">
        <v>0</v>
      </c>
      <c r="AN119" s="204">
        <v>3.0117995410857503</v>
      </c>
      <c r="AO119" s="204">
        <v>6.9075077975877678E-3</v>
      </c>
      <c r="AP119" s="204">
        <v>2.779255497633162E-2</v>
      </c>
      <c r="AQ119" s="205">
        <v>0</v>
      </c>
      <c r="AR119" s="205">
        <v>0</v>
      </c>
      <c r="AS119" s="205">
        <v>0</v>
      </c>
    </row>
    <row r="120" spans="2:45" x14ac:dyDescent="0.25">
      <c r="B120" s="130">
        <v>111</v>
      </c>
      <c r="C120" s="131" t="s">
        <v>115</v>
      </c>
      <c r="D120" s="130" t="s">
        <v>290</v>
      </c>
      <c r="E120" s="130" t="s">
        <v>348</v>
      </c>
      <c r="F120" s="133">
        <v>42608</v>
      </c>
      <c r="G120" s="132" t="s">
        <v>319</v>
      </c>
      <c r="H120" s="130">
        <v>4</v>
      </c>
      <c r="I120" s="133">
        <v>42625</v>
      </c>
      <c r="J120" s="133">
        <v>42414</v>
      </c>
      <c r="K120" s="131" t="s">
        <v>115</v>
      </c>
      <c r="L120" s="130" t="s">
        <v>348</v>
      </c>
      <c r="M120" s="132" t="s">
        <v>319</v>
      </c>
      <c r="N120" s="130">
        <v>4</v>
      </c>
      <c r="O120" s="242" t="s">
        <v>420</v>
      </c>
      <c r="P120" s="241">
        <v>1.4203097907876403</v>
      </c>
      <c r="Q120" s="216">
        <v>2.4221280400202411E-2</v>
      </c>
      <c r="R120" s="214">
        <v>0.1587955767022132</v>
      </c>
      <c r="S120" s="215">
        <v>0</v>
      </c>
      <c r="T120" s="215">
        <v>0</v>
      </c>
      <c r="U120" s="214">
        <v>5.2008937259784616E-2</v>
      </c>
      <c r="V120" s="214">
        <v>5.5730505182060523E-3</v>
      </c>
      <c r="W120" s="215">
        <v>0</v>
      </c>
      <c r="X120" s="189">
        <v>0</v>
      </c>
      <c r="Y120" s="170">
        <v>5.5443122183280236E-2</v>
      </c>
      <c r="Z120" s="171">
        <v>2.1861438599111414</v>
      </c>
      <c r="AA120" s="188">
        <v>4.4463820625253343E-3</v>
      </c>
      <c r="AB120" s="188">
        <v>1.2369579125680864E-2</v>
      </c>
      <c r="AC120" s="189">
        <v>0</v>
      </c>
      <c r="AD120" s="189">
        <v>0</v>
      </c>
      <c r="AE120" s="188">
        <v>4.8909079099271405E-2</v>
      </c>
      <c r="AF120" s="203">
        <v>0</v>
      </c>
      <c r="AG120" s="202">
        <v>1.4925749790680308E-2</v>
      </c>
      <c r="AH120" s="202">
        <v>0.15290486999609543</v>
      </c>
      <c r="AI120" s="202">
        <v>0.20426245196381768</v>
      </c>
      <c r="AJ120" s="205">
        <v>0</v>
      </c>
      <c r="AK120" s="205">
        <v>0</v>
      </c>
      <c r="AL120" s="204">
        <v>3.0330326124015997E-3</v>
      </c>
      <c r="AM120" s="205">
        <v>0</v>
      </c>
      <c r="AN120" s="205">
        <v>0</v>
      </c>
      <c r="AO120" s="204">
        <v>6.402008739672998E-3</v>
      </c>
      <c r="AP120" s="204">
        <v>9.9693678533759496E-3</v>
      </c>
      <c r="AQ120" s="204">
        <v>1.7861465176847096E-2</v>
      </c>
      <c r="AR120" s="204">
        <v>4.4798805730183869E-2</v>
      </c>
      <c r="AS120" s="204">
        <v>9.0304182864864666E-3</v>
      </c>
    </row>
    <row r="121" spans="2:45" x14ac:dyDescent="0.25">
      <c r="B121" s="130">
        <v>113</v>
      </c>
      <c r="C121" s="131" t="s">
        <v>114</v>
      </c>
      <c r="D121" s="130" t="s">
        <v>292</v>
      </c>
      <c r="E121" s="130" t="s">
        <v>348</v>
      </c>
      <c r="F121" s="133">
        <v>42609</v>
      </c>
      <c r="G121" s="132" t="s">
        <v>319</v>
      </c>
      <c r="H121" s="130">
        <v>4</v>
      </c>
      <c r="I121" s="133">
        <v>42625</v>
      </c>
      <c r="J121" s="133">
        <v>42414</v>
      </c>
      <c r="K121" s="131" t="s">
        <v>114</v>
      </c>
      <c r="L121" s="130" t="s">
        <v>348</v>
      </c>
      <c r="M121" s="132" t="s">
        <v>319</v>
      </c>
      <c r="N121" s="130">
        <v>4</v>
      </c>
      <c r="O121" s="242" t="s">
        <v>421</v>
      </c>
      <c r="P121" s="241">
        <v>2.0030040705922043</v>
      </c>
      <c r="Q121" s="216">
        <v>1.6575245546065334E-2</v>
      </c>
      <c r="R121" s="214">
        <v>0.40178021777456263</v>
      </c>
      <c r="S121" s="215">
        <v>0</v>
      </c>
      <c r="T121" s="215">
        <v>0</v>
      </c>
      <c r="U121" s="215">
        <v>0</v>
      </c>
      <c r="V121" s="214">
        <v>2.9769109702558624E-2</v>
      </c>
      <c r="W121" s="215">
        <v>0</v>
      </c>
      <c r="X121" s="189">
        <v>0</v>
      </c>
      <c r="Y121" s="170">
        <v>3.8536121635831651E-2</v>
      </c>
      <c r="Z121" s="171">
        <v>7.2918381186046384</v>
      </c>
      <c r="AA121" s="189">
        <v>0</v>
      </c>
      <c r="AB121" s="188">
        <v>1.5448983709575122E-2</v>
      </c>
      <c r="AC121" s="189">
        <v>0</v>
      </c>
      <c r="AD121" s="188">
        <v>4.1928315142105217E-2</v>
      </c>
      <c r="AE121" s="189">
        <v>0</v>
      </c>
      <c r="AF121" s="203">
        <v>0</v>
      </c>
      <c r="AG121" s="202">
        <v>1.7485300981531685E-2</v>
      </c>
      <c r="AH121" s="202">
        <v>1.7159019656447477E-2</v>
      </c>
      <c r="AI121" s="202">
        <v>0.49886789094498857</v>
      </c>
      <c r="AJ121" s="204">
        <v>0.89288195240465218</v>
      </c>
      <c r="AK121" s="205">
        <v>0</v>
      </c>
      <c r="AL121" s="204">
        <v>8.0384497912130547E-4</v>
      </c>
      <c r="AM121" s="204">
        <v>2.7543841085812164E-3</v>
      </c>
      <c r="AN121" s="205">
        <v>0</v>
      </c>
      <c r="AO121" s="204">
        <v>6.5427987781654347E-3</v>
      </c>
      <c r="AP121" s="204">
        <v>1.8094177316569052E-2</v>
      </c>
      <c r="AQ121" s="204">
        <v>6.6354187525520551E-3</v>
      </c>
      <c r="AR121" s="204">
        <v>3.8070622702870232E-3</v>
      </c>
      <c r="AS121" s="205">
        <v>0</v>
      </c>
    </row>
    <row r="122" spans="2:45" x14ac:dyDescent="0.25">
      <c r="B122" s="130">
        <v>114</v>
      </c>
      <c r="C122" s="131" t="s">
        <v>116</v>
      </c>
      <c r="D122" s="130" t="s">
        <v>293</v>
      </c>
      <c r="E122" s="130" t="s">
        <v>348</v>
      </c>
      <c r="F122" s="133">
        <v>42609</v>
      </c>
      <c r="G122" s="132" t="s">
        <v>319</v>
      </c>
      <c r="H122" s="130">
        <v>4</v>
      </c>
      <c r="I122" s="133">
        <v>42625</v>
      </c>
      <c r="J122" s="133">
        <v>42414</v>
      </c>
      <c r="K122" s="131" t="s">
        <v>116</v>
      </c>
      <c r="L122" s="130" t="s">
        <v>348</v>
      </c>
      <c r="M122" s="132" t="s">
        <v>319</v>
      </c>
      <c r="N122" s="130">
        <v>4</v>
      </c>
      <c r="O122" s="242" t="s">
        <v>422</v>
      </c>
      <c r="P122" s="241">
        <v>0.80396624064738242</v>
      </c>
      <c r="Q122" s="216">
        <v>2.949249465580272E-3</v>
      </c>
      <c r="R122" s="214">
        <v>5.3198529381792425E-2</v>
      </c>
      <c r="S122" s="214">
        <v>5.8013106932421392E-2</v>
      </c>
      <c r="T122" s="214">
        <v>7.299212186090645E-2</v>
      </c>
      <c r="U122" s="214">
        <v>3.830981448020563E-2</v>
      </c>
      <c r="V122" s="215">
        <v>0</v>
      </c>
      <c r="W122" s="214">
        <v>3.3881100642401672E-3</v>
      </c>
      <c r="X122" s="189">
        <v>0</v>
      </c>
      <c r="Y122" s="170">
        <v>1.5512056373986033E-2</v>
      </c>
      <c r="Z122" s="171">
        <v>5.095787048711693</v>
      </c>
      <c r="AA122" s="188">
        <v>1.2658748022355733E-3</v>
      </c>
      <c r="AB122" s="188">
        <v>3.1424830751896628E-4</v>
      </c>
      <c r="AC122" s="189">
        <v>0</v>
      </c>
      <c r="AD122" s="189">
        <v>0</v>
      </c>
      <c r="AE122" s="188">
        <v>2.0622762166728672E-3</v>
      </c>
      <c r="AF122" s="202">
        <v>2.0117932431385648E-2</v>
      </c>
      <c r="AG122" s="202">
        <v>2.2399903936183093E-3</v>
      </c>
      <c r="AH122" s="202">
        <v>9.9472416827456073E-3</v>
      </c>
      <c r="AI122" s="202">
        <v>6.9881007531853279E-2</v>
      </c>
      <c r="AJ122" s="204">
        <v>0.16623316639591385</v>
      </c>
      <c r="AK122" s="204">
        <v>7.3560034882620806E-2</v>
      </c>
      <c r="AL122" s="204">
        <v>2.7544491317294689E-4</v>
      </c>
      <c r="AM122" s="205">
        <v>0</v>
      </c>
      <c r="AN122" s="204">
        <v>4.9911556555446488</v>
      </c>
      <c r="AO122" s="204">
        <v>0</v>
      </c>
      <c r="AP122" s="204">
        <v>4.5936460829038009E-3</v>
      </c>
      <c r="AQ122" s="204">
        <v>1.2582760483626129E-2</v>
      </c>
      <c r="AR122" s="205">
        <v>0</v>
      </c>
      <c r="AS122" s="204">
        <v>2.6684071283661196E-3</v>
      </c>
    </row>
    <row r="123" spans="2:45" x14ac:dyDescent="0.25">
      <c r="B123" s="130">
        <v>115</v>
      </c>
      <c r="C123" s="131" t="s">
        <v>117</v>
      </c>
      <c r="D123" s="130" t="s">
        <v>294</v>
      </c>
      <c r="E123" s="130" t="s">
        <v>348</v>
      </c>
      <c r="F123" s="133">
        <v>42609</v>
      </c>
      <c r="G123" s="132" t="s">
        <v>319</v>
      </c>
      <c r="H123" s="130">
        <v>4</v>
      </c>
      <c r="I123" s="133">
        <v>42625</v>
      </c>
      <c r="J123" s="133">
        <v>42414</v>
      </c>
      <c r="K123" s="131" t="s">
        <v>117</v>
      </c>
      <c r="L123" s="130" t="s">
        <v>348</v>
      </c>
      <c r="M123" s="132" t="s">
        <v>319</v>
      </c>
      <c r="N123" s="130">
        <v>4</v>
      </c>
      <c r="O123" s="242" t="s">
        <v>423</v>
      </c>
      <c r="P123" s="241">
        <v>0.44828921878775529</v>
      </c>
      <c r="Q123" s="216">
        <v>1.1118452149910415E-2</v>
      </c>
      <c r="R123" s="214">
        <v>0.17451217179926409</v>
      </c>
      <c r="S123" s="214">
        <v>0.57252282467606863</v>
      </c>
      <c r="T123" s="214">
        <v>0.21030822987503026</v>
      </c>
      <c r="U123" s="214">
        <v>0.15812647068607402</v>
      </c>
      <c r="V123" s="215">
        <v>0</v>
      </c>
      <c r="W123" s="215">
        <v>0</v>
      </c>
      <c r="X123" s="189">
        <v>0</v>
      </c>
      <c r="Y123" s="170">
        <v>6.2478490086182441E-2</v>
      </c>
      <c r="Z123" s="171">
        <v>6.4509352856790745</v>
      </c>
      <c r="AA123" s="189">
        <v>0</v>
      </c>
      <c r="AB123" s="188">
        <v>6.5023537781824375E-3</v>
      </c>
      <c r="AC123" s="189">
        <v>0</v>
      </c>
      <c r="AD123" s="188">
        <v>0.26931008935035339</v>
      </c>
      <c r="AE123" s="188">
        <v>3.1171055388873842E-2</v>
      </c>
      <c r="AF123" s="202">
        <v>0</v>
      </c>
      <c r="AG123" s="202">
        <v>2.1508377265757935E-2</v>
      </c>
      <c r="AH123" s="202">
        <v>6.0356075513206479E-2</v>
      </c>
      <c r="AI123" s="203">
        <v>0</v>
      </c>
      <c r="AJ123" s="204">
        <v>0.68613915963332139</v>
      </c>
      <c r="AK123" s="205">
        <v>0</v>
      </c>
      <c r="AL123" s="204">
        <v>2.6722138139956444E-3</v>
      </c>
      <c r="AM123" s="205">
        <v>0</v>
      </c>
      <c r="AN123" s="205">
        <v>0</v>
      </c>
      <c r="AO123" s="204">
        <v>1.5767478707194352E-3</v>
      </c>
      <c r="AP123" s="204">
        <v>1.7758161164749764E-2</v>
      </c>
      <c r="AQ123" s="204">
        <v>4.2180098774020479E-2</v>
      </c>
      <c r="AR123" s="204">
        <v>0.10773950542402863</v>
      </c>
      <c r="AS123" s="204">
        <v>2.5605266371384779E-3</v>
      </c>
    </row>
    <row r="124" spans="2:45" x14ac:dyDescent="0.25">
      <c r="B124" s="130">
        <v>116</v>
      </c>
      <c r="C124" s="131" t="s">
        <v>118</v>
      </c>
      <c r="D124" s="130" t="s">
        <v>295</v>
      </c>
      <c r="E124" s="130" t="s">
        <v>348</v>
      </c>
      <c r="F124" s="133">
        <v>42609</v>
      </c>
      <c r="G124" s="132" t="s">
        <v>319</v>
      </c>
      <c r="H124" s="130">
        <v>4</v>
      </c>
      <c r="I124" s="133">
        <v>42625</v>
      </c>
      <c r="J124" s="133">
        <v>42414</v>
      </c>
      <c r="K124" s="131" t="s">
        <v>118</v>
      </c>
      <c r="L124" s="130" t="s">
        <v>348</v>
      </c>
      <c r="M124" s="132" t="s">
        <v>319</v>
      </c>
      <c r="N124" s="130">
        <v>4</v>
      </c>
      <c r="O124" s="242" t="s">
        <v>424</v>
      </c>
      <c r="P124" s="241">
        <v>1.4398737119980936</v>
      </c>
      <c r="Q124" s="216">
        <v>1.0743865094728283E-2</v>
      </c>
      <c r="R124" s="214">
        <v>0.2183773568808417</v>
      </c>
      <c r="S124" s="214">
        <v>0.46270385289301424</v>
      </c>
      <c r="T124" s="214">
        <v>0.11022868042688085</v>
      </c>
      <c r="U124" s="215">
        <v>0</v>
      </c>
      <c r="V124" s="214">
        <v>3.2785587309459366E-2</v>
      </c>
      <c r="W124" s="214">
        <v>1.2512962011075393E-2</v>
      </c>
      <c r="X124" s="189">
        <v>0</v>
      </c>
      <c r="Y124" s="170">
        <v>1.5528747302351351E-2</v>
      </c>
      <c r="Z124" s="171">
        <v>5.2459243899185086</v>
      </c>
      <c r="AA124" s="189">
        <v>0</v>
      </c>
      <c r="AB124" s="188">
        <v>3.2141150640824247E-3</v>
      </c>
      <c r="AC124" s="189">
        <v>0</v>
      </c>
      <c r="AD124" s="188">
        <v>0.29172652881523015</v>
      </c>
      <c r="AE124" s="188">
        <v>1.9931381603686037E-2</v>
      </c>
      <c r="AF124" s="202">
        <v>3.0485139962317262E-2</v>
      </c>
      <c r="AG124" s="202">
        <v>6.4719169614128966E-3</v>
      </c>
      <c r="AH124" s="202">
        <v>4.3538745445318314E-2</v>
      </c>
      <c r="AI124" s="203">
        <v>0</v>
      </c>
      <c r="AJ124" s="205">
        <v>0</v>
      </c>
      <c r="AK124" s="205">
        <v>0</v>
      </c>
      <c r="AL124" s="204">
        <v>2.4531779065616417E-3</v>
      </c>
      <c r="AM124" s="205">
        <v>0</v>
      </c>
      <c r="AN124" s="205">
        <v>0</v>
      </c>
      <c r="AO124" s="204">
        <v>1.7246862332960984E-3</v>
      </c>
      <c r="AP124" s="204">
        <v>1.2983238549456107E-2</v>
      </c>
      <c r="AQ124" s="205">
        <v>0</v>
      </c>
      <c r="AR124" s="204">
        <v>2.9236724722081258E-2</v>
      </c>
      <c r="AS124" s="204">
        <v>1.9570106055960768E-2</v>
      </c>
    </row>
    <row r="125" spans="2:45" x14ac:dyDescent="0.25">
      <c r="B125" s="130">
        <v>119</v>
      </c>
      <c r="C125" s="131" t="s">
        <v>121</v>
      </c>
      <c r="D125" s="130" t="s">
        <v>299</v>
      </c>
      <c r="E125" s="130" t="s">
        <v>348</v>
      </c>
      <c r="F125" s="133">
        <v>42612</v>
      </c>
      <c r="G125" s="132" t="s">
        <v>319</v>
      </c>
      <c r="H125" s="130">
        <v>4</v>
      </c>
      <c r="I125" s="133">
        <v>42625</v>
      </c>
      <c r="J125" s="133">
        <v>42414</v>
      </c>
      <c r="K125" s="131" t="s">
        <v>121</v>
      </c>
      <c r="L125" s="130" t="s">
        <v>348</v>
      </c>
      <c r="M125" s="132" t="s">
        <v>319</v>
      </c>
      <c r="N125" s="130">
        <v>4</v>
      </c>
      <c r="O125" s="242" t="s">
        <v>425</v>
      </c>
      <c r="P125" s="241">
        <v>1.4154207429419436</v>
      </c>
      <c r="Q125" s="213">
        <v>0</v>
      </c>
      <c r="R125" s="215">
        <v>0</v>
      </c>
      <c r="S125" s="215">
        <v>0</v>
      </c>
      <c r="T125" s="215">
        <v>0</v>
      </c>
      <c r="U125" s="215">
        <v>0</v>
      </c>
      <c r="V125" s="214">
        <v>1.3286888146524596E-2</v>
      </c>
      <c r="W125" s="215">
        <v>0</v>
      </c>
      <c r="X125" s="188">
        <v>9.1750289108710453E-3</v>
      </c>
      <c r="Y125" s="170">
        <v>1.3417585501866303E-2</v>
      </c>
      <c r="Z125" s="171">
        <v>4.7660070281153946</v>
      </c>
      <c r="AA125" s="189">
        <v>0</v>
      </c>
      <c r="AB125" s="188">
        <v>6.7447002539624138E-3</v>
      </c>
      <c r="AC125" s="189">
        <v>0</v>
      </c>
      <c r="AD125" s="188">
        <v>0.13315509622132593</v>
      </c>
      <c r="AE125" s="189">
        <v>0</v>
      </c>
      <c r="AF125" s="203">
        <v>0</v>
      </c>
      <c r="AG125" s="203">
        <v>0</v>
      </c>
      <c r="AH125" s="202">
        <v>2.2914483544827158E-2</v>
      </c>
      <c r="AI125" s="203">
        <v>0</v>
      </c>
      <c r="AJ125" s="205">
        <v>0</v>
      </c>
      <c r="AK125" s="205">
        <v>0</v>
      </c>
      <c r="AL125" s="205">
        <v>0</v>
      </c>
      <c r="AM125" s="205">
        <v>0</v>
      </c>
      <c r="AN125" s="205">
        <v>0</v>
      </c>
      <c r="AO125" s="204">
        <v>0</v>
      </c>
      <c r="AP125" s="205">
        <v>0</v>
      </c>
      <c r="AQ125" s="204">
        <v>6.9576182319935898E-3</v>
      </c>
      <c r="AR125" s="205">
        <v>0</v>
      </c>
      <c r="AS125" s="205">
        <v>0</v>
      </c>
    </row>
    <row r="126" spans="2:45" x14ac:dyDescent="0.25">
      <c r="B126" s="130">
        <v>97</v>
      </c>
      <c r="C126" s="131" t="s">
        <v>100</v>
      </c>
      <c r="D126" s="130" t="s">
        <v>340</v>
      </c>
      <c r="E126" s="130" t="s">
        <v>348</v>
      </c>
      <c r="F126" s="133">
        <v>42556</v>
      </c>
      <c r="G126" s="132" t="s">
        <v>319</v>
      </c>
      <c r="H126" s="130">
        <v>5</v>
      </c>
      <c r="I126" s="133">
        <v>42598</v>
      </c>
      <c r="J126" s="133">
        <v>42414</v>
      </c>
      <c r="K126" s="131" t="s">
        <v>100</v>
      </c>
      <c r="L126" s="130" t="s">
        <v>348</v>
      </c>
      <c r="M126" s="132" t="s">
        <v>319</v>
      </c>
      <c r="N126" s="130">
        <v>5</v>
      </c>
      <c r="O126" s="242" t="s">
        <v>426</v>
      </c>
      <c r="P126" s="241">
        <v>5.7321373697171847</v>
      </c>
      <c r="Q126" s="216">
        <v>8.458855915081569E-3</v>
      </c>
      <c r="R126" s="215">
        <v>0</v>
      </c>
      <c r="S126" s="214">
        <v>0.18524510161197205</v>
      </c>
      <c r="T126" s="214">
        <v>0.19205040543709551</v>
      </c>
      <c r="U126" s="214">
        <v>4.3598925828792781E-2</v>
      </c>
      <c r="V126" s="214">
        <v>1.6259164642086526E-2</v>
      </c>
      <c r="W126" s="214">
        <v>1.005532187510738E-2</v>
      </c>
      <c r="X126" s="188">
        <v>3.1295680164310168E-3</v>
      </c>
      <c r="Y126" s="170">
        <v>0.28818780273214184</v>
      </c>
      <c r="Z126" s="171">
        <v>18.60937602640492</v>
      </c>
      <c r="AA126" s="189">
        <v>0</v>
      </c>
      <c r="AB126" s="188">
        <v>1.625950421721983E-2</v>
      </c>
      <c r="AC126" s="189">
        <v>0</v>
      </c>
      <c r="AD126" s="188">
        <v>0.18746193056059496</v>
      </c>
      <c r="AE126" s="189">
        <v>0</v>
      </c>
      <c r="AF126" s="202">
        <v>2.3503072696518714E-2</v>
      </c>
      <c r="AG126" s="202">
        <v>3.7180000033643101E-3</v>
      </c>
      <c r="AH126" s="202">
        <v>2.8851994570450179E-2</v>
      </c>
      <c r="AI126" s="202">
        <v>0.10183482437012364</v>
      </c>
      <c r="AJ126" s="204">
        <v>0.23109558569464131</v>
      </c>
      <c r="AK126" s="205">
        <v>0</v>
      </c>
      <c r="AL126" s="204">
        <v>1.6088240247771049E-3</v>
      </c>
      <c r="AM126" s="205">
        <v>0</v>
      </c>
      <c r="AN126" s="205">
        <v>0</v>
      </c>
      <c r="AO126" s="204">
        <v>1.7613799763081556E-3</v>
      </c>
      <c r="AP126" s="204">
        <v>1.1965407906713712E-2</v>
      </c>
      <c r="AQ126" s="205">
        <v>0</v>
      </c>
      <c r="AR126" s="204">
        <v>3.7162396067997205E-2</v>
      </c>
      <c r="AS126" s="204">
        <v>6.6996928329054661E-3</v>
      </c>
    </row>
    <row r="127" spans="2:45" x14ac:dyDescent="0.25">
      <c r="B127" s="130">
        <v>104</v>
      </c>
      <c r="C127" s="131" t="s">
        <v>107</v>
      </c>
      <c r="D127" s="130" t="s">
        <v>347</v>
      </c>
      <c r="E127" s="130" t="s">
        <v>348</v>
      </c>
      <c r="F127" s="133">
        <v>42563</v>
      </c>
      <c r="G127" s="132" t="s">
        <v>319</v>
      </c>
      <c r="H127" s="130">
        <v>5</v>
      </c>
      <c r="I127" s="133">
        <v>42598</v>
      </c>
      <c r="J127" s="133">
        <v>42414</v>
      </c>
      <c r="K127" s="131" t="s">
        <v>107</v>
      </c>
      <c r="L127" s="130" t="s">
        <v>348</v>
      </c>
      <c r="M127" s="132" t="s">
        <v>319</v>
      </c>
      <c r="N127" s="130">
        <v>5</v>
      </c>
      <c r="O127" s="242" t="s">
        <v>427</v>
      </c>
      <c r="P127" s="241">
        <v>3.9068910386284736</v>
      </c>
      <c r="Q127" s="216">
        <v>7.3368069930941915E-3</v>
      </c>
      <c r="R127" s="214">
        <v>3.7161537648991466E-2</v>
      </c>
      <c r="S127" s="215">
        <v>0</v>
      </c>
      <c r="T127" s="215">
        <v>0</v>
      </c>
      <c r="U127" s="214">
        <v>2.8869554735769812E-2</v>
      </c>
      <c r="V127" s="214">
        <v>3.6430305624356937E-3</v>
      </c>
      <c r="W127" s="214">
        <v>5.5228048973602816E-3</v>
      </c>
      <c r="X127" s="188">
        <v>4.8502601542474492E-4</v>
      </c>
      <c r="Y127" s="170">
        <v>4.3733874605802756E-3</v>
      </c>
      <c r="Z127" s="171">
        <v>4.9335800168785333</v>
      </c>
      <c r="AA127" s="189">
        <v>0</v>
      </c>
      <c r="AB127" s="189">
        <v>0</v>
      </c>
      <c r="AC127" s="188">
        <v>8.2353294173687856E-4</v>
      </c>
      <c r="AD127" s="189">
        <v>0</v>
      </c>
      <c r="AE127" s="188">
        <v>4.5275125534687561E-3</v>
      </c>
      <c r="AF127" s="202">
        <v>9.479831220648641E-3</v>
      </c>
      <c r="AG127" s="203">
        <v>0</v>
      </c>
      <c r="AH127" s="202">
        <v>1.5539219132942305E-2</v>
      </c>
      <c r="AI127" s="202">
        <v>2.20519236756106E-2</v>
      </c>
      <c r="AJ127" s="205">
        <v>0</v>
      </c>
      <c r="AK127" s="205">
        <v>0</v>
      </c>
      <c r="AL127" s="205">
        <v>0</v>
      </c>
      <c r="AM127" s="205">
        <v>0</v>
      </c>
      <c r="AN127" s="204">
        <v>8.5069448749151437</v>
      </c>
      <c r="AO127" s="205">
        <v>0</v>
      </c>
      <c r="AP127" s="204">
        <v>2.5699315227446788E-3</v>
      </c>
      <c r="AQ127" s="205">
        <v>0</v>
      </c>
      <c r="AR127" s="204">
        <v>1.5851879716244379E-2</v>
      </c>
      <c r="AS127" s="204">
        <v>1.5261481062973001E-3</v>
      </c>
    </row>
    <row r="128" spans="2:45" x14ac:dyDescent="0.25">
      <c r="B128" s="130">
        <v>78</v>
      </c>
      <c r="C128" s="131" t="s">
        <v>81</v>
      </c>
      <c r="D128" s="130" t="s">
        <v>323</v>
      </c>
      <c r="E128" s="130" t="s">
        <v>348</v>
      </c>
      <c r="F128" s="133">
        <v>42520</v>
      </c>
      <c r="G128" s="132" t="s">
        <v>319</v>
      </c>
      <c r="H128" s="130">
        <v>6</v>
      </c>
      <c r="I128" s="133">
        <v>42598</v>
      </c>
      <c r="J128" s="133">
        <v>42414</v>
      </c>
      <c r="K128" s="131" t="s">
        <v>81</v>
      </c>
      <c r="L128" s="130" t="s">
        <v>348</v>
      </c>
      <c r="M128" s="132" t="s">
        <v>319</v>
      </c>
      <c r="N128" s="130">
        <v>6</v>
      </c>
      <c r="O128" s="240" t="s">
        <v>429</v>
      </c>
      <c r="P128" s="241">
        <v>2.169235400680285</v>
      </c>
      <c r="Q128" s="216">
        <v>1.8096813773390209E-2</v>
      </c>
      <c r="R128" s="214">
        <v>0.14896424310609424</v>
      </c>
      <c r="S128" s="214">
        <v>0.451141760153625</v>
      </c>
      <c r="T128" s="214">
        <v>0.15329980919042241</v>
      </c>
      <c r="U128" s="214">
        <v>8.5271204217684513E-2</v>
      </c>
      <c r="V128" s="214">
        <v>2.6385817009116203E-2</v>
      </c>
      <c r="W128" s="214">
        <v>0.11380005763011201</v>
      </c>
      <c r="X128" s="189">
        <v>0</v>
      </c>
      <c r="Y128" s="170">
        <v>1.5997723177509873E-2</v>
      </c>
      <c r="Z128" s="171">
        <v>3.8398984038491526</v>
      </c>
      <c r="AA128" s="188">
        <v>6.5125816913136313E-3</v>
      </c>
      <c r="AB128" s="188">
        <v>4.9185826381387774E-3</v>
      </c>
      <c r="AC128" s="188">
        <v>2.7780006975435634E-3</v>
      </c>
      <c r="AD128" s="189">
        <v>0</v>
      </c>
      <c r="AE128" s="188">
        <v>4.0022160277505575E-2</v>
      </c>
      <c r="AF128" s="202">
        <v>0.17146483284115036</v>
      </c>
      <c r="AG128" s="202">
        <v>1.0392740299342137E-2</v>
      </c>
      <c r="AH128" s="202">
        <v>5.6827042262997958E-2</v>
      </c>
      <c r="AI128" s="202">
        <v>0.17351171397577694</v>
      </c>
      <c r="AJ128" s="204">
        <v>0.22851968579217929</v>
      </c>
      <c r="AK128" s="204">
        <v>0.11337828520003027</v>
      </c>
      <c r="AL128" s="205">
        <v>0</v>
      </c>
      <c r="AM128" s="205">
        <v>0</v>
      </c>
      <c r="AN128" s="204">
        <v>14.248978626420707</v>
      </c>
      <c r="AO128" s="205">
        <v>0</v>
      </c>
      <c r="AP128" s="204">
        <v>9.3250785325709098E-3</v>
      </c>
      <c r="AQ128" s="205">
        <v>0</v>
      </c>
      <c r="AR128" s="205">
        <v>0</v>
      </c>
      <c r="AS128" s="205">
        <v>0</v>
      </c>
    </row>
    <row r="129" spans="2:45" x14ac:dyDescent="0.25">
      <c r="B129" s="130">
        <v>95</v>
      </c>
      <c r="C129" s="131" t="s">
        <v>98</v>
      </c>
      <c r="D129" s="130" t="s">
        <v>338</v>
      </c>
      <c r="E129" s="130" t="s">
        <v>348</v>
      </c>
      <c r="F129" s="133">
        <v>42556</v>
      </c>
      <c r="G129" s="132" t="s">
        <v>319</v>
      </c>
      <c r="H129" s="130">
        <v>6</v>
      </c>
      <c r="I129" s="133">
        <v>42598</v>
      </c>
      <c r="J129" s="133">
        <v>42414</v>
      </c>
      <c r="K129" s="131" t="s">
        <v>98</v>
      </c>
      <c r="L129" s="130" t="s">
        <v>348</v>
      </c>
      <c r="M129" s="132" t="s">
        <v>319</v>
      </c>
      <c r="N129" s="130">
        <v>6</v>
      </c>
      <c r="O129" s="242" t="s">
        <v>430</v>
      </c>
      <c r="P129" s="241">
        <v>5.8128395472557033</v>
      </c>
      <c r="Q129" s="216">
        <v>6.1211528886158449E-4</v>
      </c>
      <c r="R129" s="215">
        <v>0</v>
      </c>
      <c r="S129" s="214">
        <v>4.2091905954578235E-2</v>
      </c>
      <c r="T129" s="215">
        <v>0</v>
      </c>
      <c r="U129" s="215">
        <v>0</v>
      </c>
      <c r="V129" s="214">
        <v>1.9833527698810954E-3</v>
      </c>
      <c r="W129" s="214">
        <v>7.1304980889717276E-4</v>
      </c>
      <c r="X129" s="188">
        <v>3.6751757029882216E-3</v>
      </c>
      <c r="Y129" s="170">
        <v>1.5943852693078568E-2</v>
      </c>
      <c r="Z129" s="171">
        <v>18.963608148961537</v>
      </c>
      <c r="AA129" s="189">
        <v>0</v>
      </c>
      <c r="AB129" s="188">
        <v>0</v>
      </c>
      <c r="AC129" s="188">
        <v>6.3037131830313313E-3</v>
      </c>
      <c r="AD129" s="188">
        <v>0.18556983008467648</v>
      </c>
      <c r="AE129" s="188">
        <v>8.235865589457967E-3</v>
      </c>
      <c r="AF129" s="202">
        <v>2.1542866637677235E-2</v>
      </c>
      <c r="AG129" s="202">
        <v>8.787365837386903E-3</v>
      </c>
      <c r="AH129" s="202">
        <v>1.7496790803035612E-2</v>
      </c>
      <c r="AI129" s="203">
        <v>0</v>
      </c>
      <c r="AJ129" s="205">
        <v>0</v>
      </c>
      <c r="AK129" s="205">
        <v>0</v>
      </c>
      <c r="AL129" s="204">
        <v>7.2802090138365978E-4</v>
      </c>
      <c r="AM129" s="205">
        <v>0</v>
      </c>
      <c r="AN129" s="205">
        <v>0</v>
      </c>
      <c r="AO129" s="204">
        <v>1.8969230425339646E-3</v>
      </c>
      <c r="AP129" s="204">
        <v>3.8061965073264022E-3</v>
      </c>
      <c r="AQ129" s="205">
        <v>0</v>
      </c>
      <c r="AR129" s="204">
        <v>3.6786032147053928E-2</v>
      </c>
      <c r="AS129" s="205">
        <v>0</v>
      </c>
    </row>
    <row r="130" spans="2:45" x14ac:dyDescent="0.25">
      <c r="B130" s="130">
        <v>96</v>
      </c>
      <c r="C130" s="131" t="s">
        <v>99</v>
      </c>
      <c r="D130" s="130" t="s">
        <v>339</v>
      </c>
      <c r="E130" s="130" t="s">
        <v>348</v>
      </c>
      <c r="F130" s="133">
        <v>42556</v>
      </c>
      <c r="G130" s="132" t="s">
        <v>319</v>
      </c>
      <c r="H130" s="130">
        <v>6</v>
      </c>
      <c r="I130" s="133">
        <v>42598</v>
      </c>
      <c r="J130" s="133">
        <v>42414</v>
      </c>
      <c r="K130" s="131" t="s">
        <v>99</v>
      </c>
      <c r="L130" s="130" t="s">
        <v>348</v>
      </c>
      <c r="M130" s="132" t="s">
        <v>319</v>
      </c>
      <c r="N130" s="130">
        <v>6</v>
      </c>
      <c r="O130" s="242" t="s">
        <v>431</v>
      </c>
      <c r="P130" s="241">
        <v>2.6853663482206032</v>
      </c>
      <c r="Q130" s="216">
        <v>6.3893273350001363E-3</v>
      </c>
      <c r="R130" s="214">
        <v>0.13916192779144262</v>
      </c>
      <c r="S130" s="215">
        <v>0</v>
      </c>
      <c r="T130" s="215">
        <v>0</v>
      </c>
      <c r="U130" s="215">
        <v>0</v>
      </c>
      <c r="V130" s="214">
        <v>9.4135270706952896E-3</v>
      </c>
      <c r="W130" s="215">
        <v>0</v>
      </c>
      <c r="X130" s="188">
        <v>1.1572158980951418E-2</v>
      </c>
      <c r="Y130" s="170">
        <v>2.9041926032483726E-3</v>
      </c>
      <c r="Z130" s="171">
        <v>11.117139642726583</v>
      </c>
      <c r="AA130" s="189">
        <v>0</v>
      </c>
      <c r="AB130" s="188">
        <v>2.8958568034045066E-3</v>
      </c>
      <c r="AC130" s="188">
        <v>1.7358706644784123E-2</v>
      </c>
      <c r="AD130" s="188">
        <v>7.5318858410734338E-2</v>
      </c>
      <c r="AE130" s="188">
        <v>0</v>
      </c>
      <c r="AF130" s="202">
        <v>9.539811521397417E-3</v>
      </c>
      <c r="AG130" s="202">
        <v>1.5704077071087236E-3</v>
      </c>
      <c r="AH130" s="202">
        <v>2.2419963041291985E-2</v>
      </c>
      <c r="AI130" s="202">
        <v>0.16528571873090217</v>
      </c>
      <c r="AJ130" s="205">
        <v>0</v>
      </c>
      <c r="AK130" s="204">
        <v>0.13360973300191092</v>
      </c>
      <c r="AL130" s="204">
        <v>8.1566974238884469E-5</v>
      </c>
      <c r="AM130" s="204">
        <v>8.569036984439336E-3</v>
      </c>
      <c r="AN130" s="204">
        <v>19.684334464020214</v>
      </c>
      <c r="AO130" s="204">
        <v>1.6001411450383954E-3</v>
      </c>
      <c r="AP130" s="205">
        <v>0</v>
      </c>
      <c r="AQ130" s="205">
        <v>0</v>
      </c>
      <c r="AR130" s="204">
        <v>3.0777790515561926E-2</v>
      </c>
      <c r="AS130" s="205">
        <v>0</v>
      </c>
    </row>
    <row r="131" spans="2:45" x14ac:dyDescent="0.25">
      <c r="B131" s="130">
        <v>99</v>
      </c>
      <c r="C131" s="131" t="s">
        <v>102</v>
      </c>
      <c r="D131" s="130" t="s">
        <v>342</v>
      </c>
      <c r="E131" s="130" t="s">
        <v>348</v>
      </c>
      <c r="F131" s="133">
        <v>42563</v>
      </c>
      <c r="G131" s="132" t="s">
        <v>319</v>
      </c>
      <c r="H131" s="130">
        <v>6</v>
      </c>
      <c r="I131" s="133">
        <v>42598</v>
      </c>
      <c r="J131" s="133">
        <v>42414</v>
      </c>
      <c r="K131" s="131" t="s">
        <v>102</v>
      </c>
      <c r="L131" s="130" t="s">
        <v>348</v>
      </c>
      <c r="M131" s="132" t="s">
        <v>319</v>
      </c>
      <c r="N131" s="130">
        <v>6</v>
      </c>
      <c r="O131" s="242" t="s">
        <v>432</v>
      </c>
      <c r="P131" s="241">
        <v>5.8760205390751441</v>
      </c>
      <c r="Q131" s="213">
        <v>0</v>
      </c>
      <c r="R131" s="215">
        <v>0</v>
      </c>
      <c r="S131" s="214">
        <v>0.34358532291823712</v>
      </c>
      <c r="T131" s="214">
        <v>9.5090330027993053E-2</v>
      </c>
      <c r="U131" s="215">
        <v>0</v>
      </c>
      <c r="V131" s="214">
        <v>3.8856000067753617E-2</v>
      </c>
      <c r="W131" s="214">
        <v>2.2231766230165935E-3</v>
      </c>
      <c r="X131" s="188">
        <v>6.5808593619020098E-3</v>
      </c>
      <c r="Y131" s="170">
        <v>2.820703794835001E-2</v>
      </c>
      <c r="Z131" s="171">
        <v>16.011043086690464</v>
      </c>
      <c r="AA131" s="189">
        <v>0</v>
      </c>
      <c r="AB131" s="188">
        <v>7.0825412131785297E-4</v>
      </c>
      <c r="AC131" s="189">
        <v>0</v>
      </c>
      <c r="AD131" s="189">
        <v>0</v>
      </c>
      <c r="AE131" s="188">
        <v>2.1133464477581788E-2</v>
      </c>
      <c r="AF131" s="202">
        <v>1.1568492277958401E-2</v>
      </c>
      <c r="AG131" s="202">
        <v>4.3030978054904682E-3</v>
      </c>
      <c r="AH131" s="202">
        <v>1.9304423079714448E-2</v>
      </c>
      <c r="AI131" s="202">
        <v>0.12257375689069634</v>
      </c>
      <c r="AJ131" s="205">
        <v>0</v>
      </c>
      <c r="AK131" s="204">
        <v>4.6243111046734538E-3</v>
      </c>
      <c r="AL131" s="204">
        <v>8.5960248346713666E-4</v>
      </c>
      <c r="AM131" s="205">
        <v>0</v>
      </c>
      <c r="AN131" s="205">
        <v>0</v>
      </c>
      <c r="AO131" s="204">
        <v>2.2388159110318575E-3</v>
      </c>
      <c r="AP131" s="205">
        <v>0</v>
      </c>
      <c r="AQ131" s="204">
        <v>2.7599723365594402E-2</v>
      </c>
      <c r="AR131" s="204">
        <v>1.9153025644925662E-2</v>
      </c>
      <c r="AS131" s="204">
        <v>2.6178605894745582E-3</v>
      </c>
    </row>
    <row r="132" spans="2:45" x14ac:dyDescent="0.25">
      <c r="B132" s="130">
        <v>100</v>
      </c>
      <c r="C132" s="131" t="s">
        <v>103</v>
      </c>
      <c r="D132" s="130" t="s">
        <v>343</v>
      </c>
      <c r="E132" s="130" t="s">
        <v>348</v>
      </c>
      <c r="F132" s="133">
        <v>42563</v>
      </c>
      <c r="G132" s="132" t="s">
        <v>319</v>
      </c>
      <c r="H132" s="130">
        <v>6</v>
      </c>
      <c r="I132" s="133">
        <v>42598</v>
      </c>
      <c r="J132" s="133">
        <v>42414</v>
      </c>
      <c r="K132" s="131" t="s">
        <v>103</v>
      </c>
      <c r="L132" s="130" t="s">
        <v>348</v>
      </c>
      <c r="M132" s="132" t="s">
        <v>319</v>
      </c>
      <c r="N132" s="130">
        <v>6</v>
      </c>
      <c r="O132" s="242" t="s">
        <v>433</v>
      </c>
      <c r="P132" s="241">
        <v>2.1068204874569747</v>
      </c>
      <c r="Q132" s="216">
        <v>1.2361605026904166E-2</v>
      </c>
      <c r="R132" s="214">
        <v>0.46498203594671927</v>
      </c>
      <c r="S132" s="214">
        <v>0.56333969478262902</v>
      </c>
      <c r="T132" s="214">
        <v>0.83383507250450328</v>
      </c>
      <c r="U132" s="215">
        <v>0</v>
      </c>
      <c r="V132" s="214">
        <v>2.1485042436512725E-2</v>
      </c>
      <c r="W132" s="215">
        <v>0</v>
      </c>
      <c r="X132" s="188">
        <v>1.1593443395418646E-2</v>
      </c>
      <c r="Y132" s="169">
        <v>0</v>
      </c>
      <c r="Z132" s="171">
        <v>2.8686869948103162</v>
      </c>
      <c r="AA132" s="189">
        <v>0</v>
      </c>
      <c r="AB132" s="189">
        <v>0</v>
      </c>
      <c r="AC132" s="189">
        <v>0</v>
      </c>
      <c r="AD132" s="189">
        <v>0</v>
      </c>
      <c r="AE132" s="189">
        <v>0</v>
      </c>
      <c r="AF132" s="202">
        <v>6.3164190814274018E-2</v>
      </c>
      <c r="AG132" s="203">
        <v>0</v>
      </c>
      <c r="AH132" s="202">
        <v>4.6496293439120213E-2</v>
      </c>
      <c r="AI132" s="202">
        <v>0.46231597278552944</v>
      </c>
      <c r="AJ132" s="204">
        <v>0.67515093643699775</v>
      </c>
      <c r="AK132" s="204">
        <v>0.15382203957364302</v>
      </c>
      <c r="AL132" s="205">
        <v>0</v>
      </c>
      <c r="AM132" s="205">
        <v>0</v>
      </c>
      <c r="AN132" s="204">
        <v>103.60746108958857</v>
      </c>
      <c r="AO132" s="204">
        <v>6.5717640474114809E-3</v>
      </c>
      <c r="AP132" s="205">
        <v>0</v>
      </c>
      <c r="AQ132" s="204">
        <v>0.10767164886669112</v>
      </c>
      <c r="AR132" s="205">
        <v>0</v>
      </c>
      <c r="AS132" s="205">
        <v>0</v>
      </c>
    </row>
    <row r="133" spans="2:45" x14ac:dyDescent="0.25">
      <c r="B133" s="130">
        <v>101</v>
      </c>
      <c r="C133" s="131" t="s">
        <v>104</v>
      </c>
      <c r="D133" s="130" t="s">
        <v>344</v>
      </c>
      <c r="E133" s="130" t="s">
        <v>348</v>
      </c>
      <c r="F133" s="133">
        <v>42563</v>
      </c>
      <c r="G133" s="132" t="s">
        <v>319</v>
      </c>
      <c r="H133" s="130">
        <v>6</v>
      </c>
      <c r="I133" s="133">
        <v>42598</v>
      </c>
      <c r="J133" s="133">
        <v>42414</v>
      </c>
      <c r="K133" s="131" t="s">
        <v>104</v>
      </c>
      <c r="L133" s="130" t="s">
        <v>348</v>
      </c>
      <c r="M133" s="132" t="s">
        <v>319</v>
      </c>
      <c r="N133" s="130">
        <v>6</v>
      </c>
      <c r="O133" s="242" t="s">
        <v>434</v>
      </c>
      <c r="P133" s="241">
        <v>3.7511935837997776</v>
      </c>
      <c r="Q133" s="216">
        <v>4.9020742502709977E-4</v>
      </c>
      <c r="R133" s="214">
        <v>0.21633298552014862</v>
      </c>
      <c r="S133" s="215">
        <v>0</v>
      </c>
      <c r="T133" s="214">
        <v>0.13441936561843587</v>
      </c>
      <c r="U133" s="214">
        <v>9.8994040262449734E-2</v>
      </c>
      <c r="V133" s="214">
        <v>4.5499419991605734E-2</v>
      </c>
      <c r="W133" s="214">
        <v>9.2374443745910258E-3</v>
      </c>
      <c r="X133" s="188">
        <v>8.2311301866169976E-3</v>
      </c>
      <c r="Y133" s="170">
        <v>1.8798434686002775E-2</v>
      </c>
      <c r="Z133" s="171">
        <v>6.8105195029451364</v>
      </c>
      <c r="AA133" s="188">
        <v>8.0302605581452288E-3</v>
      </c>
      <c r="AB133" s="189">
        <v>0</v>
      </c>
      <c r="AC133" s="188">
        <v>8.2375266080888347E-3</v>
      </c>
      <c r="AD133" s="189">
        <v>0</v>
      </c>
      <c r="AE133" s="188">
        <v>1.7625974049922329E-2</v>
      </c>
      <c r="AF133" s="202">
        <v>3.1804370032517092E-2</v>
      </c>
      <c r="AG133" s="202">
        <v>1.0564468785941217E-2</v>
      </c>
      <c r="AH133" s="202">
        <v>2.6599739191501083E-2</v>
      </c>
      <c r="AI133" s="202">
        <v>0.19451833827693388</v>
      </c>
      <c r="AJ133" s="204">
        <v>0.13654676232066346</v>
      </c>
      <c r="AK133" s="204">
        <v>0.24828093298145562</v>
      </c>
      <c r="AL133" s="205">
        <v>0</v>
      </c>
      <c r="AM133" s="205">
        <v>0</v>
      </c>
      <c r="AN133" s="205">
        <v>0</v>
      </c>
      <c r="AO133" s="205">
        <v>0</v>
      </c>
      <c r="AP133" s="205">
        <v>0</v>
      </c>
      <c r="AQ133" s="205">
        <v>0</v>
      </c>
      <c r="AR133" s="205">
        <v>0</v>
      </c>
      <c r="AS133" s="205">
        <v>0</v>
      </c>
    </row>
    <row r="134" spans="2:45" x14ac:dyDescent="0.25">
      <c r="B134" s="130">
        <v>102</v>
      </c>
      <c r="C134" s="131" t="s">
        <v>105</v>
      </c>
      <c r="D134" s="130" t="s">
        <v>345</v>
      </c>
      <c r="E134" s="130" t="s">
        <v>348</v>
      </c>
      <c r="F134" s="133">
        <v>42563</v>
      </c>
      <c r="G134" s="132" t="s">
        <v>319</v>
      </c>
      <c r="H134" s="130">
        <v>6</v>
      </c>
      <c r="I134" s="133">
        <v>42598</v>
      </c>
      <c r="J134" s="133">
        <v>42414</v>
      </c>
      <c r="K134" s="131" t="s">
        <v>105</v>
      </c>
      <c r="L134" s="130" t="s">
        <v>348</v>
      </c>
      <c r="M134" s="132" t="s">
        <v>319</v>
      </c>
      <c r="N134" s="130">
        <v>6</v>
      </c>
      <c r="O134" s="242" t="s">
        <v>435</v>
      </c>
      <c r="P134" s="241">
        <v>5.141243097919447</v>
      </c>
      <c r="Q134" s="216">
        <v>3.0727187241554529E-3</v>
      </c>
      <c r="R134" s="214">
        <v>7.4797295267111957E-2</v>
      </c>
      <c r="S134" s="215">
        <v>0</v>
      </c>
      <c r="T134" s="215">
        <v>0</v>
      </c>
      <c r="U134" s="214">
        <v>7.3382416667028785E-2</v>
      </c>
      <c r="V134" s="214">
        <v>1.2176127129182495E-2</v>
      </c>
      <c r="W134" s="214">
        <v>7.2298441141878667E-2</v>
      </c>
      <c r="X134" s="188">
        <v>2.4413548051829166E-3</v>
      </c>
      <c r="Y134" s="170">
        <v>2.0664093034682161E-2</v>
      </c>
      <c r="Z134" s="171">
        <v>4.3827510444400062</v>
      </c>
      <c r="AA134" s="188">
        <v>3.5487333144785366E-3</v>
      </c>
      <c r="AB134" s="188">
        <v>3.1027027770647786E-3</v>
      </c>
      <c r="AC134" s="189">
        <v>0</v>
      </c>
      <c r="AD134" s="188">
        <v>6.1494066674236099E-3</v>
      </c>
      <c r="AE134" s="188">
        <v>3.7643126732984519E-2</v>
      </c>
      <c r="AF134" s="203">
        <v>0</v>
      </c>
      <c r="AG134" s="202">
        <v>5.0778194708668064E-3</v>
      </c>
      <c r="AH134" s="202">
        <v>2.2149499942635233E-2</v>
      </c>
      <c r="AI134" s="202">
        <v>0.13944661485060952</v>
      </c>
      <c r="AJ134" s="205">
        <v>0</v>
      </c>
      <c r="AK134" s="204">
        <v>0.12519440880819382</v>
      </c>
      <c r="AL134" s="204">
        <v>3.1901657514551908E-4</v>
      </c>
      <c r="AM134" s="205">
        <v>0</v>
      </c>
      <c r="AN134" s="205">
        <v>0</v>
      </c>
      <c r="AO134" s="205">
        <v>0</v>
      </c>
      <c r="AP134" s="204">
        <v>8.6448966006912216E-3</v>
      </c>
      <c r="AQ134" s="204">
        <v>7.5057030546646589E-3</v>
      </c>
      <c r="AR134" s="205">
        <v>0</v>
      </c>
      <c r="AS134" s="205">
        <v>0</v>
      </c>
    </row>
    <row r="135" spans="2:45" x14ac:dyDescent="0.25">
      <c r="B135" s="130">
        <v>103</v>
      </c>
      <c r="C135" s="131" t="s">
        <v>106</v>
      </c>
      <c r="D135" s="130" t="s">
        <v>346</v>
      </c>
      <c r="E135" s="130" t="s">
        <v>348</v>
      </c>
      <c r="F135" s="133">
        <v>42563</v>
      </c>
      <c r="G135" s="132" t="s">
        <v>319</v>
      </c>
      <c r="H135" s="130">
        <v>6</v>
      </c>
      <c r="I135" s="133">
        <v>42598</v>
      </c>
      <c r="J135" s="133">
        <v>42414</v>
      </c>
      <c r="K135" s="131" t="s">
        <v>106</v>
      </c>
      <c r="L135" s="130" t="s">
        <v>348</v>
      </c>
      <c r="M135" s="132" t="s">
        <v>319</v>
      </c>
      <c r="N135" s="130">
        <v>6</v>
      </c>
      <c r="O135" s="242" t="s">
        <v>428</v>
      </c>
      <c r="P135" s="241">
        <v>4.5103497477016203</v>
      </c>
      <c r="Q135" s="216">
        <v>2.1825308572991759E-3</v>
      </c>
      <c r="R135" s="214">
        <v>0.15396989313265877</v>
      </c>
      <c r="S135" s="215">
        <v>0</v>
      </c>
      <c r="T135" s="214">
        <v>6.8127306202792628E-2</v>
      </c>
      <c r="U135" s="215">
        <v>0</v>
      </c>
      <c r="V135" s="214">
        <v>4.3613639083449195E-2</v>
      </c>
      <c r="W135" s="214">
        <v>1.9562519656756018E-2</v>
      </c>
      <c r="X135" s="188">
        <v>2.1786574555873798E-2</v>
      </c>
      <c r="Y135" s="170">
        <v>1.2680311431018533E-2</v>
      </c>
      <c r="Z135" s="171">
        <v>9.7080858394295824</v>
      </c>
      <c r="AA135" s="189">
        <v>0</v>
      </c>
      <c r="AB135" s="188">
        <v>1.4088399749045516E-2</v>
      </c>
      <c r="AC135" s="188">
        <v>9.9904842895299651E-3</v>
      </c>
      <c r="AD135" s="189">
        <v>0</v>
      </c>
      <c r="AE135" s="188">
        <v>2.9291708526914904E-3</v>
      </c>
      <c r="AF135" s="202">
        <v>5.6076757930957177E-2</v>
      </c>
      <c r="AG135" s="202">
        <v>5.8194888893940309E-3</v>
      </c>
      <c r="AH135" s="202">
        <v>2.1387906858397188E-2</v>
      </c>
      <c r="AI135" s="202">
        <v>0.12488907352213584</v>
      </c>
      <c r="AJ135" s="204">
        <v>0.25301333827726336</v>
      </c>
      <c r="AK135" s="205">
        <v>0</v>
      </c>
      <c r="AL135" s="204">
        <v>4.5808042688488468E-3</v>
      </c>
      <c r="AM135" s="204">
        <v>6.2986630521485567E-3</v>
      </c>
      <c r="AN135" s="205">
        <v>0</v>
      </c>
      <c r="AO135" s="204">
        <v>8.2074646001303788E-5</v>
      </c>
      <c r="AP135" s="204">
        <v>1.167441006078937E-2</v>
      </c>
      <c r="AQ135" s="205">
        <v>0</v>
      </c>
      <c r="AR135" s="205">
        <v>0</v>
      </c>
      <c r="AS135" s="204">
        <v>5.3211050239159981E-3</v>
      </c>
    </row>
    <row r="136" spans="2:45" x14ac:dyDescent="0.25">
      <c r="B136" s="130">
        <v>118</v>
      </c>
      <c r="C136" s="131" t="s">
        <v>120</v>
      </c>
      <c r="D136" s="130" t="s">
        <v>298</v>
      </c>
      <c r="E136" s="130" t="s">
        <v>348</v>
      </c>
      <c r="F136" s="133">
        <v>42612</v>
      </c>
      <c r="G136" s="132" t="s">
        <v>319</v>
      </c>
      <c r="H136" s="130">
        <v>6</v>
      </c>
      <c r="I136" s="133">
        <v>42625</v>
      </c>
      <c r="J136" s="133">
        <v>42414</v>
      </c>
      <c r="K136" s="131" t="s">
        <v>120</v>
      </c>
      <c r="L136" s="130" t="s">
        <v>348</v>
      </c>
      <c r="M136" s="132" t="s">
        <v>319</v>
      </c>
      <c r="N136" s="130">
        <v>6</v>
      </c>
      <c r="O136" s="242" t="s">
        <v>436</v>
      </c>
      <c r="P136" s="241">
        <v>0.45378818356256717</v>
      </c>
      <c r="Q136" s="213">
        <v>0</v>
      </c>
      <c r="R136" s="214">
        <v>0.60792088148173951</v>
      </c>
      <c r="S136" s="215">
        <v>0</v>
      </c>
      <c r="T136" s="215">
        <v>0</v>
      </c>
      <c r="U136" s="214">
        <v>0.19238367087097727</v>
      </c>
      <c r="V136" s="214">
        <v>8.1212324358374888E-2</v>
      </c>
      <c r="W136" s="214">
        <v>2.430629852214149E-2</v>
      </c>
      <c r="X136" s="188">
        <v>2.4832363811429749E-2</v>
      </c>
      <c r="Y136" s="170">
        <v>0.19598732730437154</v>
      </c>
      <c r="Z136" s="171">
        <v>8.639552625467843</v>
      </c>
      <c r="AA136" s="189">
        <v>0</v>
      </c>
      <c r="AB136" s="188">
        <v>3.7283074055157114E-2</v>
      </c>
      <c r="AC136" s="189">
        <v>0</v>
      </c>
      <c r="AD136" s="189">
        <v>0</v>
      </c>
      <c r="AE136" s="188">
        <v>1.7538742379798158E-2</v>
      </c>
      <c r="AF136" s="203">
        <v>0</v>
      </c>
      <c r="AG136" s="202">
        <v>8.4926490800561177E-3</v>
      </c>
      <c r="AH136" s="202">
        <v>7.4150190871192109E-2</v>
      </c>
      <c r="AI136" s="202">
        <v>0.21564209644119145</v>
      </c>
      <c r="AJ136" s="205">
        <v>0</v>
      </c>
      <c r="AK136" s="205">
        <v>0</v>
      </c>
      <c r="AL136" s="205">
        <v>0</v>
      </c>
      <c r="AM136" s="205">
        <v>0</v>
      </c>
      <c r="AN136" s="204">
        <v>42.447559891515816</v>
      </c>
      <c r="AO136" s="204">
        <v>5.5784778848367127E-3</v>
      </c>
      <c r="AP136" s="204">
        <v>4.8987102520949469E-2</v>
      </c>
      <c r="AQ136" s="204">
        <v>0</v>
      </c>
      <c r="AR136" s="204">
        <v>9.7308239636852908E-2</v>
      </c>
      <c r="AS136" s="205">
        <v>0</v>
      </c>
    </row>
    <row r="137" spans="2:45" x14ac:dyDescent="0.25">
      <c r="O137" s="236"/>
      <c r="P137" s="236"/>
    </row>
  </sheetData>
  <mergeCells count="10">
    <mergeCell ref="Q1:AS1"/>
    <mergeCell ref="AY1:CA1"/>
    <mergeCell ref="Q2:W2"/>
    <mergeCell ref="X2:AE2"/>
    <mergeCell ref="AF2:AI2"/>
    <mergeCell ref="AJ2:AS2"/>
    <mergeCell ref="AY2:BE2"/>
    <mergeCell ref="BF2:BM2"/>
    <mergeCell ref="BN2:BQ2"/>
    <mergeCell ref="BR2:C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G31"/>
  <sheetViews>
    <sheetView workbookViewId="0">
      <selection activeCell="I32" sqref="I32"/>
    </sheetView>
  </sheetViews>
  <sheetFormatPr defaultRowHeight="15" x14ac:dyDescent="0.25"/>
  <cols>
    <col min="2" max="2" width="12.85546875" customWidth="1"/>
    <col min="3" max="4" width="9.140625" style="2"/>
    <col min="5" max="5" width="17.28515625" style="2" customWidth="1"/>
    <col min="6" max="6" width="23.42578125" style="2" customWidth="1"/>
  </cols>
  <sheetData>
    <row r="1" spans="2:7" ht="30.75" customHeight="1" x14ac:dyDescent="0.25">
      <c r="B1" s="255"/>
      <c r="C1" s="541" t="s">
        <v>493</v>
      </c>
      <c r="D1" s="541"/>
      <c r="E1" s="256"/>
      <c r="F1" s="257"/>
    </row>
    <row r="2" spans="2:7" s="254" customFormat="1" ht="30.75" thickBot="1" x14ac:dyDescent="0.3">
      <c r="B2" s="266"/>
      <c r="C2" s="235" t="s">
        <v>490</v>
      </c>
      <c r="D2" s="235" t="s">
        <v>491</v>
      </c>
      <c r="E2" s="235" t="s">
        <v>492</v>
      </c>
      <c r="F2" s="267" t="s">
        <v>494</v>
      </c>
    </row>
    <row r="3" spans="2:7" x14ac:dyDescent="0.25">
      <c r="B3" s="258" t="s">
        <v>138</v>
      </c>
      <c r="C3" s="3">
        <v>7.4999999999999997E-2</v>
      </c>
      <c r="D3" s="3">
        <v>0.121</v>
      </c>
      <c r="E3" s="3">
        <v>1.1999999999999999E-3</v>
      </c>
      <c r="F3" s="259">
        <v>5.9999999999999995E-4</v>
      </c>
    </row>
    <row r="4" spans="2:7" x14ac:dyDescent="0.25">
      <c r="B4" s="258" t="s">
        <v>139</v>
      </c>
      <c r="C4" s="3">
        <v>1.37</v>
      </c>
      <c r="D4" s="3">
        <v>1.83</v>
      </c>
      <c r="E4" s="3">
        <v>8.6199999999999999E-2</v>
      </c>
      <c r="F4" s="259">
        <v>4.3099999999999999E-2</v>
      </c>
    </row>
    <row r="5" spans="2:7" x14ac:dyDescent="0.25">
      <c r="B5" s="258" t="s">
        <v>140</v>
      </c>
      <c r="C5" s="3">
        <v>5.0599999999999996</v>
      </c>
      <c r="D5" s="3">
        <v>3.83</v>
      </c>
      <c r="E5" s="3">
        <v>0.35949999999999999</v>
      </c>
      <c r="F5" s="259">
        <v>0.17979999999999999</v>
      </c>
    </row>
    <row r="6" spans="2:7" x14ac:dyDescent="0.25">
      <c r="B6" s="258" t="s">
        <v>141</v>
      </c>
      <c r="C6" s="3">
        <v>2.39</v>
      </c>
      <c r="D6" s="3">
        <v>2.69</v>
      </c>
      <c r="E6" s="3">
        <v>0.18729999999999999</v>
      </c>
      <c r="F6" s="259">
        <v>9.3700000000000006E-2</v>
      </c>
    </row>
    <row r="7" spans="2:7" x14ac:dyDescent="0.25">
      <c r="B7" s="258" t="s">
        <v>142</v>
      </c>
      <c r="C7" s="3">
        <v>1.69</v>
      </c>
      <c r="D7" s="3">
        <v>2.08</v>
      </c>
      <c r="E7" s="3">
        <v>8.4400000000000003E-2</v>
      </c>
      <c r="F7" s="259">
        <v>4.2200000000000001E-2</v>
      </c>
    </row>
    <row r="8" spans="2:7" x14ac:dyDescent="0.25">
      <c r="B8" s="258" t="s">
        <v>143</v>
      </c>
      <c r="C8" s="3">
        <v>0.153</v>
      </c>
      <c r="D8" s="3">
        <v>0.156</v>
      </c>
      <c r="E8" s="3">
        <v>4.3E-3</v>
      </c>
      <c r="F8" s="259">
        <v>2.2000000000000001E-3</v>
      </c>
    </row>
    <row r="9" spans="2:7" x14ac:dyDescent="0.25">
      <c r="B9" s="258" t="s">
        <v>137</v>
      </c>
      <c r="C9" s="3">
        <v>8.5999999999999993E-2</v>
      </c>
      <c r="D9" s="3">
        <v>0.11</v>
      </c>
      <c r="E9" s="3">
        <v>8.9999999999999998E-4</v>
      </c>
      <c r="F9" s="259">
        <v>4.4999999999999999E-4</v>
      </c>
    </row>
    <row r="10" spans="2:7" x14ac:dyDescent="0.25">
      <c r="B10" s="258" t="s">
        <v>146</v>
      </c>
      <c r="C10" s="3">
        <v>0.124</v>
      </c>
      <c r="D10" s="3">
        <v>0.13100000000000001</v>
      </c>
      <c r="E10" s="3">
        <v>3.3999999999999998E-3</v>
      </c>
      <c r="F10" s="259">
        <v>2.15E-3</v>
      </c>
    </row>
    <row r="11" spans="2:7" x14ac:dyDescent="0.25">
      <c r="B11" s="260" t="s">
        <v>147</v>
      </c>
      <c r="C11" s="261">
        <v>671</v>
      </c>
      <c r="D11" s="261">
        <v>0.46100000000000002</v>
      </c>
      <c r="E11" s="261">
        <v>6.9999999999999999E-4</v>
      </c>
      <c r="F11" s="262">
        <v>3.5E-4</v>
      </c>
    </row>
    <row r="12" spans="2:7" x14ac:dyDescent="0.25">
      <c r="B12" s="277" t="s">
        <v>149</v>
      </c>
      <c r="C12" s="278">
        <v>0.61699999999999999</v>
      </c>
      <c r="D12" s="278">
        <v>0.33700000000000002</v>
      </c>
      <c r="E12" s="542" t="s">
        <v>500</v>
      </c>
      <c r="F12" s="543"/>
      <c r="G12" s="276"/>
    </row>
    <row r="13" spans="2:7" x14ac:dyDescent="0.25">
      <c r="B13" s="258" t="s">
        <v>150</v>
      </c>
      <c r="C13" s="3">
        <v>8.2000000000000003E-2</v>
      </c>
      <c r="D13" s="3">
        <v>0.10100000000000001</v>
      </c>
      <c r="E13" s="3">
        <v>6.9999999999999999E-4</v>
      </c>
      <c r="F13" s="259">
        <v>3.5E-4</v>
      </c>
    </row>
    <row r="14" spans="2:7" x14ac:dyDescent="0.25">
      <c r="B14" s="258" t="s">
        <v>151</v>
      </c>
      <c r="C14" s="3">
        <v>0.13</v>
      </c>
      <c r="D14" s="3">
        <v>0.224</v>
      </c>
      <c r="E14" s="3">
        <v>1.5E-3</v>
      </c>
      <c r="F14" s="259">
        <v>7.5000000000000002E-4</v>
      </c>
    </row>
    <row r="15" spans="2:7" x14ac:dyDescent="0.25">
      <c r="B15" s="258" t="s">
        <v>144</v>
      </c>
      <c r="C15" s="3">
        <v>0.14899999999999999</v>
      </c>
      <c r="D15" s="3">
        <v>0.186</v>
      </c>
      <c r="E15" s="3">
        <v>1.4E-3</v>
      </c>
      <c r="F15" s="259">
        <v>6.9999999999999999E-4</v>
      </c>
    </row>
    <row r="16" spans="2:7" x14ac:dyDescent="0.25">
      <c r="B16" s="258" t="s">
        <v>145</v>
      </c>
      <c r="C16" s="3">
        <v>2.74</v>
      </c>
      <c r="D16" s="3">
        <v>2.95</v>
      </c>
      <c r="E16" s="3">
        <v>0.1191</v>
      </c>
      <c r="F16" s="259">
        <v>5.96E-2</v>
      </c>
    </row>
    <row r="17" spans="2:6" x14ac:dyDescent="0.25">
      <c r="B17" s="258" t="s">
        <v>133</v>
      </c>
      <c r="C17" s="3">
        <v>0.16300000000000001</v>
      </c>
      <c r="D17" s="3">
        <v>0.251</v>
      </c>
      <c r="E17" s="3">
        <v>7.3000000000000001E-3</v>
      </c>
      <c r="F17" s="259">
        <v>3.65E-3</v>
      </c>
    </row>
    <row r="18" spans="2:6" x14ac:dyDescent="0.25">
      <c r="B18" s="258" t="s">
        <v>156</v>
      </c>
      <c r="C18" s="3">
        <v>0.22600000000000001</v>
      </c>
      <c r="D18" s="3">
        <v>2.4E-2</v>
      </c>
      <c r="E18" s="3">
        <v>4.0000000000000001E-3</v>
      </c>
      <c r="F18" s="259">
        <v>2E-3</v>
      </c>
    </row>
    <row r="19" spans="2:6" x14ac:dyDescent="0.25">
      <c r="B19" s="258" t="s">
        <v>157</v>
      </c>
      <c r="C19" s="3">
        <v>0.10199999999999999</v>
      </c>
      <c r="D19" s="3">
        <v>0.157</v>
      </c>
      <c r="E19" s="3">
        <v>4.1000000000000003E-3</v>
      </c>
      <c r="F19" s="259">
        <v>2.0999999999999999E-3</v>
      </c>
    </row>
    <row r="20" spans="2:6" x14ac:dyDescent="0.25">
      <c r="B20" s="258" t="s">
        <v>136</v>
      </c>
      <c r="C20" s="3">
        <v>9.6000000000000002E-2</v>
      </c>
      <c r="D20" s="3">
        <v>9.8000000000000004E-2</v>
      </c>
      <c r="E20" s="3">
        <v>1.6400000000000001E-2</v>
      </c>
      <c r="F20" s="259">
        <v>8.2000000000000007E-3</v>
      </c>
    </row>
    <row r="21" spans="2:6" x14ac:dyDescent="0.25">
      <c r="B21" s="258" t="s">
        <v>155</v>
      </c>
      <c r="C21" s="3">
        <v>1.51</v>
      </c>
      <c r="D21" s="3">
        <v>2.0099999999999998</v>
      </c>
      <c r="E21" s="3">
        <v>0.25719999999999998</v>
      </c>
      <c r="F21" s="259">
        <v>0.12859999999999999</v>
      </c>
    </row>
    <row r="22" spans="2:6" x14ac:dyDescent="0.25">
      <c r="B22" s="258" t="s">
        <v>134</v>
      </c>
      <c r="C22" s="3">
        <v>3.93</v>
      </c>
      <c r="D22" s="3">
        <v>2.82</v>
      </c>
      <c r="E22" s="3">
        <v>0.59719999999999995</v>
      </c>
      <c r="F22" s="259">
        <v>0.29859999999999998</v>
      </c>
    </row>
    <row r="23" spans="2:6" x14ac:dyDescent="0.25">
      <c r="B23" s="258" t="s">
        <v>135</v>
      </c>
      <c r="C23" s="3">
        <v>3.34</v>
      </c>
      <c r="D23" s="3">
        <v>1.82</v>
      </c>
      <c r="E23" s="3">
        <v>1.04E-2</v>
      </c>
      <c r="F23" s="259">
        <v>5.1999999999999998E-3</v>
      </c>
    </row>
    <row r="24" spans="2:6" x14ac:dyDescent="0.25">
      <c r="B24" s="258" t="s">
        <v>158</v>
      </c>
      <c r="C24" s="3">
        <v>2.1999999999999999E-2</v>
      </c>
      <c r="D24" s="3">
        <v>2.0999999999999999E-3</v>
      </c>
      <c r="E24" s="3">
        <v>2.0000000000000001E-4</v>
      </c>
      <c r="F24" s="259">
        <v>1E-4</v>
      </c>
    </row>
    <row r="25" spans="2:6" x14ac:dyDescent="0.25">
      <c r="B25" s="258" t="s">
        <v>159</v>
      </c>
      <c r="C25" s="3">
        <v>0.13600000000000001</v>
      </c>
      <c r="D25" s="3">
        <v>0.10299999999999999</v>
      </c>
      <c r="E25" s="3">
        <v>4.1000000000000003E-3</v>
      </c>
      <c r="F25" s="259">
        <v>2.0500000000000002E-3</v>
      </c>
    </row>
    <row r="26" spans="2:6" x14ac:dyDescent="0.25">
      <c r="B26" s="258" t="s">
        <v>373</v>
      </c>
      <c r="C26" s="3">
        <v>382</v>
      </c>
      <c r="D26" s="3">
        <v>328</v>
      </c>
      <c r="E26" s="3">
        <v>24.053100000000001</v>
      </c>
      <c r="F26" s="259">
        <v>12.0266</v>
      </c>
    </row>
    <row r="27" spans="2:6" x14ac:dyDescent="0.25">
      <c r="B27" s="258" t="s">
        <v>153</v>
      </c>
      <c r="C27" s="3">
        <v>3.9E-2</v>
      </c>
      <c r="D27" s="3">
        <v>4.9000000000000002E-2</v>
      </c>
      <c r="E27" s="3">
        <v>6.9999999999999999E-4</v>
      </c>
      <c r="F27" s="259">
        <v>3.5E-4</v>
      </c>
    </row>
    <row r="28" spans="2:6" x14ac:dyDescent="0.25">
      <c r="B28" s="258" t="s">
        <v>154</v>
      </c>
      <c r="C28" s="3">
        <v>0.12</v>
      </c>
      <c r="D28" s="3">
        <v>0.16800000000000001</v>
      </c>
      <c r="E28" s="3">
        <v>5.0000000000000001E-4</v>
      </c>
      <c r="F28" s="259">
        <v>2.5000000000000001E-4</v>
      </c>
    </row>
    <row r="29" spans="2:6" x14ac:dyDescent="0.25">
      <c r="B29" s="258" t="s">
        <v>148</v>
      </c>
      <c r="C29" s="3">
        <v>0.33900000000000002</v>
      </c>
      <c r="D29" s="3">
        <v>0.41899999999999998</v>
      </c>
      <c r="E29" s="3">
        <v>7.3000000000000001E-3</v>
      </c>
      <c r="F29" s="259">
        <v>3.65E-3</v>
      </c>
    </row>
    <row r="30" spans="2:6" x14ac:dyDescent="0.25">
      <c r="B30" s="258" t="s">
        <v>152</v>
      </c>
      <c r="C30" s="3">
        <v>0.69499999999999995</v>
      </c>
      <c r="D30" s="3">
        <v>0.68600000000000005</v>
      </c>
      <c r="E30" s="3">
        <v>4.1000000000000003E-3</v>
      </c>
      <c r="F30" s="259">
        <v>2.0500000000000002E-3</v>
      </c>
    </row>
    <row r="31" spans="2:6" ht="15.75" thickBot="1" x14ac:dyDescent="0.3">
      <c r="B31" s="263" t="s">
        <v>160</v>
      </c>
      <c r="C31" s="264">
        <v>0.109</v>
      </c>
      <c r="D31" s="264">
        <v>0.10299999999999999</v>
      </c>
      <c r="E31" s="264">
        <v>2.2000000000000001E-3</v>
      </c>
      <c r="F31" s="265">
        <v>1.1000000000000001E-3</v>
      </c>
    </row>
  </sheetData>
  <mergeCells count="2">
    <mergeCell ref="C1:D1"/>
    <mergeCell ref="E12:F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V148"/>
  <sheetViews>
    <sheetView zoomScale="80" zoomScaleNormal="80" workbookViewId="0">
      <pane ySplit="5" topLeftCell="A6" activePane="bottomLeft" state="frozen"/>
      <selection pane="bottomLeft" activeCell="I20" sqref="I20"/>
    </sheetView>
  </sheetViews>
  <sheetFormatPr defaultRowHeight="15" x14ac:dyDescent="0.25"/>
  <cols>
    <col min="1" max="1" width="5.7109375" customWidth="1"/>
    <col min="2" max="2" width="13.28515625" style="1" customWidth="1"/>
    <col min="3" max="3" width="11.42578125" style="1" customWidth="1"/>
    <col min="4" max="4" width="7.28515625" style="1" customWidth="1"/>
    <col min="5" max="5" width="9.85546875" style="1" customWidth="1"/>
    <col min="6" max="6" width="11.28515625" style="2" customWidth="1"/>
    <col min="7" max="7" width="6" style="1" customWidth="1"/>
    <col min="8" max="9" width="10.85546875" customWidth="1"/>
    <col min="10" max="10" width="9.85546875" customWidth="1"/>
    <col min="11" max="11" width="10.85546875" style="161" customWidth="1"/>
    <col min="12" max="19" width="9.85546875" style="69" customWidth="1"/>
    <col min="20" max="20" width="12" style="69" customWidth="1"/>
    <col min="21" max="21" width="9.85546875" style="2" customWidth="1"/>
    <col min="22" max="25" width="9.85546875" style="69" customWidth="1"/>
    <col min="26" max="26" width="11.42578125" style="69" customWidth="1"/>
    <col min="27" max="30" width="9.85546875" style="70" customWidth="1"/>
    <col min="31" max="31" width="8" style="69" customWidth="1"/>
    <col min="32" max="32" width="9.28515625" style="69" customWidth="1"/>
    <col min="33" max="34" width="9.85546875" style="70" customWidth="1"/>
    <col min="35" max="35" width="10.7109375" style="69" customWidth="1"/>
    <col min="36" max="36" width="9.85546875" style="69" customWidth="1"/>
    <col min="37" max="37" width="9.85546875" style="70" customWidth="1"/>
    <col min="38" max="39" width="9.85546875" style="69" customWidth="1"/>
    <col min="40" max="40" width="9.85546875" style="70" customWidth="1"/>
    <col min="41" max="41" width="6" style="180" customWidth="1"/>
    <col min="42" max="42" width="13.28515625" style="1" customWidth="1"/>
    <col min="43" max="43" width="7.28515625" style="1" customWidth="1"/>
    <col min="44" max="44" width="11.28515625" style="2" customWidth="1"/>
    <col min="45" max="45" width="6" style="1" customWidth="1"/>
    <col min="46" max="51" width="9.140625" style="193"/>
    <col min="52" max="52" width="9" style="193" bestFit="1" customWidth="1"/>
    <col min="53" max="53" width="9.140625" style="193"/>
    <col min="54" max="54" width="11.140625" customWidth="1"/>
    <col min="56" max="56" width="9.140625" style="193"/>
    <col min="57" max="59" width="9" style="193" bestFit="1" customWidth="1"/>
    <col min="60" max="60" width="9.42578125" style="193" bestFit="1" customWidth="1"/>
    <col min="61" max="68" width="9" style="193" bestFit="1" customWidth="1"/>
    <col min="69" max="69" width="10.42578125" style="193" bestFit="1" customWidth="1"/>
    <col min="70" max="74" width="9" style="193" bestFit="1" customWidth="1"/>
  </cols>
  <sheetData>
    <row r="1" spans="1:74" ht="16.5" thickBot="1" x14ac:dyDescent="0.3">
      <c r="A1" s="272" t="s">
        <v>496</v>
      </c>
      <c r="B1" s="269"/>
      <c r="C1" s="269"/>
      <c r="D1" s="269"/>
      <c r="E1" s="269"/>
      <c r="F1" s="270"/>
      <c r="G1" s="271"/>
      <c r="H1" s="268"/>
      <c r="I1" s="268"/>
    </row>
    <row r="2" spans="1:74" ht="16.5" thickBot="1" x14ac:dyDescent="0.3">
      <c r="A2" s="544" t="s">
        <v>497</v>
      </c>
      <c r="B2" s="545"/>
      <c r="C2" s="545"/>
      <c r="D2" s="545"/>
      <c r="E2" s="548" t="s">
        <v>498</v>
      </c>
      <c r="F2" s="548"/>
      <c r="G2" s="549"/>
      <c r="H2" s="546" t="s">
        <v>499</v>
      </c>
      <c r="I2" s="546"/>
      <c r="J2" s="547"/>
    </row>
    <row r="3" spans="1:74" ht="18.75" x14ac:dyDescent="0.3">
      <c r="L3" s="536" t="s">
        <v>374</v>
      </c>
      <c r="M3" s="536"/>
      <c r="N3" s="536"/>
      <c r="O3" s="536"/>
      <c r="P3" s="536"/>
      <c r="Q3" s="536"/>
      <c r="R3" s="536"/>
      <c r="S3" s="536"/>
      <c r="T3" s="536"/>
      <c r="U3" s="536"/>
      <c r="V3" s="536"/>
      <c r="W3" s="536"/>
      <c r="X3" s="536"/>
      <c r="Y3" s="536"/>
      <c r="Z3" s="536"/>
      <c r="AA3" s="536"/>
      <c r="AB3" s="536"/>
      <c r="AC3" s="536"/>
      <c r="AD3" s="536"/>
      <c r="AE3" s="536"/>
      <c r="AF3" s="536"/>
      <c r="AG3" s="536"/>
      <c r="AH3" s="536"/>
      <c r="AI3" s="536"/>
      <c r="AJ3" s="536"/>
      <c r="AK3" s="536"/>
      <c r="AL3" s="536"/>
      <c r="AM3" s="536"/>
      <c r="AN3" s="536"/>
      <c r="AT3" s="540" t="s">
        <v>380</v>
      </c>
      <c r="AU3" s="540"/>
      <c r="AV3" s="540"/>
      <c r="AW3" s="540"/>
      <c r="AX3" s="540"/>
      <c r="AY3" s="540"/>
      <c r="AZ3" s="540"/>
      <c r="BA3" s="540"/>
      <c r="BB3" s="540"/>
      <c r="BC3" s="540"/>
      <c r="BD3" s="540"/>
      <c r="BE3" s="540"/>
      <c r="BF3" s="540"/>
      <c r="BG3" s="540"/>
      <c r="BH3" s="540"/>
      <c r="BI3" s="540"/>
      <c r="BJ3" s="540"/>
      <c r="BK3" s="540"/>
      <c r="BL3" s="540"/>
      <c r="BM3" s="540"/>
      <c r="BN3" s="540"/>
      <c r="BO3" s="540"/>
      <c r="BP3" s="540"/>
      <c r="BQ3" s="540"/>
      <c r="BR3" s="540"/>
      <c r="BS3" s="540"/>
      <c r="BT3" s="540"/>
      <c r="BU3" s="540"/>
      <c r="BV3" s="540"/>
    </row>
    <row r="4" spans="1:74" ht="18.75" x14ac:dyDescent="0.3">
      <c r="L4" s="537" t="s">
        <v>375</v>
      </c>
      <c r="M4" s="537"/>
      <c r="N4" s="537"/>
      <c r="O4" s="537"/>
      <c r="P4" s="537"/>
      <c r="Q4" s="537"/>
      <c r="R4" s="537"/>
      <c r="S4" s="534" t="s">
        <v>376</v>
      </c>
      <c r="T4" s="534"/>
      <c r="U4" s="534"/>
      <c r="V4" s="534"/>
      <c r="W4" s="534"/>
      <c r="X4" s="534"/>
      <c r="Y4" s="534"/>
      <c r="Z4" s="534"/>
      <c r="AA4" s="538" t="s">
        <v>377</v>
      </c>
      <c r="AB4" s="538"/>
      <c r="AC4" s="538"/>
      <c r="AD4" s="538"/>
      <c r="AE4" s="539"/>
      <c r="AF4" s="539"/>
      <c r="AG4" s="539"/>
      <c r="AH4" s="539"/>
      <c r="AI4" s="539"/>
      <c r="AJ4" s="539"/>
      <c r="AK4" s="539"/>
      <c r="AL4" s="539"/>
      <c r="AM4" s="539"/>
      <c r="AN4" s="539"/>
      <c r="AT4" s="533" t="s">
        <v>375</v>
      </c>
      <c r="AU4" s="533"/>
      <c r="AV4" s="533"/>
      <c r="AW4" s="533"/>
      <c r="AX4" s="533"/>
      <c r="AY4" s="533"/>
      <c r="AZ4" s="533"/>
      <c r="BA4" s="534" t="s">
        <v>376</v>
      </c>
      <c r="BB4" s="534"/>
      <c r="BC4" s="534"/>
      <c r="BD4" s="534"/>
      <c r="BE4" s="534"/>
      <c r="BF4" s="534"/>
      <c r="BG4" s="534"/>
      <c r="BH4" s="534"/>
      <c r="BI4" s="535" t="s">
        <v>377</v>
      </c>
      <c r="BJ4" s="535"/>
      <c r="BK4" s="535"/>
      <c r="BL4" s="535"/>
      <c r="BM4" s="539"/>
      <c r="BN4" s="539"/>
      <c r="BO4" s="539"/>
      <c r="BP4" s="539"/>
      <c r="BQ4" s="539"/>
      <c r="BR4" s="539"/>
      <c r="BS4" s="539"/>
      <c r="BT4" s="539"/>
      <c r="BU4" s="539"/>
      <c r="BV4" s="539"/>
    </row>
    <row r="5" spans="1:74" s="74" customFormat="1" ht="42.6" customHeight="1" thickBot="1" x14ac:dyDescent="0.3">
      <c r="A5" s="74" t="s">
        <v>161</v>
      </c>
      <c r="B5" s="73" t="s">
        <v>315</v>
      </c>
      <c r="C5" s="73" t="s">
        <v>379</v>
      </c>
      <c r="D5" s="27" t="s">
        <v>172</v>
      </c>
      <c r="E5" s="27" t="s">
        <v>174</v>
      </c>
      <c r="F5" s="27" t="s">
        <v>320</v>
      </c>
      <c r="G5" s="27" t="s">
        <v>349</v>
      </c>
      <c r="H5" s="27" t="s">
        <v>316</v>
      </c>
      <c r="I5" s="27" t="s">
        <v>317</v>
      </c>
      <c r="J5" s="30" t="s">
        <v>180</v>
      </c>
      <c r="K5" s="162" t="s">
        <v>378</v>
      </c>
      <c r="L5" s="119" t="s">
        <v>138</v>
      </c>
      <c r="M5" s="119" t="s">
        <v>139</v>
      </c>
      <c r="N5" s="119" t="s">
        <v>140</v>
      </c>
      <c r="O5" s="119" t="s">
        <v>141</v>
      </c>
      <c r="P5" s="119" t="s">
        <v>142</v>
      </c>
      <c r="Q5" s="119" t="s">
        <v>143</v>
      </c>
      <c r="R5" s="160" t="s">
        <v>137</v>
      </c>
      <c r="S5" s="115" t="s">
        <v>146</v>
      </c>
      <c r="T5" s="115" t="s">
        <v>147</v>
      </c>
      <c r="U5" s="116" t="s">
        <v>149</v>
      </c>
      <c r="V5" s="115" t="s">
        <v>150</v>
      </c>
      <c r="W5" s="115" t="s">
        <v>151</v>
      </c>
      <c r="X5" s="115" t="s">
        <v>144</v>
      </c>
      <c r="Y5" s="115" t="s">
        <v>145</v>
      </c>
      <c r="Z5" s="115" t="s">
        <v>133</v>
      </c>
      <c r="AA5" s="117" t="s">
        <v>156</v>
      </c>
      <c r="AB5" s="117" t="s">
        <v>157</v>
      </c>
      <c r="AC5" s="118" t="s">
        <v>136</v>
      </c>
      <c r="AD5" s="118" t="s">
        <v>155</v>
      </c>
      <c r="AE5" s="120" t="s">
        <v>134</v>
      </c>
      <c r="AF5" s="120" t="s">
        <v>135</v>
      </c>
      <c r="AG5" s="75" t="s">
        <v>158</v>
      </c>
      <c r="AH5" s="75" t="s">
        <v>159</v>
      </c>
      <c r="AI5" s="120" t="s">
        <v>373</v>
      </c>
      <c r="AJ5" s="75" t="s">
        <v>153</v>
      </c>
      <c r="AK5" s="75" t="s">
        <v>154</v>
      </c>
      <c r="AL5" s="75" t="s">
        <v>148</v>
      </c>
      <c r="AM5" s="75" t="s">
        <v>152</v>
      </c>
      <c r="AN5" s="174" t="s">
        <v>160</v>
      </c>
      <c r="AO5" s="181"/>
      <c r="AP5" s="73" t="s">
        <v>315</v>
      </c>
      <c r="AQ5" s="27" t="s">
        <v>172</v>
      </c>
      <c r="AR5" s="27" t="s">
        <v>320</v>
      </c>
      <c r="AS5" s="27" t="s">
        <v>349</v>
      </c>
      <c r="AT5" s="208" t="s">
        <v>138</v>
      </c>
      <c r="AU5" s="209" t="s">
        <v>139</v>
      </c>
      <c r="AV5" s="209" t="s">
        <v>140</v>
      </c>
      <c r="AW5" s="209" t="s">
        <v>141</v>
      </c>
      <c r="AX5" s="209" t="s">
        <v>142</v>
      </c>
      <c r="AY5" s="209" t="s">
        <v>143</v>
      </c>
      <c r="AZ5" s="220" t="s">
        <v>137</v>
      </c>
      <c r="BA5" s="186" t="s">
        <v>146</v>
      </c>
      <c r="BB5" s="116" t="s">
        <v>147</v>
      </c>
      <c r="BC5" s="116" t="s">
        <v>149</v>
      </c>
      <c r="BD5" s="186" t="s">
        <v>150</v>
      </c>
      <c r="BE5" s="186" t="s">
        <v>151</v>
      </c>
      <c r="BF5" s="186" t="s">
        <v>144</v>
      </c>
      <c r="BG5" s="186" t="s">
        <v>145</v>
      </c>
      <c r="BH5" s="186" t="s">
        <v>133</v>
      </c>
      <c r="BI5" s="194" t="s">
        <v>156</v>
      </c>
      <c r="BJ5" s="194" t="s">
        <v>157</v>
      </c>
      <c r="BK5" s="195" t="s">
        <v>136</v>
      </c>
      <c r="BL5" s="195" t="s">
        <v>155</v>
      </c>
      <c r="BM5" s="196" t="s">
        <v>134</v>
      </c>
      <c r="BN5" s="196" t="s">
        <v>135</v>
      </c>
      <c r="BO5" s="196" t="s">
        <v>158</v>
      </c>
      <c r="BP5" s="196" t="s">
        <v>159</v>
      </c>
      <c r="BQ5" s="275" t="s">
        <v>373</v>
      </c>
      <c r="BR5" s="196" t="s">
        <v>153</v>
      </c>
      <c r="BS5" s="196" t="s">
        <v>154</v>
      </c>
      <c r="BT5" s="196" t="s">
        <v>148</v>
      </c>
      <c r="BU5" s="196" t="s">
        <v>152</v>
      </c>
      <c r="BV5" s="196" t="s">
        <v>160</v>
      </c>
    </row>
    <row r="6" spans="1:74" s="129" customFormat="1" ht="15.75" thickTop="1" x14ac:dyDescent="0.25">
      <c r="A6" s="121">
        <v>5</v>
      </c>
      <c r="B6" s="122" t="s">
        <v>4</v>
      </c>
      <c r="C6" s="123" t="s">
        <v>192</v>
      </c>
      <c r="D6" s="121" t="s">
        <v>182</v>
      </c>
      <c r="E6" s="124">
        <v>42045</v>
      </c>
      <c r="F6" s="123" t="s">
        <v>319</v>
      </c>
      <c r="G6" s="121">
        <v>1</v>
      </c>
      <c r="H6" s="124">
        <v>42599</v>
      </c>
      <c r="I6" s="124">
        <v>42414</v>
      </c>
      <c r="J6" s="125">
        <v>0.106</v>
      </c>
      <c r="K6" s="163">
        <v>8.7490156454503101</v>
      </c>
      <c r="L6" s="126">
        <v>5.9999999999999995E-4</v>
      </c>
      <c r="M6" s="127">
        <v>3.1516436918341602</v>
      </c>
      <c r="N6" s="126">
        <v>0.17979999999999999</v>
      </c>
      <c r="O6" s="126">
        <v>9.3700000000000006E-2</v>
      </c>
      <c r="P6" s="126">
        <v>4.2200000000000001E-2</v>
      </c>
      <c r="Q6" s="127">
        <v>0.42287002243504501</v>
      </c>
      <c r="R6" s="127">
        <v>0.371282947714623</v>
      </c>
      <c r="S6" s="248">
        <v>8.9473263422704896E-2</v>
      </c>
      <c r="T6" s="127" t="s">
        <v>167</v>
      </c>
      <c r="U6" s="128">
        <v>105.70575377805299</v>
      </c>
      <c r="V6" s="127">
        <v>0.107582953371755</v>
      </c>
      <c r="W6" s="126">
        <v>7.5000000000000002E-4</v>
      </c>
      <c r="X6" s="248">
        <v>1.4215161351095E-3</v>
      </c>
      <c r="Y6" s="127">
        <v>5.8471210509330902</v>
      </c>
      <c r="Z6" s="127">
        <v>0.190918220888703</v>
      </c>
      <c r="AA6" s="127">
        <v>5.5519056972322699E-2</v>
      </c>
      <c r="AB6" s="126">
        <v>2.0999999999999999E-3</v>
      </c>
      <c r="AC6" s="248">
        <v>1.64044415038513E-2</v>
      </c>
      <c r="AD6" s="126">
        <v>0.12859999999999999</v>
      </c>
      <c r="AE6" s="248">
        <v>2.6760025475386802</v>
      </c>
      <c r="AF6" s="126">
        <v>5.1999999999999998E-3</v>
      </c>
      <c r="AG6" s="248">
        <v>1.7463952340279601E-2</v>
      </c>
      <c r="AH6" s="248">
        <v>4.9040324662654004E-3</v>
      </c>
      <c r="AI6" s="126">
        <v>12.0266</v>
      </c>
      <c r="AJ6" s="126">
        <v>3.5E-4</v>
      </c>
      <c r="AK6" s="126">
        <v>2.5000000000000001E-4</v>
      </c>
      <c r="AL6" s="126">
        <v>3.6499999999999998E-4</v>
      </c>
      <c r="AM6" s="248">
        <v>0.612260594050962</v>
      </c>
      <c r="AN6" s="175">
        <v>1.1000000000000001E-3</v>
      </c>
      <c r="AO6" s="182"/>
      <c r="AP6" s="122" t="s">
        <v>4</v>
      </c>
      <c r="AQ6" s="121" t="s">
        <v>182</v>
      </c>
      <c r="AR6" s="123" t="s">
        <v>319</v>
      </c>
      <c r="AS6" s="121">
        <v>1</v>
      </c>
      <c r="AT6" s="126">
        <f t="shared" ref="AT6:AT30" si="0">L6/K6</f>
        <v>6.8579143564797917E-5</v>
      </c>
      <c r="AU6" s="127">
        <f t="shared" ref="AU6:AU30" si="1">M6/K6</f>
        <v>0.36022837534564106</v>
      </c>
      <c r="AV6" s="126">
        <f t="shared" ref="AV6:AV30" si="2">N6/K6</f>
        <v>2.0550883354917778E-2</v>
      </c>
      <c r="AW6" s="126">
        <f t="shared" ref="AW6:AW30" si="3">O6/K6</f>
        <v>1.0709776253369276E-2</v>
      </c>
      <c r="AX6" s="126">
        <f t="shared" ref="AX6:AX30" si="4">P6/K6</f>
        <v>4.8233997640574544E-3</v>
      </c>
      <c r="AY6" s="127">
        <f t="shared" ref="AY6:AY30" si="5">Q6/K6</f>
        <v>4.8333439963037121E-2</v>
      </c>
      <c r="AZ6" s="127">
        <f t="shared" ref="AZ6:AZ20" si="6">R6/K6</f>
        <v>4.2437110957470818E-2</v>
      </c>
      <c r="BA6" s="248">
        <f t="shared" ref="BA6:BA30" si="7">S6/K6</f>
        <v>1.0226666295794436E-2</v>
      </c>
      <c r="BB6" s="127" t="s">
        <v>167</v>
      </c>
      <c r="BC6" s="128">
        <f t="shared" ref="BC6:BC30" si="8">U6/K6</f>
        <v>12.082016773283796</v>
      </c>
      <c r="BD6" s="127">
        <f t="shared" ref="BD6:BD30" si="9">V6/K6</f>
        <v>1.2296578007344246E-2</v>
      </c>
      <c r="BE6" s="126">
        <f t="shared" ref="BE6:BE30" si="10">W6/K6</f>
        <v>8.5723929455997402E-5</v>
      </c>
      <c r="BF6" s="248">
        <f t="shared" ref="BF6:BF30" si="11">X6/K6</f>
        <v>1.6247726518225182E-4</v>
      </c>
      <c r="BG6" s="127">
        <f t="shared" ref="BG6:BG30" si="12">Y6/K6</f>
        <v>0.66831758998782087</v>
      </c>
      <c r="BH6" s="127">
        <f t="shared" ref="BH6:BH30" si="13">Z6/K6</f>
        <v>2.1821680132436943E-2</v>
      </c>
      <c r="BI6" s="127">
        <f t="shared" ref="BI6:BI30" si="14">AA6/K6</f>
        <v>6.3457489644785222E-3</v>
      </c>
      <c r="BJ6" s="126">
        <f t="shared" ref="BJ6:BJ30" si="15">AB6/K6</f>
        <v>2.4002700247679272E-4</v>
      </c>
      <c r="BK6" s="248">
        <f t="shared" ref="BK6:BK30" si="16">AC6/K6</f>
        <v>1.8750042483215799E-3</v>
      </c>
      <c r="BL6" s="126">
        <f t="shared" ref="BL6:BL30" si="17">AD6/K6</f>
        <v>1.4698796437388355E-2</v>
      </c>
      <c r="BM6" s="248">
        <f t="shared" ref="BM6:BM30" si="18">AE6/K6</f>
        <v>0.30586327147903353</v>
      </c>
      <c r="BN6" s="126">
        <f t="shared" ref="BN6:BN30" si="19">AF6/K6</f>
        <v>5.9435257756158203E-4</v>
      </c>
      <c r="BO6" s="248">
        <f t="shared" ref="BO6:BO30" si="20">AG6/K6</f>
        <v>1.9961048245880392E-3</v>
      </c>
      <c r="BP6" s="248">
        <f t="shared" ref="BP6:BP30" si="21">AH6/K6</f>
        <v>5.6052391091740818E-4</v>
      </c>
      <c r="BQ6" s="126">
        <f t="shared" ref="BQ6:BQ30" si="22">AI6/K6</f>
        <v>1.3746232133273313</v>
      </c>
      <c r="BR6" s="126">
        <f t="shared" ref="BR6:BR30" si="23">AJ6/K6</f>
        <v>4.0004500412798789E-5</v>
      </c>
      <c r="BS6" s="126">
        <f t="shared" ref="BS6:BS30" si="24">AK6/K6</f>
        <v>2.8574643151999138E-5</v>
      </c>
      <c r="BT6" s="126">
        <f t="shared" ref="BT6:BT30" si="25">AL6/K6</f>
        <v>4.1718979001918734E-5</v>
      </c>
      <c r="BU6" s="248">
        <f t="shared" ref="BU6:BU30" si="26">AM6/K6</f>
        <v>6.9980511964148978E-2</v>
      </c>
      <c r="BV6" s="175">
        <f t="shared" ref="BV6:BV30" si="27">AN6/K6</f>
        <v>1.2572842986879621E-4</v>
      </c>
    </row>
    <row r="7" spans="1:74" s="138" customFormat="1" x14ac:dyDescent="0.25">
      <c r="A7" s="130">
        <v>18</v>
      </c>
      <c r="B7" s="131" t="s">
        <v>17</v>
      </c>
      <c r="C7" s="132" t="s">
        <v>204</v>
      </c>
      <c r="D7" s="130" t="s">
        <v>182</v>
      </c>
      <c r="E7" s="133">
        <v>42146</v>
      </c>
      <c r="F7" s="132" t="s">
        <v>319</v>
      </c>
      <c r="G7" s="130">
        <v>1</v>
      </c>
      <c r="H7" s="133">
        <v>42599</v>
      </c>
      <c r="I7" s="133">
        <v>42414</v>
      </c>
      <c r="J7" s="134">
        <v>0.13</v>
      </c>
      <c r="K7" s="164">
        <v>12.3836763878548</v>
      </c>
      <c r="L7" s="126">
        <v>5.9999999999999995E-4</v>
      </c>
      <c r="M7" s="136">
        <v>1.45869933484654</v>
      </c>
      <c r="N7" s="126">
        <v>0.17979999999999999</v>
      </c>
      <c r="O7" s="136">
        <v>2.4021556200440699</v>
      </c>
      <c r="P7" s="126">
        <v>4.2200000000000001E-2</v>
      </c>
      <c r="Q7" s="136">
        <v>0.33167524654080999</v>
      </c>
      <c r="R7" s="247">
        <v>6.6701313650986804E-2</v>
      </c>
      <c r="S7" s="135">
        <v>2.15E-3</v>
      </c>
      <c r="T7" s="136" t="s">
        <v>167</v>
      </c>
      <c r="U7" s="137">
        <v>22.8525329859681</v>
      </c>
      <c r="V7" s="136">
        <v>8.1033833110704404E-2</v>
      </c>
      <c r="W7" s="126">
        <v>7.5000000000000002E-4</v>
      </c>
      <c r="X7" s="135">
        <v>6.9999999999999999E-4</v>
      </c>
      <c r="Y7" s="136">
        <v>4.1535313668165301</v>
      </c>
      <c r="Z7" s="136">
        <v>0.17782454048268501</v>
      </c>
      <c r="AA7" s="136">
        <v>9.1831385787637304E-2</v>
      </c>
      <c r="AB7" s="126">
        <v>2.0999999999999999E-3</v>
      </c>
      <c r="AC7" s="136">
        <v>0.12154314756616</v>
      </c>
      <c r="AD7" s="136">
        <v>2.0336875933806899</v>
      </c>
      <c r="AE7" s="136">
        <v>5.2251699126755504</v>
      </c>
      <c r="AF7" s="126">
        <v>5.1999999999999998E-3</v>
      </c>
      <c r="AG7" s="135">
        <v>1E-4</v>
      </c>
      <c r="AH7" s="135">
        <v>2.0500000000000002E-3</v>
      </c>
      <c r="AI7" s="247">
        <v>308.52267539622</v>
      </c>
      <c r="AJ7" s="126">
        <v>3.5E-4</v>
      </c>
      <c r="AK7" s="126">
        <v>2.5000000000000001E-4</v>
      </c>
      <c r="AL7" s="126">
        <v>3.6499999999999998E-4</v>
      </c>
      <c r="AM7" s="135">
        <v>2.0500000000000002E-3</v>
      </c>
      <c r="AN7" s="175">
        <v>1.1000000000000001E-3</v>
      </c>
      <c r="AO7" s="183"/>
      <c r="AP7" s="131" t="s">
        <v>17</v>
      </c>
      <c r="AQ7" s="130" t="s">
        <v>182</v>
      </c>
      <c r="AR7" s="132" t="s">
        <v>319</v>
      </c>
      <c r="AS7" s="130">
        <v>1</v>
      </c>
      <c r="AT7" s="135">
        <f t="shared" si="0"/>
        <v>4.8450878495859722E-5</v>
      </c>
      <c r="AU7" s="136">
        <f t="shared" si="1"/>
        <v>0.11779210705773518</v>
      </c>
      <c r="AV7" s="135">
        <f t="shared" si="2"/>
        <v>1.4519113255925965E-2</v>
      </c>
      <c r="AW7" s="136">
        <f t="shared" si="3"/>
        <v>0.19397758345816971</v>
      </c>
      <c r="AX7" s="135">
        <f t="shared" si="4"/>
        <v>3.4077117875421343E-3</v>
      </c>
      <c r="AY7" s="136">
        <f t="shared" si="5"/>
        <v>2.678326178372184E-2</v>
      </c>
      <c r="AZ7" s="247">
        <f t="shared" si="6"/>
        <v>5.3862287386969854E-3</v>
      </c>
      <c r="BA7" s="135">
        <f t="shared" si="7"/>
        <v>1.7361564794349734E-4</v>
      </c>
      <c r="BB7" s="136" t="s">
        <v>167</v>
      </c>
      <c r="BC7" s="137">
        <f t="shared" si="8"/>
        <v>1.8453754983762782</v>
      </c>
      <c r="BD7" s="136">
        <f t="shared" si="9"/>
        <v>6.5436006701675231E-3</v>
      </c>
      <c r="BE7" s="135">
        <f t="shared" si="10"/>
        <v>6.0563598119824661E-5</v>
      </c>
      <c r="BF7" s="135">
        <f t="shared" si="11"/>
        <v>5.6526024911836348E-5</v>
      </c>
      <c r="BG7" s="136">
        <f t="shared" si="12"/>
        <v>0.33540373930394979</v>
      </c>
      <c r="BH7" s="136">
        <f t="shared" si="13"/>
        <v>1.4359592007514434E-2</v>
      </c>
      <c r="BI7" s="136">
        <f t="shared" si="14"/>
        <v>7.415518858172058E-3</v>
      </c>
      <c r="BJ7" s="135">
        <f t="shared" si="15"/>
        <v>1.6957807473550902E-4</v>
      </c>
      <c r="BK7" s="136">
        <f t="shared" si="16"/>
        <v>9.8147871245539454E-3</v>
      </c>
      <c r="BL7" s="136">
        <f t="shared" si="17"/>
        <v>0.16422325080904199</v>
      </c>
      <c r="BM7" s="136">
        <f t="shared" si="18"/>
        <v>0.42194012093210848</v>
      </c>
      <c r="BN7" s="135">
        <f t="shared" si="19"/>
        <v>4.1990761363078428E-4</v>
      </c>
      <c r="BO7" s="135">
        <f t="shared" si="20"/>
        <v>8.0751464159766208E-6</v>
      </c>
      <c r="BP7" s="135">
        <f t="shared" si="21"/>
        <v>1.6554050152752076E-4</v>
      </c>
      <c r="BQ7" s="247">
        <f t="shared" si="22"/>
        <v>24.913657764733045</v>
      </c>
      <c r="BR7" s="135">
        <f t="shared" si="23"/>
        <v>2.8263012455918174E-5</v>
      </c>
      <c r="BS7" s="135">
        <f t="shared" si="24"/>
        <v>2.0187866039941555E-5</v>
      </c>
      <c r="BT7" s="135">
        <f t="shared" si="25"/>
        <v>2.9474284418314664E-5</v>
      </c>
      <c r="BU7" s="135">
        <f t="shared" si="26"/>
        <v>1.6554050152752076E-4</v>
      </c>
      <c r="BV7" s="176">
        <f t="shared" si="27"/>
        <v>8.8826610575742845E-5</v>
      </c>
    </row>
    <row r="8" spans="1:74" s="138" customFormat="1" x14ac:dyDescent="0.25">
      <c r="A8" s="130">
        <v>12</v>
      </c>
      <c r="B8" s="131" t="s">
        <v>11</v>
      </c>
      <c r="C8" s="132" t="s">
        <v>198</v>
      </c>
      <c r="D8" s="130" t="s">
        <v>182</v>
      </c>
      <c r="E8" s="133">
        <v>42059</v>
      </c>
      <c r="F8" s="132" t="s">
        <v>319</v>
      </c>
      <c r="G8" s="130">
        <v>2</v>
      </c>
      <c r="H8" s="133">
        <v>42599</v>
      </c>
      <c r="I8" s="133">
        <v>42414</v>
      </c>
      <c r="J8" s="134">
        <v>7.4999999999999997E-2</v>
      </c>
      <c r="K8" s="164">
        <v>4.0542455198445797</v>
      </c>
      <c r="L8" s="126">
        <v>5.9999999999999995E-4</v>
      </c>
      <c r="M8" s="135">
        <v>4.3099999999999999E-2</v>
      </c>
      <c r="N8" s="126">
        <v>0.17979999999999999</v>
      </c>
      <c r="O8" s="126">
        <v>9.3700000000000006E-2</v>
      </c>
      <c r="P8" s="126">
        <v>4.2200000000000001E-2</v>
      </c>
      <c r="Q8" s="136">
        <v>0.183160132497242</v>
      </c>
      <c r="R8" s="247">
        <v>1.8823326734479898E-2</v>
      </c>
      <c r="S8" s="135">
        <v>2.15E-3</v>
      </c>
      <c r="T8" s="136" t="s">
        <v>167</v>
      </c>
      <c r="U8" s="137">
        <v>11.9706943789972</v>
      </c>
      <c r="V8" s="136">
        <v>8.7659129107045999E-2</v>
      </c>
      <c r="W8" s="126">
        <v>7.5000000000000002E-4</v>
      </c>
      <c r="X8" s="135">
        <v>6.9999999999999999E-4</v>
      </c>
      <c r="Y8" s="136">
        <v>4.2793725670448</v>
      </c>
      <c r="Z8" s="136">
        <v>0.28272439129853499</v>
      </c>
      <c r="AA8" s="136">
        <v>0.83129573709127103</v>
      </c>
      <c r="AB8" s="247">
        <v>2.3928988498740901E-2</v>
      </c>
      <c r="AC8" s="136">
        <v>0.38250611294402798</v>
      </c>
      <c r="AD8" s="247">
        <v>1.40525552928829</v>
      </c>
      <c r="AE8" s="135">
        <v>0.29859999999999998</v>
      </c>
      <c r="AF8" s="126">
        <v>5.1999999999999998E-3</v>
      </c>
      <c r="AG8" s="135">
        <v>1E-4</v>
      </c>
      <c r="AH8" s="247">
        <v>1.4571360669129899E-2</v>
      </c>
      <c r="AI8" s="126">
        <v>12.0266</v>
      </c>
      <c r="AJ8" s="247">
        <v>4.9951969362237699E-3</v>
      </c>
      <c r="AK8" s="126">
        <v>2.5000000000000001E-4</v>
      </c>
      <c r="AL8" s="126">
        <v>3.6499999999999998E-4</v>
      </c>
      <c r="AM8" s="135">
        <v>2.0500000000000002E-3</v>
      </c>
      <c r="AN8" s="175">
        <v>1.1000000000000001E-3</v>
      </c>
      <c r="AO8" s="183"/>
      <c r="AP8" s="131" t="s">
        <v>11</v>
      </c>
      <c r="AQ8" s="130" t="s">
        <v>182</v>
      </c>
      <c r="AR8" s="132" t="s">
        <v>319</v>
      </c>
      <c r="AS8" s="130">
        <v>2</v>
      </c>
      <c r="AT8" s="135">
        <f t="shared" si="0"/>
        <v>1.4799301055230644E-4</v>
      </c>
      <c r="AU8" s="135">
        <f t="shared" si="1"/>
        <v>1.0630831258007347E-2</v>
      </c>
      <c r="AV8" s="135">
        <f t="shared" si="2"/>
        <v>4.4348572162174492E-2</v>
      </c>
      <c r="AW8" s="135">
        <f t="shared" si="3"/>
        <v>2.3111575147918523E-2</v>
      </c>
      <c r="AX8" s="135">
        <f t="shared" si="4"/>
        <v>1.0408841742178886E-2</v>
      </c>
      <c r="AY8" s="136">
        <f t="shared" si="5"/>
        <v>4.5177365702376966E-2</v>
      </c>
      <c r="AZ8" s="247">
        <f t="shared" si="6"/>
        <v>4.642867986742326E-3</v>
      </c>
      <c r="BA8" s="135">
        <f t="shared" si="7"/>
        <v>5.3030828781243139E-4</v>
      </c>
      <c r="BB8" s="136" t="s">
        <v>167</v>
      </c>
      <c r="BC8" s="137">
        <f t="shared" si="8"/>
        <v>2.9526318325822798</v>
      </c>
      <c r="BD8" s="136">
        <f t="shared" si="9"/>
        <v>2.1621564031575086E-2</v>
      </c>
      <c r="BE8" s="135">
        <f t="shared" si="10"/>
        <v>1.8499126319038305E-4</v>
      </c>
      <c r="BF8" s="135">
        <f t="shared" si="11"/>
        <v>1.7265851231102418E-4</v>
      </c>
      <c r="BG8" s="136">
        <f t="shared" si="12"/>
        <v>1.0555287157865196</v>
      </c>
      <c r="BH8" s="136">
        <f t="shared" si="13"/>
        <v>6.9735389708064172E-2</v>
      </c>
      <c r="BI8" s="136">
        <f t="shared" si="14"/>
        <v>0.20504326465239306</v>
      </c>
      <c r="BJ8" s="247">
        <f t="shared" si="15"/>
        <v>5.9022050790003026E-3</v>
      </c>
      <c r="BK8" s="136">
        <f t="shared" si="16"/>
        <v>9.4347052015412089E-2</v>
      </c>
      <c r="BL8" s="247">
        <f t="shared" si="17"/>
        <v>0.34661332729108146</v>
      </c>
      <c r="BM8" s="135">
        <f t="shared" si="18"/>
        <v>7.3651188251531163E-2</v>
      </c>
      <c r="BN8" s="135">
        <f t="shared" si="19"/>
        <v>1.2826060914533225E-3</v>
      </c>
      <c r="BO8" s="135">
        <f t="shared" si="20"/>
        <v>2.466550175871774E-5</v>
      </c>
      <c r="BP8" s="247">
        <f t="shared" si="21"/>
        <v>3.5940992221133402E-3</v>
      </c>
      <c r="BQ8" s="135">
        <f t="shared" si="22"/>
        <v>2.9664212345139478</v>
      </c>
      <c r="BR8" s="247">
        <f t="shared" si="23"/>
        <v>1.2320903881556887E-3</v>
      </c>
      <c r="BS8" s="135">
        <f t="shared" si="24"/>
        <v>6.1663754396794351E-5</v>
      </c>
      <c r="BT8" s="135">
        <f t="shared" si="25"/>
        <v>9.0029081419319747E-5</v>
      </c>
      <c r="BU8" s="135">
        <f t="shared" si="26"/>
        <v>5.056427860537137E-4</v>
      </c>
      <c r="BV8" s="176">
        <f t="shared" si="27"/>
        <v>2.7132051934589514E-4</v>
      </c>
    </row>
    <row r="9" spans="1:74" s="138" customFormat="1" x14ac:dyDescent="0.25">
      <c r="A9" s="130">
        <v>13</v>
      </c>
      <c r="B9" s="131" t="s">
        <v>12</v>
      </c>
      <c r="C9" s="132" t="s">
        <v>199</v>
      </c>
      <c r="D9" s="130" t="s">
        <v>182</v>
      </c>
      <c r="E9" s="133">
        <v>42060</v>
      </c>
      <c r="F9" s="132" t="s">
        <v>319</v>
      </c>
      <c r="G9" s="130">
        <v>2</v>
      </c>
      <c r="H9" s="133">
        <v>42599</v>
      </c>
      <c r="I9" s="133">
        <v>42414</v>
      </c>
      <c r="J9" s="134">
        <v>0.121</v>
      </c>
      <c r="K9" s="164">
        <v>11.0206786094531</v>
      </c>
      <c r="L9" s="126">
        <v>5.9999999999999995E-4</v>
      </c>
      <c r="M9" s="136">
        <v>1.4917532019404101</v>
      </c>
      <c r="N9" s="126">
        <v>0.17979999999999999</v>
      </c>
      <c r="O9" s="126">
        <v>9.3700000000000006E-2</v>
      </c>
      <c r="P9" s="247">
        <v>0.208047082597345</v>
      </c>
      <c r="Q9" s="247">
        <v>7.2740147077726094E-2</v>
      </c>
      <c r="R9" s="247">
        <v>6.4407802935009001E-2</v>
      </c>
      <c r="S9" s="247">
        <v>3.6889696386762601E-2</v>
      </c>
      <c r="T9" s="136" t="s">
        <v>167</v>
      </c>
      <c r="U9" s="137">
        <v>70.448829861394202</v>
      </c>
      <c r="V9" s="136">
        <v>0.120900590361238</v>
      </c>
      <c r="W9" s="247">
        <v>4.1017833867551201E-2</v>
      </c>
      <c r="X9" s="135">
        <v>6.9999999999999999E-4</v>
      </c>
      <c r="Y9" s="135">
        <v>5.96E-2</v>
      </c>
      <c r="Z9" s="247">
        <v>8.6386340980013507E-2</v>
      </c>
      <c r="AA9" s="136">
        <v>9.9481063809843201E-2</v>
      </c>
      <c r="AB9" s="126">
        <v>2.0999999999999999E-3</v>
      </c>
      <c r="AC9" s="135">
        <v>8.2000000000000007E-3</v>
      </c>
      <c r="AD9" s="247">
        <v>0.25717083991284501</v>
      </c>
      <c r="AE9" s="136">
        <v>3.9034328379101599</v>
      </c>
      <c r="AF9" s="126">
        <v>5.1999999999999998E-3</v>
      </c>
      <c r="AG9" s="135">
        <v>1E-4</v>
      </c>
      <c r="AH9" s="135">
        <v>2.0500000000000002E-3</v>
      </c>
      <c r="AI9" s="126">
        <v>12.0266</v>
      </c>
      <c r="AJ9" s="126">
        <v>3.5E-4</v>
      </c>
      <c r="AK9" s="126">
        <v>2.5000000000000001E-4</v>
      </c>
      <c r="AL9" s="247">
        <v>0.19075091588705001</v>
      </c>
      <c r="AM9" s="247">
        <v>9.4621576121509995E-2</v>
      </c>
      <c r="AN9" s="175">
        <v>1.1000000000000001E-3</v>
      </c>
      <c r="AO9" s="183"/>
      <c r="AP9" s="131" t="s">
        <v>12</v>
      </c>
      <c r="AQ9" s="130" t="s">
        <v>182</v>
      </c>
      <c r="AR9" s="132" t="s">
        <v>319</v>
      </c>
      <c r="AS9" s="130">
        <v>2</v>
      </c>
      <c r="AT9" s="135">
        <f t="shared" si="0"/>
        <v>5.4443108384028532E-5</v>
      </c>
      <c r="AU9" s="136">
        <f t="shared" si="1"/>
        <v>0.13535946875910559</v>
      </c>
      <c r="AV9" s="135">
        <f t="shared" si="2"/>
        <v>1.6314784812413885E-2</v>
      </c>
      <c r="AW9" s="135">
        <f t="shared" si="3"/>
        <v>8.5021987593057909E-3</v>
      </c>
      <c r="AX9" s="247">
        <f t="shared" si="4"/>
        <v>1.887788311138032E-2</v>
      </c>
      <c r="AY9" s="247">
        <f t="shared" si="5"/>
        <v>6.6003328520380308E-3</v>
      </c>
      <c r="AZ9" s="247">
        <f t="shared" si="6"/>
        <v>5.8442683266130774E-3</v>
      </c>
      <c r="BA9" s="247">
        <f t="shared" si="7"/>
        <v>3.3473162310640367E-3</v>
      </c>
      <c r="BB9" s="136" t="s">
        <v>167</v>
      </c>
      <c r="BC9" s="137">
        <f t="shared" si="8"/>
        <v>6.392422132786451</v>
      </c>
      <c r="BD9" s="136">
        <f t="shared" si="9"/>
        <v>1.0970339907883193E-2</v>
      </c>
      <c r="BE9" s="247">
        <f t="shared" si="10"/>
        <v>3.7218972915486108E-3</v>
      </c>
      <c r="BF9" s="135">
        <f t="shared" si="11"/>
        <v>6.3516959781366626E-5</v>
      </c>
      <c r="BG9" s="135">
        <f t="shared" si="12"/>
        <v>5.4080154328135016E-3</v>
      </c>
      <c r="BH9" s="247">
        <f t="shared" si="13"/>
        <v>7.8385682081242025E-3</v>
      </c>
      <c r="BI9" s="136">
        <f t="shared" si="14"/>
        <v>9.0267638985962531E-3</v>
      </c>
      <c r="BJ9" s="135">
        <f t="shared" si="15"/>
        <v>1.9055087934409987E-4</v>
      </c>
      <c r="BK9" s="135">
        <f t="shared" si="16"/>
        <v>7.4405581458172334E-4</v>
      </c>
      <c r="BL9" s="247">
        <f t="shared" si="17"/>
        <v>2.3335299850977789E-2</v>
      </c>
      <c r="BM9" s="136">
        <f t="shared" si="18"/>
        <v>0.35419169510686488</v>
      </c>
      <c r="BN9" s="135">
        <f t="shared" si="19"/>
        <v>4.7184027266158061E-4</v>
      </c>
      <c r="BO9" s="135">
        <f t="shared" si="20"/>
        <v>9.0738513973380892E-6</v>
      </c>
      <c r="BP9" s="135">
        <f t="shared" si="21"/>
        <v>1.8601395364543083E-4</v>
      </c>
      <c r="BQ9" s="135">
        <f t="shared" si="22"/>
        <v>1.0912758121522628</v>
      </c>
      <c r="BR9" s="135">
        <f t="shared" si="23"/>
        <v>3.1758479890683313E-5</v>
      </c>
      <c r="BS9" s="135">
        <f t="shared" si="24"/>
        <v>2.2684628493345222E-5</v>
      </c>
      <c r="BT9" s="247">
        <f t="shared" si="25"/>
        <v>1.7308454646652292E-2</v>
      </c>
      <c r="BU9" s="247">
        <f t="shared" si="26"/>
        <v>8.585821207084959E-3</v>
      </c>
      <c r="BV9" s="176">
        <f t="shared" si="27"/>
        <v>9.981236537071899E-5</v>
      </c>
    </row>
    <row r="10" spans="1:74" s="138" customFormat="1" x14ac:dyDescent="0.25">
      <c r="A10" s="130">
        <v>14</v>
      </c>
      <c r="B10" s="131" t="s">
        <v>13</v>
      </c>
      <c r="C10" s="132" t="s">
        <v>200</v>
      </c>
      <c r="D10" s="130" t="s">
        <v>182</v>
      </c>
      <c r="E10" s="133">
        <v>42079</v>
      </c>
      <c r="F10" s="132" t="s">
        <v>319</v>
      </c>
      <c r="G10" s="130">
        <v>2</v>
      </c>
      <c r="H10" s="133">
        <v>42599</v>
      </c>
      <c r="I10" s="133">
        <v>42414</v>
      </c>
      <c r="J10" s="134">
        <v>0.13800000000000001</v>
      </c>
      <c r="K10" s="164">
        <v>13.5952299686562</v>
      </c>
      <c r="L10" s="247">
        <v>3.0770240436698601E-3</v>
      </c>
      <c r="M10" s="135">
        <v>4.3099999999999999E-2</v>
      </c>
      <c r="N10" s="126">
        <v>0.17979999999999999</v>
      </c>
      <c r="O10" s="247">
        <v>2.2800348972556401</v>
      </c>
      <c r="P10" s="247">
        <v>1.11430516324283</v>
      </c>
      <c r="Q10" s="136">
        <v>0.24078785886198101</v>
      </c>
      <c r="R10" s="136">
        <v>0.112742140176136</v>
      </c>
      <c r="S10" s="247">
        <v>0.102660857074148</v>
      </c>
      <c r="T10" s="136" t="s">
        <v>167</v>
      </c>
      <c r="U10" s="137">
        <v>111.415049257576</v>
      </c>
      <c r="V10" s="136">
        <v>0.14760706684972599</v>
      </c>
      <c r="W10" s="136">
        <v>0.18322518101640201</v>
      </c>
      <c r="X10" s="247">
        <v>0.13460985443453499</v>
      </c>
      <c r="Y10" s="136">
        <v>4.5284825219092202</v>
      </c>
      <c r="Z10" s="135">
        <v>3.65E-3</v>
      </c>
      <c r="AA10" s="136">
        <v>0.39141960752513599</v>
      </c>
      <c r="AB10" s="126">
        <v>2.0999999999999999E-3</v>
      </c>
      <c r="AC10" s="247">
        <v>9.5445649419276204E-2</v>
      </c>
      <c r="AD10" s="136">
        <v>3.6891646064126902</v>
      </c>
      <c r="AE10" s="135">
        <v>0.29859999999999998</v>
      </c>
      <c r="AF10" s="126">
        <v>5.1999999999999998E-3</v>
      </c>
      <c r="AG10" s="135">
        <v>1E-4</v>
      </c>
      <c r="AH10" s="135">
        <v>2.0500000000000002E-3</v>
      </c>
      <c r="AI10" s="126">
        <v>12.0266</v>
      </c>
      <c r="AJ10" s="126">
        <v>3.5E-4</v>
      </c>
      <c r="AK10" s="126">
        <v>2.5000000000000001E-4</v>
      </c>
      <c r="AL10" s="136">
        <v>0.59480965758904303</v>
      </c>
      <c r="AM10" s="135">
        <v>2.0500000000000002E-3</v>
      </c>
      <c r="AN10" s="175">
        <v>1.1000000000000001E-3</v>
      </c>
      <c r="AO10" s="183"/>
      <c r="AP10" s="131" t="s">
        <v>13</v>
      </c>
      <c r="AQ10" s="130" t="s">
        <v>182</v>
      </c>
      <c r="AR10" s="132" t="s">
        <v>319</v>
      </c>
      <c r="AS10" s="130">
        <v>2</v>
      </c>
      <c r="AT10" s="247">
        <f t="shared" si="0"/>
        <v>2.2633115076125512E-4</v>
      </c>
      <c r="AU10" s="135">
        <f t="shared" si="1"/>
        <v>3.1702295657643925E-3</v>
      </c>
      <c r="AV10" s="135">
        <f t="shared" si="2"/>
        <v>1.3225226819592522E-2</v>
      </c>
      <c r="AW10" s="247">
        <f t="shared" si="3"/>
        <v>0.16770844645601876</v>
      </c>
      <c r="AX10" s="247">
        <f t="shared" si="4"/>
        <v>8.1962950668128476E-2</v>
      </c>
      <c r="AY10" s="136">
        <f t="shared" si="5"/>
        <v>1.7711201606527976E-2</v>
      </c>
      <c r="AZ10" s="136">
        <f t="shared" si="6"/>
        <v>8.2927718351262156E-3</v>
      </c>
      <c r="BA10" s="247">
        <f t="shared" si="7"/>
        <v>7.5512409360365797E-3</v>
      </c>
      <c r="BB10" s="136" t="s">
        <v>167</v>
      </c>
      <c r="BC10" s="137">
        <f t="shared" si="8"/>
        <v>8.1951573834678317</v>
      </c>
      <c r="BD10" s="136">
        <f t="shared" si="9"/>
        <v>1.0857268850180103E-2</v>
      </c>
      <c r="BE10" s="136">
        <f t="shared" si="10"/>
        <v>1.347716672971532E-2</v>
      </c>
      <c r="BF10" s="247">
        <f t="shared" si="11"/>
        <v>9.901256157113781E-3</v>
      </c>
      <c r="BG10" s="136">
        <f t="shared" si="12"/>
        <v>0.33309348443164521</v>
      </c>
      <c r="BH10" s="135">
        <f t="shared" si="13"/>
        <v>2.684765177503488E-4</v>
      </c>
      <c r="BI10" s="136">
        <f t="shared" si="14"/>
        <v>2.8790951563714171E-2</v>
      </c>
      <c r="BJ10" s="135">
        <f t="shared" si="15"/>
        <v>1.5446594171937873E-4</v>
      </c>
      <c r="BK10" s="247">
        <f t="shared" si="16"/>
        <v>7.0205248193172254E-3</v>
      </c>
      <c r="BL10" s="136">
        <f t="shared" si="17"/>
        <v>0.27135727861301784</v>
      </c>
      <c r="BM10" s="135">
        <f t="shared" si="18"/>
        <v>2.1963585808288805E-2</v>
      </c>
      <c r="BN10" s="135">
        <f t="shared" si="19"/>
        <v>3.824870937813188E-4</v>
      </c>
      <c r="BO10" s="135">
        <f t="shared" si="20"/>
        <v>7.3555210342561309E-6</v>
      </c>
      <c r="BP10" s="135">
        <f t="shared" si="21"/>
        <v>1.5078818120225069E-4</v>
      </c>
      <c r="BQ10" s="135">
        <f t="shared" si="22"/>
        <v>0.88461909270584782</v>
      </c>
      <c r="BR10" s="135">
        <f t="shared" si="23"/>
        <v>2.5744323619896458E-5</v>
      </c>
      <c r="BS10" s="135">
        <f t="shared" si="24"/>
        <v>1.8388802585640326E-5</v>
      </c>
      <c r="BT10" s="136">
        <f t="shared" si="25"/>
        <v>4.3751349477748926E-2</v>
      </c>
      <c r="BU10" s="135">
        <f t="shared" si="26"/>
        <v>1.5078818120225069E-4</v>
      </c>
      <c r="BV10" s="176">
        <f t="shared" si="27"/>
        <v>8.0910731376817449E-5</v>
      </c>
    </row>
    <row r="11" spans="1:74" s="138" customFormat="1" x14ac:dyDescent="0.25">
      <c r="A11" s="130">
        <v>16</v>
      </c>
      <c r="B11" s="131" t="s">
        <v>15</v>
      </c>
      <c r="C11" s="132" t="s">
        <v>202</v>
      </c>
      <c r="D11" s="130" t="s">
        <v>182</v>
      </c>
      <c r="E11" s="133">
        <v>42108</v>
      </c>
      <c r="F11" s="132" t="s">
        <v>319</v>
      </c>
      <c r="G11" s="130">
        <v>2</v>
      </c>
      <c r="H11" s="133">
        <v>42599</v>
      </c>
      <c r="I11" s="133">
        <v>42414</v>
      </c>
      <c r="J11" s="134">
        <v>0.20100000000000001</v>
      </c>
      <c r="K11" s="164">
        <v>23.136214417467901</v>
      </c>
      <c r="L11" s="136">
        <v>0.456923048809174</v>
      </c>
      <c r="M11" s="247">
        <v>8.61541358165962E-2</v>
      </c>
      <c r="N11" s="136">
        <v>32.808488964169896</v>
      </c>
      <c r="O11" s="136">
        <v>2.5790172638061701</v>
      </c>
      <c r="P11" s="247">
        <v>1.0460153720879899</v>
      </c>
      <c r="Q11" s="136">
        <v>2.7525857077648701</v>
      </c>
      <c r="R11" s="136">
        <v>0.65591646091535305</v>
      </c>
      <c r="S11" s="135">
        <v>2.15E-3</v>
      </c>
      <c r="T11" s="136" t="s">
        <v>167</v>
      </c>
      <c r="U11" s="137">
        <v>6.6724866597712698</v>
      </c>
      <c r="V11" s="136">
        <v>0.107582953371755</v>
      </c>
      <c r="W11" s="126">
        <v>7.5000000000000002E-4</v>
      </c>
      <c r="X11" s="247">
        <v>6.3059106496657205E-2</v>
      </c>
      <c r="Y11" s="136">
        <v>7.9758207236217498</v>
      </c>
      <c r="Z11" s="136">
        <v>465.52359000160499</v>
      </c>
      <c r="AA11" s="136">
        <v>0.16008407657143001</v>
      </c>
      <c r="AB11" s="247">
        <v>2.9528724439182599E-2</v>
      </c>
      <c r="AC11" s="136">
        <v>17.094414441261499</v>
      </c>
      <c r="AD11" s="247">
        <v>0.56334095097959702</v>
      </c>
      <c r="AE11" s="247">
        <v>2.1145674991773999</v>
      </c>
      <c r="AF11" s="247">
        <v>1.0696951769065399</v>
      </c>
      <c r="AG11" s="247">
        <v>2.7693792420069299E-3</v>
      </c>
      <c r="AH11" s="135">
        <v>2.0500000000000002E-3</v>
      </c>
      <c r="AI11" s="126">
        <v>12.0266</v>
      </c>
      <c r="AJ11" s="126">
        <v>3.5E-4</v>
      </c>
      <c r="AK11" s="126">
        <v>2.5000000000000001E-4</v>
      </c>
      <c r="AL11" s="126">
        <v>3.6499999999999998E-4</v>
      </c>
      <c r="AM11" s="136">
        <v>0.68325324202508797</v>
      </c>
      <c r="AN11" s="175">
        <v>1.1000000000000001E-3</v>
      </c>
      <c r="AO11" s="183"/>
      <c r="AP11" s="131" t="s">
        <v>15</v>
      </c>
      <c r="AQ11" s="130" t="s">
        <v>182</v>
      </c>
      <c r="AR11" s="132" t="s">
        <v>319</v>
      </c>
      <c r="AS11" s="130">
        <v>2</v>
      </c>
      <c r="AT11" s="136">
        <f t="shared" si="0"/>
        <v>1.974925718462377E-2</v>
      </c>
      <c r="AU11" s="247">
        <f t="shared" si="1"/>
        <v>3.7237784134447512E-3</v>
      </c>
      <c r="AV11" s="136">
        <f t="shared" si="2"/>
        <v>1.4180577847428404</v>
      </c>
      <c r="AW11" s="136">
        <f t="shared" si="3"/>
        <v>0.1114710132466185</v>
      </c>
      <c r="AX11" s="247">
        <f t="shared" si="4"/>
        <v>4.5211172113716475E-2</v>
      </c>
      <c r="AY11" s="136">
        <f t="shared" si="5"/>
        <v>0.11897303759800311</v>
      </c>
      <c r="AZ11" s="136">
        <f t="shared" si="6"/>
        <v>2.8350206696741816E-2</v>
      </c>
      <c r="BA11" s="135">
        <f t="shared" si="7"/>
        <v>9.2927907790167459E-5</v>
      </c>
      <c r="BB11" s="136" t="s">
        <v>167</v>
      </c>
      <c r="BC11" s="137">
        <f t="shared" si="8"/>
        <v>0.28840010467457999</v>
      </c>
      <c r="BD11" s="136">
        <f t="shared" si="9"/>
        <v>4.6499808235927129E-3</v>
      </c>
      <c r="BE11" s="135">
        <f t="shared" si="10"/>
        <v>3.241671201982586E-5</v>
      </c>
      <c r="BF11" s="247">
        <f t="shared" si="11"/>
        <v>2.7255585273728887E-3</v>
      </c>
      <c r="BG11" s="136">
        <f t="shared" si="12"/>
        <v>0.34473317802587378</v>
      </c>
      <c r="BH11" s="136">
        <f t="shared" si="13"/>
        <v>20.120992207356682</v>
      </c>
      <c r="BI11" s="136">
        <f t="shared" si="14"/>
        <v>6.9191992122343976E-3</v>
      </c>
      <c r="BJ11" s="247">
        <f t="shared" si="15"/>
        <v>1.2762988752770348E-3</v>
      </c>
      <c r="BK11" s="136">
        <f t="shared" si="16"/>
        <v>0.73885961345323514</v>
      </c>
      <c r="BL11" s="247">
        <f t="shared" si="17"/>
        <v>2.4348881835840577E-2</v>
      </c>
      <c r="BM11" s="247">
        <f t="shared" si="18"/>
        <v>9.1396434223089504E-2</v>
      </c>
      <c r="BN11" s="247">
        <f t="shared" si="19"/>
        <v>4.6234667331701305E-2</v>
      </c>
      <c r="BO11" s="247">
        <f t="shared" si="20"/>
        <v>1.1969889248242969E-4</v>
      </c>
      <c r="BP11" s="135">
        <f t="shared" si="21"/>
        <v>8.8605679520857344E-5</v>
      </c>
      <c r="BQ11" s="135">
        <f t="shared" si="22"/>
        <v>0.51981710503685019</v>
      </c>
      <c r="BR11" s="135">
        <f t="shared" si="23"/>
        <v>1.51277989425854E-5</v>
      </c>
      <c r="BS11" s="135">
        <f t="shared" si="24"/>
        <v>1.0805570673275287E-5</v>
      </c>
      <c r="BT11" s="135">
        <f t="shared" si="25"/>
        <v>1.5776133182981915E-5</v>
      </c>
      <c r="BU11" s="136">
        <f t="shared" si="26"/>
        <v>2.9531764777786206E-2</v>
      </c>
      <c r="BV11" s="176">
        <f t="shared" si="27"/>
        <v>4.7544510962411262E-5</v>
      </c>
    </row>
    <row r="12" spans="1:74" s="138" customFormat="1" x14ac:dyDescent="0.25">
      <c r="A12" s="130">
        <v>19</v>
      </c>
      <c r="B12" s="131" t="s">
        <v>18</v>
      </c>
      <c r="C12" s="132" t="s">
        <v>205</v>
      </c>
      <c r="D12" s="130" t="s">
        <v>182</v>
      </c>
      <c r="E12" s="133">
        <v>42153</v>
      </c>
      <c r="F12" s="132" t="s">
        <v>319</v>
      </c>
      <c r="G12" s="130">
        <v>2</v>
      </c>
      <c r="H12" s="133">
        <v>42599</v>
      </c>
      <c r="I12" s="133">
        <v>42414</v>
      </c>
      <c r="J12" s="134">
        <v>0.11</v>
      </c>
      <c r="K12" s="164">
        <v>9.3547924358510492</v>
      </c>
      <c r="L12" s="126">
        <v>5.9999999999999995E-4</v>
      </c>
      <c r="M12" s="247">
        <v>0.76059552295071398</v>
      </c>
      <c r="N12" s="126">
        <v>0.17979999999999999</v>
      </c>
      <c r="O12" s="247">
        <v>0.54179406972037503</v>
      </c>
      <c r="P12" s="126">
        <v>4.2200000000000001E-2</v>
      </c>
      <c r="Q12" s="135">
        <v>2.2000000000000001E-3</v>
      </c>
      <c r="R12" s="247">
        <v>4.3816211807456602E-2</v>
      </c>
      <c r="S12" s="136">
        <v>0.15551909203358599</v>
      </c>
      <c r="T12" s="136" t="s">
        <v>167</v>
      </c>
      <c r="U12" s="137">
        <v>133.11021941566599</v>
      </c>
      <c r="V12" s="247">
        <v>7.2214263633967199E-2</v>
      </c>
      <c r="W12" s="126">
        <v>7.5000000000000002E-4</v>
      </c>
      <c r="X12" s="135">
        <v>6.9999999999999999E-4</v>
      </c>
      <c r="Y12" s="136">
        <v>4.1535313668165301</v>
      </c>
      <c r="Z12" s="247">
        <v>9.9419861895296696E-2</v>
      </c>
      <c r="AA12" s="136">
        <v>2.6892109770912501E-2</v>
      </c>
      <c r="AB12" s="247">
        <v>3.7898689904521797E-2</v>
      </c>
      <c r="AC12" s="135">
        <v>8.2000000000000007E-3</v>
      </c>
      <c r="AD12" s="126">
        <v>0.12859999999999999</v>
      </c>
      <c r="AE12" s="135">
        <v>0.29859999999999998</v>
      </c>
      <c r="AF12" s="126">
        <v>5.1999999999999998E-3</v>
      </c>
      <c r="AG12" s="135">
        <v>1E-4</v>
      </c>
      <c r="AH12" s="247">
        <v>2.0712690744358098E-2</v>
      </c>
      <c r="AI12" s="126">
        <v>12.0266</v>
      </c>
      <c r="AJ12" s="126">
        <v>3.5E-4</v>
      </c>
      <c r="AK12" s="126">
        <v>2.5000000000000001E-4</v>
      </c>
      <c r="AL12" s="126">
        <v>3.6499999999999998E-4</v>
      </c>
      <c r="AM12" s="247">
        <v>2.94255404029077E-2</v>
      </c>
      <c r="AN12" s="175">
        <v>1.1000000000000001E-3</v>
      </c>
      <c r="AO12" s="183"/>
      <c r="AP12" s="131" t="s">
        <v>18</v>
      </c>
      <c r="AQ12" s="130" t="s">
        <v>182</v>
      </c>
      <c r="AR12" s="132" t="s">
        <v>319</v>
      </c>
      <c r="AS12" s="130">
        <v>2</v>
      </c>
      <c r="AT12" s="135">
        <f t="shared" si="0"/>
        <v>6.4138248295128003E-5</v>
      </c>
      <c r="AU12" s="247">
        <f t="shared" si="1"/>
        <v>8.130544083862605E-2</v>
      </c>
      <c r="AV12" s="135">
        <f t="shared" si="2"/>
        <v>1.9220095072440026E-2</v>
      </c>
      <c r="AW12" s="247">
        <f t="shared" si="3"/>
        <v>5.7916204280922187E-2</v>
      </c>
      <c r="AX12" s="135">
        <f t="shared" si="4"/>
        <v>4.5110567967573375E-3</v>
      </c>
      <c r="AY12" s="135">
        <f t="shared" si="5"/>
        <v>2.3517357708213607E-4</v>
      </c>
      <c r="AZ12" s="247">
        <f t="shared" si="6"/>
        <v>4.6838251204309525E-3</v>
      </c>
      <c r="BA12" s="136">
        <f t="shared" si="7"/>
        <v>1.6624536899138339E-2</v>
      </c>
      <c r="BB12" s="136" t="s">
        <v>167</v>
      </c>
      <c r="BC12" s="137">
        <f t="shared" si="8"/>
        <v>14.229093839168259</v>
      </c>
      <c r="BD12" s="247">
        <f t="shared" si="9"/>
        <v>7.719493952342036E-3</v>
      </c>
      <c r="BE12" s="135">
        <f t="shared" si="10"/>
        <v>8.0172810368910014E-5</v>
      </c>
      <c r="BF12" s="135">
        <f t="shared" si="11"/>
        <v>7.4827956344316015E-5</v>
      </c>
      <c r="BG12" s="136">
        <f t="shared" si="12"/>
        <v>0.44400037684413507</v>
      </c>
      <c r="BH12" s="247">
        <f t="shared" si="13"/>
        <v>1.0627692979513126E-2</v>
      </c>
      <c r="BI12" s="136">
        <f t="shared" si="14"/>
        <v>2.874688022777707E-3</v>
      </c>
      <c r="BJ12" s="247">
        <f t="shared" si="15"/>
        <v>4.0512593052604677E-3</v>
      </c>
      <c r="BK12" s="135">
        <f t="shared" si="16"/>
        <v>8.765560600334163E-4</v>
      </c>
      <c r="BL12" s="135">
        <f t="shared" si="17"/>
        <v>1.3746964551255771E-2</v>
      </c>
      <c r="BM12" s="135">
        <f t="shared" si="18"/>
        <v>3.1919468234875376E-2</v>
      </c>
      <c r="BN12" s="135">
        <f t="shared" si="19"/>
        <v>5.5586481855777613E-4</v>
      </c>
      <c r="BO12" s="135">
        <f t="shared" si="20"/>
        <v>1.0689708049188003E-5</v>
      </c>
      <c r="BP12" s="247">
        <f t="shared" si="21"/>
        <v>2.2141261697030661E-3</v>
      </c>
      <c r="BQ12" s="135">
        <f t="shared" si="22"/>
        <v>1.2856084282436444</v>
      </c>
      <c r="BR12" s="135">
        <f t="shared" si="23"/>
        <v>3.7413978172158008E-5</v>
      </c>
      <c r="BS12" s="135">
        <f t="shared" si="24"/>
        <v>2.6724270122970006E-5</v>
      </c>
      <c r="BT12" s="135">
        <f t="shared" si="25"/>
        <v>3.9017434379536209E-5</v>
      </c>
      <c r="BU12" s="247">
        <f t="shared" si="26"/>
        <v>3.1455043609666922E-3</v>
      </c>
      <c r="BV12" s="176">
        <f t="shared" si="27"/>
        <v>1.1758678854106804E-4</v>
      </c>
    </row>
    <row r="13" spans="1:74" s="138" customFormat="1" x14ac:dyDescent="0.25">
      <c r="A13" s="130">
        <v>20</v>
      </c>
      <c r="B13" s="131" t="s">
        <v>19</v>
      </c>
      <c r="C13" s="132" t="s">
        <v>206</v>
      </c>
      <c r="D13" s="130" t="s">
        <v>182</v>
      </c>
      <c r="E13" s="133">
        <v>42172</v>
      </c>
      <c r="F13" s="132" t="s">
        <v>319</v>
      </c>
      <c r="G13" s="130">
        <v>2</v>
      </c>
      <c r="H13" s="133">
        <v>42599</v>
      </c>
      <c r="I13" s="133">
        <v>42414</v>
      </c>
      <c r="J13" s="134">
        <v>0.109</v>
      </c>
      <c r="K13" s="164">
        <v>9.2033482382508698</v>
      </c>
      <c r="L13" s="136">
        <v>0.13047834897608401</v>
      </c>
      <c r="M13" s="247">
        <v>0.66207347592149302</v>
      </c>
      <c r="N13" s="126">
        <v>0.17979999999999999</v>
      </c>
      <c r="O13" s="136">
        <v>1.27772312461167</v>
      </c>
      <c r="P13" s="247">
        <v>0.784780155946606</v>
      </c>
      <c r="Q13" s="135">
        <v>2.2000000000000001E-3</v>
      </c>
      <c r="R13" s="136">
        <v>0.13585776947716499</v>
      </c>
      <c r="S13" s="135">
        <v>2.15E-3</v>
      </c>
      <c r="T13" s="136" t="s">
        <v>167</v>
      </c>
      <c r="U13" s="137">
        <v>43.519779602415603</v>
      </c>
      <c r="V13" s="136">
        <v>0.13869516492712</v>
      </c>
      <c r="W13" s="126">
        <v>7.5000000000000002E-4</v>
      </c>
      <c r="X13" s="135">
        <v>6.9999999999999999E-4</v>
      </c>
      <c r="Y13" s="136">
        <v>4.2793725670448</v>
      </c>
      <c r="Z13" s="247">
        <v>0.125520114291964</v>
      </c>
      <c r="AA13" s="136">
        <v>7.2077152349384804E-2</v>
      </c>
      <c r="AB13" s="247">
        <v>2.9528724439182599E-2</v>
      </c>
      <c r="AC13" s="136">
        <v>0.390211410471131</v>
      </c>
      <c r="AD13" s="126">
        <v>0.12859999999999999</v>
      </c>
      <c r="AE13" s="135">
        <v>0.29859999999999998</v>
      </c>
      <c r="AF13" s="126">
        <v>5.1999999999999998E-3</v>
      </c>
      <c r="AG13" s="247">
        <v>6.2718703733835E-3</v>
      </c>
      <c r="AH13" s="135">
        <v>2.0500000000000002E-3</v>
      </c>
      <c r="AI13" s="126">
        <v>12.0266</v>
      </c>
      <c r="AJ13" s="126">
        <v>3.5E-4</v>
      </c>
      <c r="AK13" s="126">
        <v>2.5000000000000001E-4</v>
      </c>
      <c r="AL13" s="247">
        <v>7.2675744381239301E-3</v>
      </c>
      <c r="AM13" s="247">
        <v>0.59800660421084695</v>
      </c>
      <c r="AN13" s="175">
        <v>1.1000000000000001E-3</v>
      </c>
      <c r="AO13" s="183"/>
      <c r="AP13" s="131" t="s">
        <v>19</v>
      </c>
      <c r="AQ13" s="130" t="s">
        <v>182</v>
      </c>
      <c r="AR13" s="132" t="s">
        <v>319</v>
      </c>
      <c r="AS13" s="130">
        <v>2</v>
      </c>
      <c r="AT13" s="136">
        <f t="shared" si="0"/>
        <v>1.4177269576064841E-2</v>
      </c>
      <c r="AU13" s="247">
        <f t="shared" si="1"/>
        <v>7.1938327093805862E-2</v>
      </c>
      <c r="AV13" s="135">
        <f t="shared" si="2"/>
        <v>1.953636821572359E-2</v>
      </c>
      <c r="AW13" s="136">
        <f t="shared" si="3"/>
        <v>0.13883242180288355</v>
      </c>
      <c r="AX13" s="247">
        <f t="shared" si="4"/>
        <v>8.5271157369109438E-2</v>
      </c>
      <c r="AY13" s="135">
        <f t="shared" si="5"/>
        <v>2.3904343756725197E-4</v>
      </c>
      <c r="AZ13" s="136">
        <f t="shared" si="6"/>
        <v>1.4761776470927634E-2</v>
      </c>
      <c r="BA13" s="135">
        <f t="shared" si="7"/>
        <v>2.3361063216799624E-4</v>
      </c>
      <c r="BB13" s="136" t="s">
        <v>167</v>
      </c>
      <c r="BC13" s="137">
        <f t="shared" si="8"/>
        <v>4.728689871968454</v>
      </c>
      <c r="BD13" s="136">
        <f t="shared" si="9"/>
        <v>1.5070076817334419E-2</v>
      </c>
      <c r="BE13" s="135">
        <f t="shared" si="10"/>
        <v>8.1492080988835889E-5</v>
      </c>
      <c r="BF13" s="135">
        <f t="shared" si="11"/>
        <v>7.6059275589580167E-5</v>
      </c>
      <c r="BG13" s="136">
        <f t="shared" si="12"/>
        <v>0.46497996775335654</v>
      </c>
      <c r="BH13" s="247">
        <f t="shared" si="13"/>
        <v>1.3638527092811556E-2</v>
      </c>
      <c r="BI13" s="136">
        <f t="shared" si="14"/>
        <v>7.8316228489343064E-3</v>
      </c>
      <c r="BJ13" s="247">
        <f t="shared" si="15"/>
        <v>3.2084762713265147E-3</v>
      </c>
      <c r="BK13" s="136">
        <f t="shared" si="16"/>
        <v>4.2398853153175056E-2</v>
      </c>
      <c r="BL13" s="135">
        <f t="shared" si="17"/>
        <v>1.3973175486885727E-2</v>
      </c>
      <c r="BM13" s="135">
        <f t="shared" si="18"/>
        <v>3.2444713844355197E-2</v>
      </c>
      <c r="BN13" s="135">
        <f t="shared" si="19"/>
        <v>5.6501176152259545E-4</v>
      </c>
      <c r="BO13" s="247">
        <f t="shared" si="20"/>
        <v>6.8147702455899817E-4</v>
      </c>
      <c r="BP13" s="135">
        <f t="shared" si="21"/>
        <v>2.2274502136948479E-4</v>
      </c>
      <c r="BQ13" s="135">
        <f t="shared" si="22"/>
        <v>1.3067635482937783</v>
      </c>
      <c r="BR13" s="135">
        <f t="shared" si="23"/>
        <v>3.8029637794790083E-5</v>
      </c>
      <c r="BS13" s="135">
        <f t="shared" si="24"/>
        <v>2.7164026996278632E-5</v>
      </c>
      <c r="BT13" s="247">
        <f t="shared" si="25"/>
        <v>7.8966635293865179E-4</v>
      </c>
      <c r="BU13" s="247">
        <f t="shared" si="26"/>
        <v>6.4977070162945433E-2</v>
      </c>
      <c r="BV13" s="176">
        <f t="shared" si="27"/>
        <v>1.1952171878362599E-4</v>
      </c>
    </row>
    <row r="14" spans="1:74" s="138" customFormat="1" x14ac:dyDescent="0.25">
      <c r="A14" s="130">
        <v>21</v>
      </c>
      <c r="B14" s="131" t="s">
        <v>20</v>
      </c>
      <c r="C14" s="132" t="s">
        <v>207</v>
      </c>
      <c r="D14" s="130" t="s">
        <v>182</v>
      </c>
      <c r="E14" s="133">
        <v>42258</v>
      </c>
      <c r="F14" s="132" t="s">
        <v>319</v>
      </c>
      <c r="G14" s="130">
        <v>2</v>
      </c>
      <c r="H14" s="133">
        <v>42599</v>
      </c>
      <c r="I14" s="133">
        <v>42414</v>
      </c>
      <c r="J14" s="134">
        <v>0.108</v>
      </c>
      <c r="K14" s="164">
        <v>9.0519040406506797</v>
      </c>
      <c r="L14" s="126">
        <v>5.9999999999999995E-4</v>
      </c>
      <c r="M14" s="136">
        <v>1.5566914088013499</v>
      </c>
      <c r="N14" s="247">
        <v>2.2392936428410302</v>
      </c>
      <c r="O14" s="247">
        <v>0.38886959513566399</v>
      </c>
      <c r="P14" s="247">
        <v>0.56528513472626596</v>
      </c>
      <c r="Q14" s="136">
        <v>0.18726981749663599</v>
      </c>
      <c r="R14" s="136">
        <v>0.101205509229627</v>
      </c>
      <c r="S14" s="136">
        <v>0.158827499180242</v>
      </c>
      <c r="T14" s="136" t="s">
        <v>167</v>
      </c>
      <c r="U14" s="137">
        <v>59.773758684868596</v>
      </c>
      <c r="V14" s="136">
        <v>8.7659129107045999E-2</v>
      </c>
      <c r="W14" s="126">
        <v>7.5000000000000002E-4</v>
      </c>
      <c r="X14" s="135">
        <v>6.9999999999999999E-4</v>
      </c>
      <c r="Y14" s="136">
        <v>5.67178304086503</v>
      </c>
      <c r="Z14" s="136">
        <v>1.0351704269575901</v>
      </c>
      <c r="AA14" s="136">
        <v>0.20924676481394999</v>
      </c>
      <c r="AB14" s="126">
        <v>2.0999999999999999E-3</v>
      </c>
      <c r="AC14" s="136">
        <v>0.183912659649977</v>
      </c>
      <c r="AD14" s="126">
        <v>0.12859999999999999</v>
      </c>
      <c r="AE14" s="247">
        <v>2.4658416225148301</v>
      </c>
      <c r="AF14" s="126">
        <v>5.1999999999999998E-3</v>
      </c>
      <c r="AG14" s="135">
        <v>1E-4</v>
      </c>
      <c r="AH14" s="135">
        <v>2.0500000000000002E-3</v>
      </c>
      <c r="AI14" s="126">
        <v>12.0266</v>
      </c>
      <c r="AJ14" s="247">
        <v>2.4182933207940399E-3</v>
      </c>
      <c r="AK14" s="126">
        <v>2.5000000000000001E-4</v>
      </c>
      <c r="AL14" s="136">
        <v>0.460760701417882</v>
      </c>
      <c r="AM14" s="247">
        <v>0.48321941249301498</v>
      </c>
      <c r="AN14" s="253">
        <v>4.1336598508831299E-2</v>
      </c>
      <c r="AO14" s="183"/>
      <c r="AP14" s="131" t="s">
        <v>20</v>
      </c>
      <c r="AQ14" s="130" t="s">
        <v>182</v>
      </c>
      <c r="AR14" s="132" t="s">
        <v>319</v>
      </c>
      <c r="AS14" s="130">
        <v>2</v>
      </c>
      <c r="AT14" s="135">
        <f t="shared" si="0"/>
        <v>6.6284396885505435E-5</v>
      </c>
      <c r="AU14" s="136">
        <f t="shared" si="1"/>
        <v>0.17197391861540878</v>
      </c>
      <c r="AV14" s="247">
        <f t="shared" si="2"/>
        <v>0.24738371427544018</v>
      </c>
      <c r="AW14" s="247">
        <f t="shared" si="3"/>
        <v>4.295997763446361E-2</v>
      </c>
      <c r="AX14" s="247">
        <f t="shared" si="4"/>
        <v>6.2449307039453707E-2</v>
      </c>
      <c r="AY14" s="136">
        <f t="shared" si="5"/>
        <v>2.0688444846038649E-2</v>
      </c>
      <c r="AZ14" s="136">
        <f t="shared" si="6"/>
        <v>1.1180576901293799E-2</v>
      </c>
      <c r="BA14" s="136">
        <f t="shared" si="7"/>
        <v>1.7546308319992418E-2</v>
      </c>
      <c r="BB14" s="136" t="s">
        <v>167</v>
      </c>
      <c r="BC14" s="137">
        <f t="shared" si="8"/>
        <v>6.6034459066770959</v>
      </c>
      <c r="BD14" s="136">
        <f t="shared" si="9"/>
        <v>9.6840541739486655E-3</v>
      </c>
      <c r="BE14" s="135">
        <f t="shared" si="10"/>
        <v>8.2855496106881804E-5</v>
      </c>
      <c r="BF14" s="135">
        <f t="shared" si="11"/>
        <v>7.733179636642301E-5</v>
      </c>
      <c r="BG14" s="136">
        <f t="shared" si="12"/>
        <v>0.62658453021529426</v>
      </c>
      <c r="BH14" s="136">
        <f t="shared" si="13"/>
        <v>0.11435941237432504</v>
      </c>
      <c r="BI14" s="136">
        <f t="shared" si="14"/>
        <v>2.3116326009893128E-2</v>
      </c>
      <c r="BJ14" s="135">
        <f t="shared" si="15"/>
        <v>2.3199538909926903E-4</v>
      </c>
      <c r="BK14" s="136">
        <f t="shared" si="16"/>
        <v>2.0317566207513262E-2</v>
      </c>
      <c r="BL14" s="135">
        <f t="shared" si="17"/>
        <v>1.4206955732459997E-2</v>
      </c>
      <c r="BM14" s="247">
        <f t="shared" si="18"/>
        <v>0.27241137460595277</v>
      </c>
      <c r="BN14" s="135">
        <f t="shared" si="19"/>
        <v>5.7446477300771373E-4</v>
      </c>
      <c r="BO14" s="135">
        <f t="shared" si="20"/>
        <v>1.1047399480917573E-5</v>
      </c>
      <c r="BP14" s="135">
        <f t="shared" si="21"/>
        <v>2.2647168935881028E-4</v>
      </c>
      <c r="BQ14" s="135">
        <f t="shared" si="22"/>
        <v>1.3286265459720328</v>
      </c>
      <c r="BR14" s="247">
        <f t="shared" si="23"/>
        <v>2.671585237684651E-4</v>
      </c>
      <c r="BS14" s="135">
        <f t="shared" si="24"/>
        <v>2.7618498702293934E-5</v>
      </c>
      <c r="BT14" s="136">
        <f t="shared" si="25"/>
        <v>5.0902075336711268E-2</v>
      </c>
      <c r="BU14" s="247">
        <f t="shared" si="26"/>
        <v>5.3383178867446285E-2</v>
      </c>
      <c r="BV14" s="253">
        <f t="shared" si="27"/>
        <v>4.5666191690936098E-3</v>
      </c>
    </row>
    <row r="15" spans="1:74" s="138" customFormat="1" x14ac:dyDescent="0.25">
      <c r="A15" s="130">
        <v>27</v>
      </c>
      <c r="B15" s="131" t="s">
        <v>26</v>
      </c>
      <c r="C15" s="132" t="s">
        <v>210</v>
      </c>
      <c r="D15" s="130" t="s">
        <v>182</v>
      </c>
      <c r="E15" s="133">
        <v>42508</v>
      </c>
      <c r="F15" s="132" t="s">
        <v>319</v>
      </c>
      <c r="G15" s="130">
        <v>2</v>
      </c>
      <c r="H15" s="133">
        <v>42599</v>
      </c>
      <c r="I15" s="133">
        <v>42414</v>
      </c>
      <c r="J15" s="134">
        <v>0.10199999999999999</v>
      </c>
      <c r="K15" s="164">
        <v>8.1432388550495691</v>
      </c>
      <c r="L15" s="247">
        <v>1.6743481748858601E-2</v>
      </c>
      <c r="M15" s="135">
        <v>4.3099999999999999E-2</v>
      </c>
      <c r="N15" s="126">
        <v>0.17979999999999999</v>
      </c>
      <c r="O15" s="247">
        <v>1.0019588028628501</v>
      </c>
      <c r="P15" s="126">
        <v>4.2200000000000001E-2</v>
      </c>
      <c r="Q15" s="247">
        <v>4.3496351723113199E-3</v>
      </c>
      <c r="R15" s="135">
        <v>4.4999999999999999E-4</v>
      </c>
      <c r="S15" s="247">
        <v>5.0003410134451698E-2</v>
      </c>
      <c r="T15" s="136" t="s">
        <v>167</v>
      </c>
      <c r="U15" s="137">
        <v>24.454897769590101</v>
      </c>
      <c r="V15" s="247">
        <v>2.8448393351317599E-2</v>
      </c>
      <c r="W15" s="126">
        <v>7.5000000000000002E-4</v>
      </c>
      <c r="X15" s="135">
        <v>6.9999999999999999E-4</v>
      </c>
      <c r="Y15" s="135">
        <v>5.96E-2</v>
      </c>
      <c r="Z15" s="136">
        <v>0.29585775152983801</v>
      </c>
      <c r="AA15" s="136">
        <v>0.254603555379179</v>
      </c>
      <c r="AB15" s="126">
        <v>2.0999999999999999E-3</v>
      </c>
      <c r="AC15" s="136">
        <v>0.116329810598054</v>
      </c>
      <c r="AD15" s="136">
        <v>2.5494804129777</v>
      </c>
      <c r="AE15" s="136">
        <v>3.3113028921578</v>
      </c>
      <c r="AF15" s="126">
        <v>5.1999999999999998E-3</v>
      </c>
      <c r="AG15" s="135">
        <v>1E-4</v>
      </c>
      <c r="AH15" s="247">
        <v>3.2616043283365898E-2</v>
      </c>
      <c r="AI15" s="126">
        <v>12.0266</v>
      </c>
      <c r="AJ15" s="126">
        <v>3.5E-4</v>
      </c>
      <c r="AK15" s="126">
        <v>2.5000000000000001E-4</v>
      </c>
      <c r="AL15" s="247">
        <v>4.4599938140323703E-2</v>
      </c>
      <c r="AM15" s="247">
        <v>0.20294096591820501</v>
      </c>
      <c r="AN15" s="253">
        <v>4.4101595773738997E-2</v>
      </c>
      <c r="AO15" s="183"/>
      <c r="AP15" s="131" t="s">
        <v>26</v>
      </c>
      <c r="AQ15" s="130" t="s">
        <v>182</v>
      </c>
      <c r="AR15" s="132" t="s">
        <v>319</v>
      </c>
      <c r="AS15" s="130">
        <v>2</v>
      </c>
      <c r="AT15" s="247">
        <f t="shared" si="0"/>
        <v>2.0561206722403921E-3</v>
      </c>
      <c r="AU15" s="135">
        <f t="shared" si="1"/>
        <v>5.2927343489714744E-3</v>
      </c>
      <c r="AV15" s="135">
        <f t="shared" si="2"/>
        <v>2.207966672726383E-2</v>
      </c>
      <c r="AW15" s="247">
        <f t="shared" si="3"/>
        <v>0.12304180445862054</v>
      </c>
      <c r="AX15" s="135">
        <f t="shared" si="4"/>
        <v>5.1822132140741592E-3</v>
      </c>
      <c r="AY15" s="247">
        <f t="shared" si="5"/>
        <v>5.3414068403681168E-4</v>
      </c>
      <c r="AZ15" s="135">
        <f t="shared" si="6"/>
        <v>5.5260567448658093E-5</v>
      </c>
      <c r="BA15" s="247">
        <f t="shared" si="7"/>
        <v>6.1404818186617371E-3</v>
      </c>
      <c r="BB15" s="136" t="s">
        <v>167</v>
      </c>
      <c r="BC15" s="137">
        <f t="shared" si="8"/>
        <v>3.0030922836588267</v>
      </c>
      <c r="BD15" s="247">
        <f t="shared" si="9"/>
        <v>3.4934985768809834E-3</v>
      </c>
      <c r="BE15" s="135">
        <f t="shared" si="10"/>
        <v>9.2100945747763485E-5</v>
      </c>
      <c r="BF15" s="135">
        <f t="shared" si="11"/>
        <v>8.596088269791259E-5</v>
      </c>
      <c r="BG15" s="135">
        <f t="shared" si="12"/>
        <v>7.3189551554222717E-3</v>
      </c>
      <c r="BH15" s="136">
        <f t="shared" si="13"/>
        <v>3.6331704963606534E-2</v>
      </c>
      <c r="BI15" s="136">
        <f t="shared" si="14"/>
        <v>3.1265637654887282E-2</v>
      </c>
      <c r="BJ15" s="135">
        <f t="shared" si="15"/>
        <v>2.5788264809373772E-4</v>
      </c>
      <c r="BK15" s="136">
        <f t="shared" si="16"/>
        <v>1.4285447432985298E-2</v>
      </c>
      <c r="BL15" s="136">
        <f t="shared" si="17"/>
        <v>0.31307940960085973</v>
      </c>
      <c r="BM15" s="136">
        <f t="shared" si="18"/>
        <v>0.40663217070005048</v>
      </c>
      <c r="BN15" s="135">
        <f t="shared" si="19"/>
        <v>6.3856655718449345E-4</v>
      </c>
      <c r="BO15" s="135">
        <f t="shared" si="20"/>
        <v>1.2280126099701799E-5</v>
      </c>
      <c r="BP15" s="247">
        <f t="shared" si="21"/>
        <v>4.0052912439306511E-3</v>
      </c>
      <c r="BQ15" s="135">
        <f t="shared" si="22"/>
        <v>1.4768816455067364</v>
      </c>
      <c r="BR15" s="135">
        <f t="shared" si="23"/>
        <v>4.2980441348956295E-5</v>
      </c>
      <c r="BS15" s="135">
        <f t="shared" si="24"/>
        <v>3.0700315249254497E-5</v>
      </c>
      <c r="BT15" s="247">
        <f t="shared" si="25"/>
        <v>5.476928644020748E-3</v>
      </c>
      <c r="BU15" s="247">
        <f t="shared" si="26"/>
        <v>2.4921406522708425E-2</v>
      </c>
      <c r="BV15" s="253">
        <f t="shared" si="27"/>
        <v>5.4157315729959077E-3</v>
      </c>
    </row>
    <row r="16" spans="1:74" s="138" customFormat="1" x14ac:dyDescent="0.25">
      <c r="A16" s="130">
        <v>32</v>
      </c>
      <c r="B16" s="131" t="s">
        <v>31</v>
      </c>
      <c r="C16" s="132" t="s">
        <v>214</v>
      </c>
      <c r="D16" s="130" t="s">
        <v>182</v>
      </c>
      <c r="E16" s="133">
        <v>42515</v>
      </c>
      <c r="F16" s="132" t="s">
        <v>319</v>
      </c>
      <c r="G16" s="130">
        <v>2</v>
      </c>
      <c r="H16" s="133">
        <v>42604</v>
      </c>
      <c r="I16" s="133">
        <v>42414</v>
      </c>
      <c r="J16" s="134">
        <v>0.17100000000000001</v>
      </c>
      <c r="K16" s="164">
        <v>18.5928884894623</v>
      </c>
      <c r="L16" s="247">
        <v>2.85759190326552E-2</v>
      </c>
      <c r="M16" s="247">
        <v>0.89656221732046204</v>
      </c>
      <c r="N16" s="126">
        <v>0.17979999999999999</v>
      </c>
      <c r="O16" s="247">
        <v>0.54179406972037503</v>
      </c>
      <c r="P16" s="126">
        <v>4.2200000000000001E-2</v>
      </c>
      <c r="Q16" s="135">
        <v>2.2000000000000001E-3</v>
      </c>
      <c r="R16" s="136">
        <v>0.16597991669739101</v>
      </c>
      <c r="S16" s="247">
        <v>1.07824693607692E-2</v>
      </c>
      <c r="T16" s="136" t="s">
        <v>167</v>
      </c>
      <c r="U16" s="137">
        <v>175.94622270278299</v>
      </c>
      <c r="V16" s="136">
        <v>0.129792795268628</v>
      </c>
      <c r="W16" s="126">
        <v>7.5000000000000002E-4</v>
      </c>
      <c r="X16" s="136">
        <v>0.16998416181803799</v>
      </c>
      <c r="Y16" s="135">
        <v>5.96E-2</v>
      </c>
      <c r="Z16" s="136">
        <v>5.9467549779103104</v>
      </c>
      <c r="AA16" s="136">
        <v>0.60837894304287199</v>
      </c>
      <c r="AB16" s="126">
        <v>2.0999999999999999E-3</v>
      </c>
      <c r="AC16" s="136">
        <v>0.83212598836971996</v>
      </c>
      <c r="AD16" s="126">
        <v>0.12859999999999999</v>
      </c>
      <c r="AE16" s="136">
        <v>4.6665677881291199</v>
      </c>
      <c r="AF16" s="126">
        <v>5.1999999999999998E-3</v>
      </c>
      <c r="AG16" s="135">
        <v>1E-4</v>
      </c>
      <c r="AH16" s="135">
        <v>2.0500000000000002E-3</v>
      </c>
      <c r="AI16" s="126">
        <v>12.0266</v>
      </c>
      <c r="AJ16" s="126">
        <v>3.5E-4</v>
      </c>
      <c r="AK16" s="247">
        <v>3.0223571144610901E-2</v>
      </c>
      <c r="AL16" s="126">
        <v>3.6499999999999998E-4</v>
      </c>
      <c r="AM16" s="247">
        <v>0.352132554859587</v>
      </c>
      <c r="AN16" s="175">
        <v>1.1000000000000001E-3</v>
      </c>
      <c r="AO16" s="183"/>
      <c r="AP16" s="131" t="s">
        <v>31</v>
      </c>
      <c r="AQ16" s="130" t="s">
        <v>182</v>
      </c>
      <c r="AR16" s="132" t="s">
        <v>319</v>
      </c>
      <c r="AS16" s="130">
        <v>2</v>
      </c>
      <c r="AT16" s="247">
        <f t="shared" si="0"/>
        <v>1.5369273606331195E-3</v>
      </c>
      <c r="AU16" s="247">
        <f t="shared" si="1"/>
        <v>4.8220706418402787E-2</v>
      </c>
      <c r="AV16" s="135">
        <f t="shared" si="2"/>
        <v>9.6703640266494039E-3</v>
      </c>
      <c r="AW16" s="247">
        <f t="shared" si="3"/>
        <v>2.913985473679585E-2</v>
      </c>
      <c r="AX16" s="135">
        <f t="shared" si="4"/>
        <v>2.2696849940189367E-3</v>
      </c>
      <c r="AY16" s="135">
        <f t="shared" si="5"/>
        <v>1.1832481011473131E-4</v>
      </c>
      <c r="AZ16" s="136">
        <f t="shared" si="6"/>
        <v>8.9270646027625952E-3</v>
      </c>
      <c r="BA16" s="247">
        <f t="shared" si="7"/>
        <v>5.7992438167314719E-4</v>
      </c>
      <c r="BB16" s="136" t="s">
        <v>167</v>
      </c>
      <c r="BC16" s="137">
        <f t="shared" si="8"/>
        <v>9.4630924507777383</v>
      </c>
      <c r="BD16" s="136">
        <f t="shared" si="9"/>
        <v>6.9807762974639104E-3</v>
      </c>
      <c r="BE16" s="135">
        <f t="shared" si="10"/>
        <v>4.0338003448203853E-5</v>
      </c>
      <c r="BF16" s="136">
        <f t="shared" si="11"/>
        <v>9.1424289407414112E-3</v>
      </c>
      <c r="BG16" s="135">
        <f t="shared" si="12"/>
        <v>3.2055266740172663E-3</v>
      </c>
      <c r="BH16" s="136">
        <f t="shared" si="13"/>
        <v>0.31984029707275935</v>
      </c>
      <c r="BI16" s="136">
        <f t="shared" si="14"/>
        <v>3.2721055869703981E-2</v>
      </c>
      <c r="BJ16" s="135">
        <f t="shared" si="15"/>
        <v>1.1294640965497078E-4</v>
      </c>
      <c r="BK16" s="136">
        <f t="shared" si="16"/>
        <v>4.4755067984263736E-2</v>
      </c>
      <c r="BL16" s="135">
        <f t="shared" si="17"/>
        <v>6.9166229912520204E-3</v>
      </c>
      <c r="BM16" s="136">
        <f t="shared" si="18"/>
        <v>0.25098670337177265</v>
      </c>
      <c r="BN16" s="135">
        <f t="shared" si="19"/>
        <v>2.796768239075467E-4</v>
      </c>
      <c r="BO16" s="135">
        <f t="shared" si="20"/>
        <v>5.3784004597605137E-6</v>
      </c>
      <c r="BP16" s="135">
        <f t="shared" si="21"/>
        <v>1.1025720942509054E-4</v>
      </c>
      <c r="BQ16" s="135">
        <f t="shared" si="22"/>
        <v>0.64683870969355795</v>
      </c>
      <c r="BR16" s="135">
        <f t="shared" si="23"/>
        <v>1.8824401609161798E-5</v>
      </c>
      <c r="BS16" s="247">
        <f t="shared" si="24"/>
        <v>1.6255446893977986E-3</v>
      </c>
      <c r="BT16" s="135">
        <f t="shared" si="25"/>
        <v>1.9631161678125873E-5</v>
      </c>
      <c r="BU16" s="247">
        <f t="shared" si="26"/>
        <v>1.893909894953447E-2</v>
      </c>
      <c r="BV16" s="176">
        <f t="shared" si="27"/>
        <v>5.9162405057365654E-5</v>
      </c>
    </row>
    <row r="17" spans="1:74" s="138" customFormat="1" x14ac:dyDescent="0.25">
      <c r="A17" s="130">
        <v>33</v>
      </c>
      <c r="B17" s="131" t="s">
        <v>32</v>
      </c>
      <c r="C17" s="132" t="s">
        <v>215</v>
      </c>
      <c r="D17" s="130" t="s">
        <v>182</v>
      </c>
      <c r="E17" s="133">
        <v>42515</v>
      </c>
      <c r="F17" s="132" t="s">
        <v>319</v>
      </c>
      <c r="G17" s="130">
        <v>2</v>
      </c>
      <c r="H17" s="133">
        <v>42599</v>
      </c>
      <c r="I17" s="133">
        <v>42414</v>
      </c>
      <c r="J17" s="134">
        <v>0.19700000000000001</v>
      </c>
      <c r="K17" s="164">
        <v>22.530437627067201</v>
      </c>
      <c r="L17" s="136">
        <v>0.21720727252019001</v>
      </c>
      <c r="M17" s="136">
        <v>2.1145124173849998</v>
      </c>
      <c r="N17" s="126">
        <v>0.17979999999999999</v>
      </c>
      <c r="O17" s="136">
        <v>2.9673326252130501</v>
      </c>
      <c r="P17" s="126">
        <v>4.2200000000000001E-2</v>
      </c>
      <c r="Q17" s="247">
        <v>1.62450307329828E-2</v>
      </c>
      <c r="R17" s="136">
        <v>0.24972012855617901</v>
      </c>
      <c r="S17" s="135">
        <v>2.15E-3</v>
      </c>
      <c r="T17" s="136" t="s">
        <v>167</v>
      </c>
      <c r="U17" s="137">
        <v>47.578522134184801</v>
      </c>
      <c r="V17" s="136">
        <v>0.15206641584769301</v>
      </c>
      <c r="W17" s="126">
        <v>7.5000000000000002E-4</v>
      </c>
      <c r="X17" s="135">
        <v>6.9999999999999999E-4</v>
      </c>
      <c r="Y17" s="247">
        <v>2.1964604511814501</v>
      </c>
      <c r="Z17" s="136">
        <v>0.28272439129853499</v>
      </c>
      <c r="AA17" s="136">
        <v>0.742237336930758</v>
      </c>
      <c r="AB17" s="247">
        <v>4.06820638198147E-2</v>
      </c>
      <c r="AC17" s="136">
        <v>0.74557703799711506</v>
      </c>
      <c r="AD17" s="126">
        <v>0.12859999999999999</v>
      </c>
      <c r="AE17" s="135">
        <v>0.29859999999999998</v>
      </c>
      <c r="AF17" s="126">
        <v>5.1999999999999998E-3</v>
      </c>
      <c r="AG17" s="135">
        <v>1E-4</v>
      </c>
      <c r="AH17" s="247">
        <v>4.41879778608322E-2</v>
      </c>
      <c r="AI17" s="126">
        <v>12.0266</v>
      </c>
      <c r="AJ17" s="247">
        <v>1.46632377854532E-2</v>
      </c>
      <c r="AK17" s="126">
        <v>2.5000000000000001E-4</v>
      </c>
      <c r="AL17" s="136">
        <v>0.344143676096759</v>
      </c>
      <c r="AM17" s="247">
        <v>1.20830577307373E-2</v>
      </c>
      <c r="AN17" s="175">
        <v>1.1000000000000001E-3</v>
      </c>
      <c r="AO17" s="183"/>
      <c r="AP17" s="131" t="s">
        <v>32</v>
      </c>
      <c r="AQ17" s="130" t="s">
        <v>182</v>
      </c>
      <c r="AR17" s="132" t="s">
        <v>319</v>
      </c>
      <c r="AS17" s="130">
        <v>2</v>
      </c>
      <c r="AT17" s="136">
        <f t="shared" si="0"/>
        <v>9.6406148924176038E-3</v>
      </c>
      <c r="AU17" s="136">
        <f t="shared" si="1"/>
        <v>9.3851369085024158E-2</v>
      </c>
      <c r="AV17" s="135">
        <f t="shared" si="2"/>
        <v>7.9803154726118229E-3</v>
      </c>
      <c r="AW17" s="136">
        <f t="shared" si="3"/>
        <v>0.13170328398984185</v>
      </c>
      <c r="AX17" s="135">
        <f t="shared" si="4"/>
        <v>1.8730217627598385E-3</v>
      </c>
      <c r="AY17" s="247">
        <f t="shared" si="5"/>
        <v>7.2102597392367763E-4</v>
      </c>
      <c r="AZ17" s="136">
        <f t="shared" si="6"/>
        <v>1.108367856362341E-2</v>
      </c>
      <c r="BA17" s="135">
        <f t="shared" si="7"/>
        <v>9.5426464216437267E-5</v>
      </c>
      <c r="BB17" s="136" t="s">
        <v>167</v>
      </c>
      <c r="BC17" s="137">
        <f t="shared" si="8"/>
        <v>2.111744251120351</v>
      </c>
      <c r="BD17" s="136">
        <f t="shared" si="9"/>
        <v>6.749376925772905E-3</v>
      </c>
      <c r="BE17" s="135">
        <f t="shared" si="10"/>
        <v>3.3288301470850207E-5</v>
      </c>
      <c r="BF17" s="135">
        <f t="shared" si="11"/>
        <v>3.106908137279353E-5</v>
      </c>
      <c r="BG17" s="247">
        <f t="shared" si="12"/>
        <v>9.7488583556970376E-2</v>
      </c>
      <c r="BH17" s="136">
        <f t="shared" si="13"/>
        <v>1.2548553027611003E-2</v>
      </c>
      <c r="BI17" s="136">
        <f t="shared" si="14"/>
        <v>3.2943760312896128E-2</v>
      </c>
      <c r="BJ17" s="247">
        <f t="shared" si="15"/>
        <v>1.8056490731871463E-3</v>
      </c>
      <c r="BK17" s="136">
        <f t="shared" si="16"/>
        <v>3.3091990947455345E-2</v>
      </c>
      <c r="BL17" s="135">
        <f t="shared" si="17"/>
        <v>5.707834092201782E-3</v>
      </c>
      <c r="BM17" s="135">
        <f t="shared" si="18"/>
        <v>1.3253182425594496E-2</v>
      </c>
      <c r="BN17" s="135">
        <f t="shared" si="19"/>
        <v>2.3079889019789478E-4</v>
      </c>
      <c r="BO17" s="135">
        <f t="shared" si="20"/>
        <v>4.4384401961133612E-6</v>
      </c>
      <c r="BP17" s="247">
        <f t="shared" si="21"/>
        <v>1.9612569712248494E-3</v>
      </c>
      <c r="BQ17" s="135">
        <f t="shared" si="22"/>
        <v>0.5337934486257695</v>
      </c>
      <c r="BR17" s="247">
        <f t="shared" si="23"/>
        <v>6.508190399212375E-4</v>
      </c>
      <c r="BS17" s="135">
        <f t="shared" si="24"/>
        <v>1.1096100490283404E-5</v>
      </c>
      <c r="BT17" s="136">
        <f t="shared" si="25"/>
        <v>1.5274611252260721E-2</v>
      </c>
      <c r="BU17" s="247">
        <f t="shared" si="26"/>
        <v>5.3629929124062727E-4</v>
      </c>
      <c r="BV17" s="176">
        <f t="shared" si="27"/>
        <v>4.8822842157246975E-5</v>
      </c>
    </row>
    <row r="18" spans="1:74" s="138" customFormat="1" x14ac:dyDescent="0.25">
      <c r="A18" s="130">
        <v>35</v>
      </c>
      <c r="B18" s="131" t="s">
        <v>34</v>
      </c>
      <c r="C18" s="132" t="s">
        <v>216</v>
      </c>
      <c r="D18" s="130" t="s">
        <v>182</v>
      </c>
      <c r="E18" s="133">
        <v>42515</v>
      </c>
      <c r="F18" s="132" t="s">
        <v>319</v>
      </c>
      <c r="G18" s="130">
        <v>2</v>
      </c>
      <c r="H18" s="133">
        <v>42599</v>
      </c>
      <c r="I18" s="133">
        <v>42414</v>
      </c>
      <c r="J18" s="134">
        <v>0.129</v>
      </c>
      <c r="K18" s="164">
        <v>12.232232190254599</v>
      </c>
      <c r="L18" s="247">
        <v>6.8341697506670698E-2</v>
      </c>
      <c r="M18" s="136">
        <v>1.8325345613061199</v>
      </c>
      <c r="N18" s="126">
        <v>0.17979999999999999</v>
      </c>
      <c r="O18" s="247">
        <v>1.1898912714879899</v>
      </c>
      <c r="P18" s="126">
        <v>4.2200000000000001E-2</v>
      </c>
      <c r="Q18" s="135">
        <v>2.2000000000000001E-3</v>
      </c>
      <c r="R18" s="135">
        <v>4.4999999999999999E-4</v>
      </c>
      <c r="S18" s="247">
        <v>2.3809458549619002E-2</v>
      </c>
      <c r="T18" s="136" t="s">
        <v>167</v>
      </c>
      <c r="U18" s="137">
        <v>289.34574378480602</v>
      </c>
      <c r="V18" s="136">
        <v>0.132017460989382</v>
      </c>
      <c r="W18" s="126">
        <v>7.5000000000000002E-4</v>
      </c>
      <c r="X18" s="247">
        <v>4.2880682308413902E-2</v>
      </c>
      <c r="Y18" s="135">
        <v>5.96E-2</v>
      </c>
      <c r="Z18" s="247">
        <v>7.3366055013736095E-2</v>
      </c>
      <c r="AA18" s="136">
        <v>0.214995006522612</v>
      </c>
      <c r="AB18" s="126">
        <v>2.0999999999999999E-3</v>
      </c>
      <c r="AC18" s="136">
        <v>0.30791451036531797</v>
      </c>
      <c r="AD18" s="136">
        <v>2.88324501772524</v>
      </c>
      <c r="AE18" s="247">
        <v>1.69070932298071</v>
      </c>
      <c r="AF18" s="126">
        <v>5.1999999999999998E-3</v>
      </c>
      <c r="AG18" s="247">
        <v>1.07167504573358E-2</v>
      </c>
      <c r="AH18" s="135">
        <v>2.0500000000000002E-3</v>
      </c>
      <c r="AI18" s="126">
        <v>12.0266</v>
      </c>
      <c r="AJ18" s="247">
        <v>2.4182933207940399E-3</v>
      </c>
      <c r="AK18" s="126">
        <v>2.5000000000000001E-4</v>
      </c>
      <c r="AL18" s="247">
        <v>0.25406596763313299</v>
      </c>
      <c r="AM18" s="135">
        <v>2.0500000000000002E-3</v>
      </c>
      <c r="AN18" s="253">
        <v>7.8642796667238706E-3</v>
      </c>
      <c r="AO18" s="183"/>
      <c r="AP18" s="131" t="s">
        <v>34</v>
      </c>
      <c r="AQ18" s="130" t="s">
        <v>182</v>
      </c>
      <c r="AR18" s="132" t="s">
        <v>319</v>
      </c>
      <c r="AS18" s="130">
        <v>2</v>
      </c>
      <c r="AT18" s="247">
        <f t="shared" si="0"/>
        <v>5.5870176794974857E-3</v>
      </c>
      <c r="AU18" s="136">
        <f t="shared" si="1"/>
        <v>0.14981195032956432</v>
      </c>
      <c r="AV18" s="135">
        <f t="shared" si="2"/>
        <v>1.4698870754206773E-2</v>
      </c>
      <c r="AW18" s="247">
        <f t="shared" si="3"/>
        <v>9.7275072364631412E-2</v>
      </c>
      <c r="AX18" s="135">
        <f t="shared" si="4"/>
        <v>3.4499018121664396E-3</v>
      </c>
      <c r="AY18" s="135">
        <f t="shared" si="5"/>
        <v>1.7985270110820303E-4</v>
      </c>
      <c r="AZ18" s="135">
        <f t="shared" si="6"/>
        <v>3.678805249940516E-5</v>
      </c>
      <c r="BA18" s="247">
        <f t="shared" si="7"/>
        <v>1.9464524691239888E-3</v>
      </c>
      <c r="BB18" s="136" t="s">
        <v>167</v>
      </c>
      <c r="BC18" s="137">
        <f t="shared" si="8"/>
        <v>23.65436980629973</v>
      </c>
      <c r="BD18" s="136">
        <f t="shared" si="9"/>
        <v>1.0792589523812351E-2</v>
      </c>
      <c r="BE18" s="135">
        <f t="shared" si="10"/>
        <v>6.1313420832341943E-5</v>
      </c>
      <c r="BF18" s="247">
        <f t="shared" si="11"/>
        <v>3.5055484266049886E-3</v>
      </c>
      <c r="BG18" s="135">
        <f t="shared" si="12"/>
        <v>4.872373175476773E-3</v>
      </c>
      <c r="BH18" s="247">
        <f t="shared" si="13"/>
        <v>5.9977650744879353E-3</v>
      </c>
      <c r="BI18" s="136">
        <f t="shared" si="14"/>
        <v>1.7576105749030679E-2</v>
      </c>
      <c r="BJ18" s="135">
        <f t="shared" si="15"/>
        <v>1.7167757833055742E-4</v>
      </c>
      <c r="BK18" s="136">
        <f t="shared" si="16"/>
        <v>2.5172389272551006E-2</v>
      </c>
      <c r="BL18" s="136">
        <f t="shared" si="17"/>
        <v>0.23570882017938777</v>
      </c>
      <c r="BM18" s="247">
        <f t="shared" si="18"/>
        <v>0.13821756296677359</v>
      </c>
      <c r="BN18" s="135">
        <f t="shared" si="19"/>
        <v>4.2510638443757077E-4</v>
      </c>
      <c r="BO18" s="247">
        <f t="shared" si="20"/>
        <v>8.7610750766109707E-4</v>
      </c>
      <c r="BP18" s="135">
        <f t="shared" si="21"/>
        <v>1.6759001694173465E-4</v>
      </c>
      <c r="BQ18" s="135">
        <f t="shared" si="22"/>
        <v>0.98318931597632475</v>
      </c>
      <c r="BR18" s="247">
        <f t="shared" si="23"/>
        <v>1.9769844809851554E-4</v>
      </c>
      <c r="BS18" s="135">
        <f t="shared" si="24"/>
        <v>2.0437806944113981E-5</v>
      </c>
      <c r="BT18" s="247">
        <f t="shared" si="25"/>
        <v>2.0770204790221933E-2</v>
      </c>
      <c r="BU18" s="135">
        <f t="shared" si="26"/>
        <v>1.6759001694173465E-4</v>
      </c>
      <c r="BV18" s="253">
        <f t="shared" si="27"/>
        <v>6.4291451833209401E-4</v>
      </c>
    </row>
    <row r="19" spans="1:74" s="138" customFormat="1" x14ac:dyDescent="0.25">
      <c r="A19" s="130">
        <v>47</v>
      </c>
      <c r="B19" s="131" t="s">
        <v>46</v>
      </c>
      <c r="C19" s="132" t="s">
        <v>225</v>
      </c>
      <c r="D19" s="130" t="s">
        <v>182</v>
      </c>
      <c r="E19" s="133">
        <v>42542</v>
      </c>
      <c r="F19" s="132" t="s">
        <v>319</v>
      </c>
      <c r="G19" s="130">
        <v>2</v>
      </c>
      <c r="H19" s="133">
        <v>42599</v>
      </c>
      <c r="I19" s="133">
        <v>42414</v>
      </c>
      <c r="J19" s="134">
        <v>0.23100000000000001</v>
      </c>
      <c r="K19" s="164">
        <v>27.679540345473399</v>
      </c>
      <c r="L19" s="136">
        <v>0.16269195673745701</v>
      </c>
      <c r="M19" s="247">
        <v>0.66207347592149302</v>
      </c>
      <c r="N19" s="136">
        <v>4.1798423031787104</v>
      </c>
      <c r="O19" s="136">
        <v>3.5736203909275299</v>
      </c>
      <c r="P19" s="126">
        <v>4.2200000000000001E-2</v>
      </c>
      <c r="Q19" s="247">
        <v>0.133939285196497</v>
      </c>
      <c r="R19" s="136">
        <v>0.317441708393426</v>
      </c>
      <c r="S19" s="247">
        <v>5.0003410134451698E-2</v>
      </c>
      <c r="T19" s="136" t="s">
        <v>167</v>
      </c>
      <c r="U19" s="137">
        <v>107.458096148761</v>
      </c>
      <c r="V19" s="247">
        <v>7.4417555443494598E-2</v>
      </c>
      <c r="W19" s="126">
        <v>7.5000000000000002E-4</v>
      </c>
      <c r="X19" s="247">
        <v>9.9768426314168594E-3</v>
      </c>
      <c r="Y19" s="135">
        <v>5.96E-2</v>
      </c>
      <c r="Z19" s="136">
        <v>15.3517214842156</v>
      </c>
      <c r="AA19" s="136">
        <v>3.1799383981806599</v>
      </c>
      <c r="AB19" s="126">
        <v>2.0999999999999999E-3</v>
      </c>
      <c r="AC19" s="136">
        <v>1.3291418853402801</v>
      </c>
      <c r="AD19" s="126">
        <v>0.12859999999999999</v>
      </c>
      <c r="AE19" s="247">
        <v>2.42300616646753</v>
      </c>
      <c r="AF19" s="136">
        <v>1.9667381949354901</v>
      </c>
      <c r="AG19" s="247">
        <v>1.0535095415007199E-3</v>
      </c>
      <c r="AH19" s="135">
        <v>2.0500000000000002E-3</v>
      </c>
      <c r="AI19" s="126">
        <v>12.0266</v>
      </c>
      <c r="AJ19" s="247">
        <v>2.54011896499729E-2</v>
      </c>
      <c r="AK19" s="126">
        <v>2.5000000000000001E-4</v>
      </c>
      <c r="AL19" s="126">
        <v>3.6499999999999998E-4</v>
      </c>
      <c r="AM19" s="247">
        <v>9.4621576121509995E-2</v>
      </c>
      <c r="AN19" s="175">
        <v>1.1000000000000001E-3</v>
      </c>
      <c r="AO19" s="183"/>
      <c r="AP19" s="131" t="s">
        <v>46</v>
      </c>
      <c r="AQ19" s="130" t="s">
        <v>182</v>
      </c>
      <c r="AR19" s="132" t="s">
        <v>319</v>
      </c>
      <c r="AS19" s="130">
        <v>2</v>
      </c>
      <c r="AT19" s="136">
        <f t="shared" si="0"/>
        <v>5.8776971982507286E-3</v>
      </c>
      <c r="AU19" s="247">
        <f t="shared" si="1"/>
        <v>2.391923665126057E-2</v>
      </c>
      <c r="AV19" s="136">
        <f t="shared" si="2"/>
        <v>0.15100837120159277</v>
      </c>
      <c r="AW19" s="136">
        <f t="shared" si="3"/>
        <v>0.12910692686094211</v>
      </c>
      <c r="AX19" s="135">
        <f t="shared" si="4"/>
        <v>1.5245917913843255E-3</v>
      </c>
      <c r="AY19" s="247">
        <f t="shared" si="5"/>
        <v>4.8389273638498442E-3</v>
      </c>
      <c r="AZ19" s="136">
        <f t="shared" si="6"/>
        <v>1.1468460257337299E-2</v>
      </c>
      <c r="BA19" s="247">
        <f t="shared" si="7"/>
        <v>1.806511578962295E-3</v>
      </c>
      <c r="BB19" s="136" t="s">
        <v>167</v>
      </c>
      <c r="BC19" s="137">
        <f t="shared" si="8"/>
        <v>3.8822211209997302</v>
      </c>
      <c r="BD19" s="247">
        <f t="shared" si="9"/>
        <v>2.6885401460672938E-3</v>
      </c>
      <c r="BE19" s="135">
        <f t="shared" si="10"/>
        <v>2.7095825676261711E-5</v>
      </c>
      <c r="BF19" s="247">
        <f t="shared" si="11"/>
        <v>3.6044105165382317E-4</v>
      </c>
      <c r="BG19" s="135">
        <f t="shared" si="12"/>
        <v>2.1532149470735971E-3</v>
      </c>
      <c r="BH19" s="136">
        <f t="shared" si="13"/>
        <v>0.55462342555577004</v>
      </c>
      <c r="BI19" s="136">
        <f t="shared" si="14"/>
        <v>0.11488407533113874</v>
      </c>
      <c r="BJ19" s="135">
        <f t="shared" si="15"/>
        <v>7.5868311893532783E-5</v>
      </c>
      <c r="BK19" s="136">
        <f t="shared" si="16"/>
        <v>4.801892909893074E-2</v>
      </c>
      <c r="BL19" s="135">
        <f t="shared" si="17"/>
        <v>4.6460309092896737E-3</v>
      </c>
      <c r="BM19" s="247">
        <f t="shared" si="18"/>
        <v>8.7537803598815134E-2</v>
      </c>
      <c r="BN19" s="136">
        <f t="shared" si="19"/>
        <v>7.1053860374423544E-2</v>
      </c>
      <c r="BO19" s="247">
        <f t="shared" si="20"/>
        <v>3.8060947846375875E-5</v>
      </c>
      <c r="BP19" s="135">
        <f t="shared" si="21"/>
        <v>7.4061923515115341E-5</v>
      </c>
      <c r="BQ19" s="135">
        <f t="shared" si="22"/>
        <v>0.43449420943750544</v>
      </c>
      <c r="BR19" s="247">
        <f t="shared" si="23"/>
        <v>9.1768827563377183E-4</v>
      </c>
      <c r="BS19" s="135">
        <f t="shared" si="24"/>
        <v>9.0319418920872357E-6</v>
      </c>
      <c r="BT19" s="135">
        <f t="shared" si="25"/>
        <v>1.3186635162447364E-5</v>
      </c>
      <c r="BU19" s="247">
        <f t="shared" si="26"/>
        <v>3.41846630906875E-3</v>
      </c>
      <c r="BV19" s="176">
        <f t="shared" si="27"/>
        <v>3.974054432518384E-5</v>
      </c>
    </row>
    <row r="20" spans="1:74" s="138" customFormat="1" x14ac:dyDescent="0.25">
      <c r="A20" s="130">
        <v>49</v>
      </c>
      <c r="B20" s="131" t="s">
        <v>48</v>
      </c>
      <c r="C20" s="132" t="s">
        <v>226</v>
      </c>
      <c r="D20" s="130" t="s">
        <v>182</v>
      </c>
      <c r="E20" s="133">
        <v>42563</v>
      </c>
      <c r="F20" s="132" t="s">
        <v>319</v>
      </c>
      <c r="G20" s="130">
        <v>2</v>
      </c>
      <c r="H20" s="133">
        <v>42604</v>
      </c>
      <c r="I20" s="133">
        <v>42414</v>
      </c>
      <c r="J20" s="134">
        <v>0.27800000000000002</v>
      </c>
      <c r="K20" s="164">
        <v>34.797417632682098</v>
      </c>
      <c r="L20" s="247">
        <v>7.0338524608012098E-2</v>
      </c>
      <c r="M20" s="136">
        <v>2.0321867122224799</v>
      </c>
      <c r="N20" s="126">
        <v>0.17979999999999999</v>
      </c>
      <c r="O20" s="136">
        <v>2.5790172638061701</v>
      </c>
      <c r="P20" s="126">
        <v>4.2200000000000001E-2</v>
      </c>
      <c r="Q20" s="247">
        <v>4.3496351723113199E-3</v>
      </c>
      <c r="R20" s="136">
        <v>0.26138150633478202</v>
      </c>
      <c r="S20" s="135">
        <v>2.15E-3</v>
      </c>
      <c r="T20" s="136" t="s">
        <v>167</v>
      </c>
      <c r="U20" s="137">
        <v>103.859265607994</v>
      </c>
      <c r="V20" s="247">
        <v>2.19553245172012E-2</v>
      </c>
      <c r="W20" s="126">
        <v>7.5000000000000002E-4</v>
      </c>
      <c r="X20" s="247">
        <v>0.110900301142588</v>
      </c>
      <c r="Y20" s="247">
        <v>1.8978176987161499</v>
      </c>
      <c r="Z20" s="247">
        <v>4.7375548763148298E-2</v>
      </c>
      <c r="AA20" s="136">
        <v>0.24246376265216699</v>
      </c>
      <c r="AB20" s="126">
        <v>2.0999999999999999E-3</v>
      </c>
      <c r="AC20" s="136">
        <v>0.62061797180537404</v>
      </c>
      <c r="AD20" s="136">
        <v>2.2306705294509999</v>
      </c>
      <c r="AE20" s="136">
        <v>3.1959093773577298</v>
      </c>
      <c r="AF20" s="126">
        <v>5.1999999999999998E-3</v>
      </c>
      <c r="AG20" s="247">
        <v>3.6384470656234502E-3</v>
      </c>
      <c r="AH20" s="135">
        <v>2.0500000000000002E-3</v>
      </c>
      <c r="AI20" s="126">
        <v>12.0266</v>
      </c>
      <c r="AJ20" s="126">
        <v>3.5E-4</v>
      </c>
      <c r="AK20" s="247">
        <v>1.12969169785189E-2</v>
      </c>
      <c r="AL20" s="136">
        <v>0.32615760377597602</v>
      </c>
      <c r="AM20" s="135">
        <v>2.0500000000000002E-3</v>
      </c>
      <c r="AN20" s="253">
        <v>2.1652861143710901E-3</v>
      </c>
      <c r="AO20" s="183"/>
      <c r="AP20" s="131" t="s">
        <v>48</v>
      </c>
      <c r="AQ20" s="130" t="s">
        <v>182</v>
      </c>
      <c r="AR20" s="132" t="s">
        <v>319</v>
      </c>
      <c r="AS20" s="130">
        <v>2</v>
      </c>
      <c r="AT20" s="247">
        <f t="shared" si="0"/>
        <v>2.0213719693368687E-3</v>
      </c>
      <c r="AU20" s="136">
        <f t="shared" si="1"/>
        <v>5.8400503556730286E-2</v>
      </c>
      <c r="AV20" s="135">
        <f t="shared" si="2"/>
        <v>5.1670500925657756E-3</v>
      </c>
      <c r="AW20" s="136">
        <f t="shared" si="3"/>
        <v>7.4115191277410494E-2</v>
      </c>
      <c r="AX20" s="135">
        <f t="shared" si="4"/>
        <v>1.2127336702240032E-3</v>
      </c>
      <c r="AY20" s="247">
        <f t="shared" si="5"/>
        <v>1.2499879210077063E-4</v>
      </c>
      <c r="AZ20" s="136">
        <f t="shared" si="6"/>
        <v>7.5115202252620545E-3</v>
      </c>
      <c r="BA20" s="135">
        <f t="shared" si="7"/>
        <v>6.1786194099090202E-5</v>
      </c>
      <c r="BB20" s="136" t="s">
        <v>167</v>
      </c>
      <c r="BC20" s="137">
        <f t="shared" si="8"/>
        <v>2.9846831366718516</v>
      </c>
      <c r="BD20" s="247">
        <f t="shared" si="9"/>
        <v>6.3094694982711969E-4</v>
      </c>
      <c r="BE20" s="135">
        <f t="shared" si="10"/>
        <v>2.1553323522938442E-5</v>
      </c>
      <c r="BF20" s="247">
        <f t="shared" si="11"/>
        <v>3.1870267590899987E-3</v>
      </c>
      <c r="BG20" s="247">
        <f t="shared" si="12"/>
        <v>5.4539038463983593E-2</v>
      </c>
      <c r="BH20" s="247">
        <f t="shared" si="13"/>
        <v>1.3614673727585086E-3</v>
      </c>
      <c r="BI20" s="136">
        <f t="shared" si="14"/>
        <v>6.9678665587081523E-3</v>
      </c>
      <c r="BJ20" s="135">
        <f t="shared" si="15"/>
        <v>6.0349305864227637E-5</v>
      </c>
      <c r="BK20" s="136">
        <f t="shared" si="16"/>
        <v>1.7835173240628152E-2</v>
      </c>
      <c r="BL20" s="136">
        <f t="shared" si="17"/>
        <v>6.4104484792455715E-2</v>
      </c>
      <c r="BM20" s="136">
        <f t="shared" si="18"/>
        <v>9.1843291680245215E-2</v>
      </c>
      <c r="BN20" s="135">
        <f t="shared" si="19"/>
        <v>1.4943637642570652E-4</v>
      </c>
      <c r="BO20" s="247">
        <f t="shared" si="20"/>
        <v>1.0456083563529101E-4</v>
      </c>
      <c r="BP20" s="135">
        <f t="shared" si="21"/>
        <v>5.8912417629365079E-5</v>
      </c>
      <c r="BQ20" s="135">
        <f t="shared" si="22"/>
        <v>0.34561760090796195</v>
      </c>
      <c r="BR20" s="135">
        <f t="shared" si="23"/>
        <v>1.005821764403794E-5</v>
      </c>
      <c r="BS20" s="247">
        <f t="shared" si="24"/>
        <v>3.2464814193305881E-4</v>
      </c>
      <c r="BT20" s="136">
        <f t="shared" si="25"/>
        <v>9.3730404715333063E-3</v>
      </c>
      <c r="BU20" s="135">
        <f t="shared" si="26"/>
        <v>5.8912417629365079E-5</v>
      </c>
      <c r="BV20" s="253">
        <f t="shared" si="27"/>
        <v>6.2225482857021858E-5</v>
      </c>
    </row>
    <row r="21" spans="1:74" s="138" customFormat="1" x14ac:dyDescent="0.25">
      <c r="A21" s="130">
        <v>56</v>
      </c>
      <c r="B21" s="131" t="s">
        <v>55</v>
      </c>
      <c r="C21" s="132" t="s">
        <v>231</v>
      </c>
      <c r="D21" s="130" t="s">
        <v>182</v>
      </c>
      <c r="E21" s="133">
        <v>42571</v>
      </c>
      <c r="F21" s="132" t="s">
        <v>319</v>
      </c>
      <c r="G21" s="130">
        <v>2</v>
      </c>
      <c r="H21" s="133">
        <v>42604</v>
      </c>
      <c r="I21" s="133">
        <v>42414</v>
      </c>
      <c r="J21" s="134">
        <v>0.13500000000000001</v>
      </c>
      <c r="K21" s="164">
        <v>13.140897375855699</v>
      </c>
      <c r="L21" s="136">
        <v>0.56715558379090403</v>
      </c>
      <c r="M21" s="135">
        <v>4.3099999999999999E-2</v>
      </c>
      <c r="N21" s="247">
        <v>3.6225789145285701</v>
      </c>
      <c r="O21" s="136">
        <v>3.02043642653424</v>
      </c>
      <c r="P21" s="126">
        <v>4.2200000000000001E-2</v>
      </c>
      <c r="Q21" s="136">
        <v>0.65182450202203202</v>
      </c>
      <c r="R21" s="136">
        <v>0.30107701614212001</v>
      </c>
      <c r="S21" s="247">
        <v>5.3285920042841599E-2</v>
      </c>
      <c r="T21" s="136" t="s">
        <v>167</v>
      </c>
      <c r="U21" s="137">
        <v>14.3459186004297</v>
      </c>
      <c r="V21" s="136">
        <v>9.6505756093602402E-2</v>
      </c>
      <c r="W21" s="247">
        <v>1.9683096027329299E-2</v>
      </c>
      <c r="X21" s="135">
        <v>6.9999999999999999E-4</v>
      </c>
      <c r="Y21" s="135">
        <v>5.96E-2</v>
      </c>
      <c r="Z21" s="136">
        <v>1.3666550622504201</v>
      </c>
      <c r="AA21" s="136">
        <v>0.41380831219019298</v>
      </c>
      <c r="AB21" s="126">
        <v>2.0999999999999999E-3</v>
      </c>
      <c r="AC21" s="136">
        <v>1.0886016235909799</v>
      </c>
      <c r="AD21" s="136">
        <v>2.1825725621890002</v>
      </c>
      <c r="AE21" s="135">
        <v>0.29859999999999998</v>
      </c>
      <c r="AF21" s="126">
        <v>5.1999999999999998E-3</v>
      </c>
      <c r="AG21" s="135">
        <v>1E-4</v>
      </c>
      <c r="AH21" s="135">
        <v>2.0500000000000002E-3</v>
      </c>
      <c r="AI21" s="126">
        <v>12.0266</v>
      </c>
      <c r="AJ21" s="126">
        <v>3.5E-4</v>
      </c>
      <c r="AK21" s="126">
        <v>2.5000000000000001E-4</v>
      </c>
      <c r="AL21" s="126">
        <v>3.6499999999999998E-4</v>
      </c>
      <c r="AM21" s="247">
        <v>7.8676162791197393E-2</v>
      </c>
      <c r="AN21" s="175">
        <v>1.1000000000000001E-3</v>
      </c>
      <c r="AO21" s="183"/>
      <c r="AP21" s="131" t="s">
        <v>55</v>
      </c>
      <c r="AQ21" s="130" t="s">
        <v>182</v>
      </c>
      <c r="AR21" s="132" t="s">
        <v>319</v>
      </c>
      <c r="AS21" s="130">
        <v>2</v>
      </c>
      <c r="AT21" s="136">
        <f t="shared" si="0"/>
        <v>4.3159577886435811E-2</v>
      </c>
      <c r="AU21" s="135">
        <f t="shared" si="1"/>
        <v>3.2798368914431497E-3</v>
      </c>
      <c r="AV21" s="247">
        <f t="shared" si="2"/>
        <v>0.27567211058085578</v>
      </c>
      <c r="AW21" s="136">
        <f t="shared" si="3"/>
        <v>0.22985008863122314</v>
      </c>
      <c r="AX21" s="135">
        <f t="shared" si="4"/>
        <v>3.211348418071947E-3</v>
      </c>
      <c r="AY21" s="136">
        <f t="shared" si="5"/>
        <v>4.960273894381486E-2</v>
      </c>
      <c r="AZ21" s="136">
        <f>R21/K21</f>
        <v>2.2911450225256379E-2</v>
      </c>
      <c r="BA21" s="247">
        <f t="shared" si="7"/>
        <v>4.0549681287935452E-3</v>
      </c>
      <c r="BB21" s="136" t="s">
        <v>167</v>
      </c>
      <c r="BC21" s="137">
        <f t="shared" si="8"/>
        <v>1.0917000711677449</v>
      </c>
      <c r="BD21" s="136">
        <f t="shared" si="9"/>
        <v>7.3439243404271855E-3</v>
      </c>
      <c r="BE21" s="247">
        <f t="shared" si="10"/>
        <v>1.4978502201450751E-3</v>
      </c>
      <c r="BF21" s="135">
        <f t="shared" si="11"/>
        <v>5.3268812622046516E-5</v>
      </c>
      <c r="BG21" s="135">
        <f t="shared" si="12"/>
        <v>4.5354589032485315E-3</v>
      </c>
      <c r="BH21" s="136">
        <f t="shared" si="13"/>
        <v>0.10400013204284135</v>
      </c>
      <c r="BI21" s="136">
        <f t="shared" si="14"/>
        <v>3.1490110633578164E-2</v>
      </c>
      <c r="BJ21" s="135">
        <f t="shared" si="15"/>
        <v>1.5980643786613953E-4</v>
      </c>
      <c r="BK21" s="136">
        <f t="shared" si="16"/>
        <v>8.2840737010176455E-2</v>
      </c>
      <c r="BL21" s="136">
        <f t="shared" si="17"/>
        <v>0.16609006978466545</v>
      </c>
      <c r="BM21" s="135">
        <f t="shared" si="18"/>
        <v>2.2722953498490125E-2</v>
      </c>
      <c r="BN21" s="135">
        <f t="shared" si="19"/>
        <v>3.9571117947805978E-4</v>
      </c>
      <c r="BO21" s="135">
        <f t="shared" si="20"/>
        <v>7.6098303745780736E-6</v>
      </c>
      <c r="BP21" s="135">
        <f t="shared" si="21"/>
        <v>1.5600152267885052E-4</v>
      </c>
      <c r="BQ21" s="135">
        <f t="shared" si="22"/>
        <v>0.91520385982900665</v>
      </c>
      <c r="BR21" s="135">
        <f t="shared" si="23"/>
        <v>2.6634406311023258E-5</v>
      </c>
      <c r="BS21" s="135">
        <f t="shared" si="24"/>
        <v>1.9024575936445185E-5</v>
      </c>
      <c r="BT21" s="135">
        <f t="shared" si="25"/>
        <v>2.7775880867209968E-5</v>
      </c>
      <c r="BU21" s="247">
        <f t="shared" si="26"/>
        <v>5.9871225336370314E-3</v>
      </c>
      <c r="BV21" s="176">
        <f t="shared" si="27"/>
        <v>8.3708134120358813E-5</v>
      </c>
    </row>
    <row r="22" spans="1:74" s="138" customFormat="1" x14ac:dyDescent="0.25">
      <c r="A22" s="130">
        <v>59</v>
      </c>
      <c r="B22" s="131" t="s">
        <v>58</v>
      </c>
      <c r="C22" s="132" t="s">
        <v>233</v>
      </c>
      <c r="D22" s="130" t="s">
        <v>182</v>
      </c>
      <c r="E22" s="133">
        <v>42578</v>
      </c>
      <c r="F22" s="132" t="s">
        <v>319</v>
      </c>
      <c r="G22" s="130">
        <v>2</v>
      </c>
      <c r="H22" s="133">
        <v>42604</v>
      </c>
      <c r="I22" s="133">
        <v>42414</v>
      </c>
      <c r="J22" s="134">
        <v>0.155</v>
      </c>
      <c r="K22" s="164">
        <v>16.1697813278594</v>
      </c>
      <c r="L22" s="136">
        <v>0.136512297587814</v>
      </c>
      <c r="M22" s="135">
        <v>4.3099999999999999E-2</v>
      </c>
      <c r="N22" s="126">
        <v>0.17979999999999999</v>
      </c>
      <c r="O22" s="247">
        <v>0.79129348473323702</v>
      </c>
      <c r="P22" s="126">
        <v>4.2200000000000001E-2</v>
      </c>
      <c r="Q22" s="135">
        <v>2.2000000000000001E-3</v>
      </c>
      <c r="R22" s="136">
        <v>0.121981995482391</v>
      </c>
      <c r="S22" s="247">
        <v>4.3443053127767001E-2</v>
      </c>
      <c r="T22" s="136" t="s">
        <v>167</v>
      </c>
      <c r="U22" s="137">
        <v>269.39309571656599</v>
      </c>
      <c r="V22" s="136">
        <v>8.9869447907899594E-2</v>
      </c>
      <c r="W22" s="126">
        <v>7.5000000000000002E-4</v>
      </c>
      <c r="X22" s="247">
        <v>9.9768426314168594E-3</v>
      </c>
      <c r="Y22" s="135">
        <v>5.96E-2</v>
      </c>
      <c r="Z22" s="136">
        <v>0.25647016047966298</v>
      </c>
      <c r="AA22" s="136">
        <v>0.48291118416863898</v>
      </c>
      <c r="AB22" s="126">
        <v>2.0999999999999999E-3</v>
      </c>
      <c r="AC22" s="136">
        <v>0.98966753519154405</v>
      </c>
      <c r="AD22" s="126">
        <v>0.12859999999999999</v>
      </c>
      <c r="AE22" s="247">
        <v>1.8835138613623901</v>
      </c>
      <c r="AF22" s="126">
        <v>5.1999999999999998E-3</v>
      </c>
      <c r="AG22" s="135">
        <v>1E-4</v>
      </c>
      <c r="AH22" s="135">
        <v>2.0500000000000002E-3</v>
      </c>
      <c r="AI22" s="126">
        <v>12.0266</v>
      </c>
      <c r="AJ22" s="126">
        <v>3.5E-4</v>
      </c>
      <c r="AK22" s="126">
        <v>2.5000000000000001E-4</v>
      </c>
      <c r="AL22" s="247">
        <v>0.22696160742761301</v>
      </c>
      <c r="AM22" s="135">
        <v>2.0500000000000002E-3</v>
      </c>
      <c r="AN22" s="175">
        <v>1.1000000000000001E-3</v>
      </c>
      <c r="AO22" s="183"/>
      <c r="AP22" s="131" t="s">
        <v>58</v>
      </c>
      <c r="AQ22" s="130" t="s">
        <v>182</v>
      </c>
      <c r="AR22" s="132" t="s">
        <v>319</v>
      </c>
      <c r="AS22" s="130">
        <v>2</v>
      </c>
      <c r="AT22" s="136">
        <f t="shared" si="0"/>
        <v>8.4424331300394818E-3</v>
      </c>
      <c r="AU22" s="135">
        <f t="shared" si="1"/>
        <v>2.665465854243911E-3</v>
      </c>
      <c r="AV22" s="135">
        <f t="shared" si="2"/>
        <v>1.1119507206335387E-2</v>
      </c>
      <c r="AW22" s="247">
        <f t="shared" si="3"/>
        <v>4.8936560655269579E-2</v>
      </c>
      <c r="AX22" s="135">
        <f t="shared" si="4"/>
        <v>2.6098064744569153E-3</v>
      </c>
      <c r="AY22" s="135">
        <f t="shared" si="5"/>
        <v>1.3605626170154535E-4</v>
      </c>
      <c r="AZ22" s="136">
        <f t="shared" ref="AZ22:AZ30" si="28">R22/K22</f>
        <v>7.5438246819222324E-3</v>
      </c>
      <c r="BA22" s="247">
        <f t="shared" si="7"/>
        <v>2.6866815479389115E-3</v>
      </c>
      <c r="BB22" s="136" t="s">
        <v>167</v>
      </c>
      <c r="BC22" s="137">
        <f t="shared" si="8"/>
        <v>16.660280696092073</v>
      </c>
      <c r="BD22" s="136">
        <f t="shared" si="9"/>
        <v>5.557864147059356E-3</v>
      </c>
      <c r="BE22" s="135">
        <f t="shared" si="10"/>
        <v>4.638281648916319E-5</v>
      </c>
      <c r="BF22" s="247">
        <f t="shared" si="11"/>
        <v>6.1700541455235751E-4</v>
      </c>
      <c r="BG22" s="135">
        <f t="shared" si="12"/>
        <v>3.6858878170055011E-3</v>
      </c>
      <c r="BH22" s="136">
        <f t="shared" si="13"/>
        <v>1.5861077851299255E-2</v>
      </c>
      <c r="BI22" s="136">
        <f t="shared" si="14"/>
        <v>2.9865041114477957E-2</v>
      </c>
      <c r="BJ22" s="135">
        <f t="shared" si="15"/>
        <v>1.2987188616965691E-4</v>
      </c>
      <c r="BK22" s="136">
        <f t="shared" si="16"/>
        <v>6.1204756893429114E-2</v>
      </c>
      <c r="BL22" s="135">
        <f t="shared" si="17"/>
        <v>7.9531069340085143E-3</v>
      </c>
      <c r="BM22" s="247">
        <f t="shared" si="18"/>
        <v>0.11648357038182253</v>
      </c>
      <c r="BN22" s="135">
        <f t="shared" si="19"/>
        <v>3.2158752765819808E-4</v>
      </c>
      <c r="BO22" s="135">
        <f t="shared" si="20"/>
        <v>6.1843755318884248E-6</v>
      </c>
      <c r="BP22" s="135">
        <f t="shared" si="21"/>
        <v>1.2677969840371272E-4</v>
      </c>
      <c r="BQ22" s="135">
        <f t="shared" si="22"/>
        <v>0.74377010771809327</v>
      </c>
      <c r="BR22" s="135">
        <f t="shared" si="23"/>
        <v>2.1645314361609488E-5</v>
      </c>
      <c r="BS22" s="135">
        <f t="shared" si="24"/>
        <v>1.5460938829721061E-5</v>
      </c>
      <c r="BT22" s="247">
        <f t="shared" si="25"/>
        <v>1.4036158116533961E-2</v>
      </c>
      <c r="BU22" s="135">
        <f t="shared" si="26"/>
        <v>1.2677969840371272E-4</v>
      </c>
      <c r="BV22" s="176">
        <f t="shared" si="27"/>
        <v>6.8028130850772674E-5</v>
      </c>
    </row>
    <row r="23" spans="1:74" s="138" customFormat="1" x14ac:dyDescent="0.25">
      <c r="A23" s="130">
        <v>66</v>
      </c>
      <c r="B23" s="131" t="s">
        <v>65</v>
      </c>
      <c r="C23" s="132" t="s">
        <v>238</v>
      </c>
      <c r="D23" s="130" t="s">
        <v>182</v>
      </c>
      <c r="E23" s="133">
        <v>42585</v>
      </c>
      <c r="F23" s="132" t="s">
        <v>319</v>
      </c>
      <c r="G23" s="130">
        <v>2</v>
      </c>
      <c r="H23" s="133">
        <v>42604</v>
      </c>
      <c r="I23" s="133">
        <v>42414</v>
      </c>
      <c r="J23" s="134">
        <v>0.112</v>
      </c>
      <c r="K23" s="164">
        <v>9.6576808310514206</v>
      </c>
      <c r="L23" s="136">
        <v>0.164707808210452</v>
      </c>
      <c r="M23" s="247">
        <v>0.36711384836343303</v>
      </c>
      <c r="N23" s="136">
        <v>8.8864963611379295</v>
      </c>
      <c r="O23" s="247">
        <v>1.6746502540780399</v>
      </c>
      <c r="P23" s="126">
        <v>4.2200000000000001E-2</v>
      </c>
      <c r="Q23" s="136">
        <v>1.4996467269756999</v>
      </c>
      <c r="R23" s="136">
        <v>0.31978039282223802</v>
      </c>
      <c r="S23" s="247">
        <v>4.67224194615216E-2</v>
      </c>
      <c r="T23" s="136" t="s">
        <v>167</v>
      </c>
      <c r="U23" s="137">
        <v>46.133743367230899</v>
      </c>
      <c r="V23" s="247">
        <v>4.58736532540793E-2</v>
      </c>
      <c r="W23" s="126">
        <v>7.5000000000000002E-4</v>
      </c>
      <c r="X23" s="135">
        <v>6.9999999999999999E-4</v>
      </c>
      <c r="Y23" s="247">
        <v>1.5077995629987799</v>
      </c>
      <c r="Z23" s="136">
        <v>2.7905044590166099</v>
      </c>
      <c r="AA23" s="136">
        <v>0.64487934120609602</v>
      </c>
      <c r="AB23" s="126">
        <v>2.0999999999999999E-3</v>
      </c>
      <c r="AC23" s="136">
        <v>10.5342196171457</v>
      </c>
      <c r="AD23" s="126">
        <v>0.12859999999999999</v>
      </c>
      <c r="AE23" s="135">
        <v>0.29859999999999998</v>
      </c>
      <c r="AF23" s="126">
        <v>5.1999999999999998E-3</v>
      </c>
      <c r="AG23" s="247">
        <v>7.1561906396643499E-3</v>
      </c>
      <c r="AH23" s="247">
        <v>4.7042373941366698E-2</v>
      </c>
      <c r="AI23" s="126">
        <v>12.0266</v>
      </c>
      <c r="AJ23" s="126">
        <v>3.5E-4</v>
      </c>
      <c r="AK23" s="126">
        <v>2.5000000000000001E-4</v>
      </c>
      <c r="AL23" s="126">
        <v>3.6499999999999998E-4</v>
      </c>
      <c r="AM23" s="247">
        <v>0.45428837629132202</v>
      </c>
      <c r="AN23" s="253">
        <v>0.101764493148845</v>
      </c>
      <c r="AO23" s="183"/>
      <c r="AP23" s="131" t="s">
        <v>65</v>
      </c>
      <c r="AQ23" s="130" t="s">
        <v>182</v>
      </c>
      <c r="AR23" s="132" t="s">
        <v>319</v>
      </c>
      <c r="AS23" s="130">
        <v>2</v>
      </c>
      <c r="AT23" s="136">
        <f t="shared" si="0"/>
        <v>1.705459220404993E-2</v>
      </c>
      <c r="AU23" s="247">
        <f t="shared" si="1"/>
        <v>3.8012630028431554E-2</v>
      </c>
      <c r="AV23" s="136">
        <f t="shared" si="2"/>
        <v>0.92014806831946905</v>
      </c>
      <c r="AW23" s="247">
        <f t="shared" si="3"/>
        <v>0.17340086956422257</v>
      </c>
      <c r="AX23" s="135">
        <f t="shared" si="4"/>
        <v>4.3695790675043191E-3</v>
      </c>
      <c r="AY23" s="136">
        <f t="shared" si="5"/>
        <v>0.15528021201053038</v>
      </c>
      <c r="AZ23" s="136">
        <f t="shared" si="28"/>
        <v>3.3111509731619894E-2</v>
      </c>
      <c r="BA23" s="247">
        <f t="shared" si="7"/>
        <v>4.8378508545550043E-3</v>
      </c>
      <c r="BB23" s="136" t="s">
        <v>167</v>
      </c>
      <c r="BC23" s="137">
        <f t="shared" si="8"/>
        <v>4.7768966664234203</v>
      </c>
      <c r="BD23" s="247">
        <f t="shared" si="9"/>
        <v>4.7499657585065467E-3</v>
      </c>
      <c r="BE23" s="135">
        <f t="shared" si="10"/>
        <v>7.7658395749484338E-5</v>
      </c>
      <c r="BF23" s="135">
        <f t="shared" si="11"/>
        <v>7.2481169366185382E-5</v>
      </c>
      <c r="BG23" s="247">
        <f t="shared" si="12"/>
        <v>0.15612439356567839</v>
      </c>
      <c r="BH23" s="136">
        <f t="shared" si="13"/>
        <v>0.28894146615868344</v>
      </c>
      <c r="BI23" s="136">
        <f t="shared" si="14"/>
        <v>6.677372678673299E-2</v>
      </c>
      <c r="BJ23" s="135">
        <f t="shared" si="15"/>
        <v>2.1744350809855612E-4</v>
      </c>
      <c r="BK23" s="136">
        <f t="shared" si="16"/>
        <v>1.0907607945870428</v>
      </c>
      <c r="BL23" s="135">
        <f t="shared" si="17"/>
        <v>1.3315826257844913E-2</v>
      </c>
      <c r="BM23" s="135">
        <f t="shared" si="18"/>
        <v>3.091839596106136E-2</v>
      </c>
      <c r="BN23" s="135">
        <f t="shared" si="19"/>
        <v>5.3843154386309141E-4</v>
      </c>
      <c r="BO23" s="247">
        <f t="shared" si="20"/>
        <v>7.4098437967174606E-4</v>
      </c>
      <c r="BP23" s="247">
        <f t="shared" si="21"/>
        <v>4.8709803900451789E-3</v>
      </c>
      <c r="BQ23" s="135">
        <f t="shared" si="22"/>
        <v>1.2452886164276644</v>
      </c>
      <c r="BR23" s="135">
        <f t="shared" si="23"/>
        <v>3.6240584683092691E-5</v>
      </c>
      <c r="BS23" s="135">
        <f t="shared" si="24"/>
        <v>2.5886131916494779E-5</v>
      </c>
      <c r="BT23" s="135">
        <f t="shared" si="25"/>
        <v>3.7793752598082374E-5</v>
      </c>
      <c r="BU23" s="247">
        <f t="shared" si="26"/>
        <v>4.7039075347229523E-2</v>
      </c>
      <c r="BV23" s="253">
        <f t="shared" si="27"/>
        <v>1.0537156376264924E-2</v>
      </c>
    </row>
    <row r="24" spans="1:74" s="138" customFormat="1" x14ac:dyDescent="0.25">
      <c r="A24" s="130">
        <v>73</v>
      </c>
      <c r="B24" s="131" t="s">
        <v>71</v>
      </c>
      <c r="C24" s="132" t="s">
        <v>244</v>
      </c>
      <c r="D24" s="130" t="s">
        <v>182</v>
      </c>
      <c r="E24" s="133">
        <v>42599</v>
      </c>
      <c r="F24" s="132" t="s">
        <v>319</v>
      </c>
      <c r="G24" s="130">
        <v>2</v>
      </c>
      <c r="H24" s="133">
        <v>42625</v>
      </c>
      <c r="I24" s="133">
        <v>42414</v>
      </c>
      <c r="J24" s="139">
        <v>0.11799999999999999</v>
      </c>
      <c r="K24" s="165">
        <v>11.3060871209507</v>
      </c>
      <c r="L24" s="136">
        <v>0.136512297587814</v>
      </c>
      <c r="M24" s="136">
        <v>1.17733404935243</v>
      </c>
      <c r="N24" s="126">
        <v>0.17979999999999999</v>
      </c>
      <c r="O24" s="126">
        <v>9.3700000000000006E-2</v>
      </c>
      <c r="P24" s="126">
        <v>4.2200000000000001E-2</v>
      </c>
      <c r="Q24" s="247">
        <v>0.11349150791981601</v>
      </c>
      <c r="R24" s="136">
        <v>0</v>
      </c>
      <c r="S24" s="247">
        <v>4.0165431970380201E-2</v>
      </c>
      <c r="T24" s="136" t="s">
        <v>167</v>
      </c>
      <c r="U24" s="137">
        <v>111.256617850678</v>
      </c>
      <c r="V24" s="247">
        <v>5.0249333182193601E-2</v>
      </c>
      <c r="W24" s="126">
        <v>7.5000000000000002E-4</v>
      </c>
      <c r="X24" s="135">
        <v>6.9999999999999999E-4</v>
      </c>
      <c r="Y24" s="136">
        <v>3.2445253230880802</v>
      </c>
      <c r="Z24" s="136">
        <v>0.20401793809074401</v>
      </c>
      <c r="AA24" s="135">
        <v>2E-3</v>
      </c>
      <c r="AB24" s="126">
        <v>2.0999999999999999E-3</v>
      </c>
      <c r="AC24" s="247">
        <v>4.8217093326906303E-2</v>
      </c>
      <c r="AD24" s="136">
        <v>2.1825725621890002</v>
      </c>
      <c r="AE24" s="135">
        <v>0.29859999999999998</v>
      </c>
      <c r="AF24" s="126">
        <v>5.1999999999999998E-3</v>
      </c>
      <c r="AG24" s="247">
        <v>1.0535095415007199E-3</v>
      </c>
      <c r="AH24" s="136">
        <v>0.102114205215096</v>
      </c>
      <c r="AI24" s="126">
        <v>12.0266</v>
      </c>
      <c r="AJ24" s="247">
        <v>7.36680102440279E-4</v>
      </c>
      <c r="AK24" s="247">
        <v>5.7323230673508398E-2</v>
      </c>
      <c r="AL24" s="126">
        <v>3.6499999999999998E-4</v>
      </c>
      <c r="AM24" s="247">
        <v>0.33740861144919898</v>
      </c>
      <c r="AN24" s="175">
        <v>1.1000000000000001E-3</v>
      </c>
      <c r="AO24" s="183"/>
      <c r="AP24" s="131" t="s">
        <v>71</v>
      </c>
      <c r="AQ24" s="130" t="s">
        <v>182</v>
      </c>
      <c r="AR24" s="132" t="s">
        <v>319</v>
      </c>
      <c r="AS24" s="130">
        <v>2</v>
      </c>
      <c r="AT24" s="136">
        <f t="shared" si="0"/>
        <v>1.2074230114046302E-2</v>
      </c>
      <c r="AU24" s="136">
        <f t="shared" si="1"/>
        <v>0.10413275934967596</v>
      </c>
      <c r="AV24" s="135">
        <f t="shared" si="2"/>
        <v>1.5902937778254186E-2</v>
      </c>
      <c r="AW24" s="135">
        <f t="shared" si="3"/>
        <v>8.2875710223716207E-3</v>
      </c>
      <c r="AX24" s="135">
        <f t="shared" si="4"/>
        <v>3.732502637610271E-3</v>
      </c>
      <c r="AY24" s="247">
        <f t="shared" si="5"/>
        <v>1.0038088925523226E-2</v>
      </c>
      <c r="AZ24" s="136">
        <f t="shared" si="28"/>
        <v>0</v>
      </c>
      <c r="BA24" s="247">
        <f t="shared" si="7"/>
        <v>3.5525493073507108E-3</v>
      </c>
      <c r="BB24" s="136" t="s">
        <v>167</v>
      </c>
      <c r="BC24" s="137">
        <f t="shared" si="8"/>
        <v>9.840417525574729</v>
      </c>
      <c r="BD24" s="247">
        <f t="shared" si="9"/>
        <v>4.4444494938553295E-3</v>
      </c>
      <c r="BE24" s="135">
        <f t="shared" si="10"/>
        <v>6.6335947350893446E-5</v>
      </c>
      <c r="BF24" s="135">
        <f t="shared" si="11"/>
        <v>6.1913550860833878E-5</v>
      </c>
      <c r="BG24" s="136">
        <f t="shared" si="12"/>
        <v>0.28697154801468189</v>
      </c>
      <c r="BH24" s="136">
        <f t="shared" si="13"/>
        <v>1.804496426643391E-2</v>
      </c>
      <c r="BI24" s="135">
        <f t="shared" si="14"/>
        <v>1.7689585960238251E-4</v>
      </c>
      <c r="BJ24" s="135">
        <f t="shared" si="15"/>
        <v>1.8574065258250162E-4</v>
      </c>
      <c r="BK24" s="247">
        <f t="shared" si="16"/>
        <v>4.2647020857956956E-3</v>
      </c>
      <c r="BL24" s="136">
        <f t="shared" si="17"/>
        <v>0.19304402476649882</v>
      </c>
      <c r="BM24" s="135">
        <f t="shared" si="18"/>
        <v>2.6410551838635707E-2</v>
      </c>
      <c r="BN24" s="135">
        <f t="shared" si="19"/>
        <v>4.5992923496619448E-4</v>
      </c>
      <c r="BO24" s="247">
        <f t="shared" si="20"/>
        <v>9.3180737971540849E-5</v>
      </c>
      <c r="BP24" s="136">
        <f t="shared" si="21"/>
        <v>9.031790054569248E-3</v>
      </c>
      <c r="BQ24" s="135">
        <f t="shared" si="22"/>
        <v>1.0637278725470067</v>
      </c>
      <c r="BR24" s="247">
        <f t="shared" si="23"/>
        <v>6.5157829986572173E-5</v>
      </c>
      <c r="BS24" s="247">
        <f t="shared" si="24"/>
        <v>5.0701210825879637E-3</v>
      </c>
      <c r="BT24" s="135">
        <f t="shared" si="25"/>
        <v>3.2283494377434805E-5</v>
      </c>
      <c r="BU24" s="247">
        <f t="shared" si="26"/>
        <v>2.9843093179776167E-2</v>
      </c>
      <c r="BV24" s="176">
        <f t="shared" si="27"/>
        <v>9.7292722781310378E-5</v>
      </c>
    </row>
    <row r="25" spans="1:74" s="138" customFormat="1" x14ac:dyDescent="0.25">
      <c r="A25" s="130">
        <v>77</v>
      </c>
      <c r="B25" s="131" t="s">
        <v>75</v>
      </c>
      <c r="C25" s="132" t="s">
        <v>246</v>
      </c>
      <c r="D25" s="130" t="s">
        <v>182</v>
      </c>
      <c r="E25" s="133">
        <v>42611</v>
      </c>
      <c r="F25" s="132" t="s">
        <v>319</v>
      </c>
      <c r="G25" s="130">
        <v>2</v>
      </c>
      <c r="H25" s="133">
        <v>42625</v>
      </c>
      <c r="I25" s="133">
        <v>42414</v>
      </c>
      <c r="J25" s="139">
        <v>0.122</v>
      </c>
      <c r="K25" s="165">
        <v>11.938432398559501</v>
      </c>
      <c r="L25" s="247">
        <v>4.7085076817939497E-2</v>
      </c>
      <c r="M25" s="136">
        <v>1.8010189970963699</v>
      </c>
      <c r="N25" s="247">
        <v>0.359510580762675</v>
      </c>
      <c r="O25" s="136">
        <v>3.4986474483830201</v>
      </c>
      <c r="P25" s="247">
        <v>1.1282282330839899</v>
      </c>
      <c r="Q25" s="136">
        <v>0.36880425927996902</v>
      </c>
      <c r="R25" s="247">
        <v>5.9088428055458601E-2</v>
      </c>
      <c r="S25" s="247">
        <v>8.9643291099608998E-3</v>
      </c>
      <c r="T25" s="247">
        <v>0.25296245836882397</v>
      </c>
      <c r="U25" s="137">
        <v>66.164376414566902</v>
      </c>
      <c r="V25" s="136">
        <v>0.133402533657907</v>
      </c>
      <c r="W25" s="126">
        <v>7.5000000000000002E-4</v>
      </c>
      <c r="X25" s="247">
        <v>0.109088273507637</v>
      </c>
      <c r="Y25" s="135">
        <v>5.96E-2</v>
      </c>
      <c r="Z25" s="136">
        <v>0.20880237152301201</v>
      </c>
      <c r="AA25" s="247">
        <v>1.11049844957186E-2</v>
      </c>
      <c r="AB25" s="126">
        <v>2.0999999999999999E-3</v>
      </c>
      <c r="AC25" s="136">
        <v>0.51734532396889898</v>
      </c>
      <c r="AD25" s="126">
        <v>0.12859999999999999</v>
      </c>
      <c r="AE25" s="135">
        <v>0.29859999999999998</v>
      </c>
      <c r="AF25" s="126">
        <v>5.1999999999999998E-3</v>
      </c>
      <c r="AG25" s="135">
        <v>1E-4</v>
      </c>
      <c r="AH25" s="135">
        <v>2.0500000000000002E-3</v>
      </c>
      <c r="AI25" s="126">
        <v>12.0266</v>
      </c>
      <c r="AJ25" s="126">
        <v>3.5E-4</v>
      </c>
      <c r="AK25" s="126">
        <v>2.5000000000000001E-4</v>
      </c>
      <c r="AL25" s="136">
        <v>0.55853746753236</v>
      </c>
      <c r="AM25" s="247">
        <v>4.1189964590307299E-3</v>
      </c>
      <c r="AN25" s="175">
        <v>1.1000000000000001E-3</v>
      </c>
      <c r="AO25" s="183"/>
      <c r="AP25" s="131" t="s">
        <v>75</v>
      </c>
      <c r="AQ25" s="130" t="s">
        <v>182</v>
      </c>
      <c r="AR25" s="132" t="s">
        <v>319</v>
      </c>
      <c r="AS25" s="130">
        <v>2</v>
      </c>
      <c r="AT25" s="247">
        <f t="shared" si="0"/>
        <v>3.9439915766177822E-3</v>
      </c>
      <c r="AU25" s="136">
        <f t="shared" si="1"/>
        <v>0.15085891823734598</v>
      </c>
      <c r="AV25" s="247">
        <f t="shared" si="2"/>
        <v>3.0113717510018633E-2</v>
      </c>
      <c r="AW25" s="136">
        <f t="shared" si="3"/>
        <v>0.29305752477227826</v>
      </c>
      <c r="AX25" s="247">
        <f t="shared" si="4"/>
        <v>9.4503884213485406E-2</v>
      </c>
      <c r="AY25" s="136">
        <f t="shared" si="5"/>
        <v>3.0892184749856205E-2</v>
      </c>
      <c r="AZ25" s="247">
        <f t="shared" si="28"/>
        <v>4.9494293792364443E-3</v>
      </c>
      <c r="BA25" s="247">
        <f t="shared" si="7"/>
        <v>7.5087991544371788E-4</v>
      </c>
      <c r="BB25" s="247">
        <f>T25/K25</f>
        <v>2.1188917432689622E-2</v>
      </c>
      <c r="BC25" s="137">
        <f t="shared" si="8"/>
        <v>5.5421326859086069</v>
      </c>
      <c r="BD25" s="136">
        <f t="shared" si="9"/>
        <v>1.1174208573145954E-2</v>
      </c>
      <c r="BE25" s="135">
        <f t="shared" si="10"/>
        <v>6.2822318287826084E-5</v>
      </c>
      <c r="BF25" s="247">
        <f t="shared" si="11"/>
        <v>9.1375709863549311E-3</v>
      </c>
      <c r="BG25" s="135">
        <f t="shared" si="12"/>
        <v>4.9922802266059128E-3</v>
      </c>
      <c r="BH25" s="136">
        <f t="shared" si="13"/>
        <v>1.7489932057428766E-2</v>
      </c>
      <c r="BI25" s="247">
        <f t="shared" si="14"/>
        <v>9.3018782742854372E-4</v>
      </c>
      <c r="BJ25" s="135">
        <f t="shared" si="15"/>
        <v>1.7590249120591305E-4</v>
      </c>
      <c r="BK25" s="136">
        <f t="shared" si="16"/>
        <v>4.3334443476123564E-2</v>
      </c>
      <c r="BL25" s="135">
        <f t="shared" si="17"/>
        <v>1.0771933509085913E-2</v>
      </c>
      <c r="BM25" s="135">
        <f t="shared" si="18"/>
        <v>2.5011658987659825E-2</v>
      </c>
      <c r="BN25" s="135">
        <f t="shared" si="19"/>
        <v>4.3556807346226085E-4</v>
      </c>
      <c r="BO25" s="135">
        <f t="shared" si="20"/>
        <v>8.3763091050434791E-6</v>
      </c>
      <c r="BP25" s="135">
        <f t="shared" si="21"/>
        <v>1.7171433665339134E-4</v>
      </c>
      <c r="BQ25" s="135">
        <f t="shared" si="22"/>
        <v>1.0073851908271589</v>
      </c>
      <c r="BR25" s="135">
        <f t="shared" si="23"/>
        <v>2.9317081867652174E-5</v>
      </c>
      <c r="BS25" s="135">
        <f t="shared" si="24"/>
        <v>2.0940772762608697E-5</v>
      </c>
      <c r="BT25" s="136">
        <f t="shared" si="25"/>
        <v>4.678482474799233E-2</v>
      </c>
      <c r="BU25" s="247">
        <f t="shared" si="26"/>
        <v>3.4501987543420951E-4</v>
      </c>
      <c r="BV25" s="176">
        <f t="shared" si="27"/>
        <v>9.2139400155478272E-5</v>
      </c>
    </row>
    <row r="26" spans="1:74" s="138" customFormat="1" x14ac:dyDescent="0.25">
      <c r="A26" s="130">
        <v>23</v>
      </c>
      <c r="B26" s="131" t="s">
        <v>22</v>
      </c>
      <c r="C26" s="132" t="s">
        <v>208</v>
      </c>
      <c r="D26" s="130" t="s">
        <v>182</v>
      </c>
      <c r="E26" s="133">
        <v>42452</v>
      </c>
      <c r="F26" s="132" t="s">
        <v>319</v>
      </c>
      <c r="G26" s="130">
        <v>3</v>
      </c>
      <c r="H26" s="133">
        <v>42599</v>
      </c>
      <c r="I26" s="133">
        <v>42414</v>
      </c>
      <c r="J26" s="134">
        <v>0.109</v>
      </c>
      <c r="K26" s="164">
        <v>9.2033482382508698</v>
      </c>
      <c r="L26" s="136">
        <v>0.383594215450068</v>
      </c>
      <c r="M26" s="136">
        <v>2.1145124173849998</v>
      </c>
      <c r="N26" s="126">
        <v>0.17979999999999999</v>
      </c>
      <c r="O26" s="126">
        <v>9.3700000000000006E-2</v>
      </c>
      <c r="P26" s="126">
        <v>4.2200000000000001E-2</v>
      </c>
      <c r="Q26" s="247">
        <v>0.11757772523011201</v>
      </c>
      <c r="R26" s="247">
        <v>6.2115293133785797E-2</v>
      </c>
      <c r="S26" s="247">
        <v>7.3008372499372295E-2</v>
      </c>
      <c r="T26" s="136" t="s">
        <v>167</v>
      </c>
      <c r="U26" s="137">
        <v>67.058349838957795</v>
      </c>
      <c r="V26" s="136">
        <v>0.12534537952736499</v>
      </c>
      <c r="W26" s="126">
        <v>7.5000000000000002E-4</v>
      </c>
      <c r="X26" s="247">
        <v>9.8999429711975701E-2</v>
      </c>
      <c r="Y26" s="135">
        <v>5.96E-2</v>
      </c>
      <c r="Z26" s="247">
        <v>4.7375548763148298E-2</v>
      </c>
      <c r="AA26" s="136">
        <v>0.21946611694666701</v>
      </c>
      <c r="AB26" s="126">
        <v>2.0999999999999999E-3</v>
      </c>
      <c r="AC26" s="136">
        <v>0.49021912641837201</v>
      </c>
      <c r="AD26" s="126">
        <v>0.12859999999999999</v>
      </c>
      <c r="AE26" s="247">
        <v>1.8360356141719001</v>
      </c>
      <c r="AF26" s="247">
        <v>0.52467275795867196</v>
      </c>
      <c r="AG26" s="247">
        <v>2.3371317252629999E-3</v>
      </c>
      <c r="AH26" s="247">
        <v>4.41879778608322E-2</v>
      </c>
      <c r="AI26" s="126">
        <v>12.0266</v>
      </c>
      <c r="AJ26" s="126">
        <v>3.5E-4</v>
      </c>
      <c r="AK26" s="247">
        <v>5.2706973812156096E-4</v>
      </c>
      <c r="AL26" s="247">
        <v>0.22696160742761301</v>
      </c>
      <c r="AM26" s="247">
        <v>0.36682107634190297</v>
      </c>
      <c r="AN26" s="253">
        <v>6.3397244802328404E-2</v>
      </c>
      <c r="AO26" s="183"/>
      <c r="AP26" s="131" t="s">
        <v>22</v>
      </c>
      <c r="AQ26" s="130" t="s">
        <v>182</v>
      </c>
      <c r="AR26" s="132" t="s">
        <v>319</v>
      </c>
      <c r="AS26" s="130">
        <v>3</v>
      </c>
      <c r="AT26" s="136">
        <f t="shared" si="0"/>
        <v>4.1679854496407875E-2</v>
      </c>
      <c r="AU26" s="136">
        <f t="shared" si="1"/>
        <v>0.2297546895592501</v>
      </c>
      <c r="AV26" s="135">
        <f t="shared" si="2"/>
        <v>1.953636821572359E-2</v>
      </c>
      <c r="AW26" s="135">
        <f t="shared" si="3"/>
        <v>1.0181077318205231E-2</v>
      </c>
      <c r="AX26" s="135">
        <f t="shared" si="4"/>
        <v>4.5852877569718328E-3</v>
      </c>
      <c r="AY26" s="247">
        <f t="shared" si="5"/>
        <v>1.2775538009247174E-2</v>
      </c>
      <c r="AZ26" s="247">
        <f t="shared" si="28"/>
        <v>6.7492059982716722E-3</v>
      </c>
      <c r="BA26" s="247">
        <f t="shared" si="7"/>
        <v>7.9328056061092611E-3</v>
      </c>
      <c r="BB26" s="136" t="s">
        <v>167</v>
      </c>
      <c r="BC26" s="137">
        <f t="shared" si="8"/>
        <v>7.2862993014053856</v>
      </c>
      <c r="BD26" s="136">
        <f t="shared" si="9"/>
        <v>1.3619541093360533E-2</v>
      </c>
      <c r="BE26" s="135">
        <f t="shared" si="10"/>
        <v>8.1492080988835889E-5</v>
      </c>
      <c r="BF26" s="247">
        <f t="shared" si="11"/>
        <v>1.0756892725249188E-2</v>
      </c>
      <c r="BG26" s="135">
        <f t="shared" si="12"/>
        <v>6.4759040359128259E-3</v>
      </c>
      <c r="BH26" s="247">
        <f t="shared" si="13"/>
        <v>5.1476427422627001E-3</v>
      </c>
      <c r="BI26" s="136">
        <f t="shared" si="14"/>
        <v>2.3846334102030822E-2</v>
      </c>
      <c r="BJ26" s="135">
        <f t="shared" si="15"/>
        <v>2.2817782676874047E-4</v>
      </c>
      <c r="BK26" s="136">
        <f t="shared" si="16"/>
        <v>5.3265302336483134E-2</v>
      </c>
      <c r="BL26" s="135">
        <f t="shared" si="17"/>
        <v>1.3973175486885727E-2</v>
      </c>
      <c r="BM26" s="247">
        <f t="shared" si="18"/>
        <v>0.19949648395797803</v>
      </c>
      <c r="BN26" s="247">
        <f t="shared" si="19"/>
        <v>5.7008899845605317E-2</v>
      </c>
      <c r="BO26" s="247">
        <f t="shared" si="20"/>
        <v>2.5394363711561354E-4</v>
      </c>
      <c r="BP26" s="247">
        <f t="shared" si="21"/>
        <v>4.8012936940904334E-3</v>
      </c>
      <c r="BQ26" s="135">
        <f t="shared" si="22"/>
        <v>1.3067635482937783</v>
      </c>
      <c r="BR26" s="135">
        <f t="shared" si="23"/>
        <v>3.8029637794790083E-5</v>
      </c>
      <c r="BS26" s="247">
        <f t="shared" si="24"/>
        <v>5.7269346381022359E-5</v>
      </c>
      <c r="BT26" s="247">
        <f t="shared" si="25"/>
        <v>2.4660764925129891E-2</v>
      </c>
      <c r="BU26" s="247">
        <f t="shared" si="26"/>
        <v>3.9857350482221748E-2</v>
      </c>
      <c r="BV26" s="253">
        <f t="shared" si="27"/>
        <v>6.8884978772005357E-3</v>
      </c>
    </row>
    <row r="27" spans="1:74" s="138" customFormat="1" x14ac:dyDescent="0.25">
      <c r="A27" s="130">
        <v>45</v>
      </c>
      <c r="B27" s="131" t="s">
        <v>44</v>
      </c>
      <c r="C27" s="132" t="s">
        <v>223</v>
      </c>
      <c r="D27" s="130" t="s">
        <v>182</v>
      </c>
      <c r="E27" s="133">
        <v>42536</v>
      </c>
      <c r="F27" s="132" t="s">
        <v>319</v>
      </c>
      <c r="G27" s="130">
        <v>3</v>
      </c>
      <c r="H27" s="133">
        <v>42604</v>
      </c>
      <c r="I27" s="133">
        <v>42414</v>
      </c>
      <c r="J27" s="134">
        <v>8.2000000000000003E-2</v>
      </c>
      <c r="K27" s="164">
        <v>5.1143549030458697</v>
      </c>
      <c r="L27" s="247">
        <v>3.6496578940291402E-2</v>
      </c>
      <c r="M27" s="135">
        <v>4.3099999999999999E-2</v>
      </c>
      <c r="N27" s="126">
        <v>0.17979999999999999</v>
      </c>
      <c r="O27" s="126">
        <v>9.3700000000000006E-2</v>
      </c>
      <c r="P27" s="126">
        <v>4.2200000000000001E-2</v>
      </c>
      <c r="Q27" s="135">
        <v>2.2000000000000001E-3</v>
      </c>
      <c r="R27" s="136">
        <v>0.126605197680174</v>
      </c>
      <c r="S27" s="247">
        <v>3.03445744624391E-2</v>
      </c>
      <c r="T27" s="136" t="s">
        <v>167</v>
      </c>
      <c r="U27" s="137">
        <v>10.930299486136599</v>
      </c>
      <c r="V27" s="135">
        <v>3.5E-4</v>
      </c>
      <c r="W27" s="126">
        <v>7.5000000000000002E-4</v>
      </c>
      <c r="X27" s="135">
        <v>6.9999999999999999E-4</v>
      </c>
      <c r="Y27" s="247">
        <v>0.53245833641456997</v>
      </c>
      <c r="Z27" s="136">
        <v>0.26959512869686503</v>
      </c>
      <c r="AA27" s="136">
        <v>0.11095819934355999</v>
      </c>
      <c r="AB27" s="126">
        <v>2.0999999999999999E-3</v>
      </c>
      <c r="AC27" s="136">
        <v>0.116329810598054</v>
      </c>
      <c r="AD27" s="126">
        <v>0.12859999999999999</v>
      </c>
      <c r="AE27" s="135">
        <v>0.29859999999999998</v>
      </c>
      <c r="AF27" s="126">
        <v>5.1999999999999998E-3</v>
      </c>
      <c r="AG27" s="135">
        <v>1E-4</v>
      </c>
      <c r="AH27" s="135">
        <v>2.0500000000000002E-3</v>
      </c>
      <c r="AI27" s="126">
        <v>12.0266</v>
      </c>
      <c r="AJ27" s="247">
        <v>7.6061579877704701E-3</v>
      </c>
      <c r="AK27" s="126">
        <v>2.5000000000000001E-4</v>
      </c>
      <c r="AL27" s="247">
        <v>0.172610556061846</v>
      </c>
      <c r="AM27" s="135">
        <v>2.0500000000000002E-3</v>
      </c>
      <c r="AN27" s="175">
        <v>1.1000000000000001E-3</v>
      </c>
      <c r="AO27" s="183"/>
      <c r="AP27" s="131" t="s">
        <v>44</v>
      </c>
      <c r="AQ27" s="130" t="s">
        <v>182</v>
      </c>
      <c r="AR27" s="132" t="s">
        <v>319</v>
      </c>
      <c r="AS27" s="130">
        <v>3</v>
      </c>
      <c r="AT27" s="247">
        <f t="shared" si="0"/>
        <v>7.1361060450763304E-3</v>
      </c>
      <c r="AU27" s="135">
        <f t="shared" si="1"/>
        <v>8.4272602932447382E-3</v>
      </c>
      <c r="AV27" s="135">
        <f t="shared" si="2"/>
        <v>3.5155948972747188E-2</v>
      </c>
      <c r="AW27" s="135">
        <f t="shared" si="3"/>
        <v>1.8320981194362693E-2</v>
      </c>
      <c r="AX27" s="135">
        <f t="shared" si="4"/>
        <v>8.2512850202999533E-3</v>
      </c>
      <c r="AY27" s="135">
        <f t="shared" si="5"/>
        <v>4.301617783094762E-4</v>
      </c>
      <c r="AZ27" s="136">
        <f t="shared" si="28"/>
        <v>2.4754871353330189E-2</v>
      </c>
      <c r="BA27" s="247">
        <f t="shared" si="7"/>
        <v>5.9332164149123274E-3</v>
      </c>
      <c r="BB27" s="136" t="s">
        <v>167</v>
      </c>
      <c r="BC27" s="137">
        <f t="shared" si="8"/>
        <v>2.1371804838234878</v>
      </c>
      <c r="BD27" s="135">
        <f t="shared" si="9"/>
        <v>6.8434828367416669E-5</v>
      </c>
      <c r="BE27" s="135">
        <f t="shared" si="10"/>
        <v>1.4664606078732144E-4</v>
      </c>
      <c r="BF27" s="135">
        <f t="shared" si="11"/>
        <v>1.3686965673483334E-4</v>
      </c>
      <c r="BG27" s="247">
        <f t="shared" si="12"/>
        <v>0.10411055675808943</v>
      </c>
      <c r="BH27" s="136">
        <f t="shared" si="13"/>
        <v>5.2713418174461617E-2</v>
      </c>
      <c r="BI27" s="136">
        <f t="shared" si="14"/>
        <v>2.1695443794383238E-2</v>
      </c>
      <c r="BJ27" s="135">
        <f t="shared" si="15"/>
        <v>4.1060897020449999E-4</v>
      </c>
      <c r="BK27" s="136">
        <f t="shared" si="16"/>
        <v>2.2745744635119754E-2</v>
      </c>
      <c r="BL27" s="135">
        <f t="shared" si="17"/>
        <v>2.5144911222999378E-2</v>
      </c>
      <c r="BM27" s="135">
        <f t="shared" si="18"/>
        <v>5.8384685001458901E-2</v>
      </c>
      <c r="BN27" s="135">
        <f t="shared" si="19"/>
        <v>1.0167460214587619E-3</v>
      </c>
      <c r="BO27" s="135">
        <f t="shared" si="20"/>
        <v>1.955280810497619E-5</v>
      </c>
      <c r="BP27" s="135">
        <f t="shared" si="21"/>
        <v>4.0083256615201194E-4</v>
      </c>
      <c r="BQ27" s="135">
        <f t="shared" si="22"/>
        <v>2.3515380195530664</v>
      </c>
      <c r="BR27" s="247">
        <f t="shared" si="23"/>
        <v>1.4872174755100785E-3</v>
      </c>
      <c r="BS27" s="135">
        <f t="shared" si="24"/>
        <v>4.8882020262440479E-5</v>
      </c>
      <c r="BT27" s="247">
        <f t="shared" si="25"/>
        <v>3.3750210795705095E-2</v>
      </c>
      <c r="BU27" s="135">
        <f t="shared" si="26"/>
        <v>4.0083256615201194E-4</v>
      </c>
      <c r="BV27" s="176">
        <f t="shared" si="27"/>
        <v>2.150808891547381E-4</v>
      </c>
    </row>
    <row r="28" spans="1:74" s="138" customFormat="1" x14ac:dyDescent="0.25">
      <c r="A28" s="130">
        <v>46</v>
      </c>
      <c r="B28" s="131" t="s">
        <v>45</v>
      </c>
      <c r="C28" s="132" t="s">
        <v>224</v>
      </c>
      <c r="D28" s="130" t="s">
        <v>182</v>
      </c>
      <c r="E28" s="133">
        <v>42536</v>
      </c>
      <c r="F28" s="132" t="s">
        <v>319</v>
      </c>
      <c r="G28" s="130">
        <v>3</v>
      </c>
      <c r="H28" s="133">
        <v>42599</v>
      </c>
      <c r="I28" s="133">
        <v>42414</v>
      </c>
      <c r="J28" s="134">
        <v>0.16900000000000001</v>
      </c>
      <c r="K28" s="164">
        <v>18.290000094261998</v>
      </c>
      <c r="L28" s="136">
        <v>0.180844163643756</v>
      </c>
      <c r="M28" s="247">
        <v>1.0620237386153399</v>
      </c>
      <c r="N28" s="126">
        <v>0.17979999999999999</v>
      </c>
      <c r="O28" s="126">
        <v>9.3700000000000006E-2</v>
      </c>
      <c r="P28" s="247">
        <v>0.70144050528903801</v>
      </c>
      <c r="Q28" s="136">
        <v>0.158526436484935</v>
      </c>
      <c r="R28" s="136">
        <v>0.189197644809286</v>
      </c>
      <c r="S28" s="136">
        <v>0.125767213623518</v>
      </c>
      <c r="T28" s="136" t="s">
        <v>167</v>
      </c>
      <c r="U28" s="137">
        <v>45.191938002446399</v>
      </c>
      <c r="V28" s="136">
        <v>0.15652794368227599</v>
      </c>
      <c r="W28" s="247">
        <v>3.7481600653613001E-2</v>
      </c>
      <c r="X28" s="247">
        <v>3.0663431929174801E-2</v>
      </c>
      <c r="Y28" s="135">
        <v>5.96E-2</v>
      </c>
      <c r="Z28" s="247">
        <v>3.4413904252068098E-2</v>
      </c>
      <c r="AA28" s="136">
        <v>0.103944035560946</v>
      </c>
      <c r="AB28" s="126">
        <v>2.0999999999999999E-3</v>
      </c>
      <c r="AC28" s="136">
        <v>0.23567784163184399</v>
      </c>
      <c r="AD28" s="136">
        <v>1.71061680584881</v>
      </c>
      <c r="AE28" s="247">
        <v>1.3311299829732199</v>
      </c>
      <c r="AF28" s="126">
        <v>5.1999999999999998E-3</v>
      </c>
      <c r="AG28" s="135">
        <v>1E-4</v>
      </c>
      <c r="AH28" s="247">
        <v>4.41879778608322E-2</v>
      </c>
      <c r="AI28" s="126">
        <v>12.0266</v>
      </c>
      <c r="AJ28" s="247">
        <v>1.46632377854532E-2</v>
      </c>
      <c r="AK28" s="247">
        <v>7.3603210283625695E-2</v>
      </c>
      <c r="AL28" s="247">
        <v>2.6037645682745001E-2</v>
      </c>
      <c r="AM28" s="135">
        <v>2.0500000000000002E-3</v>
      </c>
      <c r="AN28" s="177">
        <v>0.153523629081319</v>
      </c>
      <c r="AO28" s="183"/>
      <c r="AP28" s="131" t="s">
        <v>45</v>
      </c>
      <c r="AQ28" s="130" t="s">
        <v>182</v>
      </c>
      <c r="AR28" s="132" t="s">
        <v>319</v>
      </c>
      <c r="AS28" s="130">
        <v>3</v>
      </c>
      <c r="AT28" s="136">
        <f t="shared" si="0"/>
        <v>9.8875977425768868E-3</v>
      </c>
      <c r="AU28" s="247">
        <f t="shared" si="1"/>
        <v>5.8065813731106634E-2</v>
      </c>
      <c r="AV28" s="135">
        <f t="shared" si="2"/>
        <v>9.8305084239123357E-3</v>
      </c>
      <c r="AW28" s="135">
        <f t="shared" si="3"/>
        <v>5.1230180162435256E-3</v>
      </c>
      <c r="AX28" s="247">
        <f t="shared" si="4"/>
        <v>3.8351038910551805E-2</v>
      </c>
      <c r="AY28" s="136">
        <f t="shared" si="5"/>
        <v>8.6673830326916435E-3</v>
      </c>
      <c r="AZ28" s="136">
        <f t="shared" si="28"/>
        <v>1.0344321696785652E-2</v>
      </c>
      <c r="BA28" s="136">
        <f t="shared" si="7"/>
        <v>6.8762828308007572E-3</v>
      </c>
      <c r="BB28" s="136" t="s">
        <v>167</v>
      </c>
      <c r="BC28" s="137">
        <f t="shared" si="8"/>
        <v>2.4708549901333337</v>
      </c>
      <c r="BD28" s="136">
        <f t="shared" si="9"/>
        <v>8.5581160675544492E-3</v>
      </c>
      <c r="BE28" s="247">
        <f t="shared" si="10"/>
        <v>2.0492947217300374E-3</v>
      </c>
      <c r="BF28" s="247">
        <f t="shared" si="11"/>
        <v>1.6765134921346795E-3</v>
      </c>
      <c r="BG28" s="135">
        <f t="shared" si="12"/>
        <v>3.2586112461911862E-3</v>
      </c>
      <c r="BH28" s="247">
        <f t="shared" si="13"/>
        <v>1.8815693862606674E-3</v>
      </c>
      <c r="BI28" s="136">
        <f t="shared" si="14"/>
        <v>5.6831074371375039E-3</v>
      </c>
      <c r="BJ28" s="135">
        <f t="shared" si="15"/>
        <v>1.148168392114344E-4</v>
      </c>
      <c r="BK28" s="136">
        <f t="shared" si="16"/>
        <v>1.2885611832543492E-2</v>
      </c>
      <c r="BL28" s="136">
        <f t="shared" si="17"/>
        <v>9.3527435595009686E-2</v>
      </c>
      <c r="BM28" s="247">
        <f t="shared" si="18"/>
        <v>7.2779112964074105E-2</v>
      </c>
      <c r="BN28" s="135">
        <f t="shared" si="19"/>
        <v>2.843083637616471E-4</v>
      </c>
      <c r="BO28" s="135">
        <f t="shared" si="20"/>
        <v>5.4674685338778292E-6</v>
      </c>
      <c r="BP28" s="247">
        <f t="shared" si="21"/>
        <v>2.4159637852979019E-3</v>
      </c>
      <c r="BQ28" s="135">
        <f t="shared" si="22"/>
        <v>0.65755057069535094</v>
      </c>
      <c r="BR28" s="247">
        <f t="shared" si="23"/>
        <v>8.0170791196733794E-4</v>
      </c>
      <c r="BS28" s="247">
        <f t="shared" si="24"/>
        <v>4.0242323621811652E-3</v>
      </c>
      <c r="BT28" s="247">
        <f t="shared" si="25"/>
        <v>1.423600084666682E-3</v>
      </c>
      <c r="BU28" s="135">
        <f t="shared" si="26"/>
        <v>1.1208310494449551E-4</v>
      </c>
      <c r="BV28" s="177">
        <f t="shared" si="27"/>
        <v>8.3938561120884287E-3</v>
      </c>
    </row>
    <row r="29" spans="1:74" s="138" customFormat="1" x14ac:dyDescent="0.25">
      <c r="A29" s="130">
        <v>50</v>
      </c>
      <c r="B29" s="131" t="s">
        <v>49</v>
      </c>
      <c r="C29" s="132" t="s">
        <v>227</v>
      </c>
      <c r="D29" s="130" t="s">
        <v>182</v>
      </c>
      <c r="E29" s="133">
        <v>42564</v>
      </c>
      <c r="F29" s="132" t="s">
        <v>319</v>
      </c>
      <c r="G29" s="130">
        <v>3</v>
      </c>
      <c r="H29" s="133">
        <v>42604</v>
      </c>
      <c r="I29" s="133">
        <v>42414</v>
      </c>
      <c r="J29" s="134">
        <v>0.13</v>
      </c>
      <c r="K29" s="164">
        <v>12.3836763878548</v>
      </c>
      <c r="L29" s="247">
        <v>5.0119819876134099E-3</v>
      </c>
      <c r="M29" s="136">
        <v>2.0043382164870098</v>
      </c>
      <c r="N29" s="126">
        <v>0.17979999999999999</v>
      </c>
      <c r="O29" s="136">
        <v>3.4278381389797898</v>
      </c>
      <c r="P29" s="247">
        <v>1.14762383263764</v>
      </c>
      <c r="Q29" s="135">
        <v>2.2000000000000001E-3</v>
      </c>
      <c r="R29" s="136">
        <v>0.528643096650115</v>
      </c>
      <c r="S29" s="247">
        <v>7.95914793306369E-2</v>
      </c>
      <c r="T29" s="136" t="s">
        <v>167</v>
      </c>
      <c r="U29" s="137">
        <v>128.42290713174799</v>
      </c>
      <c r="V29" s="135">
        <v>3.5E-4</v>
      </c>
      <c r="W29" s="247">
        <v>2.68299417492051E-2</v>
      </c>
      <c r="X29" s="247">
        <v>2.2452399404940902E-2</v>
      </c>
      <c r="Y29" s="247">
        <v>0.823711324711074</v>
      </c>
      <c r="Z29" s="136">
        <v>0.53280717613497097</v>
      </c>
      <c r="AA29" s="136">
        <v>0.47523184637468302</v>
      </c>
      <c r="AB29" s="126">
        <v>2.0999999999999999E-3</v>
      </c>
      <c r="AC29" s="136">
        <v>0.46460284202905799</v>
      </c>
      <c r="AD29" s="126">
        <v>0.12859999999999999</v>
      </c>
      <c r="AE29" s="136">
        <v>2.8397418976801099</v>
      </c>
      <c r="AF29" s="126">
        <v>5.1999999999999998E-3</v>
      </c>
      <c r="AG29" s="247">
        <v>1.7463952340279601E-2</v>
      </c>
      <c r="AH29" s="135">
        <v>2.0500000000000002E-3</v>
      </c>
      <c r="AI29" s="126">
        <v>12.0266</v>
      </c>
      <c r="AJ29" s="126">
        <v>3.5E-4</v>
      </c>
      <c r="AK29" s="136">
        <v>2.21057906186778E-2</v>
      </c>
      <c r="AL29" s="126">
        <v>3.6499999999999998E-4</v>
      </c>
      <c r="AM29" s="247">
        <v>0.322647516572868</v>
      </c>
      <c r="AN29" s="175">
        <v>1.1000000000000001E-3</v>
      </c>
      <c r="AO29" s="183"/>
      <c r="AP29" s="131" t="s">
        <v>49</v>
      </c>
      <c r="AQ29" s="130" t="s">
        <v>182</v>
      </c>
      <c r="AR29" s="132" t="s">
        <v>319</v>
      </c>
      <c r="AS29" s="130">
        <v>3</v>
      </c>
      <c r="AT29" s="247">
        <f t="shared" si="0"/>
        <v>4.0472488384215807E-4</v>
      </c>
      <c r="AU29" s="136">
        <f t="shared" si="1"/>
        <v>0.16185324565270051</v>
      </c>
      <c r="AV29" s="135">
        <f t="shared" si="2"/>
        <v>1.4519113255925965E-2</v>
      </c>
      <c r="AW29" s="136">
        <f t="shared" si="3"/>
        <v>0.27680294862530619</v>
      </c>
      <c r="AX29" s="247">
        <f t="shared" si="4"/>
        <v>9.2672304790131929E-2</v>
      </c>
      <c r="AY29" s="135">
        <f t="shared" si="5"/>
        <v>1.7765322115148569E-4</v>
      </c>
      <c r="AZ29" s="136">
        <f t="shared" si="28"/>
        <v>4.2688704072449589E-2</v>
      </c>
      <c r="BA29" s="247">
        <f t="shared" si="7"/>
        <v>6.427128490590699E-3</v>
      </c>
      <c r="BB29" s="136" t="s">
        <v>167</v>
      </c>
      <c r="BC29" s="137">
        <f t="shared" si="8"/>
        <v>10.370337782542332</v>
      </c>
      <c r="BD29" s="135">
        <f t="shared" si="9"/>
        <v>2.8263012455918174E-5</v>
      </c>
      <c r="BE29" s="247">
        <f t="shared" si="10"/>
        <v>2.166557079569551E-3</v>
      </c>
      <c r="BF29" s="247">
        <f t="shared" si="11"/>
        <v>1.8130641258488414E-3</v>
      </c>
      <c r="BG29" s="247">
        <f t="shared" si="12"/>
        <v>6.6515895515399839E-2</v>
      </c>
      <c r="BH29" s="136">
        <f t="shared" si="13"/>
        <v>4.3024959587729353E-2</v>
      </c>
      <c r="BI29" s="136">
        <f t="shared" si="14"/>
        <v>3.8375667410104737E-2</v>
      </c>
      <c r="BJ29" s="135">
        <f t="shared" si="15"/>
        <v>1.6957807473550902E-4</v>
      </c>
      <c r="BK29" s="136">
        <f t="shared" si="16"/>
        <v>3.7517359746634997E-2</v>
      </c>
      <c r="BL29" s="135">
        <f t="shared" si="17"/>
        <v>1.0384638290945934E-2</v>
      </c>
      <c r="BM29" s="136">
        <f t="shared" si="18"/>
        <v>0.22931331607350189</v>
      </c>
      <c r="BN29" s="135">
        <f t="shared" si="19"/>
        <v>4.1990761363078428E-4</v>
      </c>
      <c r="BO29" s="247">
        <f t="shared" si="20"/>
        <v>1.4102397214939535E-3</v>
      </c>
      <c r="BP29" s="135">
        <f t="shared" si="21"/>
        <v>1.6554050152752076E-4</v>
      </c>
      <c r="BQ29" s="135">
        <f t="shared" si="22"/>
        <v>0.97116555886384437</v>
      </c>
      <c r="BR29" s="135">
        <f t="shared" si="23"/>
        <v>2.8263012455918174E-5</v>
      </c>
      <c r="BS29" s="136">
        <f t="shared" si="24"/>
        <v>1.7850749588674566E-3</v>
      </c>
      <c r="BT29" s="135">
        <f t="shared" si="25"/>
        <v>2.9474284418314664E-5</v>
      </c>
      <c r="BU29" s="247">
        <f t="shared" si="26"/>
        <v>2.6054259370771524E-2</v>
      </c>
      <c r="BV29" s="176">
        <f t="shared" si="27"/>
        <v>8.8826610575742845E-5</v>
      </c>
    </row>
    <row r="30" spans="1:74" s="138" customFormat="1" x14ac:dyDescent="0.25">
      <c r="A30" s="130">
        <v>57</v>
      </c>
      <c r="B30" s="131" t="s">
        <v>56</v>
      </c>
      <c r="C30" s="132" t="s">
        <v>232</v>
      </c>
      <c r="D30" s="130" t="s">
        <v>182</v>
      </c>
      <c r="E30" s="133">
        <v>42578</v>
      </c>
      <c r="F30" s="132" t="s">
        <v>319</v>
      </c>
      <c r="G30" s="130">
        <v>3</v>
      </c>
      <c r="H30" s="133">
        <v>42604</v>
      </c>
      <c r="I30" s="133">
        <v>42414</v>
      </c>
      <c r="J30" s="134">
        <v>0.23100000000000001</v>
      </c>
      <c r="K30" s="164">
        <v>27.679540345473399</v>
      </c>
      <c r="L30" s="247">
        <v>7.2335977694671399E-2</v>
      </c>
      <c r="M30" s="247">
        <v>1.13961013719315</v>
      </c>
      <c r="N30" s="126">
        <v>0.17979999999999999</v>
      </c>
      <c r="O30" s="247">
        <v>1.0019588028628501</v>
      </c>
      <c r="P30" s="247">
        <v>0.46391453414554501</v>
      </c>
      <c r="Q30" s="136">
        <v>0.42702136194524398</v>
      </c>
      <c r="R30" s="136">
        <v>0.18455113505478901</v>
      </c>
      <c r="S30" s="135">
        <v>2.15E-3</v>
      </c>
      <c r="T30" s="136" t="s">
        <v>167</v>
      </c>
      <c r="U30" s="137">
        <v>95.647127731171395</v>
      </c>
      <c r="V30" s="135">
        <v>3.5E-4</v>
      </c>
      <c r="W30" s="247">
        <v>1.4761832185974E-3</v>
      </c>
      <c r="X30" s="135">
        <v>6.9999999999999999E-4</v>
      </c>
      <c r="Y30" s="136">
        <v>3.50978639252072</v>
      </c>
      <c r="Z30" s="247">
        <v>0.15165711450338701</v>
      </c>
      <c r="AA30" s="136">
        <v>0.63783500885153399</v>
      </c>
      <c r="AB30" s="126">
        <v>2.0999999999999999E-3</v>
      </c>
      <c r="AC30" s="136">
        <v>0.41331600598454199</v>
      </c>
      <c r="AD30" s="136">
        <v>1.7672403941324999</v>
      </c>
      <c r="AE30" s="247">
        <v>1.9771501283259101</v>
      </c>
      <c r="AF30" s="126">
        <v>5.1999999999999998E-3</v>
      </c>
      <c r="AG30" s="247">
        <v>4.0749004619863704E-3</v>
      </c>
      <c r="AH30" s="135">
        <v>2.0500000000000002E-3</v>
      </c>
      <c r="AI30" s="136">
        <v>341.20970395666302</v>
      </c>
      <c r="AJ30" s="247">
        <v>2.9911517786178999E-2</v>
      </c>
      <c r="AK30" s="136">
        <v>3.2931037848688498E-2</v>
      </c>
      <c r="AL30" s="247">
        <v>0.16353055999071101</v>
      </c>
      <c r="AM30" s="247">
        <v>0.49764717660093</v>
      </c>
      <c r="AN30" s="253">
        <v>6.0646312796982099E-2</v>
      </c>
      <c r="AO30" s="183"/>
      <c r="AP30" s="131" t="s">
        <v>56</v>
      </c>
      <c r="AQ30" s="130" t="s">
        <v>182</v>
      </c>
      <c r="AR30" s="132" t="s">
        <v>319</v>
      </c>
      <c r="AS30" s="130">
        <v>3</v>
      </c>
      <c r="AT30" s="247">
        <f t="shared" si="0"/>
        <v>2.6133373889823622E-3</v>
      </c>
      <c r="AU30" s="247">
        <f t="shared" si="1"/>
        <v>4.1171570155048375E-2</v>
      </c>
      <c r="AV30" s="135">
        <f t="shared" si="2"/>
        <v>6.4957726087891401E-3</v>
      </c>
      <c r="AW30" s="247">
        <f t="shared" si="3"/>
        <v>3.6198534742890212E-2</v>
      </c>
      <c r="AX30" s="247">
        <f t="shared" si="4"/>
        <v>1.676019646118913E-2</v>
      </c>
      <c r="AY30" s="136">
        <f t="shared" si="5"/>
        <v>1.5427328511077582E-2</v>
      </c>
      <c r="AZ30" s="136">
        <f t="shared" si="28"/>
        <v>6.6674205117343921E-3</v>
      </c>
      <c r="BA30" s="135">
        <f t="shared" si="7"/>
        <v>7.7674700271950238E-5</v>
      </c>
      <c r="BB30" s="136" t="s">
        <v>167</v>
      </c>
      <c r="BC30" s="137">
        <f t="shared" si="8"/>
        <v>3.4555171992519429</v>
      </c>
      <c r="BD30" s="135">
        <f t="shared" si="9"/>
        <v>1.2644718648922131E-5</v>
      </c>
      <c r="BE30" s="247">
        <f t="shared" si="10"/>
        <v>5.3331204209784107E-5</v>
      </c>
      <c r="BF30" s="135">
        <f t="shared" si="11"/>
        <v>2.5289437297844262E-5</v>
      </c>
      <c r="BG30" s="136">
        <f t="shared" si="12"/>
        <v>0.12680074700354252</v>
      </c>
      <c r="BH30" s="247">
        <f t="shared" si="13"/>
        <v>5.4790329828648477E-3</v>
      </c>
      <c r="BI30" s="136">
        <f t="shared" si="14"/>
        <v>2.304355494674401E-2</v>
      </c>
      <c r="BJ30" s="135">
        <f t="shared" si="15"/>
        <v>7.5868311893532783E-5</v>
      </c>
      <c r="BK30" s="136">
        <f t="shared" si="16"/>
        <v>1.4932184596487855E-2</v>
      </c>
      <c r="BL30" s="136">
        <f t="shared" si="17"/>
        <v>6.3846450196616333E-2</v>
      </c>
      <c r="BM30" s="247">
        <f t="shared" si="18"/>
        <v>7.143002028388977E-2</v>
      </c>
      <c r="BN30" s="135">
        <f t="shared" si="19"/>
        <v>1.8786439135541451E-4</v>
      </c>
      <c r="BO30" s="247">
        <f t="shared" si="20"/>
        <v>1.4721705675480132E-4</v>
      </c>
      <c r="BP30" s="135">
        <f t="shared" si="21"/>
        <v>7.4061923515115341E-5</v>
      </c>
      <c r="BQ30" s="136">
        <f t="shared" si="22"/>
        <v>12.327144876611476</v>
      </c>
      <c r="BR30" s="247">
        <f t="shared" si="23"/>
        <v>1.0806363621956104E-3</v>
      </c>
      <c r="BS30" s="136">
        <f t="shared" si="24"/>
        <v>1.1897248811819198E-3</v>
      </c>
      <c r="BT30" s="247">
        <f t="shared" si="25"/>
        <v>5.9079940616663506E-3</v>
      </c>
      <c r="BU30" s="247">
        <f t="shared" si="26"/>
        <v>1.79788815272835E-2</v>
      </c>
      <c r="BV30" s="253">
        <f t="shared" si="27"/>
        <v>2.1910158926067556E-3</v>
      </c>
    </row>
    <row r="31" spans="1:74" s="148" customFormat="1" x14ac:dyDescent="0.25">
      <c r="A31" s="140"/>
      <c r="B31" s="141"/>
      <c r="C31" s="142" t="s">
        <v>185</v>
      </c>
      <c r="D31" s="140" t="s">
        <v>182</v>
      </c>
      <c r="E31" s="143">
        <v>42035</v>
      </c>
      <c r="F31" s="144" t="s">
        <v>319</v>
      </c>
      <c r="G31" s="140">
        <v>4</v>
      </c>
      <c r="H31" s="143">
        <v>42599</v>
      </c>
      <c r="I31" s="143">
        <v>42414</v>
      </c>
      <c r="J31" s="145">
        <v>0.14299999999999999</v>
      </c>
      <c r="K31" s="164">
        <v>14.352450956657201</v>
      </c>
      <c r="L31" s="146"/>
      <c r="M31" s="146"/>
      <c r="N31" s="146"/>
      <c r="O31" s="146"/>
      <c r="P31" s="146"/>
      <c r="Q31" s="146"/>
      <c r="R31" s="146"/>
      <c r="S31" s="146"/>
      <c r="T31" s="146"/>
      <c r="U31" s="147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78"/>
      <c r="AO31" s="184"/>
      <c r="AP31" s="141"/>
      <c r="AQ31" s="140" t="s">
        <v>182</v>
      </c>
      <c r="AR31" s="144" t="s">
        <v>319</v>
      </c>
      <c r="AS31" s="140">
        <v>4</v>
      </c>
      <c r="AT31" s="146"/>
      <c r="AU31" s="146"/>
      <c r="AV31" s="146"/>
      <c r="AW31" s="146"/>
      <c r="AX31" s="146"/>
      <c r="AY31" s="146"/>
      <c r="AZ31" s="146"/>
      <c r="BA31" s="146"/>
      <c r="BB31" s="146"/>
      <c r="BC31" s="147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78"/>
    </row>
    <row r="32" spans="1:74" s="148" customFormat="1" x14ac:dyDescent="0.25">
      <c r="A32" s="140"/>
      <c r="B32" s="141"/>
      <c r="C32" s="142" t="s">
        <v>189</v>
      </c>
      <c r="D32" s="140" t="s">
        <v>182</v>
      </c>
      <c r="E32" s="143">
        <v>42039</v>
      </c>
      <c r="F32" s="144" t="s">
        <v>319</v>
      </c>
      <c r="G32" s="140">
        <v>4</v>
      </c>
      <c r="H32" s="143">
        <v>42599</v>
      </c>
      <c r="I32" s="143">
        <v>42414</v>
      </c>
      <c r="J32" s="145">
        <v>0.14000000000000001</v>
      </c>
      <c r="K32" s="164">
        <v>13.8981183638566</v>
      </c>
      <c r="L32" s="146"/>
      <c r="M32" s="146"/>
      <c r="N32" s="146"/>
      <c r="O32" s="146"/>
      <c r="P32" s="146"/>
      <c r="Q32" s="146"/>
      <c r="R32" s="146"/>
      <c r="S32" s="146"/>
      <c r="T32" s="146"/>
      <c r="U32" s="147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78"/>
      <c r="AO32" s="184"/>
      <c r="AP32" s="141"/>
      <c r="AQ32" s="140" t="s">
        <v>182</v>
      </c>
      <c r="AR32" s="144" t="s">
        <v>319</v>
      </c>
      <c r="AS32" s="140">
        <v>4</v>
      </c>
      <c r="AT32" s="146"/>
      <c r="AU32" s="146"/>
      <c r="AV32" s="146"/>
      <c r="AW32" s="146"/>
      <c r="AX32" s="146"/>
      <c r="AY32" s="146"/>
      <c r="AZ32" s="146"/>
      <c r="BA32" s="146"/>
      <c r="BB32" s="146"/>
      <c r="BC32" s="147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78"/>
    </row>
    <row r="33" spans="1:74" s="138" customFormat="1" x14ac:dyDescent="0.25">
      <c r="A33" s="130">
        <v>9</v>
      </c>
      <c r="B33" s="131" t="s">
        <v>8</v>
      </c>
      <c r="C33" s="132" t="s">
        <v>196</v>
      </c>
      <c r="D33" s="130" t="s">
        <v>182</v>
      </c>
      <c r="E33" s="133">
        <v>42053</v>
      </c>
      <c r="F33" s="132" t="s">
        <v>319</v>
      </c>
      <c r="G33" s="130">
        <v>4</v>
      </c>
      <c r="H33" s="133">
        <v>42599</v>
      </c>
      <c r="I33" s="133">
        <v>42414</v>
      </c>
      <c r="J33" s="134">
        <v>0.14000000000000001</v>
      </c>
      <c r="K33" s="164">
        <v>13.8981183638566</v>
      </c>
      <c r="L33" s="126">
        <v>5.9999999999999995E-4</v>
      </c>
      <c r="M33" s="136">
        <v>1.45869933484654</v>
      </c>
      <c r="N33" s="126">
        <v>0.17979999999999999</v>
      </c>
      <c r="O33" s="126">
        <v>9.3700000000000006E-2</v>
      </c>
      <c r="P33" s="126">
        <v>4.2200000000000001E-2</v>
      </c>
      <c r="Q33" s="247">
        <v>0.12984649760502601</v>
      </c>
      <c r="R33" s="247">
        <v>9.8202977526115204E-3</v>
      </c>
      <c r="S33" s="136">
        <v>0.16875560846308399</v>
      </c>
      <c r="T33" s="136" t="s">
        <v>167</v>
      </c>
      <c r="U33" s="137">
        <v>202.76093250554101</v>
      </c>
      <c r="V33" s="136">
        <v>0.22367791605620499</v>
      </c>
      <c r="W33" s="126">
        <v>7.5000000000000002E-4</v>
      </c>
      <c r="X33" s="251">
        <v>0.209074829993565</v>
      </c>
      <c r="Y33" s="136">
        <v>5.7303697004455802</v>
      </c>
      <c r="Z33" s="136">
        <v>0.34842879568713903</v>
      </c>
      <c r="AA33" s="136">
        <v>0.45859431095137698</v>
      </c>
      <c r="AB33" s="126">
        <v>2.0999999999999999E-3</v>
      </c>
      <c r="AC33" s="136">
        <v>0.15276811002194901</v>
      </c>
      <c r="AD33" s="136">
        <v>2.0336875933806899</v>
      </c>
      <c r="AE33" s="135">
        <v>0.29859999999999998</v>
      </c>
      <c r="AF33" s="126">
        <v>5.1999999999999998E-3</v>
      </c>
      <c r="AG33" s="247">
        <v>9.3776774192860998E-3</v>
      </c>
      <c r="AH33" s="247">
        <v>2.6715568569889402E-2</v>
      </c>
      <c r="AI33" s="126">
        <v>12.0266</v>
      </c>
      <c r="AJ33" s="247">
        <v>9.3595629583410507E-3</v>
      </c>
      <c r="AK33" s="126">
        <v>2.5000000000000001E-4</v>
      </c>
      <c r="AL33" s="136">
        <v>0.46971269793631298</v>
      </c>
      <c r="AM33" s="247">
        <v>0.110412769633531</v>
      </c>
      <c r="AN33" s="253">
        <v>7.8642796667238706E-3</v>
      </c>
      <c r="AO33" s="183"/>
      <c r="AP33" s="131" t="s">
        <v>8</v>
      </c>
      <c r="AQ33" s="130" t="s">
        <v>182</v>
      </c>
      <c r="AR33" s="132" t="s">
        <v>319</v>
      </c>
      <c r="AS33" s="130">
        <v>4</v>
      </c>
      <c r="AT33" s="135">
        <f t="shared" ref="AT33:AT60" si="29">L33/K33</f>
        <v>4.3171311705069224E-5</v>
      </c>
      <c r="AU33" s="136">
        <f t="shared" ref="AU33:AU60" si="30">M33/K33</f>
        <v>0.10495660611439521</v>
      </c>
      <c r="AV33" s="135">
        <f t="shared" ref="AV33:AV60" si="31">N33/K33</f>
        <v>1.2937003074285743E-2</v>
      </c>
      <c r="AW33" s="135">
        <f t="shared" ref="AW33:AW60" si="32">O33/K33</f>
        <v>6.7419198446083111E-3</v>
      </c>
      <c r="AX33" s="135">
        <f t="shared" ref="AX33:AX60" si="33">P33/K33</f>
        <v>3.0363822565898689E-3</v>
      </c>
      <c r="AY33" s="247">
        <f t="shared" ref="AY33:AY60" si="34">Q33/K33</f>
        <v>9.3427393698635036E-3</v>
      </c>
      <c r="AZ33" s="247">
        <f t="shared" ref="AZ33:AZ60" si="35">R33/K33</f>
        <v>7.0659189219097129E-4</v>
      </c>
      <c r="BA33" s="136">
        <f t="shared" ref="BA33:BA60" si="36">S33/K33</f>
        <v>1.2142334958230696E-2</v>
      </c>
      <c r="BB33" s="136" t="s">
        <v>167</v>
      </c>
      <c r="BC33" s="137">
        <f t="shared" ref="BC33:BC60" si="37">U33/K33</f>
        <v>14.58909236467869</v>
      </c>
      <c r="BD33" s="136">
        <f t="shared" ref="BD33:BD60" si="38">V33/K33</f>
        <v>1.6094115059337891E-2</v>
      </c>
      <c r="BE33" s="135">
        <f t="shared" ref="BE33:BE60" si="39">W33/K33</f>
        <v>5.3964139631336536E-5</v>
      </c>
      <c r="BF33" s="251">
        <f t="shared" ref="BF33:BF60" si="40">X33/K33</f>
        <v>1.5043391092227585E-2</v>
      </c>
      <c r="BG33" s="136">
        <f t="shared" ref="BG33:BG60" si="41">Y33/K33</f>
        <v>0.41231262753870052</v>
      </c>
      <c r="BH33" s="136">
        <f t="shared" ref="BH33:BH60" si="42">Z33/K33</f>
        <v>2.5070213576052266E-2</v>
      </c>
      <c r="BI33" s="136">
        <f t="shared" ref="BI33:BI60" si="43">AA33/K33</f>
        <v>3.2996863240422232E-2</v>
      </c>
      <c r="BJ33" s="135">
        <f t="shared" ref="BJ33:BJ60" si="44">AB33/K33</f>
        <v>1.5109959096774227E-4</v>
      </c>
      <c r="BK33" s="136">
        <f t="shared" ref="BK33:BK60" si="45">AC33/K33</f>
        <v>1.0991999493919784E-2</v>
      </c>
      <c r="BL33" s="136">
        <f t="shared" ref="BL33:BL60" si="46">AD33/K33</f>
        <v>0.14632826834094975</v>
      </c>
      <c r="BM33" s="135">
        <f t="shared" ref="BM33:BM60" si="47">AE33/K33</f>
        <v>2.148492279188945E-2</v>
      </c>
      <c r="BN33" s="135">
        <f t="shared" ref="BN33:BN60" si="48">AF33/K33</f>
        <v>3.7415136811059992E-4</v>
      </c>
      <c r="BO33" s="247">
        <f t="shared" ref="BO33:BO60" si="49">AG33/K33</f>
        <v>6.7474439156264897E-4</v>
      </c>
      <c r="BP33" s="247">
        <f t="shared" ref="BP33:BP60" si="50">AH33/K33</f>
        <v>1.922243563514743E-3</v>
      </c>
      <c r="BQ33" s="135">
        <f t="shared" ref="BQ33:BQ60" si="51">AI33/K33</f>
        <v>0.86534016225364263</v>
      </c>
      <c r="BR33" s="247">
        <f t="shared" ref="BR33:BR60" si="52">AJ33/K33</f>
        <v>6.7344101649626897E-4</v>
      </c>
      <c r="BS33" s="135">
        <f t="shared" ref="BS33:BS60" si="53">AK33/K33</f>
        <v>1.7988046543778845E-5</v>
      </c>
      <c r="BT33" s="136">
        <f t="shared" ref="BT33:BT60" si="54">AL33/K33</f>
        <v>3.3796855490729326E-2</v>
      </c>
      <c r="BU33" s="247">
        <f t="shared" ref="BU33:BU60" si="55">AM33/K33</f>
        <v>7.9444401567819473E-3</v>
      </c>
      <c r="BV33" s="253">
        <f t="shared" ref="BV33:BV60" si="56">AN33/K33</f>
        <v>5.6585211471329023E-4</v>
      </c>
    </row>
    <row r="34" spans="1:74" s="138" customFormat="1" x14ac:dyDescent="0.25">
      <c r="A34" s="130">
        <v>15</v>
      </c>
      <c r="B34" s="131" t="s">
        <v>14</v>
      </c>
      <c r="C34" s="132" t="s">
        <v>201</v>
      </c>
      <c r="D34" s="130" t="s">
        <v>182</v>
      </c>
      <c r="E34" s="133">
        <v>42108</v>
      </c>
      <c r="F34" s="132" t="s">
        <v>319</v>
      </c>
      <c r="G34" s="130">
        <v>4</v>
      </c>
      <c r="H34" s="133">
        <v>42599</v>
      </c>
      <c r="I34" s="133">
        <v>42414</v>
      </c>
      <c r="J34" s="134">
        <v>9.2999999999999999E-2</v>
      </c>
      <c r="K34" s="164">
        <v>6.7802410766479104</v>
      </c>
      <c r="L34" s="126">
        <v>5.9999999999999995E-4</v>
      </c>
      <c r="M34" s="136">
        <v>1.58860953166914</v>
      </c>
      <c r="N34" s="126">
        <v>0.17979999999999999</v>
      </c>
      <c r="O34" s="136">
        <v>3.3784588940511999</v>
      </c>
      <c r="P34" s="126">
        <v>4.2200000000000001E-2</v>
      </c>
      <c r="Q34" s="136">
        <v>0.166732837187549</v>
      </c>
      <c r="R34" s="136">
        <v>0.112742140176136</v>
      </c>
      <c r="S34" s="135">
        <v>2.15E-3</v>
      </c>
      <c r="T34" s="136" t="s">
        <v>167</v>
      </c>
      <c r="U34" s="137">
        <v>46.639887328935998</v>
      </c>
      <c r="V34" s="136">
        <v>0.10536592771658999</v>
      </c>
      <c r="W34" s="126">
        <v>7.5000000000000002E-4</v>
      </c>
      <c r="X34" s="135">
        <v>6.9999999999999999E-4</v>
      </c>
      <c r="Y34" s="135">
        <v>5.96E-2</v>
      </c>
      <c r="Z34" s="247">
        <v>6.0361340438417697E-2</v>
      </c>
      <c r="AA34" s="135">
        <v>2E-3</v>
      </c>
      <c r="AB34" s="126">
        <v>2.0999999999999999E-3</v>
      </c>
      <c r="AC34" s="247">
        <v>8.4982706346831999E-2</v>
      </c>
      <c r="AD34" s="247">
        <v>1.40525552928829</v>
      </c>
      <c r="AE34" s="247">
        <v>2.2927405493182298</v>
      </c>
      <c r="AF34" s="126">
        <v>5.1999999999999998E-3</v>
      </c>
      <c r="AG34" s="136">
        <v>3.2047622643543799E-2</v>
      </c>
      <c r="AH34" s="135">
        <v>2.0500000000000002E-3</v>
      </c>
      <c r="AI34" s="126">
        <v>12.0266</v>
      </c>
      <c r="AJ34" s="126">
        <v>3.5E-4</v>
      </c>
      <c r="AK34" s="126">
        <v>2.5000000000000001E-4</v>
      </c>
      <c r="AL34" s="247">
        <v>5.3836931404711998E-2</v>
      </c>
      <c r="AM34" s="247">
        <v>0.654909820344453</v>
      </c>
      <c r="AN34" s="253">
        <v>7.8642796667238706E-3</v>
      </c>
      <c r="AO34" s="183"/>
      <c r="AP34" s="131" t="s">
        <v>14</v>
      </c>
      <c r="AQ34" s="130" t="s">
        <v>182</v>
      </c>
      <c r="AR34" s="132" t="s">
        <v>319</v>
      </c>
      <c r="AS34" s="130">
        <v>4</v>
      </c>
      <c r="AT34" s="135">
        <f t="shared" si="29"/>
        <v>8.8492428693499271E-5</v>
      </c>
      <c r="AU34" s="136">
        <f t="shared" si="30"/>
        <v>0.23429985950507443</v>
      </c>
      <c r="AV34" s="135">
        <f t="shared" si="31"/>
        <v>2.6518231131818615E-2</v>
      </c>
      <c r="AW34" s="136">
        <f t="shared" si="32"/>
        <v>0.49828005462624042</v>
      </c>
      <c r="AX34" s="135">
        <f t="shared" si="33"/>
        <v>6.2239674847761163E-3</v>
      </c>
      <c r="AY34" s="136">
        <f t="shared" si="34"/>
        <v>2.4590989509473343E-2</v>
      </c>
      <c r="AZ34" s="136">
        <f t="shared" si="35"/>
        <v>1.6628043000482026E-2</v>
      </c>
      <c r="BA34" s="135">
        <f t="shared" si="36"/>
        <v>3.1709786948503911E-4</v>
      </c>
      <c r="BB34" s="136" t="s">
        <v>167</v>
      </c>
      <c r="BC34" s="137">
        <f t="shared" si="37"/>
        <v>6.8787948395478491</v>
      </c>
      <c r="BD34" s="136">
        <f t="shared" si="38"/>
        <v>1.5540144741974566E-2</v>
      </c>
      <c r="BE34" s="135">
        <f t="shared" si="39"/>
        <v>1.1061553586687411E-4</v>
      </c>
      <c r="BF34" s="135">
        <f t="shared" si="40"/>
        <v>1.0324116680908249E-4</v>
      </c>
      <c r="BG34" s="135">
        <f t="shared" si="41"/>
        <v>8.7902479168875947E-3</v>
      </c>
      <c r="BH34" s="247">
        <f t="shared" si="42"/>
        <v>8.9025360243178541E-3</v>
      </c>
      <c r="BI34" s="135">
        <f t="shared" si="43"/>
        <v>2.949747623116643E-4</v>
      </c>
      <c r="BJ34" s="135">
        <f t="shared" si="44"/>
        <v>3.0972350042724747E-4</v>
      </c>
      <c r="BK34" s="247">
        <f t="shared" si="45"/>
        <v>1.2533876802629365E-2</v>
      </c>
      <c r="BL34" s="247">
        <f t="shared" si="46"/>
        <v>0.20725745786948266</v>
      </c>
      <c r="BM34" s="247">
        <f t="shared" si="47"/>
        <v>0.33815029928872969</v>
      </c>
      <c r="BN34" s="135">
        <f t="shared" si="48"/>
        <v>7.6693438201032706E-4</v>
      </c>
      <c r="BO34" s="136">
        <f t="shared" si="49"/>
        <v>4.7266199359666207E-3</v>
      </c>
      <c r="BP34" s="135">
        <f t="shared" si="50"/>
        <v>3.0234913136945588E-4</v>
      </c>
      <c r="BQ34" s="135">
        <f t="shared" si="51"/>
        <v>1.7737717382087308</v>
      </c>
      <c r="BR34" s="135">
        <f t="shared" si="52"/>
        <v>5.1620583404541247E-5</v>
      </c>
      <c r="BS34" s="135">
        <f t="shared" si="53"/>
        <v>3.6871845288958037E-5</v>
      </c>
      <c r="BT34" s="247">
        <f t="shared" si="54"/>
        <v>7.940268022347147E-3</v>
      </c>
      <c r="BU34" s="247">
        <f t="shared" si="55"/>
        <v>9.6590934295839884E-2</v>
      </c>
      <c r="BV34" s="253">
        <f t="shared" si="56"/>
        <v>1.1598820127221639E-3</v>
      </c>
    </row>
    <row r="35" spans="1:74" s="138" customFormat="1" x14ac:dyDescent="0.25">
      <c r="A35" s="130">
        <v>17</v>
      </c>
      <c r="B35" s="131" t="s">
        <v>16</v>
      </c>
      <c r="C35" s="132" t="s">
        <v>203</v>
      </c>
      <c r="D35" s="130" t="s">
        <v>182</v>
      </c>
      <c r="E35" s="133">
        <v>42117</v>
      </c>
      <c r="F35" s="132" t="s">
        <v>319</v>
      </c>
      <c r="G35" s="130">
        <v>4</v>
      </c>
      <c r="H35" s="133">
        <v>42599</v>
      </c>
      <c r="I35" s="133">
        <v>42414</v>
      </c>
      <c r="J35" s="134">
        <v>0.151</v>
      </c>
      <c r="K35" s="164">
        <v>15.564004537458599</v>
      </c>
      <c r="L35" s="247">
        <v>7.2335977694671399E-2</v>
      </c>
      <c r="M35" s="136">
        <v>1.9762765475083399</v>
      </c>
      <c r="N35" s="126">
        <v>0.17979999999999999</v>
      </c>
      <c r="O35" s="247">
        <v>1.7475997150436799</v>
      </c>
      <c r="P35" s="136">
        <v>1.76082261436849</v>
      </c>
      <c r="Q35" s="136">
        <v>0.35237723326444198</v>
      </c>
      <c r="R35" s="136">
        <v>9.4291174733219796E-2</v>
      </c>
      <c r="S35" s="247">
        <v>0.115860457571776</v>
      </c>
      <c r="T35" s="136" t="s">
        <v>167</v>
      </c>
      <c r="U35" s="137">
        <v>31.4855664249115</v>
      </c>
      <c r="V35" s="135">
        <v>3.5E-4</v>
      </c>
      <c r="W35" s="126">
        <v>7.5000000000000002E-4</v>
      </c>
      <c r="X35" s="135">
        <v>6.9999999999999999E-4</v>
      </c>
      <c r="Y35" s="247">
        <v>2.12274957541262</v>
      </c>
      <c r="Z35" s="136">
        <v>6.4830820185715901</v>
      </c>
      <c r="AA35" s="135">
        <v>2E-3</v>
      </c>
      <c r="AB35" s="126">
        <v>2.0999999999999999E-3</v>
      </c>
      <c r="AC35" s="247">
        <v>1.9074094298785298E-2</v>
      </c>
      <c r="AD35" s="126">
        <v>0.12859999999999999</v>
      </c>
      <c r="AE35" s="136">
        <v>3.5003471398600499</v>
      </c>
      <c r="AF35" s="126">
        <v>5.1999999999999998E-3</v>
      </c>
      <c r="AG35" s="247">
        <v>4.0749004619863704E-3</v>
      </c>
      <c r="AH35" s="247">
        <v>1.7662564877863898E-2</v>
      </c>
      <c r="AI35" s="126">
        <v>12.0266</v>
      </c>
      <c r="AJ35" s="247">
        <v>1.6442518886774001E-2</v>
      </c>
      <c r="AK35" s="126">
        <v>2.5000000000000001E-4</v>
      </c>
      <c r="AL35" s="126">
        <v>3.6499999999999998E-4</v>
      </c>
      <c r="AM35" s="135">
        <v>2.0500000000000002E-3</v>
      </c>
      <c r="AN35" s="175">
        <v>1.1000000000000001E-3</v>
      </c>
      <c r="AO35" s="183"/>
      <c r="AP35" s="131" t="s">
        <v>16</v>
      </c>
      <c r="AQ35" s="130" t="s">
        <v>182</v>
      </c>
      <c r="AR35" s="132" t="s">
        <v>319</v>
      </c>
      <c r="AS35" s="130">
        <v>4</v>
      </c>
      <c r="AT35" s="247">
        <f t="shared" si="29"/>
        <v>4.6476456313397432E-3</v>
      </c>
      <c r="AU35" s="136">
        <f t="shared" si="30"/>
        <v>0.12697738186544119</v>
      </c>
      <c r="AV35" s="135">
        <f t="shared" si="31"/>
        <v>1.1552296811997653E-2</v>
      </c>
      <c r="AW35" s="247">
        <f t="shared" si="32"/>
        <v>0.11228470865821531</v>
      </c>
      <c r="AX35" s="136">
        <f t="shared" si="33"/>
        <v>0.11313429073672125</v>
      </c>
      <c r="AY35" s="136">
        <f t="shared" si="34"/>
        <v>2.2640524963633852E-2</v>
      </c>
      <c r="AZ35" s="136">
        <f t="shared" si="35"/>
        <v>6.0582849681317507E-3</v>
      </c>
      <c r="BA35" s="247">
        <f t="shared" si="36"/>
        <v>7.4441290024639456E-3</v>
      </c>
      <c r="BB35" s="136" t="s">
        <v>167</v>
      </c>
      <c r="BC35" s="137">
        <f t="shared" si="37"/>
        <v>2.0229733516932451</v>
      </c>
      <c r="BD35" s="135">
        <f t="shared" si="38"/>
        <v>2.2487785785312452E-5</v>
      </c>
      <c r="BE35" s="135">
        <f t="shared" si="39"/>
        <v>4.8188112397098112E-5</v>
      </c>
      <c r="BF35" s="135">
        <f t="shared" si="40"/>
        <v>4.4975571570624905E-5</v>
      </c>
      <c r="BG35" s="247">
        <f t="shared" si="41"/>
        <v>0.13638839350783416</v>
      </c>
      <c r="BH35" s="136">
        <f t="shared" si="42"/>
        <v>0.41654331332071132</v>
      </c>
      <c r="BI35" s="135">
        <f t="shared" si="43"/>
        <v>1.285016330589283E-4</v>
      </c>
      <c r="BJ35" s="135">
        <f t="shared" si="44"/>
        <v>1.349267147118747E-4</v>
      </c>
      <c r="BK35" s="247">
        <f t="shared" si="45"/>
        <v>1.2255261332569524E-3</v>
      </c>
      <c r="BL35" s="135">
        <f t="shared" si="46"/>
        <v>8.2626550056890888E-3</v>
      </c>
      <c r="BM35" s="136">
        <f t="shared" si="47"/>
        <v>0.22490016187258266</v>
      </c>
      <c r="BN35" s="135">
        <f t="shared" si="48"/>
        <v>3.3410424595321358E-4</v>
      </c>
      <c r="BO35" s="247">
        <f t="shared" si="49"/>
        <v>2.61815681958915E-4</v>
      </c>
      <c r="BP35" s="247">
        <f t="shared" si="50"/>
        <v>1.1348342154073906E-3</v>
      </c>
      <c r="BQ35" s="135">
        <f t="shared" si="51"/>
        <v>0.77271887007325357</v>
      </c>
      <c r="BR35" s="247">
        <f t="shared" si="52"/>
        <v>1.0564452642763654E-3</v>
      </c>
      <c r="BS35" s="135">
        <f t="shared" si="53"/>
        <v>1.6062704132366037E-5</v>
      </c>
      <c r="BT35" s="135">
        <f t="shared" si="54"/>
        <v>2.3451548033254414E-5</v>
      </c>
      <c r="BU35" s="135">
        <f t="shared" si="55"/>
        <v>1.3171417388540153E-4</v>
      </c>
      <c r="BV35" s="176">
        <f t="shared" si="56"/>
        <v>7.0675898182410564E-5</v>
      </c>
    </row>
    <row r="36" spans="1:74" s="138" customFormat="1" x14ac:dyDescent="0.25">
      <c r="A36" s="130">
        <v>25</v>
      </c>
      <c r="B36" s="131" t="s">
        <v>24</v>
      </c>
      <c r="C36" s="132" t="s">
        <v>209</v>
      </c>
      <c r="D36" s="130" t="s">
        <v>182</v>
      </c>
      <c r="E36" s="133">
        <v>42459</v>
      </c>
      <c r="F36" s="132" t="s">
        <v>319</v>
      </c>
      <c r="G36" s="130">
        <v>4</v>
      </c>
      <c r="H36" s="133">
        <v>42599</v>
      </c>
      <c r="I36" s="133">
        <v>42414</v>
      </c>
      <c r="J36" s="134">
        <v>0.18</v>
      </c>
      <c r="K36" s="164">
        <v>19.955886267863999</v>
      </c>
      <c r="L36" s="136">
        <v>0.17882621937096399</v>
      </c>
      <c r="M36" s="136">
        <v>3.0191530930482902</v>
      </c>
      <c r="N36" s="247">
        <v>3.7644610764969402</v>
      </c>
      <c r="O36" s="126">
        <v>9.3700000000000006E-2</v>
      </c>
      <c r="P36" s="247">
        <v>0.65774487213564703</v>
      </c>
      <c r="Q36" s="136">
        <v>0.64765167166414195</v>
      </c>
      <c r="R36" s="136">
        <v>0.359569504409334</v>
      </c>
      <c r="S36" s="247">
        <v>0.119162068701731</v>
      </c>
      <c r="T36" s="136" t="s">
        <v>167</v>
      </c>
      <c r="U36" s="137">
        <v>63.0409238499415</v>
      </c>
      <c r="V36" s="135">
        <v>3.5E-4</v>
      </c>
      <c r="W36" s="247">
        <v>4.4548016705244699E-2</v>
      </c>
      <c r="X36" s="135">
        <v>6.9999999999999999E-4</v>
      </c>
      <c r="Y36" s="136">
        <v>3.89908061379924</v>
      </c>
      <c r="Z36" s="136">
        <v>0.81015947564264001</v>
      </c>
      <c r="AA36" s="136">
        <v>0.22138237434689101</v>
      </c>
      <c r="AB36" s="126">
        <v>2.0999999999999999E-3</v>
      </c>
      <c r="AC36" s="136">
        <v>0.77104507625180696</v>
      </c>
      <c r="AD36" s="126">
        <v>0.12859999999999999</v>
      </c>
      <c r="AE36" s="136">
        <v>3.7222544148830901</v>
      </c>
      <c r="AF36" s="126">
        <v>5.1999999999999998E-3</v>
      </c>
      <c r="AG36" s="247">
        <v>1.7011902648957501E-2</v>
      </c>
      <c r="AH36" s="135">
        <v>2.0500000000000002E-3</v>
      </c>
      <c r="AI36" s="126">
        <v>12.0266</v>
      </c>
      <c r="AJ36" s="126">
        <v>3.5E-4</v>
      </c>
      <c r="AK36" s="126">
        <v>2.5000000000000001E-4</v>
      </c>
      <c r="AL36" s="247">
        <v>0.18168389407504101</v>
      </c>
      <c r="AM36" s="247">
        <v>0.23317820753704299</v>
      </c>
      <c r="AN36" s="177">
        <v>0.118141537282485</v>
      </c>
      <c r="AO36" s="183"/>
      <c r="AP36" s="131" t="s">
        <v>24</v>
      </c>
      <c r="AQ36" s="130" t="s">
        <v>182</v>
      </c>
      <c r="AR36" s="132" t="s">
        <v>319</v>
      </c>
      <c r="AS36" s="130">
        <v>4</v>
      </c>
      <c r="AT36" s="136">
        <f t="shared" si="29"/>
        <v>8.9610762945135213E-3</v>
      </c>
      <c r="AU36" s="136">
        <f t="shared" si="30"/>
        <v>0.15129135597000215</v>
      </c>
      <c r="AV36" s="247">
        <f t="shared" si="31"/>
        <v>0.18863913263321447</v>
      </c>
      <c r="AW36" s="135">
        <f t="shared" si="32"/>
        <v>4.6953564849129244E-3</v>
      </c>
      <c r="AX36" s="247">
        <f t="shared" si="33"/>
        <v>3.2959942911422971E-2</v>
      </c>
      <c r="AY36" s="136">
        <f t="shared" si="34"/>
        <v>3.2454167305367397E-2</v>
      </c>
      <c r="AZ36" s="136">
        <f t="shared" si="35"/>
        <v>1.8018217762062888E-2</v>
      </c>
      <c r="BA36" s="247">
        <f t="shared" si="36"/>
        <v>5.971274194603117E-3</v>
      </c>
      <c r="BB36" s="136" t="s">
        <v>167</v>
      </c>
      <c r="BC36" s="137">
        <f t="shared" si="37"/>
        <v>3.1590139873396441</v>
      </c>
      <c r="BD36" s="135">
        <f t="shared" si="38"/>
        <v>1.7538684842257455E-5</v>
      </c>
      <c r="BE36" s="247">
        <f t="shared" si="39"/>
        <v>2.2323246438311632E-3</v>
      </c>
      <c r="BF36" s="135">
        <f t="shared" si="40"/>
        <v>3.507736968451491E-5</v>
      </c>
      <c r="BG36" s="136">
        <f t="shared" si="41"/>
        <v>0.19538498874280177</v>
      </c>
      <c r="BH36" s="136">
        <f t="shared" si="42"/>
        <v>4.0597519186470907E-2</v>
      </c>
      <c r="BI36" s="136">
        <f t="shared" si="43"/>
        <v>1.1093587695145095E-2</v>
      </c>
      <c r="BJ36" s="135">
        <f t="shared" si="44"/>
        <v>1.0523210905354472E-4</v>
      </c>
      <c r="BK36" s="136">
        <f t="shared" si="45"/>
        <v>3.8637475975870889E-2</v>
      </c>
      <c r="BL36" s="135">
        <f t="shared" si="46"/>
        <v>6.444213916326596E-3</v>
      </c>
      <c r="BM36" s="136">
        <f t="shared" si="47"/>
        <v>0.18652413452953126</v>
      </c>
      <c r="BN36" s="135">
        <f t="shared" si="48"/>
        <v>2.6057474622782505E-4</v>
      </c>
      <c r="BO36" s="247">
        <f t="shared" si="49"/>
        <v>8.5247542607780108E-4</v>
      </c>
      <c r="BP36" s="135">
        <f t="shared" si="50"/>
        <v>1.0272658264750795E-4</v>
      </c>
      <c r="BQ36" s="135">
        <f t="shared" si="51"/>
        <v>0.60265927749683856</v>
      </c>
      <c r="BR36" s="135">
        <f t="shared" si="52"/>
        <v>1.7538684842257455E-5</v>
      </c>
      <c r="BS36" s="135">
        <f t="shared" si="53"/>
        <v>1.2527632030183896E-5</v>
      </c>
      <c r="BT36" s="247">
        <f t="shared" si="54"/>
        <v>9.1042758831320885E-3</v>
      </c>
      <c r="BU36" s="247">
        <f t="shared" si="55"/>
        <v>1.168468312592771E-2</v>
      </c>
      <c r="BV36" s="177">
        <f t="shared" si="56"/>
        <v>5.920134826220896E-3</v>
      </c>
    </row>
    <row r="37" spans="1:74" s="138" customFormat="1" x14ac:dyDescent="0.25">
      <c r="A37" s="130">
        <v>29</v>
      </c>
      <c r="B37" s="131" t="s">
        <v>28</v>
      </c>
      <c r="C37" s="132" t="s">
        <v>211</v>
      </c>
      <c r="D37" s="130" t="s">
        <v>182</v>
      </c>
      <c r="E37" s="133">
        <v>42508</v>
      </c>
      <c r="F37" s="132" t="s">
        <v>319</v>
      </c>
      <c r="G37" s="130">
        <v>4</v>
      </c>
      <c r="H37" s="133">
        <v>42599</v>
      </c>
      <c r="I37" s="133">
        <v>42414</v>
      </c>
      <c r="J37" s="134">
        <v>0.17</v>
      </c>
      <c r="K37" s="164">
        <v>18.441444291862201</v>
      </c>
      <c r="L37" s="135">
        <v>0</v>
      </c>
      <c r="M37" s="135">
        <v>4.3099999999999999E-2</v>
      </c>
      <c r="N37" s="126">
        <v>0.17979999999999999</v>
      </c>
      <c r="O37" s="247">
        <v>1.0019588028628501</v>
      </c>
      <c r="P37" s="126">
        <v>4.2200000000000001E-2</v>
      </c>
      <c r="Q37" s="247">
        <v>8.0872167680434204E-2</v>
      </c>
      <c r="R37" s="247">
        <v>7.5884728193893095E-2</v>
      </c>
      <c r="S37" s="247">
        <v>2.70756245309779E-2</v>
      </c>
      <c r="T37" s="136" t="s">
        <v>167</v>
      </c>
      <c r="U37" s="137">
        <v>235.99069114524801</v>
      </c>
      <c r="V37" s="247">
        <v>1.5494540906864199E-2</v>
      </c>
      <c r="W37" s="126">
        <v>7.5000000000000002E-4</v>
      </c>
      <c r="X37" s="135">
        <v>6.9999999999999999E-4</v>
      </c>
      <c r="Y37" s="136">
        <v>3.83485919598722</v>
      </c>
      <c r="Z37" s="247">
        <v>8.6386340980013507E-2</v>
      </c>
      <c r="AA37" s="136">
        <v>0.47459191495467601</v>
      </c>
      <c r="AB37" s="126">
        <v>2.0999999999999999E-3</v>
      </c>
      <c r="AC37" s="247">
        <v>6.1378106064763203E-2</v>
      </c>
      <c r="AD37" s="136">
        <v>1.59331435562061</v>
      </c>
      <c r="AE37" s="247">
        <v>2.1145674991773999</v>
      </c>
      <c r="AF37" s="126">
        <v>5.1999999999999998E-3</v>
      </c>
      <c r="AG37" s="135">
        <v>1E-4</v>
      </c>
      <c r="AH37" s="135">
        <v>2.0500000000000002E-3</v>
      </c>
      <c r="AI37" s="126">
        <v>12.0266</v>
      </c>
      <c r="AJ37" s="126">
        <v>3.5E-4</v>
      </c>
      <c r="AK37" s="247">
        <v>1.12969169785189E-2</v>
      </c>
      <c r="AL37" s="247">
        <v>9.9745059873292602E-2</v>
      </c>
      <c r="AM37" s="135">
        <v>2.0500000000000002E-3</v>
      </c>
      <c r="AN37" s="175">
        <v>1.1000000000000001E-3</v>
      </c>
      <c r="AO37" s="183"/>
      <c r="AP37" s="131" t="s">
        <v>28</v>
      </c>
      <c r="AQ37" s="130" t="s">
        <v>182</v>
      </c>
      <c r="AR37" s="132" t="s">
        <v>319</v>
      </c>
      <c r="AS37" s="130">
        <v>4</v>
      </c>
      <c r="AT37" s="135">
        <f t="shared" si="29"/>
        <v>0</v>
      </c>
      <c r="AU37" s="135">
        <f t="shared" si="30"/>
        <v>2.3371271424233878E-3</v>
      </c>
      <c r="AV37" s="135">
        <f t="shared" si="31"/>
        <v>9.7497786591119514E-3</v>
      </c>
      <c r="AW37" s="247">
        <f t="shared" si="32"/>
        <v>5.4331905191666155E-2</v>
      </c>
      <c r="AX37" s="135">
        <f t="shared" si="33"/>
        <v>2.2883240234400689E-3</v>
      </c>
      <c r="AY37" s="247">
        <f t="shared" si="34"/>
        <v>4.3853489130523957E-3</v>
      </c>
      <c r="AZ37" s="247">
        <f t="shared" si="35"/>
        <v>4.1149015767370963E-3</v>
      </c>
      <c r="BA37" s="247">
        <f t="shared" si="36"/>
        <v>1.468194361703317E-3</v>
      </c>
      <c r="BB37" s="136" t="s">
        <v>167</v>
      </c>
      <c r="BC37" s="137">
        <f t="shared" si="37"/>
        <v>12.796757532130249</v>
      </c>
      <c r="BD37" s="247">
        <f t="shared" si="38"/>
        <v>8.4020213718844113E-4</v>
      </c>
      <c r="BE37" s="135">
        <f t="shared" si="39"/>
        <v>4.0669265819432499E-5</v>
      </c>
      <c r="BF37" s="135">
        <f t="shared" si="40"/>
        <v>3.7957981431470336E-5</v>
      </c>
      <c r="BG37" s="136">
        <f t="shared" si="41"/>
        <v>0.20794787736226594</v>
      </c>
      <c r="BH37" s="247">
        <f t="shared" si="42"/>
        <v>4.6843587526457396E-3</v>
      </c>
      <c r="BI37" s="136">
        <f t="shared" si="43"/>
        <v>2.5735072993393629E-2</v>
      </c>
      <c r="BJ37" s="135">
        <f t="shared" si="44"/>
        <v>1.13873944294411E-4</v>
      </c>
      <c r="BK37" s="247">
        <f t="shared" si="45"/>
        <v>3.3282700147215689E-3</v>
      </c>
      <c r="BL37" s="136">
        <f t="shared" si="46"/>
        <v>8.6398566750203187E-2</v>
      </c>
      <c r="BM37" s="247">
        <f t="shared" si="47"/>
        <v>0.11466387695623773</v>
      </c>
      <c r="BN37" s="135">
        <f t="shared" si="48"/>
        <v>2.8197357634806533E-4</v>
      </c>
      <c r="BO37" s="135">
        <f t="shared" si="49"/>
        <v>5.4225687759243335E-6</v>
      </c>
      <c r="BP37" s="135">
        <f t="shared" si="50"/>
        <v>1.1116265990644884E-4</v>
      </c>
      <c r="BQ37" s="135">
        <f t="shared" si="51"/>
        <v>0.65215065640531589</v>
      </c>
      <c r="BR37" s="135">
        <f t="shared" si="52"/>
        <v>1.8978990715735168E-5</v>
      </c>
      <c r="BS37" s="247">
        <f t="shared" si="53"/>
        <v>6.1258309271926053E-4</v>
      </c>
      <c r="BT37" s="247">
        <f t="shared" si="54"/>
        <v>5.4087444722161959E-3</v>
      </c>
      <c r="BU37" s="135">
        <f t="shared" si="55"/>
        <v>1.1116265990644884E-4</v>
      </c>
      <c r="BV37" s="176">
        <f t="shared" si="56"/>
        <v>5.964825653516767E-5</v>
      </c>
    </row>
    <row r="38" spans="1:74" s="138" customFormat="1" x14ac:dyDescent="0.25">
      <c r="A38" s="130">
        <v>41</v>
      </c>
      <c r="B38" s="131" t="s">
        <v>40</v>
      </c>
      <c r="C38" s="132" t="s">
        <v>221</v>
      </c>
      <c r="D38" s="130" t="s">
        <v>182</v>
      </c>
      <c r="E38" s="133">
        <v>42529</v>
      </c>
      <c r="F38" s="132" t="s">
        <v>319</v>
      </c>
      <c r="G38" s="130">
        <v>4</v>
      </c>
      <c r="H38" s="133">
        <v>42599</v>
      </c>
      <c r="I38" s="133">
        <v>42414</v>
      </c>
      <c r="J38" s="134">
        <v>0.214</v>
      </c>
      <c r="K38" s="164">
        <v>25.1049889862703</v>
      </c>
      <c r="L38" s="247">
        <v>8.9049864772215801E-3</v>
      </c>
      <c r="M38" s="136">
        <v>1.45869933484654</v>
      </c>
      <c r="N38" s="126">
        <v>0.17979999999999999</v>
      </c>
      <c r="O38" s="126">
        <v>9.3700000000000006E-2</v>
      </c>
      <c r="P38" s="126">
        <v>4.2200000000000001E-2</v>
      </c>
      <c r="Q38" s="136">
        <v>0.356519432796297</v>
      </c>
      <c r="R38" s="136">
        <v>0.275383671343984</v>
      </c>
      <c r="S38" s="136">
        <v>0.142290551095305</v>
      </c>
      <c r="T38" s="136" t="s">
        <v>167</v>
      </c>
      <c r="U38" s="137">
        <v>122.43135475183099</v>
      </c>
      <c r="V38" s="247">
        <v>1.5494540906864199E-2</v>
      </c>
      <c r="W38" s="247">
        <v>2.68299417492051E-2</v>
      </c>
      <c r="X38" s="247">
        <v>9.5024734469146194E-2</v>
      </c>
      <c r="Y38" s="247">
        <v>2.2695906202684202</v>
      </c>
      <c r="Z38" s="136">
        <v>0.81015947564264001</v>
      </c>
      <c r="AA38" s="136">
        <v>1.5476532458641601</v>
      </c>
      <c r="AB38" s="126">
        <v>2.0999999999999999E-3</v>
      </c>
      <c r="AC38" s="136">
        <v>0.839757062590888</v>
      </c>
      <c r="AD38" s="136">
        <v>3.3755342382342999</v>
      </c>
      <c r="AE38" s="135">
        <v>0.29859999999999998</v>
      </c>
      <c r="AF38" s="126">
        <v>5.1999999999999998E-3</v>
      </c>
      <c r="AG38" s="135">
        <v>1E-4</v>
      </c>
      <c r="AH38" s="135">
        <v>2.0500000000000002E-3</v>
      </c>
      <c r="AI38" s="126">
        <v>12.0266</v>
      </c>
      <c r="AJ38" s="126">
        <v>3.5E-4</v>
      </c>
      <c r="AK38" s="247">
        <v>5.4611149409199797E-2</v>
      </c>
      <c r="AL38" s="136">
        <v>0.37109842927473302</v>
      </c>
      <c r="AM38" s="247">
        <v>0.110412769633531</v>
      </c>
      <c r="AN38" s="253">
        <v>8.8089514718107706E-2</v>
      </c>
      <c r="AO38" s="183"/>
      <c r="AP38" s="131" t="s">
        <v>40</v>
      </c>
      <c r="AQ38" s="130" t="s">
        <v>182</v>
      </c>
      <c r="AR38" s="132" t="s">
        <v>319</v>
      </c>
      <c r="AS38" s="130">
        <v>4</v>
      </c>
      <c r="AT38" s="247">
        <f t="shared" si="29"/>
        <v>3.5470983405297012E-4</v>
      </c>
      <c r="AU38" s="136">
        <f t="shared" si="30"/>
        <v>5.8103962349646522E-2</v>
      </c>
      <c r="AV38" s="135">
        <f t="shared" si="31"/>
        <v>7.1619230782507433E-3</v>
      </c>
      <c r="AW38" s="135">
        <f t="shared" si="32"/>
        <v>3.7323258755956323E-3</v>
      </c>
      <c r="AX38" s="135">
        <f t="shared" si="33"/>
        <v>1.680940789222366E-3</v>
      </c>
      <c r="AY38" s="136">
        <f t="shared" si="34"/>
        <v>1.4201138785253973E-2</v>
      </c>
      <c r="AZ38" s="136">
        <f t="shared" si="35"/>
        <v>1.0969280707296424E-2</v>
      </c>
      <c r="BA38" s="136">
        <f t="shared" si="36"/>
        <v>5.6678196980338236E-3</v>
      </c>
      <c r="BB38" s="136" t="s">
        <v>167</v>
      </c>
      <c r="BC38" s="137">
        <f t="shared" si="37"/>
        <v>4.8767738882015701</v>
      </c>
      <c r="BD38" s="247">
        <f t="shared" si="38"/>
        <v>6.1718971138915969E-4</v>
      </c>
      <c r="BE38" s="247">
        <f t="shared" si="39"/>
        <v>1.0687095606326759E-3</v>
      </c>
      <c r="BF38" s="247">
        <f t="shared" si="40"/>
        <v>3.7850936529434209E-3</v>
      </c>
      <c r="BG38" s="247">
        <f t="shared" si="41"/>
        <v>9.0403967972646382E-2</v>
      </c>
      <c r="BH38" s="136">
        <f t="shared" si="42"/>
        <v>3.2270855648879562E-2</v>
      </c>
      <c r="BI38" s="136">
        <f t="shared" si="43"/>
        <v>6.1647238591124587E-2</v>
      </c>
      <c r="BJ38" s="135">
        <f t="shared" si="44"/>
        <v>8.3648712259880764E-5</v>
      </c>
      <c r="BK38" s="136">
        <f t="shared" si="45"/>
        <v>3.3449808046127558E-2</v>
      </c>
      <c r="BL38" s="136">
        <f t="shared" si="46"/>
        <v>0.1344567105797318</v>
      </c>
      <c r="BM38" s="135">
        <f t="shared" si="47"/>
        <v>1.1894050228952568E-2</v>
      </c>
      <c r="BN38" s="135">
        <f t="shared" si="48"/>
        <v>2.0713014464351427E-4</v>
      </c>
      <c r="BO38" s="135">
        <f t="shared" si="49"/>
        <v>3.9832720123752747E-6</v>
      </c>
      <c r="BP38" s="135">
        <f t="shared" si="50"/>
        <v>8.1657076253693133E-5</v>
      </c>
      <c r="BQ38" s="135">
        <f t="shared" si="51"/>
        <v>0.47905219184032477</v>
      </c>
      <c r="BR38" s="135">
        <f t="shared" si="52"/>
        <v>1.3941452043313461E-5</v>
      </c>
      <c r="BS38" s="247">
        <f t="shared" si="53"/>
        <v>2.1753106300531006E-3</v>
      </c>
      <c r="BT38" s="136">
        <f t="shared" si="54"/>
        <v>1.4781859871664693E-2</v>
      </c>
      <c r="BU38" s="247">
        <f t="shared" si="55"/>
        <v>4.3980409509008266E-3</v>
      </c>
      <c r="BV38" s="253">
        <f t="shared" si="56"/>
        <v>3.5088449856035824E-3</v>
      </c>
    </row>
    <row r="39" spans="1:74" s="138" customFormat="1" x14ac:dyDescent="0.25">
      <c r="A39" s="130">
        <v>43</v>
      </c>
      <c r="B39" s="131" t="s">
        <v>42</v>
      </c>
      <c r="C39" s="132" t="s">
        <v>222</v>
      </c>
      <c r="D39" s="130" t="s">
        <v>182</v>
      </c>
      <c r="E39" s="133">
        <v>42536</v>
      </c>
      <c r="F39" s="132" t="s">
        <v>319</v>
      </c>
      <c r="G39" s="130">
        <v>4</v>
      </c>
      <c r="H39" s="133">
        <v>42599</v>
      </c>
      <c r="I39" s="133">
        <v>42414</v>
      </c>
      <c r="J39" s="134">
        <v>0.10100000000000001</v>
      </c>
      <c r="K39" s="164">
        <v>7.9917946574493897</v>
      </c>
      <c r="L39" s="136">
        <v>0</v>
      </c>
      <c r="M39" s="247">
        <v>0.80729947677962199</v>
      </c>
      <c r="N39" s="126">
        <v>0.17979999999999999</v>
      </c>
      <c r="O39" s="247">
        <v>2.1540815227051402</v>
      </c>
      <c r="P39" s="247">
        <v>1.57101342228507</v>
      </c>
      <c r="Q39" s="135">
        <v>2.2000000000000001E-3</v>
      </c>
      <c r="R39" s="247">
        <v>9.3893294817395305E-4</v>
      </c>
      <c r="S39" s="135">
        <v>2.15E-3</v>
      </c>
      <c r="T39" s="136" t="s">
        <v>167</v>
      </c>
      <c r="U39" s="137">
        <v>35.660503706931003</v>
      </c>
      <c r="V39" s="135">
        <v>3.5E-4</v>
      </c>
      <c r="W39" s="126">
        <v>7.5000000000000002E-4</v>
      </c>
      <c r="X39" s="135">
        <v>6.9999999999999999E-4</v>
      </c>
      <c r="Y39" s="135">
        <v>5.96E-2</v>
      </c>
      <c r="Z39" s="136">
        <v>1.45957447582078</v>
      </c>
      <c r="AA39" s="136">
        <v>0.19902861149972501</v>
      </c>
      <c r="AB39" s="126">
        <v>2.0999999999999999E-3</v>
      </c>
      <c r="AC39" s="136">
        <v>1.34431444970872</v>
      </c>
      <c r="AD39" s="126">
        <v>0.12859999999999999</v>
      </c>
      <c r="AE39" s="135">
        <v>0.29859999999999998</v>
      </c>
      <c r="AF39" s="247">
        <v>0.20870753749024401</v>
      </c>
      <c r="AG39" s="135">
        <v>1E-4</v>
      </c>
      <c r="AH39" s="135">
        <v>2.0500000000000002E-3</v>
      </c>
      <c r="AI39" s="126">
        <v>12.0266</v>
      </c>
      <c r="AJ39" s="126">
        <v>3.5E-4</v>
      </c>
      <c r="AK39" s="126">
        <v>2.5000000000000001E-4</v>
      </c>
      <c r="AL39" s="136">
        <v>0.460760701417882</v>
      </c>
      <c r="AM39" s="135">
        <v>2.0500000000000002E-3</v>
      </c>
      <c r="AN39" s="175">
        <v>1.1000000000000001E-3</v>
      </c>
      <c r="AO39" s="183"/>
      <c r="AP39" s="131" t="s">
        <v>42</v>
      </c>
      <c r="AQ39" s="130" t="s">
        <v>182</v>
      </c>
      <c r="AR39" s="132" t="s">
        <v>319</v>
      </c>
      <c r="AS39" s="130">
        <v>4</v>
      </c>
      <c r="AT39" s="136">
        <f t="shared" si="29"/>
        <v>0</v>
      </c>
      <c r="AU39" s="247">
        <f t="shared" si="30"/>
        <v>0.10101604350245838</v>
      </c>
      <c r="AV39" s="135">
        <f t="shared" si="31"/>
        <v>2.2498075552079288E-2</v>
      </c>
      <c r="AW39" s="247">
        <f t="shared" si="32"/>
        <v>0.26953664540132505</v>
      </c>
      <c r="AX39" s="247">
        <f t="shared" si="33"/>
        <v>0.19657830182369385</v>
      </c>
      <c r="AY39" s="135">
        <f t="shared" si="34"/>
        <v>2.7528234824568653E-4</v>
      </c>
      <c r="AZ39" s="247">
        <f t="shared" si="35"/>
        <v>1.1748712128116876E-4</v>
      </c>
      <c r="BA39" s="135">
        <f t="shared" si="36"/>
        <v>2.6902593124010276E-4</v>
      </c>
      <c r="BB39" s="136" t="s">
        <v>167</v>
      </c>
      <c r="BC39" s="137">
        <f t="shared" si="37"/>
        <v>4.4621396363945349</v>
      </c>
      <c r="BD39" s="135">
        <f t="shared" si="38"/>
        <v>4.3794919039086493E-5</v>
      </c>
      <c r="BE39" s="135">
        <f t="shared" si="39"/>
        <v>9.3846255083756779E-5</v>
      </c>
      <c r="BF39" s="135">
        <f t="shared" si="40"/>
        <v>8.7589838078172986E-5</v>
      </c>
      <c r="BG39" s="135">
        <f t="shared" si="41"/>
        <v>7.4576490706558711E-3</v>
      </c>
      <c r="BH39" s="136">
        <f t="shared" si="42"/>
        <v>0.18263413142882334</v>
      </c>
      <c r="BI39" s="136">
        <f t="shared" si="43"/>
        <v>2.4904119791692159E-2</v>
      </c>
      <c r="BJ39" s="135">
        <f t="shared" si="44"/>
        <v>2.6276951423451894E-4</v>
      </c>
      <c r="BK39" s="136">
        <f t="shared" si="45"/>
        <v>0.16821183568019288</v>
      </c>
      <c r="BL39" s="135">
        <f t="shared" si="46"/>
        <v>1.6091504538361494E-2</v>
      </c>
      <c r="BM39" s="135">
        <f t="shared" si="47"/>
        <v>3.7363322357346358E-2</v>
      </c>
      <c r="BN39" s="247">
        <f t="shared" si="48"/>
        <v>2.6115227734949557E-2</v>
      </c>
      <c r="BO39" s="135">
        <f t="shared" si="49"/>
        <v>1.251283401116757E-5</v>
      </c>
      <c r="BP39" s="135">
        <f t="shared" si="50"/>
        <v>2.5651309722893518E-4</v>
      </c>
      <c r="BQ39" s="135">
        <f t="shared" si="51"/>
        <v>1.504868495187079</v>
      </c>
      <c r="BR39" s="135">
        <f t="shared" si="52"/>
        <v>4.3794919039086493E-5</v>
      </c>
      <c r="BS39" s="135">
        <f t="shared" si="53"/>
        <v>3.1282085027918926E-5</v>
      </c>
      <c r="BT39" s="136">
        <f t="shared" si="54"/>
        <v>5.7654221757110991E-2</v>
      </c>
      <c r="BU39" s="135">
        <f t="shared" si="55"/>
        <v>2.5651309722893518E-4</v>
      </c>
      <c r="BV39" s="176">
        <f t="shared" si="56"/>
        <v>1.3764117412284327E-4</v>
      </c>
    </row>
    <row r="40" spans="1:74" s="138" customFormat="1" x14ac:dyDescent="0.25">
      <c r="A40" s="130">
        <v>52</v>
      </c>
      <c r="B40" s="131" t="s">
        <v>51</v>
      </c>
      <c r="C40" s="132" t="s">
        <v>229</v>
      </c>
      <c r="D40" s="130" t="s">
        <v>182</v>
      </c>
      <c r="E40" s="133">
        <v>42564</v>
      </c>
      <c r="F40" s="132" t="s">
        <v>319</v>
      </c>
      <c r="G40" s="130">
        <v>4</v>
      </c>
      <c r="H40" s="133">
        <v>42604</v>
      </c>
      <c r="I40" s="133">
        <v>42414</v>
      </c>
      <c r="J40" s="134">
        <v>0.156</v>
      </c>
      <c r="K40" s="164">
        <v>16.321225525459599</v>
      </c>
      <c r="L40" s="136">
        <v>0.126457418664284</v>
      </c>
      <c r="M40" s="136">
        <v>1.52441137770993</v>
      </c>
      <c r="N40" s="136">
        <v>8.2452436568570207</v>
      </c>
      <c r="O40" s="126">
        <v>9.3700000000000006E-2</v>
      </c>
      <c r="P40" s="126">
        <v>4.2200000000000001E-2</v>
      </c>
      <c r="Q40" s="136">
        <v>0.61428098255974195</v>
      </c>
      <c r="R40" s="136">
        <v>0.296403397988864</v>
      </c>
      <c r="S40" s="135">
        <v>2.15E-3</v>
      </c>
      <c r="T40" s="136" t="s">
        <v>167</v>
      </c>
      <c r="U40" s="137">
        <v>31.1043629471007</v>
      </c>
      <c r="V40" s="135">
        <v>3.5E-4</v>
      </c>
      <c r="W40" s="126">
        <v>7.5000000000000002E-4</v>
      </c>
      <c r="X40" s="135">
        <v>6.9999999999999999E-4</v>
      </c>
      <c r="Y40" s="136">
        <v>3.7056435506496399</v>
      </c>
      <c r="Z40" s="136">
        <v>25.071101716851601</v>
      </c>
      <c r="AA40" s="136">
        <v>0.37734827174650698</v>
      </c>
      <c r="AB40" s="126">
        <v>2.0999999999999999E-3</v>
      </c>
      <c r="AC40" s="136">
        <v>3.7036191181135001</v>
      </c>
      <c r="AD40" s="136">
        <v>2.3708963856337402</v>
      </c>
      <c r="AE40" s="135">
        <v>0.29859999999999998</v>
      </c>
      <c r="AF40" s="126">
        <v>5.1999999999999998E-3</v>
      </c>
      <c r="AG40" s="135">
        <v>1E-4</v>
      </c>
      <c r="AH40" s="135">
        <v>2.0500000000000002E-3</v>
      </c>
      <c r="AI40" s="247">
        <v>297.07618264438003</v>
      </c>
      <c r="AJ40" s="126">
        <v>3.5E-4</v>
      </c>
      <c r="AK40" s="247">
        <v>7.3603210283625695E-2</v>
      </c>
      <c r="AL40" s="247">
        <v>7.2247796373075601E-2</v>
      </c>
      <c r="AM40" s="247">
        <v>0.24821046420019699</v>
      </c>
      <c r="AN40" s="177">
        <v>0.64742815895193095</v>
      </c>
      <c r="AO40" s="183"/>
      <c r="AP40" s="131" t="s">
        <v>51</v>
      </c>
      <c r="AQ40" s="130" t="s">
        <v>182</v>
      </c>
      <c r="AR40" s="132" t="s">
        <v>319</v>
      </c>
      <c r="AS40" s="130">
        <v>4</v>
      </c>
      <c r="AT40" s="136">
        <f t="shared" si="29"/>
        <v>7.7480345129121676E-3</v>
      </c>
      <c r="AU40" s="136">
        <f t="shared" si="30"/>
        <v>9.3400546137420229E-2</v>
      </c>
      <c r="AV40" s="136">
        <f t="shared" si="31"/>
        <v>0.50518532716769371</v>
      </c>
      <c r="AW40" s="135">
        <f t="shared" si="32"/>
        <v>5.7409904577224724E-3</v>
      </c>
      <c r="AX40" s="135">
        <f t="shared" si="33"/>
        <v>2.5855901527842939E-3</v>
      </c>
      <c r="AY40" s="136">
        <f t="shared" si="34"/>
        <v>3.7636939799742399E-2</v>
      </c>
      <c r="AZ40" s="136">
        <f t="shared" si="35"/>
        <v>1.8160609172791723E-2</v>
      </c>
      <c r="BA40" s="135">
        <f t="shared" si="36"/>
        <v>1.3173030399256472E-4</v>
      </c>
      <c r="BB40" s="136" t="s">
        <v>167</v>
      </c>
      <c r="BC40" s="137">
        <f t="shared" si="37"/>
        <v>1.9057614821007636</v>
      </c>
      <c r="BD40" s="135">
        <f t="shared" si="38"/>
        <v>2.1444468091812863E-5</v>
      </c>
      <c r="BE40" s="135">
        <f t="shared" si="39"/>
        <v>4.595243162531328E-5</v>
      </c>
      <c r="BF40" s="135">
        <f t="shared" si="40"/>
        <v>4.2888936183625725E-5</v>
      </c>
      <c r="BG40" s="136">
        <f t="shared" si="41"/>
        <v>0.22704444251868092</v>
      </c>
      <c r="BH40" s="136">
        <f t="shared" si="42"/>
        <v>1.5361041165531966</v>
      </c>
      <c r="BI40" s="136">
        <f t="shared" si="43"/>
        <v>2.3120094208481993E-2</v>
      </c>
      <c r="BJ40" s="135">
        <f t="shared" si="44"/>
        <v>1.2866680855087718E-4</v>
      </c>
      <c r="BK40" s="136">
        <f t="shared" si="45"/>
        <v>0.22692040572175157</v>
      </c>
      <c r="BL40" s="136">
        <f t="shared" si="46"/>
        <v>0.14526460540204911</v>
      </c>
      <c r="BM40" s="135">
        <f t="shared" si="47"/>
        <v>1.8295194777758057E-2</v>
      </c>
      <c r="BN40" s="135">
        <f t="shared" si="48"/>
        <v>3.1860352593550536E-4</v>
      </c>
      <c r="BO40" s="135">
        <f t="shared" si="49"/>
        <v>6.1269908833751035E-6</v>
      </c>
      <c r="BP40" s="135">
        <f t="shared" si="50"/>
        <v>1.2560331310918963E-4</v>
      </c>
      <c r="BQ40" s="247">
        <f t="shared" si="51"/>
        <v>18.201830627299938</v>
      </c>
      <c r="BR40" s="135">
        <f t="shared" si="52"/>
        <v>2.1444468091812863E-5</v>
      </c>
      <c r="BS40" s="247">
        <f t="shared" si="53"/>
        <v>4.5096619839491529E-3</v>
      </c>
      <c r="BT40" s="247">
        <f t="shared" si="54"/>
        <v>4.4266158972177507E-3</v>
      </c>
      <c r="BU40" s="247">
        <f t="shared" si="55"/>
        <v>1.5207832513129094E-2</v>
      </c>
      <c r="BV40" s="177">
        <f t="shared" si="56"/>
        <v>3.9667864275388084E-2</v>
      </c>
    </row>
    <row r="41" spans="1:74" s="138" customFormat="1" x14ac:dyDescent="0.25">
      <c r="A41" s="130">
        <v>67</v>
      </c>
      <c r="B41" s="131" t="s">
        <v>66</v>
      </c>
      <c r="C41" s="132" t="s">
        <v>239</v>
      </c>
      <c r="D41" s="130" t="s">
        <v>182</v>
      </c>
      <c r="E41" s="133">
        <v>42585</v>
      </c>
      <c r="F41" s="132" t="s">
        <v>319</v>
      </c>
      <c r="G41" s="130">
        <v>4</v>
      </c>
      <c r="H41" s="133">
        <v>42604</v>
      </c>
      <c r="I41" s="133">
        <v>42414</v>
      </c>
      <c r="J41" s="134">
        <v>0.13100000000000001</v>
      </c>
      <c r="K41" s="164">
        <v>12.5351205854549</v>
      </c>
      <c r="L41" s="136">
        <v>0.110388276064758</v>
      </c>
      <c r="M41" s="247">
        <v>0.60970500716020304</v>
      </c>
      <c r="N41" s="126">
        <v>0.17979999999999999</v>
      </c>
      <c r="O41" s="247">
        <v>0.90013645976978895</v>
      </c>
      <c r="P41" s="126">
        <v>4.2200000000000001E-2</v>
      </c>
      <c r="Q41" s="247">
        <v>0.11349150791981601</v>
      </c>
      <c r="R41" s="247">
        <v>1.43130185105376E-2</v>
      </c>
      <c r="S41" s="247">
        <v>0.11255951112082099</v>
      </c>
      <c r="T41" s="136" t="s">
        <v>167</v>
      </c>
      <c r="U41" s="137">
        <v>103.556031180383</v>
      </c>
      <c r="V41" s="247">
        <v>3.7143851286537397E-2</v>
      </c>
      <c r="W41" s="126">
        <v>7.5000000000000002E-4</v>
      </c>
      <c r="X41" s="135">
        <v>6.9999999999999999E-4</v>
      </c>
      <c r="Y41" s="135">
        <v>5.96E-2</v>
      </c>
      <c r="Z41" s="247">
        <v>0.11246489439093101</v>
      </c>
      <c r="AA41" s="136">
        <v>0.28975268133724802</v>
      </c>
      <c r="AB41" s="126">
        <v>2.0999999999999999E-3</v>
      </c>
      <c r="AC41" s="136">
        <v>0.66910580446673396</v>
      </c>
      <c r="AD41" s="126">
        <v>0.12859999999999999</v>
      </c>
      <c r="AE41" s="135">
        <v>0.29859999999999998</v>
      </c>
      <c r="AF41" s="126">
        <v>5.1999999999999998E-3</v>
      </c>
      <c r="AG41" s="247">
        <v>7.1561906396643499E-3</v>
      </c>
      <c r="AH41" s="135">
        <v>2.0500000000000002E-3</v>
      </c>
      <c r="AI41" s="126">
        <v>12.0266</v>
      </c>
      <c r="AJ41" s="126">
        <v>3.5E-4</v>
      </c>
      <c r="AK41" s="247">
        <v>5.7323230673508398E-2</v>
      </c>
      <c r="AL41" s="136">
        <v>0.85284167512088005</v>
      </c>
      <c r="AM41" s="135">
        <v>2.0500000000000002E-3</v>
      </c>
      <c r="AN41" s="175">
        <v>1.1000000000000001E-3</v>
      </c>
      <c r="AO41" s="183"/>
      <c r="AP41" s="131" t="s">
        <v>66</v>
      </c>
      <c r="AQ41" s="130" t="s">
        <v>182</v>
      </c>
      <c r="AR41" s="132" t="s">
        <v>319</v>
      </c>
      <c r="AS41" s="130">
        <v>4</v>
      </c>
      <c r="AT41" s="136">
        <f t="shared" si="29"/>
        <v>8.8063194376324389E-3</v>
      </c>
      <c r="AU41" s="247">
        <f t="shared" si="30"/>
        <v>4.8639740080974804E-2</v>
      </c>
      <c r="AV41" s="135">
        <f t="shared" si="31"/>
        <v>1.4343699270721858E-2</v>
      </c>
      <c r="AW41" s="247">
        <f t="shared" si="32"/>
        <v>7.1809158406841364E-2</v>
      </c>
      <c r="AX41" s="135">
        <f t="shared" si="33"/>
        <v>3.3665412081449525E-3</v>
      </c>
      <c r="AY41" s="247">
        <f t="shared" si="34"/>
        <v>9.0538824214826969E-3</v>
      </c>
      <c r="AZ41" s="247">
        <f t="shared" si="35"/>
        <v>1.1418333324328511E-3</v>
      </c>
      <c r="BA41" s="247">
        <f t="shared" si="36"/>
        <v>8.9795315771775807E-3</v>
      </c>
      <c r="BB41" s="136" t="s">
        <v>167</v>
      </c>
      <c r="BC41" s="137">
        <f t="shared" si="37"/>
        <v>8.2612712398270833</v>
      </c>
      <c r="BD41" s="247">
        <f t="shared" si="38"/>
        <v>2.9631826062875839E-3</v>
      </c>
      <c r="BE41" s="135">
        <f t="shared" si="39"/>
        <v>5.9831893509685176E-5</v>
      </c>
      <c r="BF41" s="135">
        <f t="shared" si="40"/>
        <v>5.5843100609039492E-5</v>
      </c>
      <c r="BG41" s="135">
        <f t="shared" si="41"/>
        <v>4.7546411375696479E-3</v>
      </c>
      <c r="BH41" s="247">
        <f t="shared" si="42"/>
        <v>8.9719834463682299E-3</v>
      </c>
      <c r="BI41" s="136">
        <f t="shared" si="43"/>
        <v>2.3115268765221287E-2</v>
      </c>
      <c r="BJ41" s="135">
        <f t="shared" si="44"/>
        <v>1.6752930182711848E-4</v>
      </c>
      <c r="BK41" s="136">
        <f t="shared" si="45"/>
        <v>5.337848965275447E-2</v>
      </c>
      <c r="BL41" s="135">
        <f t="shared" si="46"/>
        <v>1.0259175340460683E-2</v>
      </c>
      <c r="BM41" s="135">
        <f t="shared" si="47"/>
        <v>2.3821071202655988E-2</v>
      </c>
      <c r="BN41" s="135">
        <f t="shared" si="48"/>
        <v>4.1483446166715052E-4</v>
      </c>
      <c r="BO41" s="247">
        <f t="shared" si="49"/>
        <v>5.7089124838320422E-4</v>
      </c>
      <c r="BP41" s="135">
        <f t="shared" si="50"/>
        <v>1.6354050892647282E-4</v>
      </c>
      <c r="BQ41" s="135">
        <f t="shared" si="51"/>
        <v>0.95943233397810623</v>
      </c>
      <c r="BR41" s="135">
        <f t="shared" si="52"/>
        <v>2.7921550304519746E-5</v>
      </c>
      <c r="BS41" s="247">
        <f t="shared" si="53"/>
        <v>4.5730099110512972E-3</v>
      </c>
      <c r="BT41" s="136">
        <f t="shared" si="54"/>
        <v>6.8036176381938679E-2</v>
      </c>
      <c r="BU41" s="135">
        <f t="shared" si="55"/>
        <v>1.6354050892647282E-4</v>
      </c>
      <c r="BV41" s="176">
        <f t="shared" si="56"/>
        <v>8.7753443814204922E-5</v>
      </c>
    </row>
    <row r="42" spans="1:74" s="138" customFormat="1" x14ac:dyDescent="0.25">
      <c r="A42" s="130">
        <v>75</v>
      </c>
      <c r="B42" s="131" t="s">
        <v>73</v>
      </c>
      <c r="C42" s="132" t="s">
        <v>245</v>
      </c>
      <c r="D42" s="130" t="s">
        <v>182</v>
      </c>
      <c r="E42" s="133">
        <v>42606</v>
      </c>
      <c r="F42" s="132" t="s">
        <v>319</v>
      </c>
      <c r="G42" s="130">
        <v>4</v>
      </c>
      <c r="H42" s="133">
        <v>42625</v>
      </c>
      <c r="I42" s="133">
        <v>42414</v>
      </c>
      <c r="J42" s="139">
        <v>0.14299999999999999</v>
      </c>
      <c r="K42" s="165">
        <v>15.2582451060052</v>
      </c>
      <c r="L42" s="136">
        <v>0.247190473527411</v>
      </c>
      <c r="M42" s="135">
        <v>4.3099999999999999E-2</v>
      </c>
      <c r="N42" s="136">
        <v>12.3689045135313</v>
      </c>
      <c r="O42" s="126">
        <v>9.3700000000000006E-2</v>
      </c>
      <c r="P42" s="247">
        <v>1.1965184115388601</v>
      </c>
      <c r="Q42" s="136">
        <v>0.69716823317487797</v>
      </c>
      <c r="R42" s="247">
        <v>7.37565807334504E-2</v>
      </c>
      <c r="S42" s="135">
        <v>2.15E-3</v>
      </c>
      <c r="T42" s="136">
        <v>0.54847193480016199</v>
      </c>
      <c r="U42" s="137">
        <v>112.769401808377</v>
      </c>
      <c r="V42" s="250">
        <v>1.04221894087202E-3</v>
      </c>
      <c r="W42" s="247">
        <v>0.11257239015943001</v>
      </c>
      <c r="X42" s="135">
        <v>6.9999999999999999E-4</v>
      </c>
      <c r="Y42" s="135">
        <v>5.96E-2</v>
      </c>
      <c r="Z42" s="136">
        <v>3.9487912667353</v>
      </c>
      <c r="AA42" s="136">
        <v>0.71751286993748997</v>
      </c>
      <c r="AB42" s="136">
        <v>0.21251142646003701</v>
      </c>
      <c r="AC42" s="136">
        <v>0.79948311191640598</v>
      </c>
      <c r="AD42" s="247">
        <v>1.3852432327336699</v>
      </c>
      <c r="AE42" s="136">
        <v>3.6165735329883399</v>
      </c>
      <c r="AF42" s="126">
        <v>5.1999999999999998E-3</v>
      </c>
      <c r="AG42" s="135">
        <v>1E-4</v>
      </c>
      <c r="AH42" s="247">
        <v>7.3636905401311695E-2</v>
      </c>
      <c r="AI42" s="247">
        <v>269.90787942129202</v>
      </c>
      <c r="AJ42" s="126">
        <v>3.5E-4</v>
      </c>
      <c r="AK42" s="136">
        <v>0.15142454927402699</v>
      </c>
      <c r="AL42" s="126">
        <v>3.6499999999999998E-4</v>
      </c>
      <c r="AM42" s="247">
        <v>0.28013023449339203</v>
      </c>
      <c r="AN42" s="175">
        <v>1.1000000000000001E-3</v>
      </c>
      <c r="AO42" s="183"/>
      <c r="AP42" s="131" t="s">
        <v>73</v>
      </c>
      <c r="AQ42" s="130" t="s">
        <v>182</v>
      </c>
      <c r="AR42" s="132" t="s">
        <v>319</v>
      </c>
      <c r="AS42" s="130">
        <v>4</v>
      </c>
      <c r="AT42" s="136">
        <f t="shared" si="29"/>
        <v>1.6200452398691906E-2</v>
      </c>
      <c r="AU42" s="135">
        <f t="shared" si="30"/>
        <v>2.8247022970575492E-3</v>
      </c>
      <c r="AV42" s="136">
        <f t="shared" si="31"/>
        <v>0.81063742439576225</v>
      </c>
      <c r="AW42" s="135">
        <f t="shared" si="32"/>
        <v>6.1409421168049276E-3</v>
      </c>
      <c r="AX42" s="247">
        <f t="shared" si="33"/>
        <v>7.8417826114744044E-2</v>
      </c>
      <c r="AY42" s="136">
        <f t="shared" si="34"/>
        <v>4.5691246164376594E-2</v>
      </c>
      <c r="AZ42" s="247">
        <f t="shared" si="35"/>
        <v>4.8338835967723422E-3</v>
      </c>
      <c r="BA42" s="135">
        <f t="shared" si="36"/>
        <v>1.4090742317108426E-4</v>
      </c>
      <c r="BB42" s="136">
        <f>T42/K42</f>
        <v>3.5945938146209187E-2</v>
      </c>
      <c r="BC42" s="137">
        <f t="shared" si="37"/>
        <v>7.3907189866804703</v>
      </c>
      <c r="BD42" s="250">
        <f t="shared" si="38"/>
        <v>6.8305295506219975E-5</v>
      </c>
      <c r="BE42" s="247">
        <f t="shared" si="39"/>
        <v>7.3778071709652117E-3</v>
      </c>
      <c r="BF42" s="135">
        <f t="shared" si="40"/>
        <v>4.5876835451050686E-5</v>
      </c>
      <c r="BG42" s="135">
        <f t="shared" si="41"/>
        <v>3.9060848469751729E-3</v>
      </c>
      <c r="BH42" s="136">
        <f t="shared" si="42"/>
        <v>0.25879721024937336</v>
      </c>
      <c r="BI42" s="136">
        <f t="shared" si="43"/>
        <v>4.7024599811619085E-2</v>
      </c>
      <c r="BJ42" s="136">
        <f t="shared" si="44"/>
        <v>1.392764534739311E-2</v>
      </c>
      <c r="BK42" s="136">
        <f t="shared" si="45"/>
        <v>5.2396793101832713E-2</v>
      </c>
      <c r="BL42" s="247">
        <f t="shared" si="46"/>
        <v>9.0786536925434411E-2</v>
      </c>
      <c r="BM42" s="136">
        <f t="shared" si="47"/>
        <v>0.23702421267075871</v>
      </c>
      <c r="BN42" s="135">
        <f t="shared" si="48"/>
        <v>3.4079934906494793E-4</v>
      </c>
      <c r="BO42" s="135">
        <f t="shared" si="49"/>
        <v>6.5538336358643844E-6</v>
      </c>
      <c r="BP42" s="247">
        <f t="shared" si="50"/>
        <v>4.8260402746008032E-3</v>
      </c>
      <c r="BQ42" s="247">
        <f t="shared" si="51"/>
        <v>17.689313387360919</v>
      </c>
      <c r="BR42" s="135">
        <f t="shared" si="52"/>
        <v>2.2938417725525343E-5</v>
      </c>
      <c r="BS42" s="136">
        <f t="shared" si="53"/>
        <v>9.9241130432772186E-3</v>
      </c>
      <c r="BT42" s="135">
        <f t="shared" si="54"/>
        <v>2.3921492770905E-5</v>
      </c>
      <c r="BU42" s="247">
        <f t="shared" si="55"/>
        <v>1.83592695324537E-2</v>
      </c>
      <c r="BV42" s="176">
        <f t="shared" si="56"/>
        <v>7.209216999450823E-5</v>
      </c>
    </row>
    <row r="43" spans="1:74" s="138" customFormat="1" x14ac:dyDescent="0.25">
      <c r="A43" s="130">
        <v>31</v>
      </c>
      <c r="B43" s="131" t="s">
        <v>30</v>
      </c>
      <c r="C43" s="132" t="s">
        <v>213</v>
      </c>
      <c r="D43" s="130" t="s">
        <v>182</v>
      </c>
      <c r="E43" s="133">
        <v>42515</v>
      </c>
      <c r="F43" s="132" t="s">
        <v>319</v>
      </c>
      <c r="G43" s="130">
        <v>5</v>
      </c>
      <c r="H43" s="133">
        <v>42599</v>
      </c>
      <c r="I43" s="133">
        <v>42414</v>
      </c>
      <c r="J43" s="134">
        <v>8.3000000000000004E-2</v>
      </c>
      <c r="K43" s="164">
        <v>5.2657991006460598</v>
      </c>
      <c r="L43" s="126">
        <v>5.9999999999999995E-4</v>
      </c>
      <c r="M43" s="135">
        <v>4.3099999999999999E-2</v>
      </c>
      <c r="N43" s="126">
        <v>0.17979999999999999</v>
      </c>
      <c r="O43" s="247">
        <v>1.95684753727285</v>
      </c>
      <c r="P43" s="126">
        <v>4.2200000000000001E-2</v>
      </c>
      <c r="Q43" s="136">
        <v>0.19138059741833399</v>
      </c>
      <c r="R43" s="136">
        <v>0.11736094894468201</v>
      </c>
      <c r="S43" s="247">
        <v>0.11255951112082099</v>
      </c>
      <c r="T43" s="136" t="s">
        <v>167</v>
      </c>
      <c r="U43" s="137">
        <v>6.1822012921957201</v>
      </c>
      <c r="V43" s="136">
        <v>9.6505756093602402E-2</v>
      </c>
      <c r="W43" s="126">
        <v>7.5000000000000002E-4</v>
      </c>
      <c r="X43" s="247">
        <v>6.3059106496657205E-2</v>
      </c>
      <c r="Y43" s="247">
        <v>2.5568189146168199</v>
      </c>
      <c r="Z43" s="247">
        <v>4.7375548763148298E-2</v>
      </c>
      <c r="AA43" s="136">
        <v>0.211801492685216</v>
      </c>
      <c r="AB43" s="126">
        <v>2.0999999999999999E-3</v>
      </c>
      <c r="AC43" s="136">
        <v>0.36708963480443801</v>
      </c>
      <c r="AD43" s="126">
        <v>0.12859999999999999</v>
      </c>
      <c r="AE43" s="247">
        <v>1.16560654171593</v>
      </c>
      <c r="AF43" s="247">
        <v>1.2359940257388999</v>
      </c>
      <c r="AG43" s="135">
        <v>1E-4</v>
      </c>
      <c r="AH43" s="135">
        <v>2.0500000000000002E-3</v>
      </c>
      <c r="AI43" s="126">
        <v>12.0266</v>
      </c>
      <c r="AJ43" s="126">
        <v>3.5E-4</v>
      </c>
      <c r="AK43" s="247">
        <v>1.9401694613907099E-2</v>
      </c>
      <c r="AL43" s="126">
        <v>3.6499999999999998E-4</v>
      </c>
      <c r="AM43" s="135">
        <v>2.0500000000000002E-3</v>
      </c>
      <c r="AN43" s="253">
        <v>2.1652861143710901E-3</v>
      </c>
      <c r="AO43" s="183"/>
      <c r="AP43" s="131" t="s">
        <v>30</v>
      </c>
      <c r="AQ43" s="130" t="s">
        <v>182</v>
      </c>
      <c r="AR43" s="132" t="s">
        <v>319</v>
      </c>
      <c r="AS43" s="130">
        <v>5</v>
      </c>
      <c r="AT43" s="135">
        <f t="shared" si="29"/>
        <v>1.13942820174508E-4</v>
      </c>
      <c r="AU43" s="135">
        <f t="shared" si="30"/>
        <v>8.1848925825354912E-3</v>
      </c>
      <c r="AV43" s="135">
        <f t="shared" si="31"/>
        <v>3.4144865112294233E-2</v>
      </c>
      <c r="AW43" s="247">
        <f t="shared" si="32"/>
        <v>0.37161454508068203</v>
      </c>
      <c r="AX43" s="135">
        <f t="shared" si="33"/>
        <v>8.0139783522737307E-3</v>
      </c>
      <c r="AY43" s="136">
        <f t="shared" si="34"/>
        <v>3.6344074994211904E-2</v>
      </c>
      <c r="AZ43" s="136">
        <f t="shared" si="35"/>
        <v>2.2287395835189197E-2</v>
      </c>
      <c r="BA43" s="247">
        <f t="shared" si="36"/>
        <v>2.1375580224283736E-2</v>
      </c>
      <c r="BB43" s="136" t="s">
        <v>167</v>
      </c>
      <c r="BC43" s="137">
        <f t="shared" si="37"/>
        <v>1.1740290835321132</v>
      </c>
      <c r="BD43" s="136">
        <f t="shared" si="38"/>
        <v>1.8326896687297114E-2</v>
      </c>
      <c r="BE43" s="135">
        <f t="shared" si="39"/>
        <v>1.4242852521813501E-4</v>
      </c>
      <c r="BF43" s="247">
        <f t="shared" si="40"/>
        <v>1.197522071985627E-2</v>
      </c>
      <c r="BG43" s="247">
        <f t="shared" si="41"/>
        <v>0.4855519296782751</v>
      </c>
      <c r="BH43" s="247">
        <f t="shared" si="42"/>
        <v>8.9968393889800699E-3</v>
      </c>
      <c r="BI43" s="136">
        <f t="shared" si="43"/>
        <v>4.0222098989539899E-2</v>
      </c>
      <c r="BJ43" s="135">
        <f t="shared" si="44"/>
        <v>3.98799870610778E-4</v>
      </c>
      <c r="BK43" s="136">
        <f t="shared" si="45"/>
        <v>6.9712047077413158E-2</v>
      </c>
      <c r="BL43" s="135">
        <f t="shared" si="46"/>
        <v>2.4421744457402882E-2</v>
      </c>
      <c r="BM43" s="247">
        <f t="shared" si="47"/>
        <v>0.22135416096161398</v>
      </c>
      <c r="BN43" s="247">
        <f t="shared" si="48"/>
        <v>0.23472107501922285</v>
      </c>
      <c r="BO43" s="135">
        <f t="shared" si="49"/>
        <v>1.899047002908467E-5</v>
      </c>
      <c r="BP43" s="135">
        <f t="shared" si="50"/>
        <v>3.8930463559623573E-4</v>
      </c>
      <c r="BQ43" s="135">
        <f t="shared" si="51"/>
        <v>2.2839078685178968</v>
      </c>
      <c r="BR43" s="135">
        <f t="shared" si="52"/>
        <v>6.6466645101796333E-5</v>
      </c>
      <c r="BS43" s="247">
        <f t="shared" si="53"/>
        <v>3.6844730007885621E-3</v>
      </c>
      <c r="BT43" s="135">
        <f t="shared" si="54"/>
        <v>6.9315215606159035E-5</v>
      </c>
      <c r="BU43" s="135">
        <f t="shared" si="55"/>
        <v>3.8930463559623573E-4</v>
      </c>
      <c r="BV43" s="253">
        <f t="shared" si="56"/>
        <v>4.111980105935738E-4</v>
      </c>
    </row>
    <row r="44" spans="1:74" s="138" customFormat="1" x14ac:dyDescent="0.25">
      <c r="A44" s="130">
        <v>38</v>
      </c>
      <c r="B44" s="131" t="s">
        <v>37</v>
      </c>
      <c r="C44" s="132" t="s">
        <v>218</v>
      </c>
      <c r="D44" s="130" t="s">
        <v>182</v>
      </c>
      <c r="E44" s="133">
        <v>42521</v>
      </c>
      <c r="F44" s="132" t="s">
        <v>319</v>
      </c>
      <c r="G44" s="130">
        <v>5</v>
      </c>
      <c r="H44" s="133">
        <v>42599</v>
      </c>
      <c r="I44" s="133">
        <v>42414</v>
      </c>
      <c r="J44" s="134">
        <v>0.121</v>
      </c>
      <c r="K44" s="164">
        <v>11.0206786094531</v>
      </c>
      <c r="L44" s="126">
        <v>5.9999999999999995E-4</v>
      </c>
      <c r="M44" s="136">
        <v>2.42786596406392</v>
      </c>
      <c r="N44" s="126">
        <v>0.17979999999999999</v>
      </c>
      <c r="O44" s="126">
        <v>9.3700000000000006E-2</v>
      </c>
      <c r="P44" s="126">
        <v>4.2200000000000001E-2</v>
      </c>
      <c r="Q44" s="247">
        <v>3.2279773271352903E-2</v>
      </c>
      <c r="R44" s="247">
        <v>7.1291206204727994E-2</v>
      </c>
      <c r="S44" s="135">
        <v>2.15E-3</v>
      </c>
      <c r="T44" s="136" t="s">
        <v>167</v>
      </c>
      <c r="U44" s="137">
        <v>35.975087101767102</v>
      </c>
      <c r="V44" s="247">
        <v>4.8060663658664002E-2</v>
      </c>
      <c r="W44" s="126">
        <v>7.5000000000000002E-4</v>
      </c>
      <c r="X44" s="247">
        <v>5.7439843848646598E-3</v>
      </c>
      <c r="Y44" s="136">
        <v>1.8214522238811499</v>
      </c>
      <c r="Z44" s="136">
        <v>0.17782454048268501</v>
      </c>
      <c r="AA44" s="136">
        <v>0.68394667135216003</v>
      </c>
      <c r="AB44" s="126">
        <v>2.0999999999999999E-3</v>
      </c>
      <c r="AC44" s="136">
        <v>0.113722051338362</v>
      </c>
      <c r="AD44" s="126">
        <v>0.12859999999999999</v>
      </c>
      <c r="AE44" s="135">
        <v>0.29859999999999998</v>
      </c>
      <c r="AF44" s="126">
        <v>5.1999999999999998E-3</v>
      </c>
      <c r="AG44" s="247">
        <v>8.0430862976008898E-3</v>
      </c>
      <c r="AH44" s="135">
        <v>2.0500000000000002E-3</v>
      </c>
      <c r="AI44" s="136">
        <v>361.82616972856999</v>
      </c>
      <c r="AJ44" s="126">
        <v>3.5E-4</v>
      </c>
      <c r="AK44" s="126">
        <v>2.5000000000000001E-4</v>
      </c>
      <c r="AL44" s="126">
        <v>3.6499999999999998E-4</v>
      </c>
      <c r="AM44" s="247">
        <v>0.58373299687718005</v>
      </c>
      <c r="AN44" s="253">
        <v>3.30256259794003E-2</v>
      </c>
      <c r="AO44" s="183"/>
      <c r="AP44" s="131" t="s">
        <v>37</v>
      </c>
      <c r="AQ44" s="130" t="s">
        <v>182</v>
      </c>
      <c r="AR44" s="132" t="s">
        <v>319</v>
      </c>
      <c r="AS44" s="130">
        <v>5</v>
      </c>
      <c r="AT44" s="135">
        <f t="shared" si="29"/>
        <v>5.4443108384028532E-5</v>
      </c>
      <c r="AU44" s="136">
        <f t="shared" si="30"/>
        <v>0.22030094970570988</v>
      </c>
      <c r="AV44" s="135">
        <f t="shared" si="31"/>
        <v>1.6314784812413885E-2</v>
      </c>
      <c r="AW44" s="135">
        <f t="shared" si="32"/>
        <v>8.5021987593057909E-3</v>
      </c>
      <c r="AX44" s="135">
        <f t="shared" si="33"/>
        <v>3.829165289676674E-3</v>
      </c>
      <c r="AY44" s="247">
        <f t="shared" si="34"/>
        <v>2.9290186580402224E-3</v>
      </c>
      <c r="AZ44" s="247">
        <f t="shared" si="35"/>
        <v>6.4688581103868898E-3</v>
      </c>
      <c r="BA44" s="135">
        <f t="shared" si="36"/>
        <v>1.9508780504276892E-4</v>
      </c>
      <c r="BB44" s="136" t="s">
        <v>167</v>
      </c>
      <c r="BC44" s="137">
        <f t="shared" si="37"/>
        <v>3.2643259436772887</v>
      </c>
      <c r="BD44" s="247">
        <f t="shared" si="38"/>
        <v>4.360953200961643E-3</v>
      </c>
      <c r="BE44" s="135">
        <f t="shared" si="39"/>
        <v>6.805388548003567E-5</v>
      </c>
      <c r="BF44" s="247">
        <f t="shared" si="40"/>
        <v>5.2120060736892359E-4</v>
      </c>
      <c r="BG44" s="136">
        <f t="shared" si="41"/>
        <v>0.16527586806848543</v>
      </c>
      <c r="BH44" s="136">
        <f t="shared" si="42"/>
        <v>1.6135534551398149E-2</v>
      </c>
      <c r="BI44" s="136">
        <f t="shared" si="43"/>
        <v>6.2060304595535319E-2</v>
      </c>
      <c r="BJ44" s="135">
        <f t="shared" si="44"/>
        <v>1.9055087934409987E-4</v>
      </c>
      <c r="BK44" s="136">
        <f t="shared" si="45"/>
        <v>1.0318969944447498E-2</v>
      </c>
      <c r="BL44" s="135">
        <f t="shared" si="46"/>
        <v>1.1668972896976782E-2</v>
      </c>
      <c r="BM44" s="135">
        <f t="shared" si="47"/>
        <v>2.7094520272451534E-2</v>
      </c>
      <c r="BN44" s="135">
        <f t="shared" si="48"/>
        <v>4.7184027266158061E-4</v>
      </c>
      <c r="BO44" s="247">
        <f t="shared" si="49"/>
        <v>7.2981769840396672E-4</v>
      </c>
      <c r="BP44" s="135">
        <f t="shared" si="50"/>
        <v>1.8601395364543083E-4</v>
      </c>
      <c r="BQ44" s="136">
        <f t="shared" si="51"/>
        <v>32.831568957850735</v>
      </c>
      <c r="BR44" s="135">
        <f t="shared" si="52"/>
        <v>3.1758479890683313E-5</v>
      </c>
      <c r="BS44" s="135">
        <f t="shared" si="53"/>
        <v>2.2684628493345222E-5</v>
      </c>
      <c r="BT44" s="135">
        <f t="shared" si="54"/>
        <v>3.3119557600284026E-5</v>
      </c>
      <c r="BU44" s="247">
        <f t="shared" si="55"/>
        <v>5.296706469386351E-2</v>
      </c>
      <c r="BV44" s="253">
        <f t="shared" si="56"/>
        <v>2.9966962244114652E-3</v>
      </c>
    </row>
    <row r="45" spans="1:74" s="138" customFormat="1" x14ac:dyDescent="0.25">
      <c r="A45" s="130">
        <v>54</v>
      </c>
      <c r="B45" s="131" t="s">
        <v>53</v>
      </c>
      <c r="C45" s="132" t="s">
        <v>230</v>
      </c>
      <c r="D45" s="130" t="s">
        <v>182</v>
      </c>
      <c r="E45" s="133">
        <v>42564</v>
      </c>
      <c r="F45" s="132" t="s">
        <v>319</v>
      </c>
      <c r="G45" s="130">
        <v>5</v>
      </c>
      <c r="H45" s="133">
        <v>42604</v>
      </c>
      <c r="I45" s="133">
        <v>42414</v>
      </c>
      <c r="J45" s="134">
        <v>0.127</v>
      </c>
      <c r="K45" s="164">
        <v>11.9293437950542</v>
      </c>
      <c r="L45" s="126">
        <v>5.9999999999999995E-4</v>
      </c>
      <c r="M45" s="135">
        <v>4.3099999999999999E-2</v>
      </c>
      <c r="N45" s="126">
        <v>0.17979999999999999</v>
      </c>
      <c r="O45" s="126">
        <v>9.3700000000000006E-2</v>
      </c>
      <c r="P45" s="126">
        <v>4.2200000000000001E-2</v>
      </c>
      <c r="Q45" s="247">
        <v>4.8416099120084703E-2</v>
      </c>
      <c r="R45" s="136">
        <v>0.11736094894468201</v>
      </c>
      <c r="S45" s="136">
        <v>0.17868785626683001</v>
      </c>
      <c r="T45" s="136" t="s">
        <v>167</v>
      </c>
      <c r="U45" s="137">
        <v>95.263242803782703</v>
      </c>
      <c r="V45" s="135">
        <v>3.5E-4</v>
      </c>
      <c r="W45" s="126">
        <v>7.5000000000000002E-4</v>
      </c>
      <c r="X45" s="135">
        <v>6.9999999999999999E-4</v>
      </c>
      <c r="Y45" s="247">
        <v>0.315335689473354</v>
      </c>
      <c r="Z45" s="247">
        <v>2.1485744992166399E-2</v>
      </c>
      <c r="AA45" s="136">
        <v>6.6981269914469996E-2</v>
      </c>
      <c r="AB45" s="126">
        <v>2.0999999999999999E-3</v>
      </c>
      <c r="AC45" s="136">
        <v>0.15016933644076999</v>
      </c>
      <c r="AD45" s="136">
        <v>2.7198733974668499</v>
      </c>
      <c r="AE45" s="135">
        <v>0.29859999999999998</v>
      </c>
      <c r="AF45" s="247">
        <v>5.7720015164569101E-2</v>
      </c>
      <c r="AG45" s="247">
        <v>2.0181794375516499E-2</v>
      </c>
      <c r="AH45" s="135">
        <v>2.0500000000000002E-3</v>
      </c>
      <c r="AI45" s="126">
        <v>12.0266</v>
      </c>
      <c r="AJ45" s="247">
        <v>2.4182933207940399E-3</v>
      </c>
      <c r="AK45" s="126">
        <v>2.5000000000000001E-4</v>
      </c>
      <c r="AL45" s="126">
        <v>3.6499999999999998E-4</v>
      </c>
      <c r="AM45" s="247">
        <v>0.410689256975446</v>
      </c>
      <c r="AN45" s="253">
        <v>5.0265286051279796E-3</v>
      </c>
      <c r="AO45" s="183"/>
      <c r="AP45" s="131" t="s">
        <v>53</v>
      </c>
      <c r="AQ45" s="130" t="s">
        <v>182</v>
      </c>
      <c r="AR45" s="132" t="s">
        <v>319</v>
      </c>
      <c r="AS45" s="130">
        <v>5</v>
      </c>
      <c r="AT45" s="135">
        <f t="shared" si="29"/>
        <v>5.0296144558157058E-5</v>
      </c>
      <c r="AU45" s="135">
        <f t="shared" si="30"/>
        <v>3.6129397174276155E-3</v>
      </c>
      <c r="AV45" s="135">
        <f t="shared" si="31"/>
        <v>1.5072077985927732E-2</v>
      </c>
      <c r="AW45" s="135">
        <f t="shared" si="32"/>
        <v>7.8545812418321943E-3</v>
      </c>
      <c r="AX45" s="135">
        <f t="shared" si="33"/>
        <v>3.5374955005903802E-3</v>
      </c>
      <c r="AY45" s="247">
        <f t="shared" si="34"/>
        <v>4.0585718671430687E-3</v>
      </c>
      <c r="AZ45" s="136">
        <f t="shared" si="35"/>
        <v>9.838005422673695E-3</v>
      </c>
      <c r="BA45" s="136">
        <f t="shared" si="36"/>
        <v>1.4978850415972789E-2</v>
      </c>
      <c r="BB45" s="136" t="s">
        <v>167</v>
      </c>
      <c r="BC45" s="137">
        <f t="shared" si="37"/>
        <v>7.9856230518964502</v>
      </c>
      <c r="BD45" s="135">
        <f t="shared" si="38"/>
        <v>2.9339417658924953E-5</v>
      </c>
      <c r="BE45" s="135">
        <f t="shared" si="39"/>
        <v>6.2870180697696334E-5</v>
      </c>
      <c r="BF45" s="135">
        <f t="shared" si="40"/>
        <v>5.8678835317849907E-5</v>
      </c>
      <c r="BG45" s="247">
        <f t="shared" si="41"/>
        <v>2.6433615703496564E-2</v>
      </c>
      <c r="BH45" s="247">
        <f t="shared" si="42"/>
        <v>1.8010835601095006E-3</v>
      </c>
      <c r="BI45" s="136">
        <f t="shared" si="43"/>
        <v>5.6148327238451992E-3</v>
      </c>
      <c r="BJ45" s="135">
        <f t="shared" si="44"/>
        <v>1.7603650595354972E-4</v>
      </c>
      <c r="BK45" s="136">
        <f t="shared" si="45"/>
        <v>1.2588231089712484E-2</v>
      </c>
      <c r="BL45" s="136">
        <f t="shared" si="46"/>
        <v>0.22799857596479745</v>
      </c>
      <c r="BM45" s="135">
        <f t="shared" si="47"/>
        <v>2.503071460844283E-2</v>
      </c>
      <c r="BN45" s="247">
        <f t="shared" si="48"/>
        <v>4.838490377693642E-3</v>
      </c>
      <c r="BO45" s="247">
        <f t="shared" si="49"/>
        <v>1.6917774122566316E-3</v>
      </c>
      <c r="BP45" s="135">
        <f t="shared" si="50"/>
        <v>1.7184516057370332E-4</v>
      </c>
      <c r="BQ45" s="135">
        <f t="shared" si="51"/>
        <v>1.0081526869052195</v>
      </c>
      <c r="BR45" s="247">
        <f t="shared" si="52"/>
        <v>2.0271805074447121E-4</v>
      </c>
      <c r="BS45" s="135">
        <f t="shared" si="53"/>
        <v>2.0956726899232108E-5</v>
      </c>
      <c r="BT45" s="135">
        <f t="shared" si="54"/>
        <v>3.0596821272878876E-5</v>
      </c>
      <c r="BU45" s="247">
        <f t="shared" si="55"/>
        <v>3.4426810395531908E-2</v>
      </c>
      <c r="BV45" s="253">
        <f t="shared" si="56"/>
        <v>4.2135834891538073E-4</v>
      </c>
    </row>
    <row r="46" spans="1:74" s="138" customFormat="1" x14ac:dyDescent="0.25">
      <c r="A46" s="130">
        <v>2</v>
      </c>
      <c r="B46" s="131" t="s">
        <v>1</v>
      </c>
      <c r="C46" s="132" t="s">
        <v>181</v>
      </c>
      <c r="D46" s="130" t="s">
        <v>182</v>
      </c>
      <c r="E46" s="133">
        <v>42025</v>
      </c>
      <c r="F46" s="150" t="s">
        <v>319</v>
      </c>
      <c r="G46" s="130">
        <v>6</v>
      </c>
      <c r="H46" s="133">
        <v>42599</v>
      </c>
      <c r="I46" s="133">
        <v>42414</v>
      </c>
      <c r="J46" s="134">
        <v>9.9000000000000005E-2</v>
      </c>
      <c r="K46" s="164">
        <v>7.6889062622490201</v>
      </c>
      <c r="L46" s="247">
        <v>6.9554380624996404E-3</v>
      </c>
      <c r="M46" s="247">
        <v>0.60970500716020304</v>
      </c>
      <c r="N46" s="126">
        <v>0.17979999999999999</v>
      </c>
      <c r="O46" s="126">
        <v>9.3700000000000006E-2</v>
      </c>
      <c r="P46" s="126">
        <v>4.2200000000000001E-2</v>
      </c>
      <c r="Q46" s="247">
        <v>9.7165156861378998E-2</v>
      </c>
      <c r="R46" s="136">
        <v>0.214777829743068</v>
      </c>
      <c r="S46" s="247">
        <v>2.3809458549619002E-2</v>
      </c>
      <c r="T46" s="136" t="s">
        <v>167</v>
      </c>
      <c r="U46" s="137">
        <v>142.34644049042799</v>
      </c>
      <c r="V46" s="136">
        <v>0.17215961331679799</v>
      </c>
      <c r="W46" s="126">
        <v>7.5000000000000002E-4</v>
      </c>
      <c r="X46" s="135">
        <v>6.9999999999999999E-4</v>
      </c>
      <c r="Y46" s="135">
        <v>5.96E-2</v>
      </c>
      <c r="Z46" s="136">
        <v>0.16473733569337201</v>
      </c>
      <c r="AA46" s="136">
        <v>0.64616014885114104</v>
      </c>
      <c r="AB46" s="126">
        <v>2.0999999999999999E-3</v>
      </c>
      <c r="AC46" s="247">
        <v>9.5445649419276204E-2</v>
      </c>
      <c r="AD46" s="126">
        <v>0.12859999999999999</v>
      </c>
      <c r="AE46" s="247">
        <v>0.80316474804409999</v>
      </c>
      <c r="AF46" s="126">
        <v>5.1999999999999998E-3</v>
      </c>
      <c r="AG46" s="135">
        <v>1E-4</v>
      </c>
      <c r="AH46" s="135">
        <v>2.0500000000000002E-3</v>
      </c>
      <c r="AI46" s="126">
        <v>12.0266</v>
      </c>
      <c r="AJ46" s="126">
        <v>3.5E-4</v>
      </c>
      <c r="AK46" s="126">
        <v>2.5000000000000001E-4</v>
      </c>
      <c r="AL46" s="126">
        <v>3.6499999999999998E-4</v>
      </c>
      <c r="AM46" s="135">
        <v>2.0500000000000002E-3</v>
      </c>
      <c r="AN46" s="175">
        <v>1.1000000000000001E-3</v>
      </c>
      <c r="AO46" s="183"/>
      <c r="AP46" s="131" t="s">
        <v>1</v>
      </c>
      <c r="AQ46" s="130" t="s">
        <v>182</v>
      </c>
      <c r="AR46" s="150" t="s">
        <v>319</v>
      </c>
      <c r="AS46" s="130">
        <v>6</v>
      </c>
      <c r="AT46" s="247">
        <f t="shared" si="29"/>
        <v>9.0460695257132203E-4</v>
      </c>
      <c r="AU46" s="247">
        <f t="shared" si="30"/>
        <v>7.9296714820641226E-2</v>
      </c>
      <c r="AV46" s="135">
        <f t="shared" si="31"/>
        <v>2.338434022570697E-2</v>
      </c>
      <c r="AW46" s="135">
        <f t="shared" si="32"/>
        <v>1.2186388649325603E-2</v>
      </c>
      <c r="AX46" s="135">
        <f t="shared" si="33"/>
        <v>5.4884269050324485E-3</v>
      </c>
      <c r="AY46" s="247">
        <f t="shared" si="34"/>
        <v>1.2637058321082717E-2</v>
      </c>
      <c r="AZ46" s="136">
        <f t="shared" si="35"/>
        <v>2.7933469653230635E-2</v>
      </c>
      <c r="BA46" s="247">
        <f t="shared" si="36"/>
        <v>3.0965988838384784E-3</v>
      </c>
      <c r="BB46" s="136" t="s">
        <v>167</v>
      </c>
      <c r="BC46" s="137">
        <f t="shared" si="37"/>
        <v>18.513223550314343</v>
      </c>
      <c r="BD46" s="136">
        <f t="shared" si="38"/>
        <v>2.2390650561324565E-2</v>
      </c>
      <c r="BE46" s="135">
        <f t="shared" si="39"/>
        <v>9.7543132198443989E-5</v>
      </c>
      <c r="BF46" s="135">
        <f t="shared" si="40"/>
        <v>9.1040256718547715E-5</v>
      </c>
      <c r="BG46" s="135">
        <f t="shared" si="41"/>
        <v>7.7514275720363488E-3</v>
      </c>
      <c r="BH46" s="136">
        <f t="shared" si="42"/>
        <v>2.1425327618077375E-2</v>
      </c>
      <c r="BI46" s="136">
        <f t="shared" si="43"/>
        <v>8.4037979761004133E-2</v>
      </c>
      <c r="BJ46" s="135">
        <f t="shared" si="44"/>
        <v>2.7312077015564316E-4</v>
      </c>
      <c r="BK46" s="247">
        <f t="shared" si="45"/>
        <v>1.2413423465427729E-2</v>
      </c>
      <c r="BL46" s="135">
        <f t="shared" si="46"/>
        <v>1.6725395734293196E-2</v>
      </c>
      <c r="BM46" s="247">
        <f t="shared" si="47"/>
        <v>0.1044576069274608</v>
      </c>
      <c r="BN46" s="135">
        <f t="shared" si="48"/>
        <v>6.7629904990921164E-4</v>
      </c>
      <c r="BO46" s="135">
        <f t="shared" si="49"/>
        <v>1.3005750959792533E-5</v>
      </c>
      <c r="BP46" s="135">
        <f t="shared" si="50"/>
        <v>2.6661789467574692E-4</v>
      </c>
      <c r="BQ46" s="135">
        <f t="shared" si="51"/>
        <v>1.5641496449304086</v>
      </c>
      <c r="BR46" s="135">
        <f t="shared" si="52"/>
        <v>4.5520128359273857E-5</v>
      </c>
      <c r="BS46" s="135">
        <f t="shared" si="53"/>
        <v>3.251437739948133E-5</v>
      </c>
      <c r="BT46" s="135">
        <f t="shared" si="54"/>
        <v>4.7470991003242736E-5</v>
      </c>
      <c r="BU46" s="135">
        <f t="shared" si="55"/>
        <v>2.6661789467574692E-4</v>
      </c>
      <c r="BV46" s="176">
        <f t="shared" si="56"/>
        <v>1.4306326055771787E-4</v>
      </c>
    </row>
    <row r="47" spans="1:74" s="138" customFormat="1" x14ac:dyDescent="0.25">
      <c r="A47" s="130">
        <v>4</v>
      </c>
      <c r="B47" s="131" t="s">
        <v>188</v>
      </c>
      <c r="C47" s="132" t="s">
        <v>187</v>
      </c>
      <c r="D47" s="130" t="s">
        <v>182</v>
      </c>
      <c r="E47" s="133">
        <v>42039</v>
      </c>
      <c r="F47" s="132" t="s">
        <v>319</v>
      </c>
      <c r="G47" s="130">
        <v>6</v>
      </c>
      <c r="H47" s="133">
        <v>42599</v>
      </c>
      <c r="I47" s="133">
        <v>42414</v>
      </c>
      <c r="J47" s="134">
        <v>0.108</v>
      </c>
      <c r="K47" s="164">
        <v>9.0519040406506797</v>
      </c>
      <c r="L47" s="126">
        <v>5.9999999999999995E-4</v>
      </c>
      <c r="M47" s="247">
        <v>1.25087366151672</v>
      </c>
      <c r="N47" s="247">
        <v>1.1250893236539301</v>
      </c>
      <c r="O47" s="126">
        <v>9.3700000000000006E-2</v>
      </c>
      <c r="P47" s="247">
        <v>1.2446489733336901</v>
      </c>
      <c r="Q47" s="247">
        <v>0.11757772523011201</v>
      </c>
      <c r="R47" s="247">
        <v>4.6099148516643498E-2</v>
      </c>
      <c r="S47" s="135">
        <v>2.15E-3</v>
      </c>
      <c r="T47" s="136" t="s">
        <v>167</v>
      </c>
      <c r="U47" s="137">
        <v>93.643630998542704</v>
      </c>
      <c r="V47" s="135">
        <v>3.5E-4</v>
      </c>
      <c r="W47" s="126">
        <v>7.5000000000000002E-4</v>
      </c>
      <c r="X47" s="135">
        <v>6.9999999999999999E-4</v>
      </c>
      <c r="Y47" s="135">
        <v>5.96E-2</v>
      </c>
      <c r="Z47" s="247">
        <v>6.0361340438417697E-2</v>
      </c>
      <c r="AA47" s="136">
        <v>3.26132925955121E-2</v>
      </c>
      <c r="AB47" s="126">
        <v>2.0999999999999999E-3</v>
      </c>
      <c r="AC47" s="247">
        <v>8.2364517459973904E-2</v>
      </c>
      <c r="AD47" s="126">
        <v>0.12859999999999999</v>
      </c>
      <c r="AE47" s="135">
        <v>0.29859999999999998</v>
      </c>
      <c r="AF47" s="126">
        <v>5.1999999999999998E-3</v>
      </c>
      <c r="AG47" s="247">
        <v>1.20597672139377E-2</v>
      </c>
      <c r="AH47" s="135">
        <v>2.0500000000000002E-3</v>
      </c>
      <c r="AI47" s="126">
        <v>12.0266</v>
      </c>
      <c r="AJ47" s="126">
        <v>3.5E-4</v>
      </c>
      <c r="AK47" s="247">
        <v>3.2931037848688498E-2</v>
      </c>
      <c r="AL47" s="247">
        <v>0.108885668151009</v>
      </c>
      <c r="AM47" s="247">
        <v>0.30784736765074999</v>
      </c>
      <c r="AN47" s="175">
        <v>1.1000000000000001E-3</v>
      </c>
      <c r="AO47" s="183"/>
      <c r="AP47" s="131" t="s">
        <v>188</v>
      </c>
      <c r="AQ47" s="130" t="s">
        <v>182</v>
      </c>
      <c r="AR47" s="132" t="s">
        <v>319</v>
      </c>
      <c r="AS47" s="130">
        <v>6</v>
      </c>
      <c r="AT47" s="135">
        <f t="shared" si="29"/>
        <v>6.6284396885505435E-5</v>
      </c>
      <c r="AU47" s="247">
        <f t="shared" si="30"/>
        <v>0.13818901038933276</v>
      </c>
      <c r="AV47" s="247">
        <f t="shared" si="31"/>
        <v>0.12429311210120331</v>
      </c>
      <c r="AW47" s="135">
        <f t="shared" si="32"/>
        <v>1.0351413313619766E-2</v>
      </c>
      <c r="AX47" s="247">
        <f t="shared" si="33"/>
        <v>0.13750134421931198</v>
      </c>
      <c r="AY47" s="247">
        <f t="shared" si="34"/>
        <v>1.2989281006746085E-2</v>
      </c>
      <c r="AZ47" s="247">
        <f t="shared" si="35"/>
        <v>5.0927570939350948E-3</v>
      </c>
      <c r="BA47" s="135">
        <f t="shared" si="36"/>
        <v>2.3751908883972781E-4</v>
      </c>
      <c r="BB47" s="136" t="s">
        <v>167</v>
      </c>
      <c r="BC47" s="137">
        <f t="shared" si="37"/>
        <v>10.345186004845374</v>
      </c>
      <c r="BD47" s="135">
        <f t="shared" si="38"/>
        <v>3.8665898183211505E-5</v>
      </c>
      <c r="BE47" s="135">
        <f t="shared" si="39"/>
        <v>8.2855496106881804E-5</v>
      </c>
      <c r="BF47" s="135">
        <f t="shared" si="40"/>
        <v>7.733179636642301E-5</v>
      </c>
      <c r="BG47" s="135">
        <f t="shared" si="41"/>
        <v>6.5842500906268739E-3</v>
      </c>
      <c r="BH47" s="247">
        <f t="shared" si="42"/>
        <v>6.6683584102686455E-3</v>
      </c>
      <c r="BI47" s="136">
        <f t="shared" si="43"/>
        <v>3.6029207169067331E-3</v>
      </c>
      <c r="BJ47" s="135">
        <f t="shared" si="44"/>
        <v>2.3199538909926903E-4</v>
      </c>
      <c r="BK47" s="247">
        <f t="shared" si="45"/>
        <v>9.0991372743334208E-3</v>
      </c>
      <c r="BL47" s="135">
        <f t="shared" si="46"/>
        <v>1.4206955732459997E-2</v>
      </c>
      <c r="BM47" s="135">
        <f t="shared" si="47"/>
        <v>3.2987534850019873E-2</v>
      </c>
      <c r="BN47" s="135">
        <f t="shared" si="48"/>
        <v>5.7446477300771373E-4</v>
      </c>
      <c r="BO47" s="247">
        <f t="shared" si="49"/>
        <v>1.3322906605924211E-3</v>
      </c>
      <c r="BP47" s="135">
        <f t="shared" si="50"/>
        <v>2.2647168935881028E-4</v>
      </c>
      <c r="BQ47" s="135">
        <f t="shared" si="51"/>
        <v>1.3286265459720328</v>
      </c>
      <c r="BR47" s="135">
        <f t="shared" si="52"/>
        <v>3.8665898183211505E-5</v>
      </c>
      <c r="BS47" s="247">
        <f t="shared" si="53"/>
        <v>3.6380233043567826E-3</v>
      </c>
      <c r="BT47" s="247">
        <f t="shared" si="54"/>
        <v>1.2029034738108199E-2</v>
      </c>
      <c r="BU47" s="247">
        <f t="shared" si="55"/>
        <v>3.4009128495867368E-2</v>
      </c>
      <c r="BV47" s="176">
        <f t="shared" si="56"/>
        <v>1.2152139429009331E-4</v>
      </c>
    </row>
    <row r="48" spans="1:74" s="138" customFormat="1" x14ac:dyDescent="0.25">
      <c r="A48" s="130">
        <v>6</v>
      </c>
      <c r="B48" s="131" t="s">
        <v>5</v>
      </c>
      <c r="C48" s="132" t="s">
        <v>193</v>
      </c>
      <c r="D48" s="130" t="s">
        <v>182</v>
      </c>
      <c r="E48" s="133"/>
      <c r="F48" s="150" t="s">
        <v>319</v>
      </c>
      <c r="G48" s="130">
        <v>6</v>
      </c>
      <c r="H48" s="133">
        <v>42599</v>
      </c>
      <c r="I48" s="133">
        <v>42414</v>
      </c>
      <c r="J48" s="134">
        <v>9.0999999999999998E-2</v>
      </c>
      <c r="K48" s="164">
        <v>6.47735268144754</v>
      </c>
      <c r="L48" s="126">
        <v>5.9999999999999995E-4</v>
      </c>
      <c r="M48" s="135">
        <v>4.3099999999999999E-2</v>
      </c>
      <c r="N48" s="126">
        <v>0.17979999999999999</v>
      </c>
      <c r="O48" s="126">
        <v>9.3700000000000006E-2</v>
      </c>
      <c r="P48" s="126">
        <v>4.2200000000000001E-2</v>
      </c>
      <c r="Q48" s="135">
        <v>2.2000000000000001E-3</v>
      </c>
      <c r="R48" s="135">
        <v>4.4999999999999999E-4</v>
      </c>
      <c r="S48" s="135">
        <v>2.15E-3</v>
      </c>
      <c r="T48" s="136" t="s">
        <v>167</v>
      </c>
      <c r="U48" s="137">
        <v>20.0833895694205</v>
      </c>
      <c r="V48" s="136">
        <v>0.11645852158632999</v>
      </c>
      <c r="W48" s="126">
        <v>7.5000000000000002E-4</v>
      </c>
      <c r="X48" s="247">
        <v>0.118816331527968</v>
      </c>
      <c r="Y48" s="136">
        <v>5.1377647736966603</v>
      </c>
      <c r="Z48" s="247">
        <v>3.4413904252068098E-2</v>
      </c>
      <c r="AA48" s="136">
        <v>0.122438190419612</v>
      </c>
      <c r="AB48" s="126">
        <v>2.0999999999999999E-3</v>
      </c>
      <c r="AC48" s="247">
        <v>8.7599884339293499E-2</v>
      </c>
      <c r="AD48" s="247">
        <v>1.0450984420274501</v>
      </c>
      <c r="AE48" s="247">
        <v>2.3798837122987</v>
      </c>
      <c r="AF48" s="126">
        <v>5.1999999999999998E-3</v>
      </c>
      <c r="AG48" s="247">
        <v>1.4786723920732999E-3</v>
      </c>
      <c r="AH48" s="247">
        <v>2.9677046893169901E-2</v>
      </c>
      <c r="AI48" s="126">
        <v>12.0266</v>
      </c>
      <c r="AJ48" s="126">
        <v>3.5E-4</v>
      </c>
      <c r="AK48" s="126">
        <v>2.5000000000000001E-4</v>
      </c>
      <c r="AL48" s="136">
        <v>0.47866231634191497</v>
      </c>
      <c r="AM48" s="247">
        <v>0.410689256975446</v>
      </c>
      <c r="AN48" s="175">
        <v>1.1000000000000001E-3</v>
      </c>
      <c r="AO48" s="183"/>
      <c r="AP48" s="131" t="s">
        <v>5</v>
      </c>
      <c r="AQ48" s="130" t="s">
        <v>182</v>
      </c>
      <c r="AR48" s="150" t="s">
        <v>319</v>
      </c>
      <c r="AS48" s="130">
        <v>6</v>
      </c>
      <c r="AT48" s="135">
        <f t="shared" si="29"/>
        <v>9.2630435535573412E-5</v>
      </c>
      <c r="AU48" s="135">
        <f t="shared" si="30"/>
        <v>6.6539529526386905E-3</v>
      </c>
      <c r="AV48" s="135">
        <f t="shared" si="31"/>
        <v>2.7758253848826835E-2</v>
      </c>
      <c r="AW48" s="135">
        <f t="shared" si="32"/>
        <v>1.446578634947205E-2</v>
      </c>
      <c r="AX48" s="135">
        <f t="shared" si="33"/>
        <v>6.5150072993353306E-3</v>
      </c>
      <c r="AY48" s="135">
        <f t="shared" si="34"/>
        <v>3.3964493029710259E-4</v>
      </c>
      <c r="AZ48" s="135">
        <f t="shared" si="35"/>
        <v>6.9472826651680066E-5</v>
      </c>
      <c r="BA48" s="135">
        <f t="shared" si="36"/>
        <v>3.3192572733580476E-4</v>
      </c>
      <c r="BB48" s="136" t="s">
        <v>167</v>
      </c>
      <c r="BC48" s="137">
        <f t="shared" si="37"/>
        <v>3.1005552047433556</v>
      </c>
      <c r="BD48" s="136">
        <f t="shared" si="38"/>
        <v>1.7979339293951211E-2</v>
      </c>
      <c r="BE48" s="135">
        <f t="shared" si="39"/>
        <v>1.1578804441946679E-4</v>
      </c>
      <c r="BF48" s="247">
        <f t="shared" si="40"/>
        <v>1.8343347563624601E-2</v>
      </c>
      <c r="BG48" s="136">
        <f t="shared" si="41"/>
        <v>0.79318898111141412</v>
      </c>
      <c r="BH48" s="247">
        <f t="shared" si="42"/>
        <v>5.3129582322476504E-3</v>
      </c>
      <c r="BI48" s="136">
        <f t="shared" si="43"/>
        <v>1.8902504841260222E-2</v>
      </c>
      <c r="BJ48" s="135">
        <f t="shared" si="44"/>
        <v>3.2420652437450698E-4</v>
      </c>
      <c r="BK48" s="247">
        <f t="shared" si="45"/>
        <v>1.3524025732024356E-2</v>
      </c>
      <c r="BL48" s="247">
        <f t="shared" si="46"/>
        <v>0.16134653977091989</v>
      </c>
      <c r="BM48" s="247">
        <f t="shared" si="47"/>
        <v>0.3674161079904098</v>
      </c>
      <c r="BN48" s="135">
        <f t="shared" si="48"/>
        <v>8.0279710797496963E-4</v>
      </c>
      <c r="BO48" s="247">
        <f t="shared" si="49"/>
        <v>2.2828344615362993E-4</v>
      </c>
      <c r="BP48" s="247">
        <f t="shared" si="50"/>
        <v>4.5816629652066067E-3</v>
      </c>
      <c r="BQ48" s="135">
        <f t="shared" si="51"/>
        <v>1.856715326686879</v>
      </c>
      <c r="BR48" s="135">
        <f t="shared" si="52"/>
        <v>5.4034420729084497E-5</v>
      </c>
      <c r="BS48" s="135">
        <f t="shared" si="53"/>
        <v>3.8596014806488929E-5</v>
      </c>
      <c r="BT48" s="136">
        <f t="shared" si="54"/>
        <v>7.389783139536335E-2</v>
      </c>
      <c r="BU48" s="247">
        <f t="shared" si="55"/>
        <v>6.3403874572360991E-2</v>
      </c>
      <c r="BV48" s="176">
        <f t="shared" si="56"/>
        <v>1.698224651485513E-4</v>
      </c>
    </row>
    <row r="49" spans="1:74" s="138" customFormat="1" x14ac:dyDescent="0.25">
      <c r="A49" s="130">
        <v>7</v>
      </c>
      <c r="B49" s="131" t="s">
        <v>6</v>
      </c>
      <c r="C49" s="132" t="s">
        <v>195</v>
      </c>
      <c r="D49" s="130" t="s">
        <v>182</v>
      </c>
      <c r="E49" s="133">
        <v>42053</v>
      </c>
      <c r="F49" s="132" t="s">
        <v>319</v>
      </c>
      <c r="G49" s="130">
        <v>6</v>
      </c>
      <c r="H49" s="133">
        <v>42599</v>
      </c>
      <c r="I49" s="133">
        <v>42414</v>
      </c>
      <c r="J49" s="134">
        <v>0.154</v>
      </c>
      <c r="K49" s="164">
        <v>16.018337130259201</v>
      </c>
      <c r="L49" s="126">
        <v>5.9999999999999995E-4</v>
      </c>
      <c r="M49" s="136">
        <v>2.0321867122224799</v>
      </c>
      <c r="N49" s="126">
        <v>0.17979999999999999</v>
      </c>
      <c r="O49" s="126">
        <v>9.3700000000000006E-2</v>
      </c>
      <c r="P49" s="126">
        <v>4.2200000000000001E-2</v>
      </c>
      <c r="Q49" s="136">
        <v>0.93625179465553299</v>
      </c>
      <c r="R49" s="136">
        <v>0.18455113505478901</v>
      </c>
      <c r="S49" s="135">
        <v>2.15E-3</v>
      </c>
      <c r="T49" s="136" t="s">
        <v>167</v>
      </c>
      <c r="U49" s="137">
        <v>190.99281634866799</v>
      </c>
      <c r="V49" s="136">
        <v>0.15652794368227599</v>
      </c>
      <c r="W49" s="126">
        <v>7.5000000000000002E-4</v>
      </c>
      <c r="X49" s="135">
        <v>6.9999999999999999E-4</v>
      </c>
      <c r="Y49" s="135">
        <v>5.96E-2</v>
      </c>
      <c r="Z49" s="247">
        <v>3.4413904252068098E-2</v>
      </c>
      <c r="AA49" s="136">
        <v>9.1193979985692605E-2</v>
      </c>
      <c r="AB49" s="126">
        <v>2.0999999999999999E-3</v>
      </c>
      <c r="AC49" s="135">
        <v>8.2000000000000007E-3</v>
      </c>
      <c r="AD49" s="136">
        <v>1.87692350321747</v>
      </c>
      <c r="AE49" s="247">
        <v>0.66849798023866702</v>
      </c>
      <c r="AF49" s="126">
        <v>5.1999999999999998E-3</v>
      </c>
      <c r="AG49" s="136">
        <v>5.00363044184075E-2</v>
      </c>
      <c r="AH49" s="136">
        <v>0.244168246651955</v>
      </c>
      <c r="AI49" s="126">
        <v>12.0266</v>
      </c>
      <c r="AJ49" s="126">
        <v>3.5E-4</v>
      </c>
      <c r="AK49" s="126">
        <v>2.5000000000000001E-4</v>
      </c>
      <c r="AL49" s="126">
        <v>3.6499999999999998E-4</v>
      </c>
      <c r="AM49" s="247">
        <v>4.6158584844047001E-2</v>
      </c>
      <c r="AN49" s="177">
        <v>0.218566041895876</v>
      </c>
      <c r="AO49" s="183"/>
      <c r="AP49" s="131" t="s">
        <v>6</v>
      </c>
      <c r="AQ49" s="130" t="s">
        <v>182</v>
      </c>
      <c r="AR49" s="132" t="s">
        <v>319</v>
      </c>
      <c r="AS49" s="130">
        <v>6</v>
      </c>
      <c r="AT49" s="135">
        <f t="shared" si="29"/>
        <v>3.7457071549991223E-5</v>
      </c>
      <c r="AU49" s="136">
        <f t="shared" si="30"/>
        <v>0.12686627180443141</v>
      </c>
      <c r="AV49" s="135">
        <f t="shared" si="31"/>
        <v>1.1224635774480702E-2</v>
      </c>
      <c r="AW49" s="135">
        <f t="shared" si="32"/>
        <v>5.8495460070569633E-3</v>
      </c>
      <c r="AX49" s="135">
        <f t="shared" si="33"/>
        <v>2.6344806990160497E-3</v>
      </c>
      <c r="AY49" s="136">
        <f t="shared" si="34"/>
        <v>5.8448750768699986E-2</v>
      </c>
      <c r="AZ49" s="136">
        <f t="shared" si="35"/>
        <v>1.1521241783965543E-2</v>
      </c>
      <c r="BA49" s="135">
        <f t="shared" si="36"/>
        <v>1.3422117305413522E-4</v>
      </c>
      <c r="BB49" s="136" t="s">
        <v>167</v>
      </c>
      <c r="BC49" s="137">
        <f t="shared" si="37"/>
        <v>11.923385979177317</v>
      </c>
      <c r="BD49" s="136">
        <f t="shared" si="38"/>
        <v>9.7717973101333466E-3</v>
      </c>
      <c r="BE49" s="135">
        <f t="shared" si="39"/>
        <v>4.6821339437489033E-5</v>
      </c>
      <c r="BF49" s="135">
        <f t="shared" si="40"/>
        <v>4.3699916808323096E-5</v>
      </c>
      <c r="BG49" s="135">
        <f t="shared" si="41"/>
        <v>3.7207357739657949E-3</v>
      </c>
      <c r="BH49" s="247">
        <f t="shared" si="42"/>
        <v>2.1484067898071032E-3</v>
      </c>
      <c r="BI49" s="136">
        <f t="shared" si="43"/>
        <v>5.6930990554209257E-3</v>
      </c>
      <c r="BJ49" s="135">
        <f t="shared" si="44"/>
        <v>1.3109975042496929E-4</v>
      </c>
      <c r="BK49" s="135">
        <f t="shared" si="45"/>
        <v>5.1191331118321344E-4</v>
      </c>
      <c r="BL49" s="136">
        <f t="shared" si="46"/>
        <v>0.11717342992312826</v>
      </c>
      <c r="BM49" s="247">
        <f t="shared" si="47"/>
        <v>4.173329446137395E-2</v>
      </c>
      <c r="BN49" s="135">
        <f t="shared" si="48"/>
        <v>3.2462795343325728E-4</v>
      </c>
      <c r="BO49" s="136">
        <f t="shared" si="49"/>
        <v>3.123689057829053E-3</v>
      </c>
      <c r="BP49" s="136">
        <f t="shared" si="50"/>
        <v>1.5243045808463638E-2</v>
      </c>
      <c r="BQ49" s="135">
        <f t="shared" si="51"/>
        <v>0.75080202783854078</v>
      </c>
      <c r="BR49" s="135">
        <f t="shared" si="52"/>
        <v>2.1849958404161548E-5</v>
      </c>
      <c r="BS49" s="135">
        <f t="shared" si="53"/>
        <v>1.5607113145829675E-5</v>
      </c>
      <c r="BT49" s="135">
        <f t="shared" si="54"/>
        <v>2.2786385192911325E-5</v>
      </c>
      <c r="BU49" s="247">
        <f t="shared" si="55"/>
        <v>2.8816090252496815E-3</v>
      </c>
      <c r="BV49" s="177">
        <f t="shared" si="56"/>
        <v>1.3644739782820344E-2</v>
      </c>
    </row>
    <row r="50" spans="1:74" s="138" customFormat="1" x14ac:dyDescent="0.25">
      <c r="A50" s="130">
        <v>11</v>
      </c>
      <c r="B50" s="131" t="s">
        <v>10</v>
      </c>
      <c r="C50" s="132" t="s">
        <v>197</v>
      </c>
      <c r="D50" s="130" t="s">
        <v>182</v>
      </c>
      <c r="E50" s="133">
        <v>42059</v>
      </c>
      <c r="F50" s="132" t="s">
        <v>319</v>
      </c>
      <c r="G50" s="130">
        <v>6</v>
      </c>
      <c r="H50" s="133">
        <v>42599</v>
      </c>
      <c r="I50" s="133">
        <v>42414</v>
      </c>
      <c r="J50" s="134">
        <v>0.126</v>
      </c>
      <c r="K50" s="164">
        <v>11.777899597454001</v>
      </c>
      <c r="L50" s="126">
        <v>5.9999999999999995E-4</v>
      </c>
      <c r="M50" s="136">
        <v>1.65141924072121</v>
      </c>
      <c r="N50" s="126">
        <v>0.17979999999999999</v>
      </c>
      <c r="O50" s="126">
        <v>9.3700000000000006E-2</v>
      </c>
      <c r="P50" s="247">
        <v>0.74373215868971398</v>
      </c>
      <c r="Q50" s="135">
        <v>2.2000000000000001E-3</v>
      </c>
      <c r="R50" s="247">
        <v>2.7881499078197401E-2</v>
      </c>
      <c r="S50" s="247">
        <v>4.3443053127767001E-2</v>
      </c>
      <c r="T50" s="136" t="s">
        <v>167</v>
      </c>
      <c r="U50" s="137">
        <v>123.230788573417</v>
      </c>
      <c r="V50" s="247">
        <v>9.0796435178575E-3</v>
      </c>
      <c r="W50" s="126">
        <v>7.5000000000000002E-4</v>
      </c>
      <c r="X50" s="135">
        <v>6.9999999999999999E-4</v>
      </c>
      <c r="Y50" s="135">
        <v>5.96E-2</v>
      </c>
      <c r="Z50" s="247">
        <v>0.11246489439093101</v>
      </c>
      <c r="AA50" s="247">
        <v>5.3150483877896296E-3</v>
      </c>
      <c r="AB50" s="126">
        <v>2.0999999999999999E-3</v>
      </c>
      <c r="AC50" s="135">
        <v>8.2000000000000007E-3</v>
      </c>
      <c r="AD50" s="126">
        <v>0.12859999999999999</v>
      </c>
      <c r="AE50" s="135">
        <v>0.29859999999999998</v>
      </c>
      <c r="AF50" s="126">
        <v>5.1999999999999998E-3</v>
      </c>
      <c r="AG50" s="247">
        <v>1.07167504573358E-2</v>
      </c>
      <c r="AH50" s="135">
        <v>2.0500000000000002E-3</v>
      </c>
      <c r="AI50" s="126">
        <v>12.0266</v>
      </c>
      <c r="AJ50" s="126">
        <v>3.5E-4</v>
      </c>
      <c r="AK50" s="126">
        <v>2.5000000000000001E-4</v>
      </c>
      <c r="AL50" s="247">
        <v>9.9745059873292602E-2</v>
      </c>
      <c r="AM50" s="135">
        <v>2.0500000000000002E-3</v>
      </c>
      <c r="AN50" s="175">
        <v>1.1000000000000001E-3</v>
      </c>
      <c r="AO50" s="183"/>
      <c r="AP50" s="131" t="s">
        <v>10</v>
      </c>
      <c r="AQ50" s="130" t="s">
        <v>182</v>
      </c>
      <c r="AR50" s="132" t="s">
        <v>319</v>
      </c>
      <c r="AS50" s="130">
        <v>6</v>
      </c>
      <c r="AT50" s="135">
        <f t="shared" si="29"/>
        <v>5.0942869315145159E-5</v>
      </c>
      <c r="AU50" s="136">
        <f t="shared" si="30"/>
        <v>0.14021339094096144</v>
      </c>
      <c r="AV50" s="135">
        <f t="shared" si="31"/>
        <v>1.5265879838105166E-2</v>
      </c>
      <c r="AW50" s="135">
        <f t="shared" si="32"/>
        <v>7.9555780913818375E-3</v>
      </c>
      <c r="AX50" s="247">
        <f t="shared" si="33"/>
        <v>6.3146416942668177E-2</v>
      </c>
      <c r="AY50" s="135">
        <f t="shared" si="34"/>
        <v>1.8679052082219895E-4</v>
      </c>
      <c r="AZ50" s="247">
        <f t="shared" si="35"/>
        <v>2.3672726064182508E-3</v>
      </c>
      <c r="BA50" s="247">
        <f t="shared" si="36"/>
        <v>3.6885229635645711E-3</v>
      </c>
      <c r="BB50" s="136" t="s">
        <v>167</v>
      </c>
      <c r="BC50" s="137">
        <f t="shared" si="37"/>
        <v>10.462883263163111</v>
      </c>
      <c r="BD50" s="247">
        <f t="shared" si="38"/>
        <v>7.709051552638659E-4</v>
      </c>
      <c r="BE50" s="135">
        <f t="shared" si="39"/>
        <v>6.3678586643931454E-5</v>
      </c>
      <c r="BF50" s="135">
        <f t="shared" si="40"/>
        <v>5.9433347534336024E-5</v>
      </c>
      <c r="BG50" s="135">
        <f t="shared" si="41"/>
        <v>5.0603250186377529E-3</v>
      </c>
      <c r="BH50" s="247">
        <f t="shared" si="42"/>
        <v>9.5488073624980015E-3</v>
      </c>
      <c r="BI50" s="247">
        <f t="shared" si="43"/>
        <v>4.5127302570473351E-4</v>
      </c>
      <c r="BJ50" s="135">
        <f t="shared" si="44"/>
        <v>1.7830004260300806E-4</v>
      </c>
      <c r="BK50" s="135">
        <f t="shared" si="45"/>
        <v>6.9621921397365063E-4</v>
      </c>
      <c r="BL50" s="135">
        <f t="shared" si="46"/>
        <v>1.0918754989879447E-2</v>
      </c>
      <c r="BM50" s="135">
        <f t="shared" si="47"/>
        <v>2.5352567962503909E-2</v>
      </c>
      <c r="BN50" s="135">
        <f t="shared" si="48"/>
        <v>4.4150486739792476E-4</v>
      </c>
      <c r="BO50" s="247">
        <f t="shared" si="49"/>
        <v>9.0990336338513307E-4</v>
      </c>
      <c r="BP50" s="135">
        <f t="shared" si="50"/>
        <v>1.7405480349341266E-4</v>
      </c>
      <c r="BQ50" s="135">
        <f t="shared" si="51"/>
        <v>1.0211158535092082</v>
      </c>
      <c r="BR50" s="135">
        <f t="shared" si="52"/>
        <v>2.9716673767168012E-5</v>
      </c>
      <c r="BS50" s="135">
        <f t="shared" si="53"/>
        <v>2.1226195547977154E-5</v>
      </c>
      <c r="BT50" s="247">
        <f t="shared" si="54"/>
        <v>8.4688325832607911E-3</v>
      </c>
      <c r="BU50" s="135">
        <f t="shared" si="55"/>
        <v>1.7405480349341266E-4</v>
      </c>
      <c r="BV50" s="176">
        <f t="shared" si="56"/>
        <v>9.3395260411099473E-5</v>
      </c>
    </row>
    <row r="51" spans="1:74" s="138" customFormat="1" x14ac:dyDescent="0.25">
      <c r="A51" s="130">
        <v>30</v>
      </c>
      <c r="B51" s="131" t="s">
        <v>29</v>
      </c>
      <c r="C51" s="132" t="s">
        <v>212</v>
      </c>
      <c r="D51" s="130" t="s">
        <v>182</v>
      </c>
      <c r="E51" s="133">
        <v>42514</v>
      </c>
      <c r="F51" s="132" t="s">
        <v>319</v>
      </c>
      <c r="G51" s="130">
        <v>6</v>
      </c>
      <c r="H51" s="133">
        <v>42599</v>
      </c>
      <c r="I51" s="133">
        <v>42414</v>
      </c>
      <c r="J51" s="134">
        <v>9.8000000000000004E-2</v>
      </c>
      <c r="K51" s="164">
        <v>7.53746206464883</v>
      </c>
      <c r="L51" s="136">
        <v>0.112395579331873</v>
      </c>
      <c r="M51" s="247">
        <v>1.1011906452511899</v>
      </c>
      <c r="N51" s="126">
        <v>0.17979999999999999</v>
      </c>
      <c r="O51" s="247">
        <v>2.2175658473963198</v>
      </c>
      <c r="P51" s="126">
        <v>4.2200000000000001E-2</v>
      </c>
      <c r="Q51" s="136">
        <v>0.17494414410975601</v>
      </c>
      <c r="R51" s="136">
        <v>9.1987758332387995E-2</v>
      </c>
      <c r="S51" s="136">
        <v>0.23172137743299701</v>
      </c>
      <c r="T51" s="136" t="s">
        <v>167</v>
      </c>
      <c r="U51" s="137">
        <v>9.2629181806920595</v>
      </c>
      <c r="V51" s="136">
        <v>9.2080672696088106E-2</v>
      </c>
      <c r="W51" s="126">
        <v>7.5000000000000002E-4</v>
      </c>
      <c r="X51" s="247">
        <v>4.2880682308413902E-2</v>
      </c>
      <c r="Y51" s="136">
        <v>2.9740244411279999</v>
      </c>
      <c r="Z51" s="247">
        <v>0.125520114291964</v>
      </c>
      <c r="AA51" s="136">
        <v>0.60837894304287199</v>
      </c>
      <c r="AB51" s="247">
        <v>3.5112187467908E-2</v>
      </c>
      <c r="AC51" s="136">
        <v>0.33880472224073999</v>
      </c>
      <c r="AD51" s="247">
        <v>0.56334095097959702</v>
      </c>
      <c r="AE51" s="247">
        <v>2.59271059144573</v>
      </c>
      <c r="AF51" s="126">
        <v>5.1999999999999998E-3</v>
      </c>
      <c r="AG51" s="136">
        <v>2.2908269571863302E-2</v>
      </c>
      <c r="AH51" s="247">
        <v>4.9040324662654004E-3</v>
      </c>
      <c r="AI51" s="126">
        <v>12.0266</v>
      </c>
      <c r="AJ51" s="126">
        <v>3.5E-4</v>
      </c>
      <c r="AK51" s="247">
        <v>1.3997041631945701E-2</v>
      </c>
      <c r="AL51" s="136">
        <v>0.35313175553670001</v>
      </c>
      <c r="AM51" s="247">
        <v>6.2540756192981897E-2</v>
      </c>
      <c r="AN51" s="175">
        <v>1.1000000000000001E-3</v>
      </c>
      <c r="AO51" s="183"/>
      <c r="AP51" s="131" t="s">
        <v>29</v>
      </c>
      <c r="AQ51" s="130" t="s">
        <v>182</v>
      </c>
      <c r="AR51" s="132" t="s">
        <v>319</v>
      </c>
      <c r="AS51" s="130">
        <v>6</v>
      </c>
      <c r="AT51" s="136">
        <f t="shared" si="29"/>
        <v>1.4911594694322286E-2</v>
      </c>
      <c r="AU51" s="247">
        <f t="shared" si="30"/>
        <v>0.14609567992598504</v>
      </c>
      <c r="AV51" s="135">
        <f t="shared" si="31"/>
        <v>2.3854183073540532E-2</v>
      </c>
      <c r="AW51" s="247">
        <f t="shared" si="32"/>
        <v>0.29420590490224058</v>
      </c>
      <c r="AX51" s="135">
        <f t="shared" si="33"/>
        <v>5.5987014777720279E-3</v>
      </c>
      <c r="AY51" s="136">
        <f t="shared" si="34"/>
        <v>2.3209953510778519E-2</v>
      </c>
      <c r="AZ51" s="136">
        <f t="shared" si="35"/>
        <v>1.220407579413452E-2</v>
      </c>
      <c r="BA51" s="136">
        <f t="shared" si="36"/>
        <v>3.074262602524858E-2</v>
      </c>
      <c r="BB51" s="136" t="s">
        <v>167</v>
      </c>
      <c r="BC51" s="137">
        <f t="shared" si="37"/>
        <v>1.2289173864152136</v>
      </c>
      <c r="BD51" s="136">
        <f t="shared" si="38"/>
        <v>1.2216402803266134E-2</v>
      </c>
      <c r="BE51" s="135">
        <f t="shared" si="39"/>
        <v>9.9502988349028918E-5</v>
      </c>
      <c r="BF51" s="247">
        <f t="shared" si="40"/>
        <v>5.6890080428433588E-3</v>
      </c>
      <c r="BG51" s="136">
        <f t="shared" si="41"/>
        <v>0.39456575908704883</v>
      </c>
      <c r="BH51" s="247">
        <f t="shared" si="42"/>
        <v>1.6652835293282764E-2</v>
      </c>
      <c r="BI51" s="136">
        <f t="shared" si="43"/>
        <v>8.0714030508519233E-2</v>
      </c>
      <c r="BJ51" s="247">
        <f t="shared" si="44"/>
        <v>4.6583567740375587E-3</v>
      </c>
      <c r="BK51" s="136">
        <f t="shared" si="45"/>
        <v>4.4949443106288442E-2</v>
      </c>
      <c r="BL51" s="247">
        <f t="shared" si="46"/>
        <v>7.4738810775804951E-2</v>
      </c>
      <c r="BM51" s="247">
        <f t="shared" si="47"/>
        <v>0.34397660236403782</v>
      </c>
      <c r="BN51" s="135">
        <f t="shared" si="48"/>
        <v>6.8988738588660048E-4</v>
      </c>
      <c r="BO51" s="136">
        <f t="shared" si="49"/>
        <v>3.0392550404073704E-3</v>
      </c>
      <c r="BP51" s="247">
        <f t="shared" si="50"/>
        <v>6.5062118047208757E-4</v>
      </c>
      <c r="BQ51" s="135">
        <f t="shared" si="51"/>
        <v>1.5955768529045751</v>
      </c>
      <c r="BR51" s="135">
        <f t="shared" si="52"/>
        <v>4.6434727896213494E-5</v>
      </c>
      <c r="BS51" s="247">
        <f t="shared" si="53"/>
        <v>1.8569966272324878E-3</v>
      </c>
      <c r="BT51" s="136">
        <f t="shared" si="54"/>
        <v>4.6850219942453857E-2</v>
      </c>
      <c r="BU51" s="247">
        <f t="shared" si="55"/>
        <v>8.2973228464129807E-3</v>
      </c>
      <c r="BV51" s="176">
        <f t="shared" si="56"/>
        <v>1.4593771624524243E-4</v>
      </c>
    </row>
    <row r="52" spans="1:74" s="138" customFormat="1" x14ac:dyDescent="0.25">
      <c r="A52" s="130">
        <v>36</v>
      </c>
      <c r="B52" s="131" t="s">
        <v>35</v>
      </c>
      <c r="C52" s="132" t="s">
        <v>217</v>
      </c>
      <c r="D52" s="130" t="s">
        <v>182</v>
      </c>
      <c r="E52" s="133">
        <v>42520</v>
      </c>
      <c r="F52" s="132" t="s">
        <v>319</v>
      </c>
      <c r="G52" s="130">
        <v>6</v>
      </c>
      <c r="H52" s="133">
        <v>42599</v>
      </c>
      <c r="I52" s="133">
        <v>42414</v>
      </c>
      <c r="J52" s="134">
        <v>0.109</v>
      </c>
      <c r="K52" s="164">
        <v>9.2033482382508698</v>
      </c>
      <c r="L52" s="136">
        <v>0.10236316617676899</v>
      </c>
      <c r="M52" s="136">
        <v>2.0043382164870098</v>
      </c>
      <c r="N52" s="126">
        <v>0.17979999999999999</v>
      </c>
      <c r="O52" s="126">
        <v>9.3700000000000006E-2</v>
      </c>
      <c r="P52" s="247">
        <v>1.11430516324283</v>
      </c>
      <c r="Q52" s="247">
        <v>0.125755274784981</v>
      </c>
      <c r="R52" s="135">
        <v>4.4999999999999999E-4</v>
      </c>
      <c r="S52" s="136">
        <v>0.20519243970746101</v>
      </c>
      <c r="T52" s="136" t="s">
        <v>167</v>
      </c>
      <c r="U52" s="137">
        <v>58.585364551912797</v>
      </c>
      <c r="V52" s="136">
        <v>0.192292028200135</v>
      </c>
      <c r="W52" s="247">
        <v>2.32619906957864E-2</v>
      </c>
      <c r="X52" s="247">
        <v>1.4163950863813E-2</v>
      </c>
      <c r="Y52" s="247">
        <v>1.7443214603985999</v>
      </c>
      <c r="Z52" s="135">
        <v>3.65E-3</v>
      </c>
      <c r="AA52" s="136">
        <v>0.35624364742846198</v>
      </c>
      <c r="AB52" s="247">
        <v>4.3462529989906198E-2</v>
      </c>
      <c r="AC52" s="247">
        <v>9.5445649419276204E-2</v>
      </c>
      <c r="AD52" s="247">
        <v>0.78075885824254998</v>
      </c>
      <c r="AE52" s="247">
        <v>0.867343557558376</v>
      </c>
      <c r="AF52" s="247">
        <v>0.36515630242615199</v>
      </c>
      <c r="AG52" s="135">
        <v>1E-4</v>
      </c>
      <c r="AH52" s="135">
        <v>2.0500000000000002E-3</v>
      </c>
      <c r="AI52" s="126">
        <v>12.0266</v>
      </c>
      <c r="AJ52" s="247">
        <v>2.3602282049053101E-2</v>
      </c>
      <c r="AK52" s="126">
        <v>2.5000000000000001E-4</v>
      </c>
      <c r="AL52" s="126">
        <v>3.6499999999999998E-4</v>
      </c>
      <c r="AM52" s="247">
        <v>0.30784736765074999</v>
      </c>
      <c r="AN52" s="175">
        <v>1.1000000000000001E-3</v>
      </c>
      <c r="AO52" s="183"/>
      <c r="AP52" s="131" t="s">
        <v>35</v>
      </c>
      <c r="AQ52" s="130" t="s">
        <v>182</v>
      </c>
      <c r="AR52" s="132" t="s">
        <v>319</v>
      </c>
      <c r="AS52" s="130">
        <v>6</v>
      </c>
      <c r="AT52" s="136">
        <f t="shared" si="29"/>
        <v>1.1122383237801235E-2</v>
      </c>
      <c r="AU52" s="136">
        <f t="shared" si="30"/>
        <v>0.21778358968930439</v>
      </c>
      <c r="AV52" s="135">
        <f t="shared" si="31"/>
        <v>1.953636821572359E-2</v>
      </c>
      <c r="AW52" s="135">
        <f t="shared" si="32"/>
        <v>1.0181077318205231E-2</v>
      </c>
      <c r="AX52" s="247">
        <f t="shared" si="33"/>
        <v>0.1210760621456836</v>
      </c>
      <c r="AY52" s="247">
        <f t="shared" si="34"/>
        <v>1.3664078716734645E-2</v>
      </c>
      <c r="AZ52" s="135">
        <f t="shared" si="35"/>
        <v>4.8895248593301535E-5</v>
      </c>
      <c r="BA52" s="136">
        <f t="shared" si="36"/>
        <v>2.2295411886582985E-2</v>
      </c>
      <c r="BB52" s="136" t="s">
        <v>167</v>
      </c>
      <c r="BC52" s="137">
        <f t="shared" si="37"/>
        <v>6.3656576970999375</v>
      </c>
      <c r="BD52" s="136">
        <f t="shared" si="38"/>
        <v>2.0893703380790555E-2</v>
      </c>
      <c r="BE52" s="247">
        <f t="shared" si="39"/>
        <v>2.5275573729900964E-3</v>
      </c>
      <c r="BF52" s="247">
        <f t="shared" si="40"/>
        <v>1.5389997745543214E-3</v>
      </c>
      <c r="BG52" s="247">
        <f t="shared" si="41"/>
        <v>0.18953118096182295</v>
      </c>
      <c r="BH52" s="135">
        <f t="shared" si="42"/>
        <v>3.9659479414566801E-4</v>
      </c>
      <c r="BI52" s="136">
        <f t="shared" si="43"/>
        <v>3.870804822399803E-2</v>
      </c>
      <c r="BJ52" s="247">
        <f t="shared" si="44"/>
        <v>4.7224693518895262E-3</v>
      </c>
      <c r="BK52" s="247">
        <f t="shared" si="45"/>
        <v>1.0370752790010259E-2</v>
      </c>
      <c r="BL52" s="247">
        <f t="shared" si="46"/>
        <v>8.4834218811537229E-2</v>
      </c>
      <c r="BM52" s="247">
        <f t="shared" si="47"/>
        <v>9.4242175250256299E-2</v>
      </c>
      <c r="BN52" s="247">
        <f t="shared" si="48"/>
        <v>3.9676462627861106E-2</v>
      </c>
      <c r="BO52" s="135">
        <f t="shared" si="49"/>
        <v>1.0865610798511453E-5</v>
      </c>
      <c r="BP52" s="135">
        <f t="shared" si="50"/>
        <v>2.2274502136948479E-4</v>
      </c>
      <c r="BQ52" s="135">
        <f t="shared" si="51"/>
        <v>1.3067635482937783</v>
      </c>
      <c r="BR52" s="247">
        <f t="shared" si="52"/>
        <v>2.5645321070170437E-3</v>
      </c>
      <c r="BS52" s="135">
        <f t="shared" si="53"/>
        <v>2.7164026996278632E-5</v>
      </c>
      <c r="BT52" s="135">
        <f t="shared" si="54"/>
        <v>3.9659479414566796E-5</v>
      </c>
      <c r="BU52" s="247">
        <f t="shared" si="55"/>
        <v>3.3449496822393142E-2</v>
      </c>
      <c r="BV52" s="176">
        <f t="shared" si="56"/>
        <v>1.1952171878362599E-4</v>
      </c>
    </row>
    <row r="53" spans="1:74" s="138" customFormat="1" x14ac:dyDescent="0.25">
      <c r="A53" s="130">
        <v>39</v>
      </c>
      <c r="B53" s="131" t="s">
        <v>38</v>
      </c>
      <c r="C53" s="132" t="s">
        <v>220</v>
      </c>
      <c r="D53" s="130" t="s">
        <v>182</v>
      </c>
      <c r="E53" s="133">
        <v>42529</v>
      </c>
      <c r="F53" s="132" t="s">
        <v>319</v>
      </c>
      <c r="G53" s="130">
        <v>6</v>
      </c>
      <c r="H53" s="133">
        <v>42599</v>
      </c>
      <c r="I53" s="133">
        <v>42414</v>
      </c>
      <c r="J53" s="134">
        <v>0.13400000000000001</v>
      </c>
      <c r="K53" s="164">
        <v>12.9894531782555</v>
      </c>
      <c r="L53" s="136">
        <v>0.19699644857944501</v>
      </c>
      <c r="M53" s="247">
        <v>1.0220504709290701</v>
      </c>
      <c r="N53" s="126">
        <v>0.17979999999999999</v>
      </c>
      <c r="O53" s="136">
        <v>4.0818237335600296</v>
      </c>
      <c r="P53" s="126">
        <v>4.2200000000000001E-2</v>
      </c>
      <c r="Q53" s="136">
        <v>0.24903514654032499</v>
      </c>
      <c r="R53" s="136">
        <v>0.86635024193770205</v>
      </c>
      <c r="S53" s="247">
        <v>5.9855139144788003E-2</v>
      </c>
      <c r="T53" s="136" t="s">
        <v>167</v>
      </c>
      <c r="U53" s="137">
        <v>72.865481156181801</v>
      </c>
      <c r="V53" s="136">
        <v>0.129792795268628</v>
      </c>
      <c r="W53" s="126">
        <v>7.5000000000000002E-4</v>
      </c>
      <c r="X53" s="135">
        <v>6.9999999999999999E-4</v>
      </c>
      <c r="Y53" s="247">
        <v>0.315335689473354</v>
      </c>
      <c r="Z53" s="247">
        <v>0.125520114291964</v>
      </c>
      <c r="AA53" s="136">
        <v>0.82168396691310797</v>
      </c>
      <c r="AB53" s="126">
        <v>2.0999999999999999E-3</v>
      </c>
      <c r="AC53" s="136">
        <v>0.65124716889678202</v>
      </c>
      <c r="AD53" s="136">
        <v>1.9823795067493</v>
      </c>
      <c r="AE53" s="136">
        <v>3.03955903712178</v>
      </c>
      <c r="AF53" s="247">
        <v>0.57835645999741403</v>
      </c>
      <c r="AG53" s="247">
        <v>9.3776774192860998E-3</v>
      </c>
      <c r="AH53" s="247">
        <v>8.0456206126121393E-2</v>
      </c>
      <c r="AI53" s="126">
        <v>12.0266</v>
      </c>
      <c r="AJ53" s="136">
        <v>6.2776066046480006E-2</v>
      </c>
      <c r="AK53" s="247">
        <v>4.3767058612033401E-2</v>
      </c>
      <c r="AL53" s="126">
        <v>3.6499999999999998E-4</v>
      </c>
      <c r="AM53" s="135">
        <v>2.0500000000000002E-3</v>
      </c>
      <c r="AN53" s="253">
        <v>1.35009799728282E-2</v>
      </c>
      <c r="AO53" s="183"/>
      <c r="AP53" s="131" t="s">
        <v>38</v>
      </c>
      <c r="AQ53" s="130" t="s">
        <v>182</v>
      </c>
      <c r="AR53" s="132" t="s">
        <v>319</v>
      </c>
      <c r="AS53" s="130">
        <v>6</v>
      </c>
      <c r="AT53" s="136">
        <f t="shared" si="29"/>
        <v>1.516587695232771E-2</v>
      </c>
      <c r="AU53" s="247">
        <f t="shared" si="30"/>
        <v>7.8683102121650111E-2</v>
      </c>
      <c r="AV53" s="135">
        <f t="shared" si="31"/>
        <v>1.3841999161364801E-2</v>
      </c>
      <c r="AW53" s="136">
        <f t="shared" si="32"/>
        <v>0.31424138318563333</v>
      </c>
      <c r="AX53" s="135">
        <f t="shared" si="33"/>
        <v>3.248789569575054E-3</v>
      </c>
      <c r="AY53" s="136">
        <f t="shared" si="34"/>
        <v>1.9172103946393432E-2</v>
      </c>
      <c r="AZ53" s="136">
        <f t="shared" si="35"/>
        <v>6.6696436720522057E-2</v>
      </c>
      <c r="BA53" s="247">
        <f t="shared" si="36"/>
        <v>4.6079798990296388E-3</v>
      </c>
      <c r="BB53" s="136" t="s">
        <v>167</v>
      </c>
      <c r="BC53" s="137">
        <f t="shared" si="37"/>
        <v>5.6095880370206412</v>
      </c>
      <c r="BD53" s="136">
        <f t="shared" si="38"/>
        <v>9.9921677600641953E-3</v>
      </c>
      <c r="BE53" s="135">
        <f t="shared" si="39"/>
        <v>5.7739151118040055E-5</v>
      </c>
      <c r="BF53" s="135">
        <f t="shared" si="40"/>
        <v>5.3889874376837385E-5</v>
      </c>
      <c r="BG53" s="247">
        <f t="shared" si="41"/>
        <v>2.4276286703217784E-2</v>
      </c>
      <c r="BH53" s="247">
        <f t="shared" si="42"/>
        <v>9.6632331299431572E-3</v>
      </c>
      <c r="BI53" s="136">
        <f t="shared" si="43"/>
        <v>6.3257779649155424E-2</v>
      </c>
      <c r="BJ53" s="135">
        <f t="shared" si="44"/>
        <v>1.6166962313051214E-4</v>
      </c>
      <c r="BK53" s="136">
        <f t="shared" si="45"/>
        <v>5.0136611600169405E-2</v>
      </c>
      <c r="BL53" s="136">
        <f t="shared" si="46"/>
        <v>0.15261454655133805</v>
      </c>
      <c r="BM53" s="136">
        <f t="shared" si="47"/>
        <v>0.23400207810210502</v>
      </c>
      <c r="BN53" s="247">
        <f t="shared" si="48"/>
        <v>4.4525081391847167E-2</v>
      </c>
      <c r="BO53" s="247">
        <f t="shared" si="49"/>
        <v>7.2194551153118936E-4</v>
      </c>
      <c r="BP53" s="247">
        <f t="shared" si="50"/>
        <v>6.1939640585337375E-3</v>
      </c>
      <c r="BQ53" s="135">
        <f t="shared" si="51"/>
        <v>0.92587423311496064</v>
      </c>
      <c r="BR53" s="136">
        <f t="shared" si="52"/>
        <v>4.8328490187383635E-3</v>
      </c>
      <c r="BS53" s="247">
        <f t="shared" si="53"/>
        <v>3.3694304149230838E-3</v>
      </c>
      <c r="BT53" s="135">
        <f t="shared" si="54"/>
        <v>2.8099720210779493E-5</v>
      </c>
      <c r="BU53" s="135">
        <f t="shared" si="55"/>
        <v>1.5782034638930949E-4</v>
      </c>
      <c r="BV53" s="253">
        <f t="shared" si="56"/>
        <v>1.0393801638570129E-3</v>
      </c>
    </row>
    <row r="54" spans="1:74" s="138" customFormat="1" x14ac:dyDescent="0.25">
      <c r="A54" s="130">
        <v>60</v>
      </c>
      <c r="B54" s="131" t="s">
        <v>59</v>
      </c>
      <c r="C54" s="132" t="s">
        <v>234</v>
      </c>
      <c r="D54" s="130" t="s">
        <v>182</v>
      </c>
      <c r="E54" s="133">
        <v>42578</v>
      </c>
      <c r="F54" s="132" t="s">
        <v>319</v>
      </c>
      <c r="G54" s="130">
        <v>6</v>
      </c>
      <c r="H54" s="133">
        <v>42604</v>
      </c>
      <c r="I54" s="133">
        <v>42414</v>
      </c>
      <c r="J54" s="134">
        <v>0.187</v>
      </c>
      <c r="K54" s="164">
        <v>21.0159956510653</v>
      </c>
      <c r="L54" s="136">
        <v>0.10436881326097</v>
      </c>
      <c r="M54" s="247">
        <v>1.0620237386153399</v>
      </c>
      <c r="N54" s="126">
        <v>0.17979999999999999</v>
      </c>
      <c r="O54" s="126">
        <v>9.3700000000000006E-2</v>
      </c>
      <c r="P54" s="126">
        <v>4.2200000000000001E-2</v>
      </c>
      <c r="Q54" s="135">
        <v>2.2000000000000001E-3</v>
      </c>
      <c r="R54" s="136">
        <v>0.228746884792771</v>
      </c>
      <c r="S54" s="135">
        <v>2.15E-3</v>
      </c>
      <c r="T54" s="136" t="s">
        <v>167</v>
      </c>
      <c r="U54" s="137">
        <v>298.03091642406298</v>
      </c>
      <c r="V54" s="247">
        <v>7.6621934029096103E-2</v>
      </c>
      <c r="W54" s="247">
        <v>6.2123297965285297E-2</v>
      </c>
      <c r="X54" s="135">
        <v>6.9999999999999999E-4</v>
      </c>
      <c r="Y54" s="247">
        <v>1.2621059715524701</v>
      </c>
      <c r="Z54" s="136">
        <v>0.21712330925713999</v>
      </c>
      <c r="AA54" s="136">
        <v>0.19711284607743099</v>
      </c>
      <c r="AB54" s="126">
        <v>2.0999999999999999E-3</v>
      </c>
      <c r="AC54" s="136">
        <v>0.666554940488708</v>
      </c>
      <c r="AD54" s="126">
        <v>0.12859999999999999</v>
      </c>
      <c r="AE54" s="135">
        <v>0.29859999999999998</v>
      </c>
      <c r="AF54" s="126">
        <v>5.1999999999999998E-3</v>
      </c>
      <c r="AG54" s="135">
        <v>1E-4</v>
      </c>
      <c r="AH54" s="135">
        <v>2.0500000000000002E-3</v>
      </c>
      <c r="AI54" s="126">
        <v>12.0266</v>
      </c>
      <c r="AJ54" s="247">
        <v>5.8625298444311101E-3</v>
      </c>
      <c r="AK54" s="126">
        <v>2.5000000000000001E-4</v>
      </c>
      <c r="AL54" s="247">
        <v>0.18168389407504101</v>
      </c>
      <c r="AM54" s="135">
        <v>2.0500000000000002E-3</v>
      </c>
      <c r="AN54" s="175">
        <v>1.1000000000000001E-3</v>
      </c>
      <c r="AO54" s="183"/>
      <c r="AP54" s="131" t="s">
        <v>59</v>
      </c>
      <c r="AQ54" s="130" t="s">
        <v>182</v>
      </c>
      <c r="AR54" s="132" t="s">
        <v>319</v>
      </c>
      <c r="AS54" s="130">
        <v>6</v>
      </c>
      <c r="AT54" s="136">
        <f t="shared" si="29"/>
        <v>4.9661607755271658E-3</v>
      </c>
      <c r="AU54" s="247">
        <f t="shared" si="30"/>
        <v>5.0534067300375844E-2</v>
      </c>
      <c r="AV54" s="135">
        <f t="shared" si="31"/>
        <v>8.5553881426924418E-3</v>
      </c>
      <c r="AW54" s="135">
        <f t="shared" si="32"/>
        <v>4.4585087261973409E-3</v>
      </c>
      <c r="AX54" s="135">
        <f t="shared" si="33"/>
        <v>2.0079943249255898E-3</v>
      </c>
      <c r="AY54" s="135">
        <f t="shared" si="34"/>
        <v>1.0468216859801654E-4</v>
      </c>
      <c r="AZ54" s="136">
        <f t="shared" si="35"/>
        <v>1.0884418163703599E-2</v>
      </c>
      <c r="BA54" s="135">
        <f t="shared" si="36"/>
        <v>1.0230302840260708E-4</v>
      </c>
      <c r="BB54" s="136" t="s">
        <v>167</v>
      </c>
      <c r="BC54" s="137">
        <f t="shared" si="37"/>
        <v>14.181146654784152</v>
      </c>
      <c r="BD54" s="247">
        <f t="shared" si="38"/>
        <v>3.6458864619726993E-3</v>
      </c>
      <c r="BE54" s="247">
        <f t="shared" si="39"/>
        <v>2.956000705212188E-3</v>
      </c>
      <c r="BF54" s="135">
        <f t="shared" si="40"/>
        <v>3.3307962735732536E-5</v>
      </c>
      <c r="BG54" s="247">
        <f t="shared" si="41"/>
        <v>6.0054540955735973E-2</v>
      </c>
      <c r="BH54" s="136">
        <f t="shared" si="42"/>
        <v>1.0331335848279641E-2</v>
      </c>
      <c r="BI54" s="136">
        <f t="shared" si="43"/>
        <v>9.3791819026875067E-3</v>
      </c>
      <c r="BJ54" s="135">
        <f t="shared" si="44"/>
        <v>9.9923888207197596E-5</v>
      </c>
      <c r="BK54" s="136">
        <f t="shared" si="45"/>
        <v>3.1716553027309004E-2</v>
      </c>
      <c r="BL54" s="135">
        <f t="shared" si="46"/>
        <v>6.1191485825931478E-3</v>
      </c>
      <c r="BM54" s="135">
        <f t="shared" si="47"/>
        <v>1.4208225246985335E-2</v>
      </c>
      <c r="BN54" s="135">
        <f t="shared" si="48"/>
        <v>2.4743058032258451E-4</v>
      </c>
      <c r="BO54" s="135">
        <f t="shared" si="49"/>
        <v>4.7582803908189335E-6</v>
      </c>
      <c r="BP54" s="135">
        <f t="shared" si="50"/>
        <v>9.7544748011788143E-5</v>
      </c>
      <c r="BQ54" s="135">
        <f t="shared" si="51"/>
        <v>0.5722593494822299</v>
      </c>
      <c r="BR54" s="247">
        <f t="shared" si="52"/>
        <v>2.7895560799347322E-4</v>
      </c>
      <c r="BS54" s="135">
        <f t="shared" si="53"/>
        <v>1.1895700977047335E-5</v>
      </c>
      <c r="BT54" s="247">
        <f t="shared" si="54"/>
        <v>8.6450291050489195E-3</v>
      </c>
      <c r="BU54" s="135">
        <f t="shared" si="55"/>
        <v>9.7544748011788143E-5</v>
      </c>
      <c r="BV54" s="176">
        <f t="shared" si="56"/>
        <v>5.2341084299008271E-5</v>
      </c>
    </row>
    <row r="55" spans="1:74" s="138" customFormat="1" x14ac:dyDescent="0.25">
      <c r="A55" s="130">
        <v>61</v>
      </c>
      <c r="B55" s="131" t="s">
        <v>60</v>
      </c>
      <c r="C55" s="132" t="s">
        <v>235</v>
      </c>
      <c r="D55" s="130" t="s">
        <v>182</v>
      </c>
      <c r="E55" s="133">
        <v>42578</v>
      </c>
      <c r="F55" s="132" t="s">
        <v>319</v>
      </c>
      <c r="G55" s="130">
        <v>6</v>
      </c>
      <c r="H55" s="133">
        <v>42604</v>
      </c>
      <c r="I55" s="133">
        <v>42414</v>
      </c>
      <c r="J55" s="134">
        <v>0.16800000000000001</v>
      </c>
      <c r="K55" s="164">
        <v>18.138555896661799</v>
      </c>
      <c r="L55" s="136">
        <v>0.122437899491165</v>
      </c>
      <c r="M55" s="136">
        <v>1.71294890958264</v>
      </c>
      <c r="N55" s="126">
        <v>0.17979999999999999</v>
      </c>
      <c r="O55" s="247">
        <v>2.2175658473963198</v>
      </c>
      <c r="P55" s="126">
        <v>4.2200000000000001E-2</v>
      </c>
      <c r="Q55" s="136">
        <v>0.17905156636769101</v>
      </c>
      <c r="R55" s="136">
        <v>0.96115324785116096</v>
      </c>
      <c r="S55" s="247">
        <v>4.3072593426629396E-3</v>
      </c>
      <c r="T55" s="136" t="s">
        <v>167</v>
      </c>
      <c r="U55" s="137">
        <v>112.490400475112</v>
      </c>
      <c r="V55" s="135">
        <v>3.5E-4</v>
      </c>
      <c r="W55" s="126">
        <v>7.5000000000000002E-4</v>
      </c>
      <c r="X55" s="135">
        <v>6.9999999999999999E-4</v>
      </c>
      <c r="Y55" s="247">
        <v>0.72981940206041795</v>
      </c>
      <c r="Z55" s="136">
        <v>2.4839095551553698</v>
      </c>
      <c r="AA55" s="136">
        <v>0.31979739042593303</v>
      </c>
      <c r="AB55" s="126">
        <v>2.0999999999999999E-3</v>
      </c>
      <c r="AC55" s="136">
        <v>1.5666107025414699</v>
      </c>
      <c r="AD55" s="247">
        <v>0.78075885824254998</v>
      </c>
      <c r="AE55" s="135">
        <v>0.29859999999999998</v>
      </c>
      <c r="AF55" s="126">
        <v>5.1999999999999998E-3</v>
      </c>
      <c r="AG55" s="247">
        <v>8.9322848595242803E-3</v>
      </c>
      <c r="AH55" s="135">
        <v>2.0500000000000002E-3</v>
      </c>
      <c r="AI55" s="126">
        <v>12.0266</v>
      </c>
      <c r="AJ55" s="126">
        <v>3.5E-4</v>
      </c>
      <c r="AK55" s="247">
        <v>8.98940560430007E-2</v>
      </c>
      <c r="AL55" s="247">
        <v>0.290143086444411</v>
      </c>
      <c r="AM55" s="247">
        <v>7.8676162791197393E-2</v>
      </c>
      <c r="AN55" s="175">
        <v>1.1000000000000001E-3</v>
      </c>
      <c r="AO55" s="183"/>
      <c r="AP55" s="131" t="s">
        <v>60</v>
      </c>
      <c r="AQ55" s="130" t="s">
        <v>182</v>
      </c>
      <c r="AR55" s="132" t="s">
        <v>319</v>
      </c>
      <c r="AS55" s="130">
        <v>6</v>
      </c>
      <c r="AT55" s="136">
        <f t="shared" si="29"/>
        <v>6.7501459426380431E-3</v>
      </c>
      <c r="AU55" s="136">
        <f t="shared" si="30"/>
        <v>9.4436895601919965E-2</v>
      </c>
      <c r="AV55" s="135">
        <f t="shared" si="31"/>
        <v>9.9125862623435299E-3</v>
      </c>
      <c r="AW55" s="247">
        <f t="shared" si="32"/>
        <v>0.12225702310758037</v>
      </c>
      <c r="AX55" s="135">
        <f t="shared" si="33"/>
        <v>2.326535819081741E-3</v>
      </c>
      <c r="AY55" s="136">
        <f t="shared" si="34"/>
        <v>9.8713242326332867E-3</v>
      </c>
      <c r="AZ55" s="136">
        <f t="shared" si="35"/>
        <v>5.2989513240580009E-2</v>
      </c>
      <c r="BA55" s="247">
        <f t="shared" si="36"/>
        <v>2.3746429248293371E-4</v>
      </c>
      <c r="BB55" s="136" t="s">
        <v>167</v>
      </c>
      <c r="BC55" s="137">
        <f t="shared" si="37"/>
        <v>6.2017285783933112</v>
      </c>
      <c r="BD55" s="135">
        <f t="shared" si="38"/>
        <v>1.9295913191436241E-5</v>
      </c>
      <c r="BE55" s="135">
        <f t="shared" si="39"/>
        <v>4.1348385410220514E-5</v>
      </c>
      <c r="BF55" s="135">
        <f t="shared" si="40"/>
        <v>3.8591826382872482E-5</v>
      </c>
      <c r="BG55" s="247">
        <f t="shared" si="41"/>
        <v>4.0235805221667795E-2</v>
      </c>
      <c r="BH55" s="136">
        <f t="shared" si="42"/>
        <v>0.13694086614759149</v>
      </c>
      <c r="BI55" s="136">
        <f t="shared" si="43"/>
        <v>1.763080767001899E-2</v>
      </c>
      <c r="BJ55" s="135">
        <f t="shared" si="44"/>
        <v>1.1577547914861743E-4</v>
      </c>
      <c r="BK55" s="136">
        <f t="shared" si="45"/>
        <v>8.6369097488614696E-2</v>
      </c>
      <c r="BL55" s="247">
        <f t="shared" si="46"/>
        <v>4.3044157577408905E-2</v>
      </c>
      <c r="BM55" s="135">
        <f t="shared" si="47"/>
        <v>1.6462170511322458E-2</v>
      </c>
      <c r="BN55" s="135">
        <f t="shared" si="48"/>
        <v>2.8668213884419554E-4</v>
      </c>
      <c r="BO55" s="247">
        <f t="shared" si="49"/>
        <v>4.9244740928731641E-4</v>
      </c>
      <c r="BP55" s="135">
        <f t="shared" si="50"/>
        <v>1.1301892012126941E-4</v>
      </c>
      <c r="BQ55" s="135">
        <f t="shared" si="51"/>
        <v>0.66304065596607742</v>
      </c>
      <c r="BR55" s="135">
        <f t="shared" si="52"/>
        <v>1.9295913191436241E-5</v>
      </c>
      <c r="BS55" s="247">
        <f t="shared" si="53"/>
        <v>4.9559654338052735E-3</v>
      </c>
      <c r="BT55" s="247">
        <f t="shared" si="54"/>
        <v>1.5995930883219243E-2</v>
      </c>
      <c r="BU55" s="247">
        <f t="shared" si="55"/>
        <v>4.3375097355835739E-3</v>
      </c>
      <c r="BV55" s="176">
        <f t="shared" si="56"/>
        <v>6.0644298601656758E-5</v>
      </c>
    </row>
    <row r="56" spans="1:74" s="138" customFormat="1" x14ac:dyDescent="0.25">
      <c r="A56" s="130">
        <v>62</v>
      </c>
      <c r="B56" s="131" t="s">
        <v>61</v>
      </c>
      <c r="C56" s="132" t="s">
        <v>236</v>
      </c>
      <c r="D56" s="130" t="s">
        <v>182</v>
      </c>
      <c r="E56" s="133">
        <v>42578</v>
      </c>
      <c r="F56" s="132" t="s">
        <v>319</v>
      </c>
      <c r="G56" s="130">
        <v>6</v>
      </c>
      <c r="H56" s="133">
        <v>42604</v>
      </c>
      <c r="I56" s="133">
        <v>42414</v>
      </c>
      <c r="J56" s="134">
        <v>0.13400000000000001</v>
      </c>
      <c r="K56" s="164">
        <v>12.9894531782555</v>
      </c>
      <c r="L56" s="126">
        <v>5.9999999999999995E-4</v>
      </c>
      <c r="M56" s="135">
        <v>4.3099999999999999E-2</v>
      </c>
      <c r="N56" s="126">
        <v>0.17979999999999999</v>
      </c>
      <c r="O56" s="126">
        <v>9.3700000000000006E-2</v>
      </c>
      <c r="P56" s="126">
        <v>4.2200000000000001E-2</v>
      </c>
      <c r="Q56" s="136">
        <v>0.24491108122247099</v>
      </c>
      <c r="R56" s="136">
        <v>0.121981995482391</v>
      </c>
      <c r="S56" s="136">
        <v>0.19525019700556101</v>
      </c>
      <c r="T56" s="136" t="s">
        <v>167</v>
      </c>
      <c r="U56" s="137">
        <v>139.77026196733399</v>
      </c>
      <c r="V56" s="135">
        <v>3.5E-4</v>
      </c>
      <c r="W56" s="126">
        <v>7.5000000000000002E-4</v>
      </c>
      <c r="X56" s="135">
        <v>6.9999999999999999E-4</v>
      </c>
      <c r="Y56" s="247">
        <v>1.1777296385635201</v>
      </c>
      <c r="Z56" s="135">
        <v>3.65E-3</v>
      </c>
      <c r="AA56" s="136">
        <v>0.318518749286966</v>
      </c>
      <c r="AB56" s="126">
        <v>2.0999999999999999E-3</v>
      </c>
      <c r="AC56" s="136">
        <v>0.45178811297087101</v>
      </c>
      <c r="AD56" s="247">
        <v>0.78075885824254998</v>
      </c>
      <c r="AE56" s="135">
        <v>0.29859999999999998</v>
      </c>
      <c r="AF56" s="126">
        <v>5.1999999999999998E-3</v>
      </c>
      <c r="AG56" s="135">
        <v>1E-4</v>
      </c>
      <c r="AH56" s="135">
        <v>2.0500000000000002E-3</v>
      </c>
      <c r="AI56" s="126">
        <v>12.0266</v>
      </c>
      <c r="AJ56" s="126">
        <v>3.5E-4</v>
      </c>
      <c r="AK56" s="247">
        <v>4.9188212303699602E-2</v>
      </c>
      <c r="AL56" s="247">
        <v>9.9745059873292602E-2</v>
      </c>
      <c r="AM56" s="135">
        <v>2.0500000000000002E-3</v>
      </c>
      <c r="AN56" s="175">
        <v>1.1000000000000001E-3</v>
      </c>
      <c r="AO56" s="183"/>
      <c r="AP56" s="131" t="s">
        <v>61</v>
      </c>
      <c r="AQ56" s="130" t="s">
        <v>182</v>
      </c>
      <c r="AR56" s="132" t="s">
        <v>319</v>
      </c>
      <c r="AS56" s="130">
        <v>6</v>
      </c>
      <c r="AT56" s="135">
        <f t="shared" si="29"/>
        <v>4.6191320894432038E-5</v>
      </c>
      <c r="AU56" s="135">
        <f t="shared" si="30"/>
        <v>3.3180765509167017E-3</v>
      </c>
      <c r="AV56" s="135">
        <f t="shared" si="31"/>
        <v>1.3841999161364801E-2</v>
      </c>
      <c r="AW56" s="135">
        <f t="shared" si="32"/>
        <v>7.2135446130138043E-3</v>
      </c>
      <c r="AX56" s="135">
        <f t="shared" si="33"/>
        <v>3.248789569575054E-3</v>
      </c>
      <c r="AY56" s="136">
        <f t="shared" si="34"/>
        <v>1.8854610572249113E-2</v>
      </c>
      <c r="AZ56" s="136">
        <f t="shared" si="35"/>
        <v>9.3908491611171367E-3</v>
      </c>
      <c r="BA56" s="136">
        <f t="shared" si="36"/>
        <v>1.5031440840974904E-2</v>
      </c>
      <c r="BB56" s="136" t="s">
        <v>167</v>
      </c>
      <c r="BC56" s="137">
        <f t="shared" si="37"/>
        <v>10.760288370053258</v>
      </c>
      <c r="BD56" s="135">
        <f t="shared" si="38"/>
        <v>2.6944937188418693E-5</v>
      </c>
      <c r="BE56" s="135">
        <f t="shared" si="39"/>
        <v>5.7739151118040055E-5</v>
      </c>
      <c r="BF56" s="135">
        <f t="shared" si="40"/>
        <v>5.3889874376837385E-5</v>
      </c>
      <c r="BG56" s="247">
        <f t="shared" si="41"/>
        <v>9.0668146102951708E-2</v>
      </c>
      <c r="BH56" s="135">
        <f t="shared" si="42"/>
        <v>2.8099720210779492E-4</v>
      </c>
      <c r="BI56" s="136">
        <f t="shared" si="43"/>
        <v>2.4521336265345656E-2</v>
      </c>
      <c r="BJ56" s="135">
        <f t="shared" si="44"/>
        <v>1.6166962313051214E-4</v>
      </c>
      <c r="BK56" s="136">
        <f t="shared" si="45"/>
        <v>3.4781149504212364E-2</v>
      </c>
      <c r="BL56" s="247">
        <f t="shared" si="46"/>
        <v>6.010713827042001E-2</v>
      </c>
      <c r="BM56" s="135">
        <f t="shared" si="47"/>
        <v>2.2987880698462346E-2</v>
      </c>
      <c r="BN56" s="135">
        <f t="shared" si="48"/>
        <v>4.0032478108507766E-4</v>
      </c>
      <c r="BO56" s="135">
        <f t="shared" si="49"/>
        <v>7.6985534824053407E-6</v>
      </c>
      <c r="BP56" s="135">
        <f t="shared" si="50"/>
        <v>1.5782034638930949E-4</v>
      </c>
      <c r="BQ56" s="135">
        <f t="shared" si="51"/>
        <v>0.92587423311496064</v>
      </c>
      <c r="BR56" s="135">
        <f t="shared" si="52"/>
        <v>2.6944937188418693E-5</v>
      </c>
      <c r="BS56" s="247">
        <f t="shared" si="53"/>
        <v>3.7867808312393981E-3</v>
      </c>
      <c r="BT56" s="247">
        <f t="shared" si="54"/>
        <v>7.6789267804026591E-3</v>
      </c>
      <c r="BU56" s="135">
        <f t="shared" si="55"/>
        <v>1.5782034638930949E-4</v>
      </c>
      <c r="BV56" s="176">
        <f t="shared" si="56"/>
        <v>8.4684088306458748E-5</v>
      </c>
    </row>
    <row r="57" spans="1:74" s="138" customFormat="1" x14ac:dyDescent="0.25">
      <c r="A57" s="130">
        <v>64</v>
      </c>
      <c r="B57" s="131" t="s">
        <v>63</v>
      </c>
      <c r="C57" s="132" t="s">
        <v>237</v>
      </c>
      <c r="D57" s="130" t="s">
        <v>182</v>
      </c>
      <c r="E57" s="133">
        <v>42583</v>
      </c>
      <c r="F57" s="132" t="s">
        <v>319</v>
      </c>
      <c r="G57" s="130">
        <v>6</v>
      </c>
      <c r="H57" s="133">
        <v>42604</v>
      </c>
      <c r="I57" s="133">
        <v>42414</v>
      </c>
      <c r="J57" s="134">
        <v>0.161</v>
      </c>
      <c r="K57" s="164">
        <v>17.078446513460499</v>
      </c>
      <c r="L57" s="136">
        <v>0.14858891133303101</v>
      </c>
      <c r="M57" s="247">
        <v>0.66207347592149302</v>
      </c>
      <c r="N57" s="136">
        <v>5.09988211349902</v>
      </c>
      <c r="O57" s="247">
        <v>1.7475997150436799</v>
      </c>
      <c r="P57" s="126">
        <v>4.2200000000000001E-2</v>
      </c>
      <c r="Q57" s="136">
        <v>0.41456883388294602</v>
      </c>
      <c r="R57" s="136">
        <v>0.115051259458803</v>
      </c>
      <c r="S57" s="247">
        <v>5.6569856925089299E-2</v>
      </c>
      <c r="T57" s="136" t="s">
        <v>167</v>
      </c>
      <c r="U57" s="137">
        <v>84.047708264297597</v>
      </c>
      <c r="V57" s="247">
        <v>5.2439591871723701E-2</v>
      </c>
      <c r="W57" s="126">
        <v>7.5000000000000002E-4</v>
      </c>
      <c r="X57" s="135">
        <v>6.9999999999999999E-4</v>
      </c>
      <c r="Y57" s="135">
        <v>5.96E-2</v>
      </c>
      <c r="Z57" s="136">
        <v>0.44055269421090598</v>
      </c>
      <c r="AA57" s="136">
        <v>0.33769963423814597</v>
      </c>
      <c r="AB57" s="126">
        <v>2.0999999999999999E-3</v>
      </c>
      <c r="AC57" s="136">
        <v>1.3139671483702999</v>
      </c>
      <c r="AD57" s="126">
        <v>0.12859999999999999</v>
      </c>
      <c r="AE57" s="247">
        <v>2.2486998191943499</v>
      </c>
      <c r="AF57" s="247">
        <v>0.157545321408016</v>
      </c>
      <c r="AG57" s="135">
        <v>1E-4</v>
      </c>
      <c r="AH57" s="135">
        <v>2.0500000000000002E-3</v>
      </c>
      <c r="AI57" s="126">
        <v>12.0266</v>
      </c>
      <c r="AJ57" s="126">
        <v>3.5E-4</v>
      </c>
      <c r="AK57" s="126">
        <v>2.5000000000000001E-4</v>
      </c>
      <c r="AL57" s="247">
        <v>0.23600115941309899</v>
      </c>
      <c r="AM57" s="247">
        <v>0.12607433948528099</v>
      </c>
      <c r="AN57" s="175">
        <v>1.1000000000000001E-3</v>
      </c>
      <c r="AO57" s="183"/>
      <c r="AP57" s="131" t="s">
        <v>63</v>
      </c>
      <c r="AQ57" s="130" t="s">
        <v>182</v>
      </c>
      <c r="AR57" s="132" t="s">
        <v>319</v>
      </c>
      <c r="AS57" s="130">
        <v>6</v>
      </c>
      <c r="AT57" s="136">
        <f t="shared" si="29"/>
        <v>8.700376302722827E-3</v>
      </c>
      <c r="AU57" s="247">
        <f t="shared" si="30"/>
        <v>3.8766610030934318E-2</v>
      </c>
      <c r="AV57" s="136">
        <f t="shared" si="31"/>
        <v>0.29861510585752116</v>
      </c>
      <c r="AW57" s="247">
        <f t="shared" si="32"/>
        <v>0.10232779156267503</v>
      </c>
      <c r="AX57" s="135">
        <f t="shared" si="33"/>
        <v>2.4709507370438977E-3</v>
      </c>
      <c r="AY57" s="136">
        <f t="shared" si="34"/>
        <v>2.4274387811338734E-2</v>
      </c>
      <c r="AZ57" s="136">
        <f t="shared" si="35"/>
        <v>6.7366349373828901E-3</v>
      </c>
      <c r="BA57" s="247">
        <f t="shared" si="36"/>
        <v>3.312353783495669E-3</v>
      </c>
      <c r="BB57" s="136" t="s">
        <v>167</v>
      </c>
      <c r="BC57" s="137">
        <f t="shared" si="37"/>
        <v>4.9212736180691143</v>
      </c>
      <c r="BD57" s="247">
        <f t="shared" si="38"/>
        <v>3.0705129901828637E-3</v>
      </c>
      <c r="BE57" s="135">
        <f t="shared" si="39"/>
        <v>4.3915001250780169E-5</v>
      </c>
      <c r="BF57" s="135">
        <f t="shared" si="40"/>
        <v>4.0987334500728154E-5</v>
      </c>
      <c r="BG57" s="135">
        <f t="shared" si="41"/>
        <v>3.4897787660619975E-3</v>
      </c>
      <c r="BH57" s="136">
        <f t="shared" si="42"/>
        <v>2.5795829489742014E-2</v>
      </c>
      <c r="BI57" s="136">
        <f t="shared" si="43"/>
        <v>1.9773439813274913E-2</v>
      </c>
      <c r="BJ57" s="135">
        <f t="shared" si="44"/>
        <v>1.2296200350218447E-4</v>
      </c>
      <c r="BK57" s="136">
        <f t="shared" si="45"/>
        <v>7.6937158618887697E-2</v>
      </c>
      <c r="BL57" s="135">
        <f t="shared" si="46"/>
        <v>7.5299588811337725E-3</v>
      </c>
      <c r="BM57" s="247">
        <f t="shared" si="47"/>
        <v>0.13166887383006534</v>
      </c>
      <c r="BN57" s="247">
        <f t="shared" si="48"/>
        <v>9.2248039822501147E-3</v>
      </c>
      <c r="BO57" s="135">
        <f t="shared" si="49"/>
        <v>5.8553335001040229E-6</v>
      </c>
      <c r="BP57" s="135">
        <f t="shared" si="50"/>
        <v>1.2003433675213247E-4</v>
      </c>
      <c r="BQ57" s="135">
        <f t="shared" si="51"/>
        <v>0.70419753872351032</v>
      </c>
      <c r="BR57" s="135">
        <f t="shared" si="52"/>
        <v>2.0493667250364077E-5</v>
      </c>
      <c r="BS57" s="135">
        <f t="shared" si="53"/>
        <v>1.4638333750260057E-5</v>
      </c>
      <c r="BT57" s="247">
        <f t="shared" si="54"/>
        <v>1.3818654947749082E-2</v>
      </c>
      <c r="BU57" s="247">
        <f t="shared" si="55"/>
        <v>7.3820730349165309E-3</v>
      </c>
      <c r="BV57" s="176">
        <f t="shared" si="56"/>
        <v>6.4408668501144249E-5</v>
      </c>
    </row>
    <row r="58" spans="1:74" s="138" customFormat="1" x14ac:dyDescent="0.25">
      <c r="A58" s="130">
        <v>68</v>
      </c>
      <c r="B58" s="131" t="s">
        <v>67</v>
      </c>
      <c r="C58" s="132" t="s">
        <v>240</v>
      </c>
      <c r="D58" s="130" t="s">
        <v>182</v>
      </c>
      <c r="E58" s="133">
        <v>42585</v>
      </c>
      <c r="F58" s="132" t="s">
        <v>319</v>
      </c>
      <c r="G58" s="130">
        <v>6</v>
      </c>
      <c r="H58" s="133">
        <v>42604</v>
      </c>
      <c r="I58" s="133">
        <v>42414</v>
      </c>
      <c r="J58" s="139">
        <v>0.105</v>
      </c>
      <c r="K58" s="165">
        <v>9.2509649687224194</v>
      </c>
      <c r="L58" s="136">
        <v>0.10035795297422399</v>
      </c>
      <c r="M58" s="135">
        <v>4.3099999999999999E-2</v>
      </c>
      <c r="N58" s="126">
        <v>0.17979999999999999</v>
      </c>
      <c r="O58" s="126">
        <v>9.3700000000000006E-2</v>
      </c>
      <c r="P58" s="126">
        <v>4.2200000000000001E-2</v>
      </c>
      <c r="Q58" s="247">
        <v>2.0240706039643699E-2</v>
      </c>
      <c r="R58" s="247">
        <v>7.5884728193893095E-2</v>
      </c>
      <c r="S58" s="135">
        <v>2.15E-3</v>
      </c>
      <c r="T58" s="136" t="s">
        <v>167</v>
      </c>
      <c r="U58" s="137">
        <v>56.594977944181601</v>
      </c>
      <c r="V58" s="135">
        <v>3.5E-4</v>
      </c>
      <c r="W58" s="126">
        <v>7.5000000000000002E-4</v>
      </c>
      <c r="X58" s="135">
        <v>6.9999999999999999E-4</v>
      </c>
      <c r="Y58" s="135">
        <v>5.96E-2</v>
      </c>
      <c r="Z58" s="136">
        <v>0.29585775152983801</v>
      </c>
      <c r="AA58" s="136">
        <v>6.0612735132940999E-2</v>
      </c>
      <c r="AB58" s="126">
        <v>2.0999999999999999E-3</v>
      </c>
      <c r="AC58" s="136">
        <v>0.25634202614618301</v>
      </c>
      <c r="AD58" s="247">
        <v>1.12336323293732</v>
      </c>
      <c r="AE58" s="247">
        <v>1.2217113173121099</v>
      </c>
      <c r="AF58" s="126">
        <v>5.1999999999999998E-3</v>
      </c>
      <c r="AG58" s="247">
        <v>4.9510066632907903E-3</v>
      </c>
      <c r="AH58" s="135">
        <v>2.0500000000000002E-3</v>
      </c>
      <c r="AI58" s="126">
        <v>12.0266</v>
      </c>
      <c r="AJ58" s="126">
        <v>3.5E-4</v>
      </c>
      <c r="AK58" s="247">
        <v>4.6477400063598802E-2</v>
      </c>
      <c r="AL58" s="247">
        <v>9.0592740359269897E-2</v>
      </c>
      <c r="AM58" s="135">
        <v>2.0500000000000002E-3</v>
      </c>
      <c r="AN58" s="253">
        <v>3.30256259794003E-2</v>
      </c>
      <c r="AO58" s="183"/>
      <c r="AP58" s="131" t="s">
        <v>67</v>
      </c>
      <c r="AQ58" s="130" t="s">
        <v>182</v>
      </c>
      <c r="AR58" s="132" t="s">
        <v>319</v>
      </c>
      <c r="AS58" s="130">
        <v>6</v>
      </c>
      <c r="AT58" s="136">
        <f t="shared" si="29"/>
        <v>1.0848376716757114E-2</v>
      </c>
      <c r="AU58" s="135">
        <f t="shared" si="30"/>
        <v>4.6589734309578964E-3</v>
      </c>
      <c r="AV58" s="135">
        <f t="shared" si="31"/>
        <v>1.9435810275782592E-2</v>
      </c>
      <c r="AW58" s="135">
        <f t="shared" si="32"/>
        <v>1.0128673097001275E-2</v>
      </c>
      <c r="AX58" s="135">
        <f t="shared" si="33"/>
        <v>4.5616862827476392E-3</v>
      </c>
      <c r="AY58" s="247">
        <f t="shared" si="34"/>
        <v>2.1879561870656386E-3</v>
      </c>
      <c r="AZ58" s="247">
        <f t="shared" si="35"/>
        <v>8.2028986652159987E-3</v>
      </c>
      <c r="BA58" s="135">
        <f t="shared" si="36"/>
        <v>2.3240818739117119E-4</v>
      </c>
      <c r="BB58" s="136" t="s">
        <v>167</v>
      </c>
      <c r="BC58" s="137">
        <f t="shared" si="37"/>
        <v>6.1177377857909567</v>
      </c>
      <c r="BD58" s="135">
        <f t="shared" si="38"/>
        <v>3.7833890970655769E-5</v>
      </c>
      <c r="BE58" s="135">
        <f t="shared" si="39"/>
        <v>8.1072623508548082E-5</v>
      </c>
      <c r="BF58" s="135">
        <f t="shared" si="40"/>
        <v>7.5667781941311538E-5</v>
      </c>
      <c r="BG58" s="135">
        <f t="shared" si="41"/>
        <v>6.4425711481459541E-3</v>
      </c>
      <c r="BH58" s="136">
        <f t="shared" si="42"/>
        <v>3.1981285469152167E-2</v>
      </c>
      <c r="BI58" s="136">
        <f t="shared" si="43"/>
        <v>6.552044607008361E-3</v>
      </c>
      <c r="BJ58" s="135">
        <f t="shared" si="44"/>
        <v>2.2700334582393463E-4</v>
      </c>
      <c r="BK58" s="136">
        <f t="shared" si="45"/>
        <v>2.7709760766890513E-2</v>
      </c>
      <c r="BL58" s="247">
        <f t="shared" si="46"/>
        <v>0.121432005929697</v>
      </c>
      <c r="BM58" s="247">
        <f t="shared" si="47"/>
        <v>0.132063122219436</v>
      </c>
      <c r="BN58" s="135">
        <f t="shared" si="48"/>
        <v>5.6210352299260007E-4</v>
      </c>
      <c r="BO58" s="247">
        <f t="shared" si="49"/>
        <v>5.351881322683828E-4</v>
      </c>
      <c r="BP58" s="135">
        <f t="shared" si="50"/>
        <v>2.2159850425669813E-4</v>
      </c>
      <c r="BQ58" s="135">
        <f t="shared" si="51"/>
        <v>1.3000373518505393</v>
      </c>
      <c r="BR58" s="135">
        <f t="shared" si="52"/>
        <v>3.7833890970655769E-5</v>
      </c>
      <c r="BS58" s="247">
        <f t="shared" si="53"/>
        <v>5.024059676016419E-3</v>
      </c>
      <c r="BT58" s="247">
        <f t="shared" si="54"/>
        <v>9.7927881756729833E-3</v>
      </c>
      <c r="BU58" s="135">
        <f t="shared" si="55"/>
        <v>2.2159850425669813E-4</v>
      </c>
      <c r="BV58" s="253">
        <f t="shared" si="56"/>
        <v>3.5699655215493935E-3</v>
      </c>
    </row>
    <row r="59" spans="1:74" s="138" customFormat="1" x14ac:dyDescent="0.25">
      <c r="A59" s="130">
        <v>70</v>
      </c>
      <c r="B59" s="131" t="s">
        <v>69</v>
      </c>
      <c r="C59" s="132" t="s">
        <v>241</v>
      </c>
      <c r="D59" s="130" t="s">
        <v>182</v>
      </c>
      <c r="E59" s="133">
        <v>42599</v>
      </c>
      <c r="F59" s="132" t="s">
        <v>319</v>
      </c>
      <c r="G59" s="130">
        <v>6</v>
      </c>
      <c r="H59" s="133">
        <v>42625</v>
      </c>
      <c r="I59" s="133">
        <v>42414</v>
      </c>
      <c r="J59" s="139">
        <v>0.105</v>
      </c>
      <c r="K59" s="165">
        <v>9.2509649687224194</v>
      </c>
      <c r="L59" s="136">
        <v>0.190937561025049</v>
      </c>
      <c r="M59" s="247">
        <v>0.55474919202805695</v>
      </c>
      <c r="N59" s="126">
        <v>0.17979999999999999</v>
      </c>
      <c r="O59" s="247">
        <v>1.7475997150436799</v>
      </c>
      <c r="P59" s="126">
        <v>4.2200000000000001E-2</v>
      </c>
      <c r="Q59" s="136">
        <v>0.26966765614449001</v>
      </c>
      <c r="R59" s="136">
        <v>0.25205187330142698</v>
      </c>
      <c r="S59" s="247">
        <v>4.67224194615216E-2</v>
      </c>
      <c r="T59" s="136" t="s">
        <v>167</v>
      </c>
      <c r="U59" s="137">
        <v>28.737534735408602</v>
      </c>
      <c r="V59" s="135">
        <v>3.5E-4</v>
      </c>
      <c r="W59" s="126">
        <v>7.5000000000000002E-4</v>
      </c>
      <c r="X59" s="247">
        <v>6.3059106496657205E-2</v>
      </c>
      <c r="Y59" s="135">
        <v>5.96E-2</v>
      </c>
      <c r="Z59" s="247">
        <v>0.15165711450338701</v>
      </c>
      <c r="AA59" s="136">
        <v>7.0166091657405102E-2</v>
      </c>
      <c r="AB59" s="126">
        <v>2.0999999999999999E-3</v>
      </c>
      <c r="AC59" s="136">
        <v>0.88806732963507296</v>
      </c>
      <c r="AD59" s="136">
        <v>1.9823795067493</v>
      </c>
      <c r="AE59" s="135">
        <v>0.29859999999999998</v>
      </c>
      <c r="AF59" s="126">
        <v>5.1999999999999998E-3</v>
      </c>
      <c r="AG59" s="136">
        <v>1.47560284457884E-2</v>
      </c>
      <c r="AH59" s="136">
        <v>0.10747098581646999</v>
      </c>
      <c r="AI59" s="126">
        <v>12.0266</v>
      </c>
      <c r="AJ59" s="247">
        <v>3.27216146548821E-3</v>
      </c>
      <c r="AK59" s="126">
        <v>2.5000000000000001E-4</v>
      </c>
      <c r="AL59" s="126">
        <v>3.6499999999999998E-4</v>
      </c>
      <c r="AM59" s="135">
        <v>2.0500000000000002E-3</v>
      </c>
      <c r="AN59" s="175">
        <v>1.1000000000000001E-3</v>
      </c>
      <c r="AO59" s="183"/>
      <c r="AP59" s="131" t="s">
        <v>69</v>
      </c>
      <c r="AQ59" s="130" t="s">
        <v>182</v>
      </c>
      <c r="AR59" s="132" t="s">
        <v>319</v>
      </c>
      <c r="AS59" s="130">
        <v>6</v>
      </c>
      <c r="AT59" s="136">
        <f t="shared" si="29"/>
        <v>2.0639745331498961E-2</v>
      </c>
      <c r="AU59" s="247">
        <f t="shared" si="30"/>
        <v>5.9966629849282541E-2</v>
      </c>
      <c r="AV59" s="135">
        <f t="shared" si="31"/>
        <v>1.9435810275782592E-2</v>
      </c>
      <c r="AW59" s="247">
        <f t="shared" si="32"/>
        <v>0.18890999165517625</v>
      </c>
      <c r="AX59" s="135">
        <f t="shared" si="33"/>
        <v>4.5616862827476392E-3</v>
      </c>
      <c r="AY59" s="136">
        <f t="shared" si="34"/>
        <v>2.915021914537979E-2</v>
      </c>
      <c r="AZ59" s="136">
        <f t="shared" si="35"/>
        <v>2.7246008838387802E-2</v>
      </c>
      <c r="BA59" s="247">
        <f t="shared" si="36"/>
        <v>5.0505454965498672E-3</v>
      </c>
      <c r="BB59" s="136" t="s">
        <v>167</v>
      </c>
      <c r="BC59" s="137">
        <f t="shared" si="37"/>
        <v>3.1064364455568061</v>
      </c>
      <c r="BD59" s="135">
        <f t="shared" si="38"/>
        <v>3.7833890970655769E-5</v>
      </c>
      <c r="BE59" s="135">
        <f t="shared" si="39"/>
        <v>8.1072623508548082E-5</v>
      </c>
      <c r="BF59" s="247">
        <f t="shared" si="40"/>
        <v>6.816489599718571E-3</v>
      </c>
      <c r="BG59" s="135">
        <f t="shared" si="41"/>
        <v>6.4425711481459541E-3</v>
      </c>
      <c r="BH59" s="247">
        <f t="shared" si="42"/>
        <v>1.639365352870115E-2</v>
      </c>
      <c r="BI59" s="136">
        <f t="shared" si="43"/>
        <v>7.5847321760094408E-3</v>
      </c>
      <c r="BJ59" s="135">
        <f t="shared" si="44"/>
        <v>2.2700334582393463E-4</v>
      </c>
      <c r="BK59" s="136">
        <f t="shared" si="45"/>
        <v>9.5997264354327913E-2</v>
      </c>
      <c r="BL59" s="136">
        <f t="shared" si="46"/>
        <v>0.21428894320232966</v>
      </c>
      <c r="BM59" s="135">
        <f t="shared" si="47"/>
        <v>3.2277713839536606E-2</v>
      </c>
      <c r="BN59" s="135">
        <f t="shared" si="48"/>
        <v>5.6210352299260007E-4</v>
      </c>
      <c r="BO59" s="136">
        <f t="shared" si="49"/>
        <v>1.5950799182224385E-3</v>
      </c>
      <c r="BP59" s="136">
        <f t="shared" si="50"/>
        <v>1.161727302825491E-2</v>
      </c>
      <c r="BQ59" s="135">
        <f t="shared" si="51"/>
        <v>1.3000373518505393</v>
      </c>
      <c r="BR59" s="247">
        <f t="shared" si="52"/>
        <v>3.5371028606760615E-4</v>
      </c>
      <c r="BS59" s="135">
        <f t="shared" si="53"/>
        <v>2.7024207836182696E-5</v>
      </c>
      <c r="BT59" s="135">
        <f t="shared" si="54"/>
        <v>3.9455343440826729E-5</v>
      </c>
      <c r="BU59" s="135">
        <f t="shared" si="55"/>
        <v>2.2159850425669813E-4</v>
      </c>
      <c r="BV59" s="176">
        <f t="shared" si="56"/>
        <v>1.1890651447920386E-4</v>
      </c>
    </row>
    <row r="60" spans="1:74" s="138" customFormat="1" x14ac:dyDescent="0.25">
      <c r="A60" s="130">
        <v>71</v>
      </c>
      <c r="B60" s="131" t="s">
        <v>77</v>
      </c>
      <c r="C60" s="132" t="s">
        <v>242</v>
      </c>
      <c r="D60" s="130" t="s">
        <v>182</v>
      </c>
      <c r="E60" s="133">
        <v>42599</v>
      </c>
      <c r="F60" s="132" t="s">
        <v>319</v>
      </c>
      <c r="G60" s="130">
        <v>6</v>
      </c>
      <c r="H60" s="133">
        <v>42625</v>
      </c>
      <c r="I60" s="133">
        <v>42414</v>
      </c>
      <c r="J60" s="139">
        <v>0.104</v>
      </c>
      <c r="K60" s="165">
        <v>9.0928786493202391</v>
      </c>
      <c r="L60" s="126">
        <v>5.9999999999999995E-4</v>
      </c>
      <c r="M60" s="135">
        <v>4.3099999999999999E-2</v>
      </c>
      <c r="N60" s="126">
        <v>0.17979999999999999</v>
      </c>
      <c r="O60" s="247">
        <v>1.5998502255362701</v>
      </c>
      <c r="P60" s="126">
        <v>4.2200000000000001E-2</v>
      </c>
      <c r="Q60" s="135">
        <v>2.2000000000000001E-3</v>
      </c>
      <c r="R60" s="247">
        <v>3.6976456582345898E-2</v>
      </c>
      <c r="S60" s="247">
        <v>4.3443053127767001E-2</v>
      </c>
      <c r="T60" s="136" t="s">
        <v>167</v>
      </c>
      <c r="U60" s="137">
        <v>25.920946101753302</v>
      </c>
      <c r="V60" s="135">
        <v>3.5E-4</v>
      </c>
      <c r="W60" s="126">
        <v>7.5000000000000002E-4</v>
      </c>
      <c r="X60" s="135">
        <v>6.9999999999999999E-4</v>
      </c>
      <c r="Y60" s="247">
        <v>2.6975635331561598</v>
      </c>
      <c r="Z60" s="136">
        <v>0.45372453337049301</v>
      </c>
      <c r="AA60" s="136">
        <v>6.88921204616227E-2</v>
      </c>
      <c r="AB60" s="126">
        <v>2.0999999999999999E-3</v>
      </c>
      <c r="AC60" s="247">
        <v>7.7124970728345094E-2</v>
      </c>
      <c r="AD60" s="126">
        <v>0.12859999999999999</v>
      </c>
      <c r="AE60" s="247">
        <v>1.27686208052324</v>
      </c>
      <c r="AF60" s="126">
        <v>5.1999999999999998E-3</v>
      </c>
      <c r="AG60" s="247">
        <v>1.9067602558154599E-3</v>
      </c>
      <c r="AH60" s="135">
        <v>2.0500000000000002E-3</v>
      </c>
      <c r="AI60" s="126">
        <v>12.0266</v>
      </c>
      <c r="AJ60" s="126">
        <v>3.5E-4</v>
      </c>
      <c r="AK60" s="136">
        <v>0.168738485746078</v>
      </c>
      <c r="AL60" s="247">
        <v>0.23600115941309899</v>
      </c>
      <c r="AM60" s="247">
        <v>0.26319037938517398</v>
      </c>
      <c r="AN60" s="175">
        <v>1.1000000000000001E-3</v>
      </c>
      <c r="AO60" s="183"/>
      <c r="AP60" s="131" t="s">
        <v>77</v>
      </c>
      <c r="AQ60" s="130" t="s">
        <v>182</v>
      </c>
      <c r="AR60" s="132" t="s">
        <v>319</v>
      </c>
      <c r="AS60" s="130">
        <v>6</v>
      </c>
      <c r="AT60" s="135">
        <f t="shared" si="29"/>
        <v>6.598570410316149E-5</v>
      </c>
      <c r="AU60" s="135">
        <f t="shared" si="30"/>
        <v>4.7399730780771001E-3</v>
      </c>
      <c r="AV60" s="135">
        <f t="shared" si="31"/>
        <v>1.9773715996247391E-2</v>
      </c>
      <c r="AW60" s="247">
        <f t="shared" si="32"/>
        <v>0.17594540598602082</v>
      </c>
      <c r="AX60" s="135">
        <f t="shared" si="33"/>
        <v>4.6409945219223585E-3</v>
      </c>
      <c r="AY60" s="135">
        <f t="shared" si="34"/>
        <v>2.4194758171159215E-4</v>
      </c>
      <c r="AZ60" s="247">
        <f t="shared" si="35"/>
        <v>4.066529204710124E-3</v>
      </c>
      <c r="BA60" s="247">
        <f t="shared" si="36"/>
        <v>4.7777007483779292E-3</v>
      </c>
      <c r="BB60" s="136" t="s">
        <v>167</v>
      </c>
      <c r="BC60" s="137">
        <f t="shared" si="37"/>
        <v>2.8506864659071511</v>
      </c>
      <c r="BD60" s="135">
        <f t="shared" si="38"/>
        <v>3.8491660726844203E-5</v>
      </c>
      <c r="BE60" s="135">
        <f t="shared" si="39"/>
        <v>8.2482130128951858E-5</v>
      </c>
      <c r="BF60" s="135">
        <f t="shared" si="40"/>
        <v>7.6983321453688407E-5</v>
      </c>
      <c r="BG60" s="247">
        <f t="shared" si="41"/>
        <v>0.29666771516386869</v>
      </c>
      <c r="BH60" s="136">
        <f t="shared" si="42"/>
        <v>4.9898888005550618E-2</v>
      </c>
      <c r="BI60" s="136">
        <f t="shared" si="43"/>
        <v>7.5764917930333207E-3</v>
      </c>
      <c r="BJ60" s="135">
        <f t="shared" si="44"/>
        <v>2.3094996436106519E-4</v>
      </c>
      <c r="BK60" s="247">
        <f t="shared" si="45"/>
        <v>8.481909162409285E-3</v>
      </c>
      <c r="BL60" s="135">
        <f t="shared" si="46"/>
        <v>1.4142935912777611E-2</v>
      </c>
      <c r="BM60" s="247">
        <f t="shared" si="47"/>
        <v>0.14042440570992279</v>
      </c>
      <c r="BN60" s="135">
        <f t="shared" si="48"/>
        <v>5.7187610222739953E-4</v>
      </c>
      <c r="BO60" s="247">
        <f t="shared" si="49"/>
        <v>2.0969819672651241E-4</v>
      </c>
      <c r="BP60" s="252">
        <f t="shared" si="50"/>
        <v>2.2545115568580178E-4</v>
      </c>
      <c r="BQ60" s="135">
        <f t="shared" si="51"/>
        <v>1.32263944827847</v>
      </c>
      <c r="BR60" s="135">
        <f t="shared" si="52"/>
        <v>3.8491660726844203E-5</v>
      </c>
      <c r="BS60" s="136">
        <f t="shared" si="53"/>
        <v>1.8557212985427059E-2</v>
      </c>
      <c r="BT60" s="247">
        <f t="shared" si="54"/>
        <v>2.5954504455059656E-2</v>
      </c>
      <c r="BU60" s="247">
        <f t="shared" si="55"/>
        <v>2.8944670828181505E-2</v>
      </c>
      <c r="BV60" s="176">
        <f t="shared" si="56"/>
        <v>1.2097379085579608E-4</v>
      </c>
    </row>
    <row r="61" spans="1:74" s="157" customFormat="1" x14ac:dyDescent="0.25">
      <c r="A61" s="151"/>
      <c r="B61" s="152"/>
      <c r="C61" s="151"/>
      <c r="D61" s="151"/>
      <c r="E61" s="153"/>
      <c r="F61" s="151"/>
      <c r="G61" s="151"/>
      <c r="H61" s="153"/>
      <c r="I61" s="153"/>
      <c r="J61" s="154"/>
      <c r="K61" s="166"/>
      <c r="L61" s="156"/>
      <c r="M61" s="156"/>
      <c r="N61" s="156"/>
      <c r="O61" s="156"/>
      <c r="P61" s="156"/>
      <c r="Q61" s="156"/>
      <c r="R61" s="156"/>
      <c r="S61" s="156"/>
      <c r="T61" s="156"/>
      <c r="U61" s="155"/>
      <c r="V61" s="156"/>
      <c r="W61" s="156"/>
      <c r="X61" s="156"/>
      <c r="Y61" s="156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  <c r="AN61" s="179"/>
      <c r="AO61" s="185"/>
      <c r="AP61" s="152"/>
      <c r="AQ61" s="151"/>
      <c r="AR61" s="151"/>
      <c r="AS61" s="151"/>
      <c r="AT61" s="156"/>
      <c r="AU61" s="156"/>
      <c r="AV61" s="156"/>
      <c r="AW61" s="156"/>
      <c r="AX61" s="156"/>
      <c r="AY61" s="156"/>
      <c r="AZ61" s="156"/>
      <c r="BA61" s="156"/>
      <c r="BB61" s="156"/>
      <c r="BC61" s="155"/>
      <c r="BD61" s="156"/>
      <c r="BE61" s="156"/>
      <c r="BF61" s="156"/>
      <c r="BG61" s="156"/>
      <c r="BH61" s="156"/>
      <c r="BI61" s="156"/>
      <c r="BJ61" s="156"/>
      <c r="BK61" s="156"/>
      <c r="BL61" s="156"/>
      <c r="BM61" s="156"/>
      <c r="BN61" s="156"/>
      <c r="BO61" s="156"/>
      <c r="BP61" s="156"/>
      <c r="BQ61" s="156"/>
      <c r="BR61" s="156"/>
      <c r="BS61" s="156"/>
      <c r="BT61" s="156"/>
      <c r="BU61" s="156"/>
      <c r="BV61" s="179"/>
    </row>
    <row r="62" spans="1:74" s="138" customFormat="1" x14ac:dyDescent="0.25">
      <c r="A62" s="130">
        <v>26</v>
      </c>
      <c r="B62" s="131" t="s">
        <v>25</v>
      </c>
      <c r="C62" s="132" t="s">
        <v>210</v>
      </c>
      <c r="D62" s="130" t="s">
        <v>182</v>
      </c>
      <c r="E62" s="133">
        <v>42508</v>
      </c>
      <c r="F62" s="150" t="s">
        <v>318</v>
      </c>
      <c r="G62" s="130">
        <v>2</v>
      </c>
      <c r="H62" s="133">
        <v>42599</v>
      </c>
      <c r="I62" s="133">
        <v>42414</v>
      </c>
      <c r="J62" s="134">
        <v>0.10299999999999999</v>
      </c>
      <c r="K62" s="164">
        <v>8.2946830526497592</v>
      </c>
      <c r="L62" s="136">
        <v>9.6348861878863504E-2</v>
      </c>
      <c r="M62" s="136">
        <v>1.6823378798598501</v>
      </c>
      <c r="N62" s="247">
        <v>3.4787989070057601</v>
      </c>
      <c r="O62" s="136">
        <v>3.3286665981316101</v>
      </c>
      <c r="P62" s="126">
        <v>4.2200000000000001E-2</v>
      </c>
      <c r="Q62" s="136">
        <v>0.35237723326444198</v>
      </c>
      <c r="R62" s="136">
        <v>0.359569504409334</v>
      </c>
      <c r="S62" s="135">
        <v>2.15E-3</v>
      </c>
      <c r="T62" s="136" t="s">
        <v>167</v>
      </c>
      <c r="U62" s="137">
        <v>6.8547417066568004</v>
      </c>
      <c r="V62" s="135">
        <v>3.5E-4</v>
      </c>
      <c r="W62" s="126">
        <v>7.5000000000000002E-4</v>
      </c>
      <c r="X62" s="135">
        <v>6.9999999999999999E-4</v>
      </c>
      <c r="Y62" s="247">
        <v>0.53245833641456997</v>
      </c>
      <c r="Z62" s="136">
        <v>0.54599563335553902</v>
      </c>
      <c r="AA62" s="136">
        <v>0.26227151364088003</v>
      </c>
      <c r="AB62" s="126">
        <v>2.0999999999999999E-3</v>
      </c>
      <c r="AC62" s="136">
        <v>0.526053920354973</v>
      </c>
      <c r="AD62" s="247">
        <v>1.2696862137588201</v>
      </c>
      <c r="AE62" s="136">
        <v>3.3494308409650602</v>
      </c>
      <c r="AF62" s="136">
        <v>4.9275588717245604</v>
      </c>
      <c r="AG62" s="247">
        <v>1.0535095415007199E-3</v>
      </c>
      <c r="AH62" s="135">
        <v>2.0500000000000002E-3</v>
      </c>
      <c r="AI62" s="126">
        <v>12.0266</v>
      </c>
      <c r="AJ62" s="126">
        <v>3.5E-4</v>
      </c>
      <c r="AK62" s="126">
        <v>2.5000000000000001E-4</v>
      </c>
      <c r="AL62" s="136">
        <v>0.335152322328446</v>
      </c>
      <c r="AM62" s="135">
        <v>2.0500000000000002E-3</v>
      </c>
      <c r="AN62" s="175">
        <v>1.1000000000000001E-3</v>
      </c>
      <c r="AO62" s="183"/>
      <c r="AP62" s="131" t="s">
        <v>25</v>
      </c>
      <c r="AQ62" s="130" t="s">
        <v>182</v>
      </c>
      <c r="AR62" s="150" t="s">
        <v>318</v>
      </c>
      <c r="AS62" s="130">
        <v>2</v>
      </c>
      <c r="AT62" s="136">
        <f t="shared" ref="AT62:AT71" si="57">L62/K62</f>
        <v>1.1615737607729881E-2</v>
      </c>
      <c r="AU62" s="136">
        <f t="shared" ref="AU62:AU71" si="58">M62/K62</f>
        <v>0.20282123731327173</v>
      </c>
      <c r="AV62" s="247">
        <f t="shared" ref="AV62:AV71" si="59">N62/K62</f>
        <v>0.41940106510693598</v>
      </c>
      <c r="AW62" s="136">
        <f t="shared" ref="AW62:AW71" si="60">O62/K62</f>
        <v>0.40130124044561999</v>
      </c>
      <c r="AX62" s="135">
        <f t="shared" ref="AX62:AX71" si="61">P62/K62</f>
        <v>5.0875964436662945E-3</v>
      </c>
      <c r="AY62" s="136">
        <f t="shared" ref="AY62:AY71" si="62">Q62/K62</f>
        <v>4.2482302340880178E-2</v>
      </c>
      <c r="AZ62" s="136">
        <f t="shared" ref="AZ62:AZ71" si="63">R62/K62</f>
        <v>4.3349396490136957E-2</v>
      </c>
      <c r="BA62" s="135">
        <f t="shared" ref="BA62:BA71" si="64">S62/K62</f>
        <v>2.5920218848062877E-4</v>
      </c>
      <c r="BB62" s="136" t="s">
        <v>167</v>
      </c>
      <c r="BC62" s="137">
        <f t="shared" ref="BC62:BC71" si="65">U62/K62</f>
        <v>0.82640188457436414</v>
      </c>
      <c r="BD62" s="135">
        <f t="shared" ref="BD62:BD71" si="66">V62/K62</f>
        <v>4.2195705101497702E-5</v>
      </c>
      <c r="BE62" s="135">
        <f t="shared" ref="BE62:BE71" si="67">W62/K62</f>
        <v>9.0419368074637937E-5</v>
      </c>
      <c r="BF62" s="135">
        <f t="shared" ref="BF62:BF71" si="68">X62/K62</f>
        <v>8.4391410202995404E-5</v>
      </c>
      <c r="BG62" s="247">
        <f t="shared" ref="BG62:BG71" si="69">Y62/K62</f>
        <v>6.4192728406237853E-2</v>
      </c>
      <c r="BH62" s="136">
        <f t="shared" ref="BH62:BH71" si="70">Z62/K62</f>
        <v>6.5824773519359392E-2</v>
      </c>
      <c r="BI62" s="136">
        <f t="shared" ref="BI62:BI71" si="71">AA62/K62</f>
        <v>3.1619232703182877E-2</v>
      </c>
      <c r="BJ62" s="135">
        <f t="shared" ref="BJ62:BJ71" si="72">AB62/K62</f>
        <v>2.5317423060898622E-4</v>
      </c>
      <c r="BK62" s="136">
        <f t="shared" ref="BK62:BK71" si="73">AC62/K62</f>
        <v>6.3420617402243432E-2</v>
      </c>
      <c r="BL62" s="247">
        <f t="shared" ref="BL62:BL71" si="74">AD62/K62</f>
        <v>0.15307230013486958</v>
      </c>
      <c r="BM62" s="136">
        <f t="shared" ref="BM62:BM71" si="75">AE62/K62</f>
        <v>0.40380456006635179</v>
      </c>
      <c r="BN62" s="136">
        <f t="shared" ref="BN62:BN71" si="76">AF62/K62</f>
        <v>0.59406234577588091</v>
      </c>
      <c r="BO62" s="247">
        <f t="shared" ref="BO62:BO71" si="77">AG62/K62</f>
        <v>1.2701022267079553E-4</v>
      </c>
      <c r="BP62" s="135">
        <f t="shared" ref="BP62:BP71" si="78">AH62/K62</f>
        <v>2.4714627273734373E-4</v>
      </c>
      <c r="BQ62" s="135">
        <f t="shared" ref="BQ62:BQ71" si="79">AI62/K62</f>
        <v>1.4499167627819209</v>
      </c>
      <c r="BR62" s="135">
        <f t="shared" ref="BR62:BR71" si="80">AJ62/K62</f>
        <v>4.2195705101497702E-5</v>
      </c>
      <c r="BS62" s="135">
        <f t="shared" ref="BS62:BS71" si="81">AK62/K62</f>
        <v>3.0139789358212648E-5</v>
      </c>
      <c r="BT62" s="136">
        <f t="shared" ref="BT62:BT71" si="82">AL62/K62</f>
        <v>4.0405681591580603E-2</v>
      </c>
      <c r="BU62" s="135">
        <f t="shared" ref="BU62:BU71" si="83">AM62/K62</f>
        <v>2.4714627273734373E-4</v>
      </c>
      <c r="BV62" s="176">
        <f t="shared" ref="BV62:BV71" si="84">AN62/K62</f>
        <v>1.3261507317613566E-4</v>
      </c>
    </row>
    <row r="63" spans="1:74" s="138" customFormat="1" x14ac:dyDescent="0.25">
      <c r="A63" s="130">
        <v>34</v>
      </c>
      <c r="B63" s="131" t="s">
        <v>33</v>
      </c>
      <c r="C63" s="132" t="s">
        <v>216</v>
      </c>
      <c r="D63" s="130" t="s">
        <v>182</v>
      </c>
      <c r="E63" s="133">
        <v>42515</v>
      </c>
      <c r="F63" s="150" t="s">
        <v>318</v>
      </c>
      <c r="G63" s="130">
        <v>2</v>
      </c>
      <c r="H63" s="133">
        <v>42599</v>
      </c>
      <c r="I63" s="133">
        <v>42414</v>
      </c>
      <c r="J63" s="134">
        <v>0.155</v>
      </c>
      <c r="K63" s="164">
        <v>16.1697813278594</v>
      </c>
      <c r="L63" s="136">
        <v>0.26174190468477199</v>
      </c>
      <c r="M63" s="136">
        <v>1.45869933484654</v>
      </c>
      <c r="N63" s="136">
        <v>4.8431445540464697</v>
      </c>
      <c r="O63" s="247">
        <v>1.52300956922144</v>
      </c>
      <c r="P63" s="126">
        <v>4.2200000000000001E-2</v>
      </c>
      <c r="Q63" s="136">
        <v>0.78551668613646697</v>
      </c>
      <c r="R63" s="136">
        <v>0.193845565537693</v>
      </c>
      <c r="S63" s="135">
        <v>2.15E-3</v>
      </c>
      <c r="T63" s="136" t="s">
        <v>167</v>
      </c>
      <c r="U63" s="137">
        <v>75.376789228353203</v>
      </c>
      <c r="V63" s="247">
        <v>1.9797659137405801E-2</v>
      </c>
      <c r="W63" s="126">
        <v>7.5000000000000002E-4</v>
      </c>
      <c r="X63" s="135">
        <v>6.9999999999999999E-4</v>
      </c>
      <c r="Y63" s="136">
        <v>3.89908061379924</v>
      </c>
      <c r="Z63" s="136">
        <v>2.36400567844233</v>
      </c>
      <c r="AA63" s="136">
        <v>1.0255069913269499</v>
      </c>
      <c r="AB63" s="126">
        <v>2.0999999999999999E-3</v>
      </c>
      <c r="AC63" s="136">
        <v>3.2513642824337499</v>
      </c>
      <c r="AD63" s="136">
        <v>1.59331435562061</v>
      </c>
      <c r="AE63" s="136">
        <v>3.5376924587819101</v>
      </c>
      <c r="AF63" s="126">
        <v>5.1999999999999998E-3</v>
      </c>
      <c r="AG63" s="136">
        <v>1.47560284457884E-2</v>
      </c>
      <c r="AH63" s="247">
        <v>4.1319392443983603E-2</v>
      </c>
      <c r="AI63" s="126">
        <v>12.0266</v>
      </c>
      <c r="AJ63" s="126">
        <v>3.5E-4</v>
      </c>
      <c r="AK63" s="247">
        <v>2.21057906186778E-2</v>
      </c>
      <c r="AL63" s="247">
        <v>1.6691688471462001E-2</v>
      </c>
      <c r="AM63" s="135">
        <v>2.0500000000000002E-3</v>
      </c>
      <c r="AN63" s="253">
        <v>7.1640522383347699E-2</v>
      </c>
      <c r="AO63" s="183"/>
      <c r="AP63" s="131" t="s">
        <v>33</v>
      </c>
      <c r="AQ63" s="130" t="s">
        <v>182</v>
      </c>
      <c r="AR63" s="150" t="s">
        <v>318</v>
      </c>
      <c r="AS63" s="130">
        <v>2</v>
      </c>
      <c r="AT63" s="136">
        <f t="shared" si="57"/>
        <v>1.6187102310023762E-2</v>
      </c>
      <c r="AU63" s="136">
        <f t="shared" si="58"/>
        <v>9.0211444748068623E-2</v>
      </c>
      <c r="AV63" s="136">
        <f t="shared" si="59"/>
        <v>0.29951824677443661</v>
      </c>
      <c r="AW63" s="247">
        <f t="shared" si="60"/>
        <v>9.418863114725004E-2</v>
      </c>
      <c r="AX63" s="135">
        <f t="shared" si="61"/>
        <v>2.6098064744569153E-3</v>
      </c>
      <c r="AY63" s="136">
        <f t="shared" si="62"/>
        <v>4.8579301736324458E-2</v>
      </c>
      <c r="AZ63" s="136">
        <f t="shared" si="63"/>
        <v>1.1988137724763826E-2</v>
      </c>
      <c r="BA63" s="135">
        <f t="shared" si="64"/>
        <v>1.3296407393560114E-4</v>
      </c>
      <c r="BB63" s="136" t="s">
        <v>167</v>
      </c>
      <c r="BC63" s="137">
        <f t="shared" si="65"/>
        <v>4.661583709761385</v>
      </c>
      <c r="BD63" s="247">
        <f t="shared" si="66"/>
        <v>1.2243615875803973E-3</v>
      </c>
      <c r="BE63" s="135">
        <f t="shared" si="67"/>
        <v>4.638281648916319E-5</v>
      </c>
      <c r="BF63" s="135">
        <f t="shared" si="68"/>
        <v>4.3290628723218975E-5</v>
      </c>
      <c r="BG63" s="136">
        <f t="shared" si="69"/>
        <v>0.24113378744840522</v>
      </c>
      <c r="BH63" s="136">
        <f t="shared" si="70"/>
        <v>0.14619898875004042</v>
      </c>
      <c r="BI63" s="136">
        <f t="shared" si="71"/>
        <v>6.3421203449429045E-2</v>
      </c>
      <c r="BJ63" s="135">
        <f t="shared" si="72"/>
        <v>1.2987188616965691E-4</v>
      </c>
      <c r="BK63" s="136">
        <f t="shared" si="73"/>
        <v>0.20107657713539248</v>
      </c>
      <c r="BL63" s="136">
        <f t="shared" si="74"/>
        <v>9.8536543155066728E-2</v>
      </c>
      <c r="BM63" s="136">
        <f t="shared" si="75"/>
        <v>0.21878418681437045</v>
      </c>
      <c r="BN63" s="135">
        <f t="shared" si="76"/>
        <v>3.2158752765819808E-4</v>
      </c>
      <c r="BO63" s="136">
        <f t="shared" si="77"/>
        <v>9.1256821267983359E-4</v>
      </c>
      <c r="BP63" s="247">
        <f t="shared" si="78"/>
        <v>2.5553463962306767E-3</v>
      </c>
      <c r="BQ63" s="135">
        <f t="shared" si="79"/>
        <v>0.74377010771809327</v>
      </c>
      <c r="BR63" s="135">
        <f t="shared" si="80"/>
        <v>2.1645314361609488E-5</v>
      </c>
      <c r="BS63" s="247">
        <f t="shared" si="81"/>
        <v>1.3671051061519967E-3</v>
      </c>
      <c r="BT63" s="247">
        <f t="shared" si="82"/>
        <v>1.032276697688137E-3</v>
      </c>
      <c r="BU63" s="135">
        <f t="shared" si="83"/>
        <v>1.2677969840371272E-4</v>
      </c>
      <c r="BV63" s="253">
        <f t="shared" si="84"/>
        <v>4.4305189371928056E-3</v>
      </c>
    </row>
    <row r="64" spans="1:74" s="138" customFormat="1" x14ac:dyDescent="0.25">
      <c r="A64" s="130">
        <v>48</v>
      </c>
      <c r="B64" s="131" t="s">
        <v>47</v>
      </c>
      <c r="C64" s="132" t="s">
        <v>226</v>
      </c>
      <c r="D64" s="130" t="s">
        <v>182</v>
      </c>
      <c r="E64" s="133">
        <v>42563</v>
      </c>
      <c r="F64" s="150" t="s">
        <v>318</v>
      </c>
      <c r="G64" s="130">
        <v>2</v>
      </c>
      <c r="H64" s="133">
        <v>42604</v>
      </c>
      <c r="I64" s="133">
        <v>42414</v>
      </c>
      <c r="J64" s="134">
        <v>0.27600000000000002</v>
      </c>
      <c r="K64" s="164">
        <v>34.4945292374818</v>
      </c>
      <c r="L64" s="136">
        <v>0.94434407316605795</v>
      </c>
      <c r="M64" s="136">
        <v>1.45869933484654</v>
      </c>
      <c r="N64" s="247">
        <v>2.7260576159996299</v>
      </c>
      <c r="O64" s="126">
        <v>9.3700000000000006E-2</v>
      </c>
      <c r="P64" s="126">
        <v>4.2200000000000001E-2</v>
      </c>
      <c r="Q64" s="136">
        <v>0.55593607507143294</v>
      </c>
      <c r="R64" s="136">
        <v>2.19733070894666</v>
      </c>
      <c r="S64" s="247">
        <v>5.0003410134451698E-2</v>
      </c>
      <c r="T64" s="136" t="s">
        <v>167</v>
      </c>
      <c r="U64" s="137">
        <v>348.216520802025</v>
      </c>
      <c r="V64" s="247">
        <v>6.3412638948296393E-2</v>
      </c>
      <c r="W64" s="126">
        <v>7.5000000000000002E-4</v>
      </c>
      <c r="X64" s="135">
        <v>6.9999999999999999E-4</v>
      </c>
      <c r="Y64" s="136">
        <v>5.3766517174955899</v>
      </c>
      <c r="Z64" s="136">
        <v>1.8715244580538399</v>
      </c>
      <c r="AA64" s="136">
        <v>1.3205146975744999</v>
      </c>
      <c r="AB64" s="247">
        <v>5.7327212752776101E-2</v>
      </c>
      <c r="AC64" s="136">
        <v>8.0537688982948001</v>
      </c>
      <c r="AD64" s="247">
        <v>0.42960980894232298</v>
      </c>
      <c r="AE64" s="136">
        <v>3.79511572974359</v>
      </c>
      <c r="AF64" s="136">
        <v>2.5374114319427301</v>
      </c>
      <c r="AG64" s="135">
        <v>1E-4</v>
      </c>
      <c r="AH64" s="135">
        <v>2.0500000000000002E-3</v>
      </c>
      <c r="AI64" s="126">
        <v>12.0266</v>
      </c>
      <c r="AJ64" s="126">
        <v>3.5E-4</v>
      </c>
      <c r="AK64" s="126">
        <v>2.5000000000000001E-4</v>
      </c>
      <c r="AL64" s="136">
        <v>0.44284938204500601</v>
      </c>
      <c r="AM64" s="247">
        <v>6.2540756192981897E-2</v>
      </c>
      <c r="AN64" s="175">
        <v>1.1000000000000001E-3</v>
      </c>
      <c r="AO64" s="183"/>
      <c r="AP64" s="131" t="s">
        <v>47</v>
      </c>
      <c r="AQ64" s="130" t="s">
        <v>182</v>
      </c>
      <c r="AR64" s="150" t="s">
        <v>318</v>
      </c>
      <c r="AS64" s="130">
        <v>2</v>
      </c>
      <c r="AT64" s="136">
        <f t="shared" si="57"/>
        <v>2.7376633165932078E-2</v>
      </c>
      <c r="AU64" s="136">
        <f t="shared" si="58"/>
        <v>4.2287845843726302E-2</v>
      </c>
      <c r="AV64" s="247">
        <f t="shared" si="59"/>
        <v>7.9028694586082138E-2</v>
      </c>
      <c r="AW64" s="135">
        <f t="shared" si="60"/>
        <v>2.7163727718940854E-3</v>
      </c>
      <c r="AX64" s="135">
        <f t="shared" si="61"/>
        <v>1.223382401002459E-3</v>
      </c>
      <c r="AY64" s="136">
        <f t="shared" si="62"/>
        <v>1.6116644794425896E-2</v>
      </c>
      <c r="AZ64" s="136">
        <f t="shared" si="63"/>
        <v>6.3700846410132697E-2</v>
      </c>
      <c r="BA64" s="247">
        <f t="shared" si="64"/>
        <v>1.4496040746112843E-3</v>
      </c>
      <c r="BB64" s="136" t="s">
        <v>167</v>
      </c>
      <c r="BC64" s="137">
        <f t="shared" si="65"/>
        <v>10.094833253258388</v>
      </c>
      <c r="BD64" s="247">
        <f t="shared" si="66"/>
        <v>1.8383390163618219E-3</v>
      </c>
      <c r="BE64" s="135">
        <f t="shared" si="67"/>
        <v>2.1742578216868347E-5</v>
      </c>
      <c r="BF64" s="135">
        <f t="shared" si="68"/>
        <v>2.0293073002410456E-5</v>
      </c>
      <c r="BG64" s="136">
        <f t="shared" si="69"/>
        <v>0.15586969401667652</v>
      </c>
      <c r="BH64" s="136">
        <f t="shared" si="70"/>
        <v>5.4255689218690339E-2</v>
      </c>
      <c r="BI64" s="136">
        <f t="shared" si="71"/>
        <v>3.8281858798050412E-2</v>
      </c>
      <c r="BJ64" s="247">
        <f t="shared" si="72"/>
        <v>1.6619218763097158E-3</v>
      </c>
      <c r="BK64" s="136">
        <f t="shared" si="73"/>
        <v>0.23347960028234171</v>
      </c>
      <c r="BL64" s="247">
        <f t="shared" si="74"/>
        <v>1.2454433164883098E-2</v>
      </c>
      <c r="BM64" s="136">
        <f t="shared" si="75"/>
        <v>0.11002080079468986</v>
      </c>
      <c r="BN64" s="136">
        <f t="shared" si="76"/>
        <v>7.355982203652095E-2</v>
      </c>
      <c r="BO64" s="135">
        <f t="shared" si="77"/>
        <v>2.8990104289157792E-6</v>
      </c>
      <c r="BP64" s="135">
        <f t="shared" si="78"/>
        <v>5.942971379277348E-5</v>
      </c>
      <c r="BQ64" s="135">
        <f t="shared" si="79"/>
        <v>0.34865238824398509</v>
      </c>
      <c r="BR64" s="135">
        <f t="shared" si="80"/>
        <v>1.0146536501205228E-5</v>
      </c>
      <c r="BS64" s="135">
        <f t="shared" si="81"/>
        <v>7.2475260722894483E-6</v>
      </c>
      <c r="BT64" s="136">
        <f t="shared" si="82"/>
        <v>1.2838249769873807E-2</v>
      </c>
      <c r="BU64" s="247">
        <f t="shared" si="83"/>
        <v>1.8130630443573363E-3</v>
      </c>
      <c r="BV64" s="176">
        <f t="shared" si="84"/>
        <v>3.1889114718073575E-5</v>
      </c>
    </row>
    <row r="65" spans="1:74" s="138" customFormat="1" x14ac:dyDescent="0.25">
      <c r="A65" s="130">
        <v>55</v>
      </c>
      <c r="B65" s="131" t="s">
        <v>54</v>
      </c>
      <c r="C65" s="132" t="s">
        <v>231</v>
      </c>
      <c r="D65" s="130" t="s">
        <v>182</v>
      </c>
      <c r="E65" s="133">
        <v>42571</v>
      </c>
      <c r="F65" s="150" t="s">
        <v>318</v>
      </c>
      <c r="G65" s="130">
        <v>2</v>
      </c>
      <c r="H65" s="133">
        <v>42604</v>
      </c>
      <c r="I65" s="133">
        <v>42414</v>
      </c>
      <c r="J65" s="134">
        <v>0.121</v>
      </c>
      <c r="K65" s="164">
        <v>11.0206786094531</v>
      </c>
      <c r="L65" s="136">
        <v>2.36661362830037</v>
      </c>
      <c r="M65" s="135">
        <v>4.3099999999999999E-2</v>
      </c>
      <c r="N65" s="136">
        <v>14.1219570173236</v>
      </c>
      <c r="O65" s="126">
        <v>9.3700000000000006E-2</v>
      </c>
      <c r="P65" s="247">
        <v>0.65774487213564703</v>
      </c>
      <c r="Q65" s="136">
        <v>5.46655083629296</v>
      </c>
      <c r="R65" s="136">
        <v>0.55925065133445495</v>
      </c>
      <c r="S65" s="247">
        <v>4.3072593426629396E-3</v>
      </c>
      <c r="T65" s="136" t="s">
        <v>167</v>
      </c>
      <c r="U65" s="137">
        <v>11.545162425321999</v>
      </c>
      <c r="V65" s="136">
        <v>3.4966451409933999E-2</v>
      </c>
      <c r="W65" s="136">
        <v>0.131620346888847</v>
      </c>
      <c r="X65" s="247">
        <v>4.2880682308413902E-2</v>
      </c>
      <c r="Y65" s="247">
        <v>1.5875559026445301</v>
      </c>
      <c r="Z65" s="136">
        <v>18.673241660156901</v>
      </c>
      <c r="AA65" s="136">
        <v>0.63271197546128399</v>
      </c>
      <c r="AB65" s="126">
        <v>2.0999999999999999E-3</v>
      </c>
      <c r="AC65" s="136">
        <v>6.8534481601104202</v>
      </c>
      <c r="AD65" s="126">
        <v>0.12859999999999999</v>
      </c>
      <c r="AE65" s="136">
        <v>4.2913969250425197</v>
      </c>
      <c r="AF65" s="126">
        <v>5.1999999999999998E-3</v>
      </c>
      <c r="AG65" s="135">
        <v>1E-4</v>
      </c>
      <c r="AH65" s="135">
        <v>2.0500000000000002E-3</v>
      </c>
      <c r="AI65" s="126">
        <v>12.0266</v>
      </c>
      <c r="AJ65" s="126">
        <v>3.5E-4</v>
      </c>
      <c r="AK65" s="126">
        <v>2.5000000000000001E-4</v>
      </c>
      <c r="AL65" s="136">
        <v>0.41596331417917898</v>
      </c>
      <c r="AM65" s="135">
        <v>2.0500000000000002E-3</v>
      </c>
      <c r="AN65" s="175">
        <v>1.1000000000000001E-3</v>
      </c>
      <c r="AO65" s="183"/>
      <c r="AP65" s="131" t="s">
        <v>54</v>
      </c>
      <c r="AQ65" s="130" t="s">
        <v>182</v>
      </c>
      <c r="AR65" s="150" t="s">
        <v>318</v>
      </c>
      <c r="AS65" s="130">
        <v>2</v>
      </c>
      <c r="AT65" s="136">
        <f t="shared" si="57"/>
        <v>0.21474300378112679</v>
      </c>
      <c r="AU65" s="135">
        <f t="shared" si="58"/>
        <v>3.9108299522527161E-3</v>
      </c>
      <c r="AV65" s="136">
        <f t="shared" si="59"/>
        <v>1.2814053941479018</v>
      </c>
      <c r="AW65" s="135">
        <f t="shared" si="60"/>
        <v>8.5021987593057909E-3</v>
      </c>
      <c r="AX65" s="247">
        <f t="shared" si="61"/>
        <v>5.968279227120004E-2</v>
      </c>
      <c r="AY65" s="136">
        <f t="shared" si="62"/>
        <v>0.49602669944516575</v>
      </c>
      <c r="AZ65" s="136">
        <f t="shared" si="63"/>
        <v>5.0745573040733807E-2</v>
      </c>
      <c r="BA65" s="247">
        <f t="shared" si="64"/>
        <v>3.9083431205119652E-4</v>
      </c>
      <c r="BB65" s="136" t="s">
        <v>167</v>
      </c>
      <c r="BC65" s="137">
        <f t="shared" si="65"/>
        <v>1.0475908820550324</v>
      </c>
      <c r="BD65" s="136">
        <f t="shared" si="66"/>
        <v>3.1728038398598402E-3</v>
      </c>
      <c r="BE65" s="136">
        <f t="shared" si="67"/>
        <v>1.1943034685354884E-2</v>
      </c>
      <c r="BF65" s="247">
        <f t="shared" si="68"/>
        <v>3.8909293908301217E-3</v>
      </c>
      <c r="BG65" s="247">
        <f t="shared" si="69"/>
        <v>0.14405246345563399</v>
      </c>
      <c r="BH65" s="136">
        <f t="shared" si="70"/>
        <v>1.6943821993084651</v>
      </c>
      <c r="BI65" s="136">
        <f t="shared" si="71"/>
        <v>5.7411344426519149E-2</v>
      </c>
      <c r="BJ65" s="135">
        <f t="shared" si="72"/>
        <v>1.9055087934409987E-4</v>
      </c>
      <c r="BK65" s="136">
        <f t="shared" si="73"/>
        <v>0.62187170164202099</v>
      </c>
      <c r="BL65" s="135">
        <f t="shared" si="74"/>
        <v>1.1668972896976782E-2</v>
      </c>
      <c r="BM65" s="136">
        <f t="shared" si="75"/>
        <v>0.38939497984829446</v>
      </c>
      <c r="BN65" s="135">
        <f t="shared" si="76"/>
        <v>4.7184027266158061E-4</v>
      </c>
      <c r="BO65" s="135">
        <f t="shared" si="77"/>
        <v>9.0738513973380892E-6</v>
      </c>
      <c r="BP65" s="135">
        <f t="shared" si="78"/>
        <v>1.8601395364543083E-4</v>
      </c>
      <c r="BQ65" s="135">
        <f t="shared" si="79"/>
        <v>1.0912758121522628</v>
      </c>
      <c r="BR65" s="135">
        <f t="shared" si="80"/>
        <v>3.1758479890683313E-5</v>
      </c>
      <c r="BS65" s="135">
        <f t="shared" si="81"/>
        <v>2.2684628493345222E-5</v>
      </c>
      <c r="BT65" s="136">
        <f t="shared" si="82"/>
        <v>3.7743892996061255E-2</v>
      </c>
      <c r="BU65" s="135">
        <f t="shared" si="83"/>
        <v>1.8601395364543083E-4</v>
      </c>
      <c r="BV65" s="176">
        <f t="shared" si="84"/>
        <v>9.981236537071899E-5</v>
      </c>
    </row>
    <row r="66" spans="1:74" s="138" customFormat="1" x14ac:dyDescent="0.25">
      <c r="A66" s="130">
        <v>58</v>
      </c>
      <c r="B66" s="131" t="s">
        <v>57</v>
      </c>
      <c r="C66" s="132" t="s">
        <v>233</v>
      </c>
      <c r="D66" s="130" t="s">
        <v>182</v>
      </c>
      <c r="E66" s="133">
        <v>42578</v>
      </c>
      <c r="F66" s="150" t="s">
        <v>318</v>
      </c>
      <c r="G66" s="130">
        <v>2</v>
      </c>
      <c r="H66" s="133">
        <v>42604</v>
      </c>
      <c r="I66" s="133">
        <v>42414</v>
      </c>
      <c r="J66" s="134">
        <v>0.189</v>
      </c>
      <c r="K66" s="164">
        <v>21.318884046265701</v>
      </c>
      <c r="L66" s="136">
        <v>1.1047943926275099</v>
      </c>
      <c r="M66" s="135">
        <v>4.3099999999999999E-2</v>
      </c>
      <c r="N66" s="136">
        <v>6.7930791605744298</v>
      </c>
      <c r="O66" s="247">
        <v>2.0895169084343501</v>
      </c>
      <c r="P66" s="247">
        <v>0.28322461825978601</v>
      </c>
      <c r="Q66" s="136">
        <v>0.26553957170569598</v>
      </c>
      <c r="R66" s="136">
        <v>0.219432966164847</v>
      </c>
      <c r="S66" s="136">
        <v>0.12246432642766</v>
      </c>
      <c r="T66" s="136" t="s">
        <v>167</v>
      </c>
      <c r="U66" s="137">
        <v>55.272770909861102</v>
      </c>
      <c r="V66" s="247">
        <v>1.9797659137405801E-2</v>
      </c>
      <c r="W66" s="126">
        <v>7.5000000000000002E-4</v>
      </c>
      <c r="X66" s="135">
        <v>6.9999999999999999E-4</v>
      </c>
      <c r="Y66" s="247">
        <v>0.91513091184011996</v>
      </c>
      <c r="Z66" s="136">
        <v>155.11391727734599</v>
      </c>
      <c r="AA66" s="136">
        <v>1.7382813893937401</v>
      </c>
      <c r="AB66" s="126">
        <v>2.0999999999999999E-3</v>
      </c>
      <c r="AC66" s="136">
        <v>2.8709627068610302</v>
      </c>
      <c r="AD66" s="126">
        <v>0.12859999999999999</v>
      </c>
      <c r="AE66" s="247">
        <v>1.5405127367539599</v>
      </c>
      <c r="AF66" s="126">
        <v>5.1999999999999998E-3</v>
      </c>
      <c r="AG66" s="247">
        <v>8.9322848595242803E-3</v>
      </c>
      <c r="AH66" s="135">
        <v>2.0500000000000002E-3</v>
      </c>
      <c r="AI66" s="126">
        <v>12.0266</v>
      </c>
      <c r="AJ66" s="126">
        <v>3.5E-4</v>
      </c>
      <c r="AK66" s="247">
        <v>4.9188212303699602E-2</v>
      </c>
      <c r="AL66" s="126">
        <v>3.6499999999999998E-4</v>
      </c>
      <c r="AM66" s="247">
        <v>0.43978332971522699</v>
      </c>
      <c r="AN66" s="253">
        <v>3.8569067438681097E-2</v>
      </c>
      <c r="AO66" s="183"/>
      <c r="AP66" s="131" t="s">
        <v>57</v>
      </c>
      <c r="AQ66" s="130" t="s">
        <v>182</v>
      </c>
      <c r="AR66" s="150" t="s">
        <v>318</v>
      </c>
      <c r="AS66" s="130">
        <v>2</v>
      </c>
      <c r="AT66" s="136">
        <f t="shared" si="57"/>
        <v>5.1822336958628472E-2</v>
      </c>
      <c r="AU66" s="135">
        <f t="shared" si="58"/>
        <v>2.0216818059737777E-3</v>
      </c>
      <c r="AV66" s="136">
        <f t="shared" si="59"/>
        <v>0.31864140476735375</v>
      </c>
      <c r="AW66" s="247">
        <f t="shared" si="60"/>
        <v>9.8012489954902596E-2</v>
      </c>
      <c r="AX66" s="247">
        <f t="shared" si="61"/>
        <v>1.3285152151732668E-2</v>
      </c>
      <c r="AY66" s="136">
        <f t="shared" si="62"/>
        <v>1.245560373279524E-2</v>
      </c>
      <c r="AZ66" s="136">
        <f t="shared" si="63"/>
        <v>1.0292891770912546E-2</v>
      </c>
      <c r="BA66" s="136">
        <f t="shared" si="64"/>
        <v>5.7444060468592557E-3</v>
      </c>
      <c r="BB66" s="136" t="s">
        <v>167</v>
      </c>
      <c r="BC66" s="137">
        <f t="shared" si="65"/>
        <v>2.5926671766641038</v>
      </c>
      <c r="BD66" s="247">
        <f t="shared" si="66"/>
        <v>9.2864425241215363E-4</v>
      </c>
      <c r="BE66" s="135">
        <f t="shared" si="67"/>
        <v>3.5180077830170143E-5</v>
      </c>
      <c r="BF66" s="135">
        <f t="shared" si="68"/>
        <v>3.2834739308158805E-5</v>
      </c>
      <c r="BG66" s="247">
        <f t="shared" si="69"/>
        <v>4.2925835604439994E-2</v>
      </c>
      <c r="BH66" s="136">
        <f t="shared" si="70"/>
        <v>7.2758929098128071</v>
      </c>
      <c r="BI66" s="136">
        <f t="shared" si="71"/>
        <v>8.1537166092810767E-2</v>
      </c>
      <c r="BJ66" s="135">
        <f t="shared" si="72"/>
        <v>9.8504217924476402E-5</v>
      </c>
      <c r="BK66" s="136">
        <f t="shared" si="73"/>
        <v>0.13466758863318265</v>
      </c>
      <c r="BL66" s="135">
        <f t="shared" si="74"/>
        <v>6.032210678613174E-3</v>
      </c>
      <c r="BM66" s="247">
        <f t="shared" si="75"/>
        <v>7.2260477303163637E-2</v>
      </c>
      <c r="BN66" s="135">
        <f t="shared" si="76"/>
        <v>2.4391520628917965E-4</v>
      </c>
      <c r="BO66" s="247">
        <f t="shared" si="77"/>
        <v>4.1898463541241947E-4</v>
      </c>
      <c r="BP66" s="135">
        <f t="shared" si="78"/>
        <v>9.615887940246507E-5</v>
      </c>
      <c r="BQ66" s="135">
        <f t="shared" si="79"/>
        <v>0.56412896537643242</v>
      </c>
      <c r="BR66" s="135">
        <f t="shared" si="80"/>
        <v>1.6417369654079403E-5</v>
      </c>
      <c r="BS66" s="247">
        <f t="shared" si="81"/>
        <v>2.3072601828947798E-3</v>
      </c>
      <c r="BT66" s="135">
        <f t="shared" si="82"/>
        <v>1.7120971210682805E-5</v>
      </c>
      <c r="BU66" s="247">
        <f t="shared" si="83"/>
        <v>2.0628815690390753E-2</v>
      </c>
      <c r="BV66" s="253">
        <f t="shared" si="84"/>
        <v>1.8091503924398428E-3</v>
      </c>
    </row>
    <row r="67" spans="1:74" s="138" customFormat="1" x14ac:dyDescent="0.25">
      <c r="A67" s="130">
        <v>65</v>
      </c>
      <c r="B67" s="131" t="s">
        <v>64</v>
      </c>
      <c r="C67" s="132" t="s">
        <v>238</v>
      </c>
      <c r="D67" s="130" t="s">
        <v>182</v>
      </c>
      <c r="E67" s="133">
        <v>42585</v>
      </c>
      <c r="F67" s="150" t="s">
        <v>318</v>
      </c>
      <c r="G67" s="130">
        <v>2</v>
      </c>
      <c r="H67" s="133">
        <v>42604</v>
      </c>
      <c r="I67" s="133">
        <v>42414</v>
      </c>
      <c r="J67" s="134">
        <v>0.23200000000000001</v>
      </c>
      <c r="K67" s="164">
        <v>27.830984543073601</v>
      </c>
      <c r="L67" s="136">
        <v>0.1465753650344</v>
      </c>
      <c r="M67" s="136">
        <v>1.52441137770993</v>
      </c>
      <c r="N67" s="136">
        <v>15.4557881722743</v>
      </c>
      <c r="O67" s="126">
        <v>9.3700000000000006E-2</v>
      </c>
      <c r="P67" s="126">
        <v>4.2200000000000001E-2</v>
      </c>
      <c r="Q67" s="136">
        <v>3.64184223018353</v>
      </c>
      <c r="R67" s="136">
        <v>0.95403866486224798</v>
      </c>
      <c r="S67" s="247">
        <v>4.0165431970380201E-2</v>
      </c>
      <c r="T67" s="136" t="s">
        <v>167</v>
      </c>
      <c r="U67" s="137">
        <v>61.177195383105698</v>
      </c>
      <c r="V67" s="136">
        <v>0.107582953371755</v>
      </c>
      <c r="W67" s="126">
        <v>7.5000000000000002E-4</v>
      </c>
      <c r="X67" s="135">
        <v>6.9999999999999999E-4</v>
      </c>
      <c r="Y67" s="135">
        <v>5.96E-2</v>
      </c>
      <c r="Z67" s="136">
        <v>47.306827050398702</v>
      </c>
      <c r="AA67" s="136">
        <v>2.2481420150506799</v>
      </c>
      <c r="AB67" s="126">
        <v>2.0999999999999999E-3</v>
      </c>
      <c r="AC67" s="136">
        <v>14.0365575770719</v>
      </c>
      <c r="AD67" s="136">
        <v>1.6526787969232</v>
      </c>
      <c r="AE67" s="135">
        <v>0.29859999999999998</v>
      </c>
      <c r="AF67" s="126">
        <v>5.1999999999999998E-3</v>
      </c>
      <c r="AG67" s="136">
        <v>3.6181646113584598E-2</v>
      </c>
      <c r="AH67" s="247">
        <v>4.7042373941366698E-2</v>
      </c>
      <c r="AI67" s="126">
        <v>12.0266</v>
      </c>
      <c r="AJ67" s="126">
        <v>3.5E-4</v>
      </c>
      <c r="AK67" s="247">
        <v>0.106193811528211</v>
      </c>
      <c r="AL67" s="126">
        <v>3.6499999999999998E-4</v>
      </c>
      <c r="AM67" s="135">
        <v>2.0500000000000002E-3</v>
      </c>
      <c r="AN67" s="253">
        <v>4.4101595773738997E-2</v>
      </c>
      <c r="AO67" s="183"/>
      <c r="AP67" s="131" t="s">
        <v>64</v>
      </c>
      <c r="AQ67" s="130" t="s">
        <v>182</v>
      </c>
      <c r="AR67" s="150" t="s">
        <v>318</v>
      </c>
      <c r="AS67" s="130">
        <v>2</v>
      </c>
      <c r="AT67" s="136">
        <f t="shared" si="57"/>
        <v>5.2666252179310253E-3</v>
      </c>
      <c r="AU67" s="136">
        <f t="shared" si="58"/>
        <v>5.4773893296897962E-2</v>
      </c>
      <c r="AV67" s="136">
        <f t="shared" si="59"/>
        <v>0.55534464288726859</v>
      </c>
      <c r="AW67" s="135">
        <f t="shared" si="60"/>
        <v>3.3667511781691343E-3</v>
      </c>
      <c r="AX67" s="135">
        <f t="shared" si="61"/>
        <v>1.5162956213312429E-3</v>
      </c>
      <c r="AY67" s="136">
        <f t="shared" si="62"/>
        <v>0.13085567363048564</v>
      </c>
      <c r="AZ67" s="136">
        <f t="shared" si="63"/>
        <v>3.4279731045292215E-2</v>
      </c>
      <c r="BA67" s="247">
        <f t="shared" si="64"/>
        <v>1.4431911996579481E-3</v>
      </c>
      <c r="BB67" s="136" t="s">
        <v>167</v>
      </c>
      <c r="BC67" s="137">
        <f t="shared" si="65"/>
        <v>2.198168565988841</v>
      </c>
      <c r="BD67" s="136">
        <f t="shared" si="66"/>
        <v>3.8655820172387527E-3</v>
      </c>
      <c r="BE67" s="135">
        <f t="shared" si="67"/>
        <v>2.6948381895697442E-5</v>
      </c>
      <c r="BF67" s="135">
        <f t="shared" si="68"/>
        <v>2.5151823102650945E-5</v>
      </c>
      <c r="BG67" s="135">
        <f t="shared" si="69"/>
        <v>2.1414980813114237E-3</v>
      </c>
      <c r="BH67" s="136">
        <f t="shared" si="70"/>
        <v>1.6997899221704726</v>
      </c>
      <c r="BI67" s="136">
        <f t="shared" si="71"/>
        <v>8.0778386103131344E-2</v>
      </c>
      <c r="BJ67" s="135">
        <f t="shared" si="72"/>
        <v>7.5455469307952839E-5</v>
      </c>
      <c r="BK67" s="136">
        <f t="shared" si="73"/>
        <v>0.50435001878383889</v>
      </c>
      <c r="BL67" s="136">
        <f t="shared" si="74"/>
        <v>5.9382692493877592E-2</v>
      </c>
      <c r="BM67" s="135">
        <f t="shared" si="75"/>
        <v>1.0729049112073674E-2</v>
      </c>
      <c r="BN67" s="135">
        <f t="shared" si="76"/>
        <v>1.8684211447683559E-4</v>
      </c>
      <c r="BO67" s="136">
        <f t="shared" si="77"/>
        <v>1.3000490894451398E-3</v>
      </c>
      <c r="BP67" s="247">
        <f t="shared" si="78"/>
        <v>1.690287811002874E-3</v>
      </c>
      <c r="BQ67" s="135">
        <f t="shared" si="79"/>
        <v>0.43212987960905985</v>
      </c>
      <c r="BR67" s="135">
        <f t="shared" si="80"/>
        <v>1.2575911551325473E-5</v>
      </c>
      <c r="BS67" s="247">
        <f t="shared" si="81"/>
        <v>3.8156685173625971E-3</v>
      </c>
      <c r="BT67" s="135">
        <f t="shared" si="82"/>
        <v>1.3114879189239422E-5</v>
      </c>
      <c r="BU67" s="135">
        <f t="shared" si="83"/>
        <v>7.3658910514906356E-5</v>
      </c>
      <c r="BV67" s="253">
        <f t="shared" si="84"/>
        <v>1.5846221934938598E-3</v>
      </c>
    </row>
    <row r="68" spans="1:74" s="138" customFormat="1" x14ac:dyDescent="0.25">
      <c r="A68" s="130">
        <v>72</v>
      </c>
      <c r="B68" s="131" t="s">
        <v>70</v>
      </c>
      <c r="C68" s="132" t="s">
        <v>244</v>
      </c>
      <c r="D68" s="130" t="s">
        <v>182</v>
      </c>
      <c r="E68" s="133">
        <v>42599</v>
      </c>
      <c r="F68" s="150" t="s">
        <v>318</v>
      </c>
      <c r="G68" s="130">
        <v>2</v>
      </c>
      <c r="H68" s="133">
        <v>42625</v>
      </c>
      <c r="I68" s="133">
        <v>42414</v>
      </c>
      <c r="J68" s="139">
        <v>0.109</v>
      </c>
      <c r="K68" s="165">
        <v>9.8833102463311295</v>
      </c>
      <c r="L68" s="136">
        <v>0.10637488569495</v>
      </c>
      <c r="M68" s="247">
        <v>0.89656221732046204</v>
      </c>
      <c r="N68" s="126">
        <v>0.17979999999999999</v>
      </c>
      <c r="O68" s="247">
        <v>0.18730261097169901</v>
      </c>
      <c r="P68" s="126">
        <v>4.2200000000000001E-2</v>
      </c>
      <c r="Q68" s="136">
        <v>0.33167524654080999</v>
      </c>
      <c r="R68" s="247">
        <v>6.4407802935009001E-2</v>
      </c>
      <c r="S68" s="247">
        <v>2.0546454523813699E-2</v>
      </c>
      <c r="T68" s="136" t="s">
        <v>167</v>
      </c>
      <c r="U68" s="137">
        <v>22.5988856605431</v>
      </c>
      <c r="V68" s="136">
        <v>9.8719575687657796E-2</v>
      </c>
      <c r="W68" s="126">
        <v>7.5000000000000002E-4</v>
      </c>
      <c r="X68" s="247">
        <v>2.2452399404940902E-2</v>
      </c>
      <c r="Y68" s="135">
        <v>5.96E-2</v>
      </c>
      <c r="Z68" s="136">
        <v>0.78371324337055503</v>
      </c>
      <c r="AA68" s="247">
        <v>4.0493080366733099E-3</v>
      </c>
      <c r="AB68" s="126">
        <v>2.0999999999999999E-3</v>
      </c>
      <c r="AC68" s="136">
        <v>0.80413781010237995</v>
      </c>
      <c r="AD68" s="126">
        <v>0.12859999999999999</v>
      </c>
      <c r="AE68" s="135">
        <v>0.29859999999999998</v>
      </c>
      <c r="AF68" s="126">
        <v>5.1999999999999998E-3</v>
      </c>
      <c r="AG68" s="135">
        <v>1E-4</v>
      </c>
      <c r="AH68" s="247">
        <v>6.1132193499992701E-2</v>
      </c>
      <c r="AI68" s="126">
        <v>12.0266</v>
      </c>
      <c r="AJ68" s="247">
        <v>2.0014638325880699E-2</v>
      </c>
      <c r="AK68" s="136">
        <v>0.13337637270206301</v>
      </c>
      <c r="AL68" s="136">
        <v>0.50549735136493801</v>
      </c>
      <c r="AM68" s="135">
        <v>2.0500000000000002E-3</v>
      </c>
      <c r="AN68" s="253">
        <v>2.4685633492379601E-2</v>
      </c>
      <c r="AO68" s="183"/>
      <c r="AP68" s="131" t="s">
        <v>70</v>
      </c>
      <c r="AQ68" s="130" t="s">
        <v>182</v>
      </c>
      <c r="AR68" s="150" t="s">
        <v>318</v>
      </c>
      <c r="AS68" s="130">
        <v>2</v>
      </c>
      <c r="AT68" s="136">
        <f t="shared" si="57"/>
        <v>1.0763082716586617E-2</v>
      </c>
      <c r="AU68" s="247">
        <f t="shared" si="58"/>
        <v>9.0714770150343377E-2</v>
      </c>
      <c r="AV68" s="135">
        <f t="shared" si="59"/>
        <v>1.8192285329375866E-2</v>
      </c>
      <c r="AW68" s="247">
        <f t="shared" si="60"/>
        <v>1.8951404570268272E-2</v>
      </c>
      <c r="AX68" s="135">
        <f t="shared" si="61"/>
        <v>4.2698244766388302E-3</v>
      </c>
      <c r="AY68" s="136">
        <f t="shared" si="62"/>
        <v>3.3559125260075089E-2</v>
      </c>
      <c r="AZ68" s="247">
        <f t="shared" si="63"/>
        <v>6.5168249634699454E-3</v>
      </c>
      <c r="BA68" s="247">
        <f t="shared" si="64"/>
        <v>2.0789041335053638E-3</v>
      </c>
      <c r="BB68" s="136" t="s">
        <v>167</v>
      </c>
      <c r="BC68" s="137">
        <f t="shared" si="65"/>
        <v>2.2865705009040096</v>
      </c>
      <c r="BD68" s="136">
        <f t="shared" si="66"/>
        <v>9.9885132842312992E-3</v>
      </c>
      <c r="BE68" s="135">
        <f t="shared" si="67"/>
        <v>7.5885506101401004E-5</v>
      </c>
      <c r="BF68" s="247">
        <f t="shared" si="68"/>
        <v>2.2717489227129803E-3</v>
      </c>
      <c r="BG68" s="135">
        <f t="shared" si="69"/>
        <v>6.0303682181913334E-3</v>
      </c>
      <c r="BH68" s="136">
        <f t="shared" si="70"/>
        <v>7.9296634815393369E-2</v>
      </c>
      <c r="BI68" s="247">
        <f t="shared" si="71"/>
        <v>4.097117196312328E-4</v>
      </c>
      <c r="BJ68" s="135">
        <f t="shared" si="72"/>
        <v>2.124794170839228E-4</v>
      </c>
      <c r="BK68" s="136">
        <f t="shared" si="73"/>
        <v>8.13632062598552E-2</v>
      </c>
      <c r="BL68" s="135">
        <f t="shared" si="74"/>
        <v>1.3011834779520224E-2</v>
      </c>
      <c r="BM68" s="135">
        <f t="shared" si="75"/>
        <v>3.0212549495837786E-2</v>
      </c>
      <c r="BN68" s="135">
        <f t="shared" si="76"/>
        <v>5.2613950896971361E-4</v>
      </c>
      <c r="BO68" s="135">
        <f t="shared" si="77"/>
        <v>1.0118067480186802E-5</v>
      </c>
      <c r="BP68" s="247">
        <f t="shared" si="78"/>
        <v>6.185396590447631E-3</v>
      </c>
      <c r="BQ68" s="135">
        <f t="shared" si="79"/>
        <v>1.2168595035721459</v>
      </c>
      <c r="BR68" s="247">
        <f t="shared" si="80"/>
        <v>2.025094611727939E-3</v>
      </c>
      <c r="BS68" s="136">
        <f t="shared" si="81"/>
        <v>1.3495111392620183E-2</v>
      </c>
      <c r="BT68" s="136">
        <f t="shared" si="82"/>
        <v>5.1146563121661402E-2</v>
      </c>
      <c r="BU68" s="135">
        <f t="shared" si="83"/>
        <v>2.0742038334382943E-4</v>
      </c>
      <c r="BV68" s="253">
        <f t="shared" si="84"/>
        <v>2.4977090546705618E-3</v>
      </c>
    </row>
    <row r="69" spans="1:74" s="138" customFormat="1" x14ac:dyDescent="0.25">
      <c r="A69" s="130">
        <v>76</v>
      </c>
      <c r="B69" s="131" t="s">
        <v>74</v>
      </c>
      <c r="C69" s="132" t="s">
        <v>246</v>
      </c>
      <c r="D69" s="130" t="s">
        <v>182</v>
      </c>
      <c r="E69" s="133">
        <v>42611</v>
      </c>
      <c r="F69" s="150" t="s">
        <v>318</v>
      </c>
      <c r="G69" s="130">
        <v>2</v>
      </c>
      <c r="H69" s="133">
        <v>42625</v>
      </c>
      <c r="I69" s="133">
        <v>42414</v>
      </c>
      <c r="J69" s="139">
        <v>0.104</v>
      </c>
      <c r="K69" s="165">
        <v>9.0928786493202391</v>
      </c>
      <c r="L69" s="136">
        <v>0.101438923303281</v>
      </c>
      <c r="M69" s="135">
        <v>4.3099999999999999E-2</v>
      </c>
      <c r="N69" s="247">
        <v>3.2225548979077101</v>
      </c>
      <c r="O69" s="126">
        <v>9.3700000000000006E-2</v>
      </c>
      <c r="P69" s="126">
        <v>4.2200000000000001E-2</v>
      </c>
      <c r="Q69" s="136">
        <v>0.60987150570017701</v>
      </c>
      <c r="R69" s="136">
        <v>0.102954835886821</v>
      </c>
      <c r="S69" s="247">
        <v>7.5249566685206104E-2</v>
      </c>
      <c r="T69" s="247">
        <v>0.10725912736427699</v>
      </c>
      <c r="U69" s="137">
        <v>28.282553454784299</v>
      </c>
      <c r="V69" s="136">
        <v>9.3003372501258702E-2</v>
      </c>
      <c r="W69" s="247">
        <v>4.3729559979514103E-2</v>
      </c>
      <c r="X69" s="135">
        <v>6.9999999999999999E-4</v>
      </c>
      <c r="Y69" s="135">
        <v>5.96E-2</v>
      </c>
      <c r="Z69" s="136">
        <v>62.516204820243999</v>
      </c>
      <c r="AA69" s="136">
        <v>0.52024451729707599</v>
      </c>
      <c r="AB69" s="247">
        <v>7.6563499908303995E-2</v>
      </c>
      <c r="AC69" s="136">
        <v>3.9552187688239502</v>
      </c>
      <c r="AD69" s="126">
        <v>0.12859999999999999</v>
      </c>
      <c r="AE69" s="135">
        <v>0.29859999999999998</v>
      </c>
      <c r="AF69" s="126">
        <v>5.1999999999999998E-3</v>
      </c>
      <c r="AG69" s="247">
        <v>1.37389057710939E-2</v>
      </c>
      <c r="AH69" s="135">
        <v>2.0500000000000002E-3</v>
      </c>
      <c r="AI69" s="126">
        <v>12.0266</v>
      </c>
      <c r="AJ69" s="126">
        <v>3.5E-4</v>
      </c>
      <c r="AK69" s="136">
        <v>0.129024433927212</v>
      </c>
      <c r="AL69" s="126">
        <v>3.6499999999999998E-4</v>
      </c>
      <c r="AM69" s="247">
        <v>0.16416596683135101</v>
      </c>
      <c r="AN69" s="175">
        <v>1.1000000000000001E-3</v>
      </c>
      <c r="AO69" s="183"/>
      <c r="AP69" s="131" t="s">
        <v>74</v>
      </c>
      <c r="AQ69" s="130" t="s">
        <v>182</v>
      </c>
      <c r="AR69" s="150" t="s">
        <v>318</v>
      </c>
      <c r="AS69" s="130">
        <v>2</v>
      </c>
      <c r="AT69" s="136">
        <f t="shared" si="57"/>
        <v>1.1155864629389322E-2</v>
      </c>
      <c r="AU69" s="135">
        <f t="shared" si="58"/>
        <v>4.7399730780771001E-3</v>
      </c>
      <c r="AV69" s="247">
        <f t="shared" si="59"/>
        <v>0.35440425658255326</v>
      </c>
      <c r="AW69" s="135">
        <f t="shared" si="60"/>
        <v>1.0304767457443719E-2</v>
      </c>
      <c r="AX69" s="135">
        <f t="shared" si="61"/>
        <v>4.6409945219223585E-3</v>
      </c>
      <c r="AY69" s="136">
        <f t="shared" si="62"/>
        <v>6.7071334526802404E-2</v>
      </c>
      <c r="AZ69" s="136">
        <f t="shared" si="63"/>
        <v>1.1322578894695536E-2</v>
      </c>
      <c r="BA69" s="247">
        <f t="shared" si="64"/>
        <v>8.2756594019685482E-3</v>
      </c>
      <c r="BB69" s="247">
        <f>T69/K69</f>
        <v>1.1795948401037488E-2</v>
      </c>
      <c r="BC69" s="137">
        <f t="shared" si="65"/>
        <v>3.1104070059154076</v>
      </c>
      <c r="BD69" s="136">
        <f t="shared" si="66"/>
        <v>1.0228155030773605E-2</v>
      </c>
      <c r="BE69" s="247">
        <f t="shared" si="67"/>
        <v>4.8092096756161169E-3</v>
      </c>
      <c r="BF69" s="135">
        <f t="shared" si="68"/>
        <v>7.6983321453688407E-5</v>
      </c>
      <c r="BG69" s="135">
        <f t="shared" si="69"/>
        <v>6.5545799409140416E-3</v>
      </c>
      <c r="BH69" s="136">
        <f t="shared" si="70"/>
        <v>6.8752929882020979</v>
      </c>
      <c r="BI69" s="136">
        <f t="shared" si="71"/>
        <v>5.7214501299428226E-2</v>
      </c>
      <c r="BJ69" s="247">
        <f t="shared" si="72"/>
        <v>8.4201607500862981E-3</v>
      </c>
      <c r="BK69" s="136">
        <f t="shared" si="73"/>
        <v>0.43497982557147979</v>
      </c>
      <c r="BL69" s="135">
        <f t="shared" si="74"/>
        <v>1.4142935912777611E-2</v>
      </c>
      <c r="BM69" s="135">
        <f t="shared" si="75"/>
        <v>3.2838885408673364E-2</v>
      </c>
      <c r="BN69" s="135">
        <f t="shared" si="76"/>
        <v>5.7187610222739953E-4</v>
      </c>
      <c r="BO69" s="247">
        <f t="shared" si="77"/>
        <v>1.5109522848543663E-3</v>
      </c>
      <c r="BP69" s="135">
        <f t="shared" si="78"/>
        <v>2.2545115568580178E-4</v>
      </c>
      <c r="BQ69" s="135">
        <f t="shared" si="79"/>
        <v>1.32263944827847</v>
      </c>
      <c r="BR69" s="135">
        <f t="shared" si="80"/>
        <v>3.8491660726844203E-5</v>
      </c>
      <c r="BS69" s="136">
        <f t="shared" si="81"/>
        <v>1.4189613531998201E-2</v>
      </c>
      <c r="BT69" s="135">
        <f t="shared" si="82"/>
        <v>4.0141303329423239E-5</v>
      </c>
      <c r="BU69" s="247">
        <f t="shared" si="83"/>
        <v>1.8054344851904918E-2</v>
      </c>
      <c r="BV69" s="176">
        <f t="shared" si="84"/>
        <v>1.2097379085579608E-4</v>
      </c>
    </row>
    <row r="70" spans="1:74" s="138" customFormat="1" x14ac:dyDescent="0.25">
      <c r="A70" s="130">
        <v>22</v>
      </c>
      <c r="B70" s="131" t="s">
        <v>21</v>
      </c>
      <c r="C70" s="132" t="s">
        <v>208</v>
      </c>
      <c r="D70" s="130" t="s">
        <v>182</v>
      </c>
      <c r="E70" s="133">
        <v>42452</v>
      </c>
      <c r="F70" s="150" t="s">
        <v>318</v>
      </c>
      <c r="G70" s="130">
        <v>3</v>
      </c>
      <c r="H70" s="133">
        <v>42599</v>
      </c>
      <c r="I70" s="133">
        <v>42414</v>
      </c>
      <c r="J70" s="134">
        <v>0.13100000000000001</v>
      </c>
      <c r="K70" s="164">
        <v>12.5351205854549</v>
      </c>
      <c r="L70" s="136">
        <v>0.28201357063092802</v>
      </c>
      <c r="M70" s="247">
        <v>0.98120330755714003</v>
      </c>
      <c r="N70" s="136">
        <v>7.1368373036698003</v>
      </c>
      <c r="O70" s="247">
        <v>1.1898912714879899</v>
      </c>
      <c r="P70" s="126">
        <v>4.2200000000000001E-2</v>
      </c>
      <c r="Q70" s="136">
        <v>0.21195015023882</v>
      </c>
      <c r="R70" s="247">
        <v>8.0481665928306495E-2</v>
      </c>
      <c r="S70" s="135">
        <v>2.15E-3</v>
      </c>
      <c r="T70" s="136" t="s">
        <v>167</v>
      </c>
      <c r="U70" s="137">
        <v>91.906373833194294</v>
      </c>
      <c r="V70" s="136">
        <v>0.23265928933188301</v>
      </c>
      <c r="W70" s="126">
        <v>7.5000000000000002E-4</v>
      </c>
      <c r="X70" s="135">
        <v>6.9999999999999999E-4</v>
      </c>
      <c r="Y70" s="136">
        <v>4.0902725999305201</v>
      </c>
      <c r="Z70" s="136">
        <v>1.1411771084087099</v>
      </c>
      <c r="AA70" s="136">
        <v>0.63463310132912798</v>
      </c>
      <c r="AB70" s="126">
        <v>2.0999999999999999E-3</v>
      </c>
      <c r="AC70" s="136">
        <v>2.4748709051294702</v>
      </c>
      <c r="AD70" s="136">
        <v>2.8430069796164301</v>
      </c>
      <c r="AE70" s="247">
        <v>0.597247691541679</v>
      </c>
      <c r="AF70" s="247">
        <v>0.68636085478852504</v>
      </c>
      <c r="AG70" s="135">
        <v>1E-4</v>
      </c>
      <c r="AH70" s="247">
        <v>4.41879778608322E-2</v>
      </c>
      <c r="AI70" s="126">
        <v>12.0266</v>
      </c>
      <c r="AJ70" s="126">
        <v>3.5E-4</v>
      </c>
      <c r="AK70" s="247">
        <v>0.11706458199917499</v>
      </c>
      <c r="AL70" s="247">
        <v>0.29915227653221199</v>
      </c>
      <c r="AM70" s="136">
        <v>0.82401194025555202</v>
      </c>
      <c r="AN70" s="175">
        <v>1.1000000000000001E-3</v>
      </c>
      <c r="AO70" s="183"/>
      <c r="AP70" s="131" t="s">
        <v>21</v>
      </c>
      <c r="AQ70" s="130" t="s">
        <v>182</v>
      </c>
      <c r="AR70" s="150" t="s">
        <v>318</v>
      </c>
      <c r="AS70" s="130">
        <v>3</v>
      </c>
      <c r="AT70" s="136">
        <f t="shared" si="57"/>
        <v>2.2497874568367684E-2</v>
      </c>
      <c r="AU70" s="247">
        <f t="shared" si="58"/>
        <v>7.8276335745479556E-2</v>
      </c>
      <c r="AV70" s="136">
        <f t="shared" si="59"/>
        <v>0.56934731939882688</v>
      </c>
      <c r="AW70" s="247">
        <f t="shared" si="60"/>
        <v>9.4924597125031068E-2</v>
      </c>
      <c r="AX70" s="135">
        <f t="shared" si="61"/>
        <v>3.3665412081449525E-3</v>
      </c>
      <c r="AY70" s="136">
        <f t="shared" si="62"/>
        <v>1.6908505091267803E-2</v>
      </c>
      <c r="AZ70" s="247">
        <f t="shared" si="63"/>
        <v>6.4204939537393221E-3</v>
      </c>
      <c r="BA70" s="135">
        <f t="shared" si="64"/>
        <v>1.7151809472776416E-4</v>
      </c>
      <c r="BB70" s="136" t="s">
        <v>167</v>
      </c>
      <c r="BC70" s="137">
        <f t="shared" si="65"/>
        <v>7.3319098293986622</v>
      </c>
      <c r="BD70" s="136">
        <f t="shared" si="66"/>
        <v>1.8560594431125673E-2</v>
      </c>
      <c r="BE70" s="135">
        <f t="shared" si="67"/>
        <v>5.9831893509685176E-5</v>
      </c>
      <c r="BF70" s="135">
        <f t="shared" si="68"/>
        <v>5.5843100609039492E-5</v>
      </c>
      <c r="BG70" s="136">
        <f t="shared" si="69"/>
        <v>0.32630500616616798</v>
      </c>
      <c r="BH70" s="136">
        <f t="shared" si="70"/>
        <v>9.1038382968000514E-2</v>
      </c>
      <c r="BI70" s="136">
        <f t="shared" si="71"/>
        <v>5.0628400181927498E-2</v>
      </c>
      <c r="BJ70" s="135">
        <f t="shared" si="72"/>
        <v>1.6752930182711848E-4</v>
      </c>
      <c r="BK70" s="136">
        <f t="shared" si="73"/>
        <v>0.19743494992789948</v>
      </c>
      <c r="BL70" s="136">
        <f t="shared" si="74"/>
        <v>0.22680332113560256</v>
      </c>
      <c r="BM70" s="247">
        <f t="shared" si="75"/>
        <v>4.7645947038969377E-2</v>
      </c>
      <c r="BN70" s="247">
        <f t="shared" si="76"/>
        <v>5.475502609723136E-2</v>
      </c>
      <c r="BO70" s="135">
        <f t="shared" si="77"/>
        <v>7.9775858012913557E-6</v>
      </c>
      <c r="BP70" s="247">
        <f t="shared" si="78"/>
        <v>3.5251338477035174E-3</v>
      </c>
      <c r="BQ70" s="135">
        <f t="shared" si="79"/>
        <v>0.95943233397810623</v>
      </c>
      <c r="BR70" s="135">
        <f t="shared" si="80"/>
        <v>2.7921550304519746E-5</v>
      </c>
      <c r="BS70" s="247">
        <f t="shared" si="81"/>
        <v>9.3389274719072619E-3</v>
      </c>
      <c r="BT70" s="247">
        <f t="shared" si="82"/>
        <v>2.3865129536873596E-2</v>
      </c>
      <c r="BU70" s="136">
        <f t="shared" si="83"/>
        <v>6.5736259546772327E-2</v>
      </c>
      <c r="BV70" s="176">
        <f t="shared" si="84"/>
        <v>8.7753443814204922E-5</v>
      </c>
    </row>
    <row r="71" spans="1:74" s="138" customFormat="1" x14ac:dyDescent="0.25">
      <c r="A71" s="130">
        <v>44</v>
      </c>
      <c r="B71" s="131" t="s">
        <v>43</v>
      </c>
      <c r="C71" s="132" t="s">
        <v>223</v>
      </c>
      <c r="D71" s="130" t="s">
        <v>182</v>
      </c>
      <c r="E71" s="133">
        <v>42536</v>
      </c>
      <c r="F71" s="150" t="s">
        <v>318</v>
      </c>
      <c r="G71" s="130">
        <v>3</v>
      </c>
      <c r="H71" s="133">
        <v>42604</v>
      </c>
      <c r="I71" s="133">
        <v>42414</v>
      </c>
      <c r="J71" s="134">
        <v>0.17799999999999999</v>
      </c>
      <c r="K71" s="164">
        <v>19.652997872663601</v>
      </c>
      <c r="L71" s="136">
        <v>8.4332954259028398E-2</v>
      </c>
      <c r="M71" s="136">
        <v>2.3516915519577002</v>
      </c>
      <c r="N71" s="126">
        <v>0.17979999999999999</v>
      </c>
      <c r="O71" s="135">
        <v>0</v>
      </c>
      <c r="P71" s="126">
        <v>4.2200000000000001E-2</v>
      </c>
      <c r="Q71" s="136">
        <v>0.154425152364559</v>
      </c>
      <c r="R71" s="136">
        <v>0.11043360239854701</v>
      </c>
      <c r="S71" s="247">
        <v>3.6889696386762601E-2</v>
      </c>
      <c r="T71" s="136" t="s">
        <v>167</v>
      </c>
      <c r="U71" s="137">
        <v>125.48760981107399</v>
      </c>
      <c r="V71" s="247">
        <v>2.8448393351317599E-2</v>
      </c>
      <c r="W71" s="126">
        <v>7.5000000000000002E-4</v>
      </c>
      <c r="X71" s="135">
        <v>6.9999999999999999E-4</v>
      </c>
      <c r="Y71" s="135">
        <v>5.96E-2</v>
      </c>
      <c r="Z71" s="136">
        <v>1.55253381465975</v>
      </c>
      <c r="AA71" s="136">
        <v>0.72814404445120895</v>
      </c>
      <c r="AB71" s="126">
        <v>2.0999999999999999E-3</v>
      </c>
      <c r="AC71" s="136">
        <v>13.984995085794701</v>
      </c>
      <c r="AD71" s="247">
        <v>0.56334095097959702</v>
      </c>
      <c r="AE71" s="136">
        <v>3.7587515246649601</v>
      </c>
      <c r="AF71" s="126">
        <v>5.1999999999999998E-3</v>
      </c>
      <c r="AG71" s="136">
        <v>2.1544020165350501E-2</v>
      </c>
      <c r="AH71" s="135">
        <v>2.0500000000000002E-3</v>
      </c>
      <c r="AI71" s="126">
        <v>12.0266</v>
      </c>
      <c r="AJ71" s="126">
        <v>3.5E-4</v>
      </c>
      <c r="AK71" s="136">
        <v>0.106193811528211</v>
      </c>
      <c r="AL71" s="136">
        <v>0.108885668151009</v>
      </c>
      <c r="AM71" s="247">
        <v>0.24821046420019699</v>
      </c>
      <c r="AN71" s="175">
        <v>1.1000000000000001E-3</v>
      </c>
      <c r="AO71" s="183"/>
      <c r="AP71" s="131" t="s">
        <v>43</v>
      </c>
      <c r="AQ71" s="130" t="s">
        <v>182</v>
      </c>
      <c r="AR71" s="150" t="s">
        <v>318</v>
      </c>
      <c r="AS71" s="130">
        <v>3</v>
      </c>
      <c r="AT71" s="136">
        <f t="shared" si="57"/>
        <v>4.2910987323888936E-3</v>
      </c>
      <c r="AU71" s="136">
        <f t="shared" si="58"/>
        <v>0.11966070353209537</v>
      </c>
      <c r="AV71" s="135">
        <f t="shared" si="59"/>
        <v>9.1487314640222583E-3</v>
      </c>
      <c r="AW71" s="135">
        <f t="shared" si="60"/>
        <v>0</v>
      </c>
      <c r="AX71" s="135">
        <f t="shared" si="61"/>
        <v>2.1472551044590619E-3</v>
      </c>
      <c r="AY71" s="136">
        <f t="shared" si="62"/>
        <v>7.8575875988546838E-3</v>
      </c>
      <c r="AZ71" s="136">
        <f t="shared" si="63"/>
        <v>5.6191733756891602E-3</v>
      </c>
      <c r="BA71" s="247">
        <f t="shared" si="64"/>
        <v>1.8770518689199291E-3</v>
      </c>
      <c r="BB71" s="136" t="s">
        <v>167</v>
      </c>
      <c r="BC71" s="137">
        <f t="shared" si="65"/>
        <v>6.3851637609762006</v>
      </c>
      <c r="BD71" s="247">
        <f t="shared" si="66"/>
        <v>1.4475345459070131E-3</v>
      </c>
      <c r="BE71" s="135">
        <f t="shared" si="67"/>
        <v>3.8162116785409866E-5</v>
      </c>
      <c r="BF71" s="135">
        <f t="shared" si="68"/>
        <v>3.5617975666382539E-5</v>
      </c>
      <c r="BG71" s="135">
        <f t="shared" si="69"/>
        <v>3.0326162138805705E-3</v>
      </c>
      <c r="BH71" s="136">
        <f t="shared" si="70"/>
        <v>7.8997302331124342E-2</v>
      </c>
      <c r="BI71" s="136">
        <f t="shared" si="71"/>
        <v>3.7050024081263615E-2</v>
      </c>
      <c r="BJ71" s="135">
        <f t="shared" si="72"/>
        <v>1.0685392699914762E-4</v>
      </c>
      <c r="BK71" s="136">
        <f t="shared" si="73"/>
        <v>0.71159602094330721</v>
      </c>
      <c r="BL71" s="247">
        <f t="shared" si="74"/>
        <v>2.8664377548382983E-2</v>
      </c>
      <c r="BM71" s="136">
        <f t="shared" si="75"/>
        <v>0.19125588620213546</v>
      </c>
      <c r="BN71" s="135">
        <f t="shared" si="76"/>
        <v>2.645906763788417E-4</v>
      </c>
      <c r="BO71" s="136">
        <f t="shared" si="77"/>
        <v>1.0962205514364414E-3</v>
      </c>
      <c r="BP71" s="135">
        <f t="shared" si="78"/>
        <v>1.043097858801203E-4</v>
      </c>
      <c r="BQ71" s="135">
        <f t="shared" si="79"/>
        <v>0.61194735164188041</v>
      </c>
      <c r="BR71" s="135">
        <f t="shared" si="80"/>
        <v>1.780898783319127E-5</v>
      </c>
      <c r="BS71" s="136">
        <f t="shared" si="81"/>
        <v>5.4034408499031902E-3</v>
      </c>
      <c r="BT71" s="136">
        <f t="shared" si="82"/>
        <v>5.5404101123149186E-3</v>
      </c>
      <c r="BU71" s="247">
        <f t="shared" si="83"/>
        <v>1.2629648962891616E-2</v>
      </c>
      <c r="BV71" s="176">
        <f t="shared" si="84"/>
        <v>5.5971104618601139E-5</v>
      </c>
    </row>
    <row r="72" spans="1:74" s="148" customFormat="1" x14ac:dyDescent="0.25">
      <c r="A72" s="140"/>
      <c r="B72" s="141"/>
      <c r="C72" s="142" t="s">
        <v>189</v>
      </c>
      <c r="D72" s="140" t="s">
        <v>182</v>
      </c>
      <c r="E72" s="143">
        <v>42039</v>
      </c>
      <c r="F72" s="144" t="s">
        <v>318</v>
      </c>
      <c r="G72" s="140">
        <v>4</v>
      </c>
      <c r="H72" s="143">
        <v>42599</v>
      </c>
      <c r="I72" s="143">
        <v>42414</v>
      </c>
      <c r="J72" s="145">
        <v>0.17799999999999999</v>
      </c>
      <c r="K72" s="164">
        <v>19.652997872663601</v>
      </c>
      <c r="L72" s="146"/>
      <c r="M72" s="146"/>
      <c r="N72" s="146"/>
      <c r="O72" s="146"/>
      <c r="P72" s="146"/>
      <c r="Q72" s="146"/>
      <c r="R72" s="146"/>
      <c r="S72" s="146"/>
      <c r="T72" s="146"/>
      <c r="U72" s="147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78"/>
      <c r="AO72" s="184"/>
      <c r="AP72" s="141"/>
      <c r="AQ72" s="140" t="s">
        <v>182</v>
      </c>
      <c r="AR72" s="144" t="s">
        <v>318</v>
      </c>
      <c r="AS72" s="140">
        <v>4</v>
      </c>
      <c r="AT72" s="146"/>
      <c r="AU72" s="146"/>
      <c r="AV72" s="146"/>
      <c r="AW72" s="146"/>
      <c r="AX72" s="146"/>
      <c r="AY72" s="146"/>
      <c r="AZ72" s="146"/>
      <c r="BA72" s="146"/>
      <c r="BB72" s="146"/>
      <c r="BC72" s="147"/>
      <c r="BD72" s="146"/>
      <c r="BE72" s="146"/>
      <c r="BF72" s="146"/>
      <c r="BG72" s="146"/>
      <c r="BH72" s="146"/>
      <c r="BI72" s="146"/>
      <c r="BJ72" s="146"/>
      <c r="BK72" s="146"/>
      <c r="BL72" s="146"/>
      <c r="BM72" s="146"/>
      <c r="BN72" s="146"/>
      <c r="BO72" s="146"/>
      <c r="BP72" s="146"/>
      <c r="BQ72" s="146"/>
      <c r="BR72" s="146"/>
      <c r="BS72" s="146"/>
      <c r="BT72" s="146"/>
      <c r="BU72" s="146"/>
      <c r="BV72" s="178"/>
    </row>
    <row r="73" spans="1:74" s="138" customFormat="1" x14ac:dyDescent="0.25">
      <c r="A73" s="130">
        <v>8</v>
      </c>
      <c r="B73" s="131" t="s">
        <v>7</v>
      </c>
      <c r="C73" s="132" t="s">
        <v>196</v>
      </c>
      <c r="D73" s="130" t="s">
        <v>182</v>
      </c>
      <c r="E73" s="133">
        <v>42053</v>
      </c>
      <c r="F73" s="150" t="s">
        <v>318</v>
      </c>
      <c r="G73" s="130">
        <v>4</v>
      </c>
      <c r="H73" s="133">
        <v>42599</v>
      </c>
      <c r="I73" s="133">
        <v>42414</v>
      </c>
      <c r="J73" s="134">
        <v>0.17</v>
      </c>
      <c r="K73" s="164">
        <v>18.441444291862201</v>
      </c>
      <c r="L73" s="247">
        <v>1.87104613369031E-2</v>
      </c>
      <c r="M73" s="135">
        <v>4.3099999999999999E-2</v>
      </c>
      <c r="N73" s="126">
        <v>0.17979999999999999</v>
      </c>
      <c r="O73" s="126">
        <v>9.3700000000000006E-2</v>
      </c>
      <c r="P73" s="126">
        <v>4.2200000000000001E-2</v>
      </c>
      <c r="Q73" s="135">
        <v>2.2000000000000001E-3</v>
      </c>
      <c r="R73" s="135">
        <v>4.4999999999999999E-4</v>
      </c>
      <c r="S73" s="135">
        <v>2.15E-3</v>
      </c>
      <c r="T73" s="136" t="s">
        <v>167</v>
      </c>
      <c r="U73" s="137">
        <v>31.0073946289791</v>
      </c>
      <c r="V73" s="136">
        <v>0.16099159074608099</v>
      </c>
      <c r="W73" s="126">
        <v>7.5000000000000002E-4</v>
      </c>
      <c r="X73" s="247">
        <v>9.9768426314168594E-3</v>
      </c>
      <c r="Y73" s="247">
        <v>2.12274957541262</v>
      </c>
      <c r="Z73" s="136">
        <v>550.58092992733305</v>
      </c>
      <c r="AA73" s="136">
        <v>1.2063384783803399</v>
      </c>
      <c r="AB73" s="126">
        <v>2.0999999999999999E-3</v>
      </c>
      <c r="AC73" s="136">
        <v>1.24818421225384</v>
      </c>
      <c r="AD73" s="126">
        <v>0.12859999999999999</v>
      </c>
      <c r="AE73" s="135">
        <v>0.29859999999999998</v>
      </c>
      <c r="AF73" s="126">
        <v>5.1999999999999998E-3</v>
      </c>
      <c r="AG73" s="136">
        <v>4.9572868100555598E-2</v>
      </c>
      <c r="AH73" s="135">
        <v>2.0500000000000002E-3</v>
      </c>
      <c r="AI73" s="126">
        <v>12.0266</v>
      </c>
      <c r="AJ73" s="126">
        <v>3.5E-4</v>
      </c>
      <c r="AK73" s="126">
        <v>2.5000000000000001E-4</v>
      </c>
      <c r="AL73" s="126">
        <v>3.6499999999999998E-4</v>
      </c>
      <c r="AM73" s="247">
        <v>1.20830577307373E-2</v>
      </c>
      <c r="AN73" s="177">
        <v>0.118141537282485</v>
      </c>
      <c r="AO73" s="183"/>
      <c r="AP73" s="131" t="s">
        <v>7</v>
      </c>
      <c r="AQ73" s="130" t="s">
        <v>182</v>
      </c>
      <c r="AR73" s="150" t="s">
        <v>318</v>
      </c>
      <c r="AS73" s="130">
        <v>4</v>
      </c>
      <c r="AT73" s="247">
        <f t="shared" ref="AT73:AT83" si="85">L73/K73</f>
        <v>1.014587634286302E-3</v>
      </c>
      <c r="AU73" s="135">
        <f t="shared" ref="AU73:AU83" si="86">M73/K73</f>
        <v>2.3371271424233878E-3</v>
      </c>
      <c r="AV73" s="135">
        <f t="shared" ref="AV73:AV83" si="87">N73/K73</f>
        <v>9.7497786591119514E-3</v>
      </c>
      <c r="AW73" s="135">
        <f t="shared" ref="AW73:AW83" si="88">O73/K73</f>
        <v>5.0809469430411003E-3</v>
      </c>
      <c r="AX73" s="135">
        <f t="shared" ref="AX73:AX83" si="89">P73/K73</f>
        <v>2.2883240234400689E-3</v>
      </c>
      <c r="AY73" s="135">
        <f t="shared" ref="AY73:AY83" si="90">Q73/K73</f>
        <v>1.1929651307033534E-4</v>
      </c>
      <c r="AZ73" s="135">
        <f t="shared" ref="AZ73:AZ83" si="91">R73/K73</f>
        <v>2.44015594916595E-5</v>
      </c>
      <c r="BA73" s="135">
        <f t="shared" ref="BA73:BA83" si="92">S73/K73</f>
        <v>1.1658522868237316E-4</v>
      </c>
      <c r="BB73" s="136" t="s">
        <v>167</v>
      </c>
      <c r="BC73" s="137">
        <f t="shared" ref="BC73:BC83" si="93">U73/K73</f>
        <v>1.6813972993786594</v>
      </c>
      <c r="BD73" s="136">
        <f t="shared" ref="BD73:BD83" si="94">V73/K73</f>
        <v>8.7298797316608771E-3</v>
      </c>
      <c r="BE73" s="135">
        <f t="shared" ref="BE73:BE83" si="95">W73/K73</f>
        <v>4.0669265819432499E-5</v>
      </c>
      <c r="BF73" s="247">
        <f t="shared" ref="BF73:BF83" si="96">X73/K73</f>
        <v>5.4100115335431822E-4</v>
      </c>
      <c r="BG73" s="247">
        <f t="shared" ref="BG73:BG83" si="97">Y73/K73</f>
        <v>0.11510755566739109</v>
      </c>
      <c r="BH73" s="136">
        <f t="shared" ref="BH73:BH83" si="98">Z73/K73</f>
        <v>29.855629592433395</v>
      </c>
      <c r="BI73" s="136">
        <f t="shared" ref="BI73:BI83" si="99">AA73/K73</f>
        <v>6.5414533660613033E-2</v>
      </c>
      <c r="BJ73" s="135">
        <f t="shared" ref="BJ73:BJ83" si="100">AB73/K73</f>
        <v>1.13873944294411E-4</v>
      </c>
      <c r="BK73" s="136">
        <f t="shared" ref="BK73:BK83" si="101">AC73/K73</f>
        <v>6.768364735969383E-2</v>
      </c>
      <c r="BL73" s="135">
        <f t="shared" ref="BL73:BL83" si="102">AD73/K73</f>
        <v>6.9734234458386926E-3</v>
      </c>
      <c r="BM73" s="135">
        <f t="shared" ref="BM73:BM83" si="103">AE73/K73</f>
        <v>1.6191790364910058E-2</v>
      </c>
      <c r="BN73" s="135">
        <f t="shared" ref="BN73:BN83" si="104">AF73/K73</f>
        <v>2.8197357634806533E-4</v>
      </c>
      <c r="BO73" s="136">
        <f t="shared" ref="BO73:BO83" si="105">AG73/K73</f>
        <v>2.688122866950882E-3</v>
      </c>
      <c r="BP73" s="135">
        <f t="shared" ref="BP73:BP83" si="106">AH73/K73</f>
        <v>1.1116265990644884E-4</v>
      </c>
      <c r="BQ73" s="135">
        <f t="shared" ref="BQ73:BQ83" si="107">AI73/K73</f>
        <v>0.65215065640531589</v>
      </c>
      <c r="BR73" s="135">
        <f t="shared" ref="BR73:BR83" si="108">AJ73/K73</f>
        <v>1.8978990715735168E-5</v>
      </c>
      <c r="BS73" s="135">
        <f t="shared" ref="BS73:BS83" si="109">AK73/K73</f>
        <v>1.3556421939810835E-5</v>
      </c>
      <c r="BT73" s="135">
        <f t="shared" ref="BT73:BT83" si="110">AL73/K73</f>
        <v>1.9792376032123817E-5</v>
      </c>
      <c r="BU73" s="247">
        <f t="shared" ref="BU73:BU83" si="111">AM73/K73</f>
        <v>6.5521211568387216E-4</v>
      </c>
      <c r="BV73" s="177">
        <f t="shared" ref="BV73:BV83" si="112">AN73/K73</f>
        <v>6.4063061120770365E-3</v>
      </c>
    </row>
    <row r="74" spans="1:74" s="138" customFormat="1" x14ac:dyDescent="0.25">
      <c r="A74" s="130">
        <v>24</v>
      </c>
      <c r="B74" s="131" t="s">
        <v>23</v>
      </c>
      <c r="C74" s="132" t="s">
        <v>209</v>
      </c>
      <c r="D74" s="130" t="s">
        <v>182</v>
      </c>
      <c r="E74" s="133">
        <v>42459</v>
      </c>
      <c r="F74" s="150" t="s">
        <v>318</v>
      </c>
      <c r="G74" s="130">
        <v>4</v>
      </c>
      <c r="H74" s="133">
        <v>42599</v>
      </c>
      <c r="I74" s="133">
        <v>42414</v>
      </c>
      <c r="J74" s="134">
        <v>0.155</v>
      </c>
      <c r="K74" s="164">
        <v>16.1697813278594</v>
      </c>
      <c r="L74" s="247">
        <v>5.4383084302441903E-2</v>
      </c>
      <c r="M74" s="247">
        <v>8.61541358165962E-2</v>
      </c>
      <c r="N74" s="126">
        <v>0.17979999999999999</v>
      </c>
      <c r="O74" s="126">
        <v>9.3700000000000006E-2</v>
      </c>
      <c r="P74" s="126">
        <v>4.2200000000000001E-2</v>
      </c>
      <c r="Q74" s="247">
        <v>4.03380873213635E-2</v>
      </c>
      <c r="R74" s="136">
        <v>0.15670375180861401</v>
      </c>
      <c r="S74" s="135">
        <v>2.15E-3</v>
      </c>
      <c r="T74" s="136" t="s">
        <v>167</v>
      </c>
      <c r="U74" s="137">
        <v>45.5170316118122</v>
      </c>
      <c r="V74" s="247">
        <v>5.6824624797036101E-2</v>
      </c>
      <c r="W74" s="126">
        <v>7.5000000000000002E-4</v>
      </c>
      <c r="X74" s="247">
        <v>8.3074972826150603E-2</v>
      </c>
      <c r="Y74" s="247">
        <v>1.4270319119152901</v>
      </c>
      <c r="Z74" s="247">
        <v>6.0361340438417697E-2</v>
      </c>
      <c r="AA74" s="136">
        <v>0.331305707525405</v>
      </c>
      <c r="AB74" s="126">
        <v>2.0999999999999999E-3</v>
      </c>
      <c r="AC74" s="136">
        <v>0.40048217938222003</v>
      </c>
      <c r="AD74" s="126">
        <v>0.12859999999999999</v>
      </c>
      <c r="AE74" s="247">
        <v>1.8835138613623901</v>
      </c>
      <c r="AF74" s="126">
        <v>5.1999999999999998E-3</v>
      </c>
      <c r="AG74" s="247">
        <v>2.18385145876139E-4</v>
      </c>
      <c r="AH74" s="135">
        <v>2.0500000000000002E-3</v>
      </c>
      <c r="AI74" s="126">
        <v>12.0266</v>
      </c>
      <c r="AJ74" s="126">
        <v>3.5E-4</v>
      </c>
      <c r="AK74" s="126">
        <v>2.5000000000000001E-4</v>
      </c>
      <c r="AL74" s="126">
        <v>3.6499999999999998E-4</v>
      </c>
      <c r="AM74" s="136">
        <v>1.91354921318447</v>
      </c>
      <c r="AN74" s="253">
        <v>3.8569067438681097E-2</v>
      </c>
      <c r="AO74" s="183"/>
      <c r="AP74" s="131" t="s">
        <v>23</v>
      </c>
      <c r="AQ74" s="130" t="s">
        <v>182</v>
      </c>
      <c r="AR74" s="150" t="s">
        <v>318</v>
      </c>
      <c r="AS74" s="130">
        <v>4</v>
      </c>
      <c r="AT74" s="247">
        <f t="shared" si="85"/>
        <v>3.3632541590864718E-3</v>
      </c>
      <c r="AU74" s="247">
        <f t="shared" si="86"/>
        <v>5.3280952951514976E-3</v>
      </c>
      <c r="AV74" s="135">
        <f t="shared" si="87"/>
        <v>1.1119507206335387E-2</v>
      </c>
      <c r="AW74" s="135">
        <f t="shared" si="88"/>
        <v>5.7947598733794547E-3</v>
      </c>
      <c r="AX74" s="135">
        <f t="shared" si="89"/>
        <v>2.6098064744569153E-3</v>
      </c>
      <c r="AY74" s="247">
        <f t="shared" si="90"/>
        <v>2.4946588023341911E-3</v>
      </c>
      <c r="AZ74" s="136">
        <f t="shared" si="91"/>
        <v>9.6911484844030907E-3</v>
      </c>
      <c r="BA74" s="135">
        <f t="shared" si="92"/>
        <v>1.3296407393560114E-4</v>
      </c>
      <c r="BB74" s="136" t="s">
        <v>167</v>
      </c>
      <c r="BC74" s="137">
        <f t="shared" si="93"/>
        <v>2.8149441658428334</v>
      </c>
      <c r="BD74" s="247">
        <f t="shared" si="94"/>
        <v>3.5142481920353032E-3</v>
      </c>
      <c r="BE74" s="135">
        <f t="shared" si="95"/>
        <v>4.638281648916319E-5</v>
      </c>
      <c r="BF74" s="247">
        <f t="shared" si="96"/>
        <v>5.1376682925834156E-3</v>
      </c>
      <c r="BG74" s="247">
        <f t="shared" si="97"/>
        <v>8.8253012392728786E-2</v>
      </c>
      <c r="BH74" s="247">
        <f t="shared" si="98"/>
        <v>3.7329719687933774E-3</v>
      </c>
      <c r="BI74" s="136">
        <f t="shared" si="99"/>
        <v>2.0489189111950974E-2</v>
      </c>
      <c r="BJ74" s="135">
        <f t="shared" si="100"/>
        <v>1.2987188616965691E-4</v>
      </c>
      <c r="BK74" s="136">
        <f t="shared" si="101"/>
        <v>2.4767321911287526E-2</v>
      </c>
      <c r="BL74" s="135">
        <f t="shared" si="102"/>
        <v>7.9531069340085143E-3</v>
      </c>
      <c r="BM74" s="247">
        <f t="shared" si="103"/>
        <v>0.11648357038182253</v>
      </c>
      <c r="BN74" s="135">
        <f t="shared" si="104"/>
        <v>3.2158752765819808E-4</v>
      </c>
      <c r="BO74" s="247">
        <f t="shared" si="105"/>
        <v>1.3505757526842783E-5</v>
      </c>
      <c r="BP74" s="135">
        <f t="shared" si="106"/>
        <v>1.2677969840371272E-4</v>
      </c>
      <c r="BQ74" s="135">
        <f t="shared" si="107"/>
        <v>0.74377010771809327</v>
      </c>
      <c r="BR74" s="135">
        <f t="shared" si="108"/>
        <v>2.1645314361609488E-5</v>
      </c>
      <c r="BS74" s="135">
        <f t="shared" si="109"/>
        <v>1.5460938829721061E-5</v>
      </c>
      <c r="BT74" s="135">
        <f t="shared" si="110"/>
        <v>2.2572970691392751E-5</v>
      </c>
      <c r="BU74" s="136">
        <f t="shared" si="111"/>
        <v>0.11834106933082383</v>
      </c>
      <c r="BV74" s="253">
        <f t="shared" si="112"/>
        <v>2.3852559695553394E-3</v>
      </c>
    </row>
    <row r="75" spans="1:74" s="138" customFormat="1" x14ac:dyDescent="0.25">
      <c r="A75" s="130">
        <v>28</v>
      </c>
      <c r="B75" s="131" t="s">
        <v>27</v>
      </c>
      <c r="C75" s="132" t="s">
        <v>211</v>
      </c>
      <c r="D75" s="130" t="s">
        <v>182</v>
      </c>
      <c r="E75" s="133">
        <v>42508</v>
      </c>
      <c r="F75" s="150" t="s">
        <v>318</v>
      </c>
      <c r="G75" s="130">
        <v>4</v>
      </c>
      <c r="H75" s="133">
        <v>42599</v>
      </c>
      <c r="I75" s="133">
        <v>42414</v>
      </c>
      <c r="J75" s="134">
        <v>0.14199999999999999</v>
      </c>
      <c r="K75" s="164">
        <v>14.201006759057</v>
      </c>
      <c r="L75" s="247">
        <v>4.8412404318150401E-2</v>
      </c>
      <c r="M75" s="135">
        <v>4.3099999999999999E-2</v>
      </c>
      <c r="N75" s="126">
        <v>0.17979999999999999</v>
      </c>
      <c r="O75" s="247">
        <v>1.36225195039601</v>
      </c>
      <c r="P75" s="126">
        <v>4.2200000000000001E-2</v>
      </c>
      <c r="Q75" s="247">
        <v>0.125755274784981</v>
      </c>
      <c r="R75" s="136">
        <v>0.13585776947716499</v>
      </c>
      <c r="S75" s="247">
        <v>8.9473263422704896E-2</v>
      </c>
      <c r="T75" s="136" t="s">
        <v>167</v>
      </c>
      <c r="U75" s="137">
        <v>136.380883986893</v>
      </c>
      <c r="V75" s="135">
        <v>3.5E-4</v>
      </c>
      <c r="W75" s="126">
        <v>7.5000000000000002E-4</v>
      </c>
      <c r="X75" s="135">
        <v>6.9999999999999999E-4</v>
      </c>
      <c r="Y75" s="247">
        <v>1.1777296385635201</v>
      </c>
      <c r="Z75" s="136">
        <v>1.4064726161332399</v>
      </c>
      <c r="AA75" s="136">
        <v>1.23455948095999</v>
      </c>
      <c r="AB75" s="247">
        <v>4.1065073033575896E-3</v>
      </c>
      <c r="AC75" s="136">
        <v>0.32078994363629598</v>
      </c>
      <c r="AD75" s="247">
        <v>1.40525552928829</v>
      </c>
      <c r="AE75" s="135">
        <v>0.29859999999999998</v>
      </c>
      <c r="AF75" s="136">
        <v>2.1942442442491599</v>
      </c>
      <c r="AG75" s="247">
        <v>1.8821722335048498E-2</v>
      </c>
      <c r="AH75" s="135">
        <v>2.0500000000000002E-3</v>
      </c>
      <c r="AI75" s="126">
        <v>12.0266</v>
      </c>
      <c r="AJ75" s="247">
        <v>1.02393525822307E-2</v>
      </c>
      <c r="AK75" s="247">
        <v>5.2706973812156096E-4</v>
      </c>
      <c r="AL75" s="126">
        <v>3.6499999999999998E-4</v>
      </c>
      <c r="AM75" s="135">
        <v>2.0500000000000002E-3</v>
      </c>
      <c r="AN75" s="253">
        <v>5.0265286051279796E-3</v>
      </c>
      <c r="AO75" s="183"/>
      <c r="AP75" s="131" t="s">
        <v>27</v>
      </c>
      <c r="AQ75" s="130" t="s">
        <v>182</v>
      </c>
      <c r="AR75" s="150" t="s">
        <v>318</v>
      </c>
      <c r="AS75" s="130">
        <v>4</v>
      </c>
      <c r="AT75" s="247">
        <f t="shared" si="85"/>
        <v>3.4090825488322751E-3</v>
      </c>
      <c r="AU75" s="135">
        <f t="shared" si="86"/>
        <v>3.0349960908589838E-3</v>
      </c>
      <c r="AV75" s="135">
        <f t="shared" si="87"/>
        <v>1.2661074179499889E-2</v>
      </c>
      <c r="AW75" s="247">
        <f t="shared" si="88"/>
        <v>9.592643490062451E-2</v>
      </c>
      <c r="AX75" s="135">
        <f t="shared" si="89"/>
        <v>2.9716203024187731E-3</v>
      </c>
      <c r="AY75" s="247">
        <f t="shared" si="90"/>
        <v>8.855377433348367E-3</v>
      </c>
      <c r="AZ75" s="136">
        <f t="shared" si="91"/>
        <v>9.566770284826373E-3</v>
      </c>
      <c r="BA75" s="247">
        <f t="shared" si="92"/>
        <v>6.300487348591774E-3</v>
      </c>
      <c r="BB75" s="136" t="s">
        <v>167</v>
      </c>
      <c r="BC75" s="137">
        <f t="shared" si="93"/>
        <v>9.6036067231580695</v>
      </c>
      <c r="BD75" s="135">
        <f t="shared" si="94"/>
        <v>2.4646139948970867E-5</v>
      </c>
      <c r="BE75" s="135">
        <f t="shared" si="95"/>
        <v>5.2813157033508996E-5</v>
      </c>
      <c r="BF75" s="135">
        <f t="shared" si="96"/>
        <v>4.9292279897941733E-5</v>
      </c>
      <c r="BG75" s="247">
        <f t="shared" si="97"/>
        <v>8.2932827125963976E-2</v>
      </c>
      <c r="BH75" s="136">
        <f t="shared" si="98"/>
        <v>9.9040345518900022E-2</v>
      </c>
      <c r="BI75" s="136">
        <f t="shared" si="99"/>
        <v>8.6934644980196416E-2</v>
      </c>
      <c r="BJ75" s="247">
        <f t="shared" si="100"/>
        <v>2.891701534286346E-4</v>
      </c>
      <c r="BK75" s="136">
        <f t="shared" si="101"/>
        <v>2.2589239557378932E-2</v>
      </c>
      <c r="BL75" s="247">
        <f t="shared" si="102"/>
        <v>9.8954641254012349E-2</v>
      </c>
      <c r="BM75" s="135">
        <f t="shared" si="103"/>
        <v>2.1026678253607715E-2</v>
      </c>
      <c r="BN75" s="136">
        <f t="shared" si="104"/>
        <v>0.15451328778853887</v>
      </c>
      <c r="BO75" s="247">
        <f t="shared" si="105"/>
        <v>1.3253794364293599E-3</v>
      </c>
      <c r="BP75" s="135">
        <f t="shared" si="106"/>
        <v>1.4435596255825794E-4</v>
      </c>
      <c r="BQ75" s="135">
        <f t="shared" si="107"/>
        <v>0.84688361917226573</v>
      </c>
      <c r="BR75" s="247">
        <f t="shared" si="108"/>
        <v>7.2103004779575433E-4</v>
      </c>
      <c r="BS75" s="247">
        <f t="shared" si="109"/>
        <v>3.7114955796032616E-5</v>
      </c>
      <c r="BT75" s="135">
        <f t="shared" si="110"/>
        <v>2.5702403089641044E-5</v>
      </c>
      <c r="BU75" s="135">
        <f t="shared" si="111"/>
        <v>1.4435596255825794E-4</v>
      </c>
      <c r="BV75" s="253">
        <f t="shared" si="112"/>
        <v>3.5395579274139855E-4</v>
      </c>
    </row>
    <row r="76" spans="1:74" s="138" customFormat="1" x14ac:dyDescent="0.25">
      <c r="A76" s="130">
        <v>40</v>
      </c>
      <c r="B76" s="131" t="s">
        <v>39</v>
      </c>
      <c r="C76" s="132" t="s">
        <v>221</v>
      </c>
      <c r="D76" s="130" t="s">
        <v>182</v>
      </c>
      <c r="E76" s="133">
        <v>42529</v>
      </c>
      <c r="F76" s="150" t="s">
        <v>318</v>
      </c>
      <c r="G76" s="130">
        <v>4</v>
      </c>
      <c r="H76" s="133">
        <v>42599</v>
      </c>
      <c r="I76" s="133">
        <v>42414</v>
      </c>
      <c r="J76" s="134">
        <v>0.23499999999999999</v>
      </c>
      <c r="K76" s="164">
        <v>28.285317135874202</v>
      </c>
      <c r="L76" s="136">
        <v>0.432464537896389</v>
      </c>
      <c r="M76" s="247">
        <v>1.0220504709290701</v>
      </c>
      <c r="N76" s="136">
        <v>26.0338413044181</v>
      </c>
      <c r="O76" s="136">
        <v>3.3784588940511999</v>
      </c>
      <c r="P76" s="247">
        <v>0.82471539298443797</v>
      </c>
      <c r="Q76" s="136">
        <v>2.87153672818827</v>
      </c>
      <c r="R76" s="136">
        <v>0.59223633999068503</v>
      </c>
      <c r="S76" s="136">
        <v>0.145596901015039</v>
      </c>
      <c r="T76" s="136" t="s">
        <v>167</v>
      </c>
      <c r="U76" s="137">
        <v>30.632913567736701</v>
      </c>
      <c r="V76" s="247">
        <v>3.93233797875343E-2</v>
      </c>
      <c r="W76" s="126">
        <v>7.5000000000000002E-4</v>
      </c>
      <c r="X76" s="247">
        <v>8.3074972826150603E-2</v>
      </c>
      <c r="Y76" s="247">
        <v>1.5875559026445301</v>
      </c>
      <c r="Z76" s="136">
        <v>189.07063280275599</v>
      </c>
      <c r="AA76" s="136">
        <v>0.82360629939332497</v>
      </c>
      <c r="AB76" s="126">
        <v>2.0999999999999999E-3</v>
      </c>
      <c r="AC76" s="136">
        <v>8.4863052083438806</v>
      </c>
      <c r="AD76" s="136">
        <v>1.93014500352229</v>
      </c>
      <c r="AE76" s="136">
        <v>3.61194236442996</v>
      </c>
      <c r="AF76" s="126">
        <v>5.1999999999999998E-3</v>
      </c>
      <c r="AG76" s="247">
        <v>9.8235665830563798E-3</v>
      </c>
      <c r="AH76" s="135">
        <v>2.0500000000000002E-3</v>
      </c>
      <c r="AI76" s="126">
        <v>12.0266</v>
      </c>
      <c r="AJ76" s="126">
        <v>3.5E-4</v>
      </c>
      <c r="AK76" s="126">
        <v>2.5000000000000001E-4</v>
      </c>
      <c r="AL76" s="247">
        <v>0.108885668151009</v>
      </c>
      <c r="AM76" s="247">
        <v>0.352132554859587</v>
      </c>
      <c r="AN76" s="253">
        <v>9.6297721397961306E-2</v>
      </c>
      <c r="AO76" s="183"/>
      <c r="AP76" s="131" t="s">
        <v>39</v>
      </c>
      <c r="AQ76" s="130" t="s">
        <v>182</v>
      </c>
      <c r="AR76" s="150" t="s">
        <v>318</v>
      </c>
      <c r="AS76" s="130">
        <v>4</v>
      </c>
      <c r="AT76" s="136">
        <f t="shared" si="85"/>
        <v>1.5289365002306982E-2</v>
      </c>
      <c r="AU76" s="247">
        <f t="shared" si="86"/>
        <v>3.6133604796419479E-2</v>
      </c>
      <c r="AV76" s="136">
        <f t="shared" si="87"/>
        <v>0.92040125197675227</v>
      </c>
      <c r="AW76" s="136">
        <f t="shared" si="88"/>
        <v>0.11944214299673905</v>
      </c>
      <c r="AX76" s="247">
        <f t="shared" si="89"/>
        <v>2.9157014185937954E-2</v>
      </c>
      <c r="AY76" s="136">
        <f t="shared" si="90"/>
        <v>0.10152040065148524</v>
      </c>
      <c r="AZ76" s="136">
        <f t="shared" si="91"/>
        <v>2.0937942365848644E-2</v>
      </c>
      <c r="BA76" s="136">
        <f t="shared" si="92"/>
        <v>5.1474374607728473E-3</v>
      </c>
      <c r="BB76" s="136" t="s">
        <v>167</v>
      </c>
      <c r="BC76" s="137">
        <f t="shared" si="93"/>
        <v>1.0829969987815709</v>
      </c>
      <c r="BD76" s="247">
        <f t="shared" si="94"/>
        <v>1.3902400174138599E-3</v>
      </c>
      <c r="BE76" s="135">
        <f t="shared" si="95"/>
        <v>2.6515523810365088E-5</v>
      </c>
      <c r="BF76" s="247">
        <f t="shared" si="96"/>
        <v>2.9370352266896386E-3</v>
      </c>
      <c r="BG76" s="247">
        <f t="shared" si="97"/>
        <v>5.6126501782475566E-2</v>
      </c>
      <c r="BH76" s="136">
        <f t="shared" si="98"/>
        <v>6.6844091545630278</v>
      </c>
      <c r="BI76" s="136">
        <f t="shared" si="99"/>
        <v>2.9117803255907179E-2</v>
      </c>
      <c r="BJ76" s="135">
        <f t="shared" si="100"/>
        <v>7.4243466669022233E-5</v>
      </c>
      <c r="BK76" s="136">
        <f t="shared" si="101"/>
        <v>0.30002510375182323</v>
      </c>
      <c r="BL76" s="136">
        <f t="shared" si="102"/>
        <v>6.8238407731136652E-2</v>
      </c>
      <c r="BM76" s="136">
        <f t="shared" si="103"/>
        <v>0.12769672502094531</v>
      </c>
      <c r="BN76" s="135">
        <f t="shared" si="104"/>
        <v>1.8384096508519793E-4</v>
      </c>
      <c r="BO76" s="247">
        <f t="shared" si="105"/>
        <v>3.4730268484765099E-4</v>
      </c>
      <c r="BP76" s="135">
        <f t="shared" si="106"/>
        <v>7.247576508166458E-5</v>
      </c>
      <c r="BQ76" s="135">
        <f t="shared" si="107"/>
        <v>0.42518879821031569</v>
      </c>
      <c r="BR76" s="135">
        <f t="shared" si="108"/>
        <v>1.2373911111503707E-5</v>
      </c>
      <c r="BS76" s="135">
        <f t="shared" si="109"/>
        <v>8.8385079367883625E-6</v>
      </c>
      <c r="BT76" s="247">
        <f t="shared" si="110"/>
        <v>3.8495473686207876E-3</v>
      </c>
      <c r="BU76" s="247">
        <f t="shared" si="111"/>
        <v>1.2449305523712092E-2</v>
      </c>
      <c r="BV76" s="253">
        <f t="shared" si="112"/>
        <v>3.4045126994820618E-3</v>
      </c>
    </row>
    <row r="77" spans="1:74" s="138" customFormat="1" x14ac:dyDescent="0.25">
      <c r="A77" s="130">
        <v>42</v>
      </c>
      <c r="B77" s="131" t="s">
        <v>41</v>
      </c>
      <c r="C77" s="132" t="s">
        <v>222</v>
      </c>
      <c r="D77" s="130" t="s">
        <v>182</v>
      </c>
      <c r="E77" s="133">
        <v>42536</v>
      </c>
      <c r="F77" s="150" t="s">
        <v>318</v>
      </c>
      <c r="G77" s="130">
        <v>4</v>
      </c>
      <c r="H77" s="133">
        <v>42599</v>
      </c>
      <c r="I77" s="133">
        <v>42414</v>
      </c>
      <c r="J77" s="134">
        <v>0.19900000000000001</v>
      </c>
      <c r="K77" s="164">
        <v>22.833326022267499</v>
      </c>
      <c r="L77" s="136">
        <v>0.93406855264988897</v>
      </c>
      <c r="M77" s="247">
        <v>0.55474919202805695</v>
      </c>
      <c r="N77" s="247">
        <v>3.4787989070057601</v>
      </c>
      <c r="O77" s="126">
        <v>9.3700000000000006E-2</v>
      </c>
      <c r="P77" s="247">
        <v>0.46391453414554501</v>
      </c>
      <c r="Q77" s="136">
        <v>0.58093234569186203</v>
      </c>
      <c r="R77" s="136">
        <v>0.51922983291956804</v>
      </c>
      <c r="S77" s="135">
        <v>2.15E-3</v>
      </c>
      <c r="T77" s="136" t="s">
        <v>167</v>
      </c>
      <c r="U77" s="137">
        <v>20.2201275784352</v>
      </c>
      <c r="V77" s="247">
        <v>6.7952576867386398E-4</v>
      </c>
      <c r="W77" s="126">
        <v>7.5000000000000002E-4</v>
      </c>
      <c r="X77" s="135">
        <v>6.9999999999999999E-4</v>
      </c>
      <c r="Y77" s="136">
        <v>3.1099708837453299</v>
      </c>
      <c r="Z77" s="136">
        <v>62.642644374122298</v>
      </c>
      <c r="AA77" s="136">
        <v>0.18945023593563901</v>
      </c>
      <c r="AB77" s="126">
        <v>2.0999999999999999E-3</v>
      </c>
      <c r="AC77" s="136">
        <v>2.00000140916165</v>
      </c>
      <c r="AD77" s="247">
        <v>0.67806054935683502</v>
      </c>
      <c r="AE77" s="247">
        <v>2.2486998191943499</v>
      </c>
      <c r="AF77" s="126">
        <v>5.1999999999999998E-3</v>
      </c>
      <c r="AG77" s="247">
        <v>1.38558748081649E-2</v>
      </c>
      <c r="AH77" s="136">
        <v>0.102114205215096</v>
      </c>
      <c r="AI77" s="126">
        <v>12.0266</v>
      </c>
      <c r="AJ77" s="126">
        <v>3.5E-4</v>
      </c>
      <c r="AK77" s="126">
        <v>2.5000000000000001E-4</v>
      </c>
      <c r="AL77" s="136">
        <v>0.335152322328446</v>
      </c>
      <c r="AM77" s="247">
        <v>0.55512475645272696</v>
      </c>
      <c r="AN77" s="175">
        <v>1.1000000000000001E-3</v>
      </c>
      <c r="AO77" s="183"/>
      <c r="AP77" s="131" t="s">
        <v>41</v>
      </c>
      <c r="AQ77" s="130" t="s">
        <v>182</v>
      </c>
      <c r="AR77" s="150" t="s">
        <v>318</v>
      </c>
      <c r="AS77" s="130">
        <v>4</v>
      </c>
      <c r="AT77" s="136">
        <f t="shared" si="85"/>
        <v>4.0908124893367148E-2</v>
      </c>
      <c r="AU77" s="247">
        <f t="shared" si="86"/>
        <v>2.429559283159426E-2</v>
      </c>
      <c r="AV77" s="247">
        <f t="shared" si="87"/>
        <v>0.15235620529454047</v>
      </c>
      <c r="AW77" s="135">
        <f t="shared" si="88"/>
        <v>4.1036509489954269E-3</v>
      </c>
      <c r="AX77" s="247">
        <f t="shared" si="89"/>
        <v>2.0317431358582039E-2</v>
      </c>
      <c r="AY77" s="136">
        <f t="shared" si="90"/>
        <v>2.5442300658490385E-2</v>
      </c>
      <c r="AZ77" s="136">
        <f t="shared" si="91"/>
        <v>2.2739999963789993E-2</v>
      </c>
      <c r="BA77" s="135">
        <f t="shared" si="92"/>
        <v>9.4160614091143733E-5</v>
      </c>
      <c r="BB77" s="136" t="s">
        <v>167</v>
      </c>
      <c r="BC77" s="137">
        <f t="shared" si="93"/>
        <v>0.88555331617987421</v>
      </c>
      <c r="BD77" s="247">
        <f t="shared" si="94"/>
        <v>2.9760262171668611E-5</v>
      </c>
      <c r="BE77" s="135">
        <f t="shared" si="95"/>
        <v>3.2846725845747815E-5</v>
      </c>
      <c r="BF77" s="135">
        <f t="shared" si="96"/>
        <v>3.0656944122697962E-5</v>
      </c>
      <c r="BG77" s="136">
        <f t="shared" si="97"/>
        <v>0.13620314800885452</v>
      </c>
      <c r="BH77" s="136">
        <f t="shared" si="98"/>
        <v>2.7434743546792957</v>
      </c>
      <c r="BI77" s="136">
        <f t="shared" si="99"/>
        <v>8.2970932815868998E-3</v>
      </c>
      <c r="BJ77" s="135">
        <f t="shared" si="100"/>
        <v>9.1970832368093873E-5</v>
      </c>
      <c r="BK77" s="136">
        <f t="shared" si="101"/>
        <v>8.7591330637122697E-2</v>
      </c>
      <c r="BL77" s="247">
        <f t="shared" si="102"/>
        <v>2.9696091962054819E-2</v>
      </c>
      <c r="BM77" s="247">
        <f t="shared" si="103"/>
        <v>9.8483235293945981E-2</v>
      </c>
      <c r="BN77" s="135">
        <f t="shared" si="104"/>
        <v>2.2773729919718484E-4</v>
      </c>
      <c r="BO77" s="247">
        <f t="shared" si="105"/>
        <v>6.0682682823572814E-4</v>
      </c>
      <c r="BP77" s="136">
        <f t="shared" si="106"/>
        <v>4.4721564048755868E-3</v>
      </c>
      <c r="BQ77" s="135">
        <f t="shared" si="107"/>
        <v>0.52671257740862754</v>
      </c>
      <c r="BR77" s="135">
        <f t="shared" si="108"/>
        <v>1.5328472061348981E-5</v>
      </c>
      <c r="BS77" s="135">
        <f t="shared" si="109"/>
        <v>1.0948908615249272E-5</v>
      </c>
      <c r="BT77" s="136">
        <f t="shared" si="110"/>
        <v>1.4678208597450892E-2</v>
      </c>
      <c r="BU77" s="247">
        <f t="shared" si="111"/>
        <v>2.4312040913853663E-2</v>
      </c>
      <c r="BV77" s="176">
        <f t="shared" si="112"/>
        <v>4.8175197907096797E-5</v>
      </c>
    </row>
    <row r="78" spans="1:74" s="138" customFormat="1" x14ac:dyDescent="0.25">
      <c r="A78" s="130">
        <v>51</v>
      </c>
      <c r="B78" s="131" t="s">
        <v>50</v>
      </c>
      <c r="C78" s="132" t="s">
        <v>229</v>
      </c>
      <c r="D78" s="130" t="s">
        <v>182</v>
      </c>
      <c r="E78" s="133">
        <v>42564</v>
      </c>
      <c r="F78" s="150" t="s">
        <v>318</v>
      </c>
      <c r="G78" s="130">
        <v>4</v>
      </c>
      <c r="H78" s="133">
        <v>42604</v>
      </c>
      <c r="I78" s="133">
        <v>42414</v>
      </c>
      <c r="J78" s="134">
        <v>0.45200000000000001</v>
      </c>
      <c r="K78" s="164">
        <v>61.148708015114302</v>
      </c>
      <c r="L78" s="136">
        <v>1.00190944062112</v>
      </c>
      <c r="M78" s="135">
        <v>4.3099999999999999E-2</v>
      </c>
      <c r="N78" s="136">
        <v>34.493940174772298</v>
      </c>
      <c r="O78" s="136">
        <v>3.47681693672045</v>
      </c>
      <c r="P78" s="136">
        <v>2.5426796724118299</v>
      </c>
      <c r="Q78" s="136">
        <v>2.46821505097614</v>
      </c>
      <c r="R78" s="136">
        <v>5.2068780647263804</v>
      </c>
      <c r="S78" s="136">
        <v>0.181999485476141</v>
      </c>
      <c r="T78" s="136" t="s">
        <v>167</v>
      </c>
      <c r="U78" s="137">
        <v>12.639090909314801</v>
      </c>
      <c r="V78" s="136">
        <v>0.29342509369764502</v>
      </c>
      <c r="W78" s="247">
        <v>0.107407318108306</v>
      </c>
      <c r="X78" s="135">
        <v>6.9999999999999999E-4</v>
      </c>
      <c r="Y78" s="136">
        <v>3.1099708837453299</v>
      </c>
      <c r="Z78" s="136">
        <v>428.87925528340901</v>
      </c>
      <c r="AA78" s="136">
        <v>1.4141827353424099</v>
      </c>
      <c r="AB78" s="126">
        <v>2.0999999999999999E-3</v>
      </c>
      <c r="AC78" s="136">
        <v>115.007612111035</v>
      </c>
      <c r="AD78" s="247">
        <v>1.40525552928829</v>
      </c>
      <c r="AE78" s="247">
        <v>2.2486998191943499</v>
      </c>
      <c r="AF78" s="126">
        <v>5.1999999999999998E-3</v>
      </c>
      <c r="AG78" s="135">
        <v>1E-4</v>
      </c>
      <c r="AH78" s="136">
        <v>0.36273904472153601</v>
      </c>
      <c r="AI78" s="136">
        <v>1409.66320335967</v>
      </c>
      <c r="AJ78" s="126">
        <v>3.5E-4</v>
      </c>
      <c r="AK78" s="247">
        <v>0.106193811528211</v>
      </c>
      <c r="AL78" s="136">
        <v>0.532312530904132</v>
      </c>
      <c r="AM78" s="247">
        <v>0.26319037938517398</v>
      </c>
      <c r="AN78" s="177">
        <v>1.01651077032722</v>
      </c>
      <c r="AO78" s="183"/>
      <c r="AP78" s="131" t="s">
        <v>50</v>
      </c>
      <c r="AQ78" s="130" t="s">
        <v>182</v>
      </c>
      <c r="AR78" s="150" t="s">
        <v>318</v>
      </c>
      <c r="AS78" s="130">
        <v>4</v>
      </c>
      <c r="AT78" s="136">
        <f t="shared" si="85"/>
        <v>1.6384801464218592E-2</v>
      </c>
      <c r="AU78" s="135">
        <f t="shared" si="86"/>
        <v>7.0483909470903051E-4</v>
      </c>
      <c r="AV78" s="136">
        <f t="shared" si="87"/>
        <v>0.56409924746482509</v>
      </c>
      <c r="AW78" s="136">
        <f t="shared" si="88"/>
        <v>5.6858387520813604E-2</v>
      </c>
      <c r="AX78" s="136">
        <f t="shared" si="89"/>
        <v>4.1581903444032675E-2</v>
      </c>
      <c r="AY78" s="136">
        <f t="shared" si="90"/>
        <v>4.036414065144376E-2</v>
      </c>
      <c r="AZ78" s="136">
        <f t="shared" si="91"/>
        <v>8.5151072422321353E-2</v>
      </c>
      <c r="BA78" s="136">
        <f t="shared" si="92"/>
        <v>2.9763422872508714E-3</v>
      </c>
      <c r="BB78" s="136" t="s">
        <v>167</v>
      </c>
      <c r="BC78" s="137">
        <f t="shared" si="93"/>
        <v>0.20669432469760049</v>
      </c>
      <c r="BD78" s="136">
        <f t="shared" si="94"/>
        <v>4.7985493597856275E-3</v>
      </c>
      <c r="BE78" s="247">
        <f t="shared" si="95"/>
        <v>1.7564936626585444E-3</v>
      </c>
      <c r="BF78" s="135">
        <f t="shared" si="96"/>
        <v>1.1447502698290518E-5</v>
      </c>
      <c r="BG78" s="136">
        <f t="shared" si="97"/>
        <v>5.0859142976113728E-2</v>
      </c>
      <c r="BH78" s="136">
        <f t="shared" si="98"/>
        <v>7.0137091887109326</v>
      </c>
      <c r="BI78" s="136">
        <f t="shared" si="99"/>
        <v>2.3126943826725862E-2</v>
      </c>
      <c r="BJ78" s="135">
        <f t="shared" si="100"/>
        <v>3.4342508094871553E-5</v>
      </c>
      <c r="BK78" s="136">
        <f t="shared" si="101"/>
        <v>1.880785642807175</v>
      </c>
      <c r="BL78" s="247">
        <f t="shared" si="102"/>
        <v>2.2980952090450528E-2</v>
      </c>
      <c r="BM78" s="247">
        <f t="shared" si="103"/>
        <v>3.6774281782675312E-2</v>
      </c>
      <c r="BN78" s="135">
        <f t="shared" si="104"/>
        <v>8.5038591473015268E-5</v>
      </c>
      <c r="BO78" s="135">
        <f t="shared" si="105"/>
        <v>1.635357528327217E-6</v>
      </c>
      <c r="BP78" s="136">
        <f t="shared" si="106"/>
        <v>5.9320802760358688E-3</v>
      </c>
      <c r="BQ78" s="136">
        <f t="shared" si="107"/>
        <v>23.053033320200967</v>
      </c>
      <c r="BR78" s="135">
        <f t="shared" si="108"/>
        <v>5.7237513491452591E-6</v>
      </c>
      <c r="BS78" s="247">
        <f t="shared" si="109"/>
        <v>1.7366484914442145E-3</v>
      </c>
      <c r="BT78" s="136">
        <f t="shared" si="110"/>
        <v>8.7052130483698652E-3</v>
      </c>
      <c r="BU78" s="247">
        <f t="shared" si="111"/>
        <v>4.3041036831084059E-3</v>
      </c>
      <c r="BV78" s="177">
        <f t="shared" si="112"/>
        <v>1.6623585408803179E-2</v>
      </c>
    </row>
    <row r="79" spans="1:74" s="138" customFormat="1" x14ac:dyDescent="0.25">
      <c r="A79" s="130">
        <v>74</v>
      </c>
      <c r="B79" s="131" t="s">
        <v>72</v>
      </c>
      <c r="C79" s="132" t="s">
        <v>245</v>
      </c>
      <c r="D79" s="130" t="s">
        <v>182</v>
      </c>
      <c r="E79" s="133">
        <v>42606</v>
      </c>
      <c r="F79" s="150" t="s">
        <v>318</v>
      </c>
      <c r="G79" s="130">
        <v>4</v>
      </c>
      <c r="H79" s="133">
        <v>42625</v>
      </c>
      <c r="I79" s="133">
        <v>42414</v>
      </c>
      <c r="J79" s="139">
        <v>0.11899999999999999</v>
      </c>
      <c r="K79" s="165">
        <v>11.4641734403529</v>
      </c>
      <c r="L79" s="136">
        <v>0.17680852641702099</v>
      </c>
      <c r="M79" s="136">
        <v>1.8617651263291699</v>
      </c>
      <c r="N79" s="136">
        <v>7.0228834010833001</v>
      </c>
      <c r="O79" s="126">
        <v>9.3700000000000006E-2</v>
      </c>
      <c r="P79" s="126">
        <v>4.2200000000000001E-2</v>
      </c>
      <c r="Q79" s="136">
        <v>0.49766567991818</v>
      </c>
      <c r="R79" s="136">
        <v>0.17758409129133401</v>
      </c>
      <c r="S79" s="247">
        <v>4.3072593426629396E-3</v>
      </c>
      <c r="T79" s="136" t="s">
        <v>167</v>
      </c>
      <c r="U79" s="137">
        <v>17.836372505311299</v>
      </c>
      <c r="V79" s="136">
        <v>0.10093422240224099</v>
      </c>
      <c r="W79" s="126">
        <v>7.5000000000000002E-4</v>
      </c>
      <c r="X79" s="135">
        <v>6.9999999999999999E-4</v>
      </c>
      <c r="Y79" s="247">
        <v>2.12274957541262</v>
      </c>
      <c r="Z79" s="136">
        <v>1.64553072784498</v>
      </c>
      <c r="AA79" s="136">
        <v>0.35048835488540903</v>
      </c>
      <c r="AB79" s="126">
        <v>2.0999999999999999E-3</v>
      </c>
      <c r="AC79" s="136">
        <v>1.6195979844146799</v>
      </c>
      <c r="AD79" s="136">
        <v>2.41638702161013</v>
      </c>
      <c r="AE79" s="135">
        <v>0.29859999999999998</v>
      </c>
      <c r="AF79" s="126">
        <v>5.1999999999999998E-3</v>
      </c>
      <c r="AG79" s="247">
        <v>1.0269930833313101E-2</v>
      </c>
      <c r="AH79" s="247">
        <v>9.6735824984891597E-2</v>
      </c>
      <c r="AI79" s="126">
        <v>12.0266</v>
      </c>
      <c r="AJ79" s="126">
        <v>3.5E-4</v>
      </c>
      <c r="AK79" s="247">
        <v>1.9401694613907099E-2</v>
      </c>
      <c r="AL79" s="126">
        <v>3.6499999999999998E-4</v>
      </c>
      <c r="AM79" s="135">
        <v>2.0500000000000002E-3</v>
      </c>
      <c r="AN79" s="253">
        <v>2.4685633492379601E-2</v>
      </c>
      <c r="AO79" s="183"/>
      <c r="AP79" s="131" t="s">
        <v>72</v>
      </c>
      <c r="AQ79" s="130" t="s">
        <v>182</v>
      </c>
      <c r="AR79" s="150" t="s">
        <v>318</v>
      </c>
      <c r="AS79" s="130">
        <v>4</v>
      </c>
      <c r="AT79" s="136">
        <f t="shared" si="85"/>
        <v>1.5422701631036937E-2</v>
      </c>
      <c r="AU79" s="136">
        <f t="shared" si="86"/>
        <v>0.16239854848810273</v>
      </c>
      <c r="AV79" s="136">
        <f t="shared" si="87"/>
        <v>0.61259395957525886</v>
      </c>
      <c r="AW79" s="135">
        <f t="shared" si="88"/>
        <v>8.1732887667404011E-3</v>
      </c>
      <c r="AX79" s="135">
        <f t="shared" si="89"/>
        <v>3.6810329344337768E-3</v>
      </c>
      <c r="AY79" s="136">
        <f t="shared" si="90"/>
        <v>4.341051559517059E-2</v>
      </c>
      <c r="AZ79" s="136">
        <f t="shared" si="91"/>
        <v>1.5490352812201302E-2</v>
      </c>
      <c r="BA79" s="247">
        <f t="shared" si="92"/>
        <v>3.7571477482203463E-4</v>
      </c>
      <c r="BB79" s="136" t="s">
        <v>167</v>
      </c>
      <c r="BC79" s="137">
        <f t="shared" si="93"/>
        <v>1.5558358915374404</v>
      </c>
      <c r="BD79" s="136">
        <f t="shared" si="94"/>
        <v>8.8043174614718632E-3</v>
      </c>
      <c r="BE79" s="135">
        <f t="shared" si="95"/>
        <v>6.5421201441358598E-5</v>
      </c>
      <c r="BF79" s="135">
        <f t="shared" si="96"/>
        <v>6.1059788011934689E-5</v>
      </c>
      <c r="BG79" s="247">
        <f t="shared" si="97"/>
        <v>0.18516377011016991</v>
      </c>
      <c r="BH79" s="136">
        <f t="shared" si="98"/>
        <v>0.1435367962990558</v>
      </c>
      <c r="BI79" s="136">
        <f t="shared" si="99"/>
        <v>3.0572492357078297E-2</v>
      </c>
      <c r="BJ79" s="135">
        <f t="shared" si="100"/>
        <v>1.8317936403580405E-4</v>
      </c>
      <c r="BK79" s="136">
        <f t="shared" si="101"/>
        <v>0.1412747279898815</v>
      </c>
      <c r="BL79" s="136">
        <f t="shared" si="102"/>
        <v>0.21077725613472109</v>
      </c>
      <c r="BM79" s="135">
        <f t="shared" si="103"/>
        <v>2.6046361000519564E-2</v>
      </c>
      <c r="BN79" s="135">
        <f t="shared" si="104"/>
        <v>4.5358699666008624E-4</v>
      </c>
      <c r="BO79" s="247">
        <f t="shared" si="105"/>
        <v>8.9582828511332812E-4</v>
      </c>
      <c r="BP79" s="247">
        <f t="shared" si="106"/>
        <v>8.4380985239101373E-3</v>
      </c>
      <c r="BQ79" s="135">
        <f t="shared" si="107"/>
        <v>1.0490594950061909</v>
      </c>
      <c r="BR79" s="135">
        <f t="shared" si="108"/>
        <v>3.0529894005967345E-5</v>
      </c>
      <c r="BS79" s="247">
        <f t="shared" si="109"/>
        <v>1.6923762288535177E-3</v>
      </c>
      <c r="BT79" s="135">
        <f t="shared" si="110"/>
        <v>3.1838318034794513E-5</v>
      </c>
      <c r="BU79" s="135">
        <f t="shared" si="111"/>
        <v>1.7881795060638016E-4</v>
      </c>
      <c r="BV79" s="253">
        <f t="shared" si="112"/>
        <v>2.153285068550019E-3</v>
      </c>
    </row>
    <row r="80" spans="1:74" s="138" customFormat="1" x14ac:dyDescent="0.25">
      <c r="A80" s="130">
        <v>37</v>
      </c>
      <c r="B80" s="131" t="s">
        <v>36</v>
      </c>
      <c r="C80" s="132" t="s">
        <v>218</v>
      </c>
      <c r="D80" s="130" t="s">
        <v>182</v>
      </c>
      <c r="E80" s="133">
        <v>42521</v>
      </c>
      <c r="F80" s="150" t="s">
        <v>318</v>
      </c>
      <c r="G80" s="130">
        <v>5</v>
      </c>
      <c r="H80" s="133">
        <v>42599</v>
      </c>
      <c r="I80" s="133">
        <v>42414</v>
      </c>
      <c r="J80" s="134">
        <v>0.121</v>
      </c>
      <c r="K80" s="164">
        <v>11.0206786094531</v>
      </c>
      <c r="L80" s="136">
        <v>0.10236316617676899</v>
      </c>
      <c r="M80" s="136">
        <v>2.1145124173849998</v>
      </c>
      <c r="N80" s="126">
        <v>0.17979999999999999</v>
      </c>
      <c r="O80" s="126">
        <v>9.3700000000000006E-2</v>
      </c>
      <c r="P80" s="126">
        <v>4.2200000000000001E-2</v>
      </c>
      <c r="Q80" s="135">
        <v>2.2000000000000001E-3</v>
      </c>
      <c r="R80" s="136">
        <v>0.275383671343984</v>
      </c>
      <c r="S80" s="247">
        <v>8.9473263422704896E-2</v>
      </c>
      <c r="T80" s="136" t="s">
        <v>167</v>
      </c>
      <c r="U80" s="137">
        <v>19.273081706606</v>
      </c>
      <c r="V80" s="136">
        <v>0.134242750967661</v>
      </c>
      <c r="W80" s="126">
        <v>7.5000000000000002E-4</v>
      </c>
      <c r="X80" s="135">
        <v>6.9999999999999999E-4</v>
      </c>
      <c r="Y80" s="135">
        <v>5.96E-2</v>
      </c>
      <c r="Z80" s="247">
        <v>0.15165711450338701</v>
      </c>
      <c r="AA80" s="136">
        <v>0.49443073980151903</v>
      </c>
      <c r="AB80" s="126">
        <v>2.0999999999999999E-3</v>
      </c>
      <c r="AC80" s="136">
        <v>0.53372874987603602</v>
      </c>
      <c r="AD80" s="136">
        <v>1.8226473147394799</v>
      </c>
      <c r="AE80" s="136">
        <v>3.1181031396672299</v>
      </c>
      <c r="AF80" s="247">
        <v>1.0370906984928501E-2</v>
      </c>
      <c r="AG80" s="135">
        <v>1E-4</v>
      </c>
      <c r="AH80" s="247">
        <v>5.8336103484312E-2</v>
      </c>
      <c r="AI80" s="126">
        <v>12.0266</v>
      </c>
      <c r="AJ80" s="247">
        <v>6.7329791524013E-3</v>
      </c>
      <c r="AK80" s="247">
        <v>3.0223571144610901E-2</v>
      </c>
      <c r="AL80" s="247">
        <v>0.30815768487864098</v>
      </c>
      <c r="AM80" s="135">
        <v>2.0500000000000002E-3</v>
      </c>
      <c r="AN80" s="253">
        <v>1.6306133006210401E-2</v>
      </c>
      <c r="AO80" s="183"/>
      <c r="AP80" s="131" t="s">
        <v>36</v>
      </c>
      <c r="AQ80" s="130" t="s">
        <v>182</v>
      </c>
      <c r="AR80" s="150" t="s">
        <v>318</v>
      </c>
      <c r="AS80" s="130">
        <v>5</v>
      </c>
      <c r="AT80" s="136">
        <f t="shared" si="85"/>
        <v>9.2882815844902641E-3</v>
      </c>
      <c r="AU80" s="136">
        <f t="shared" si="86"/>
        <v>0.19186771453177623</v>
      </c>
      <c r="AV80" s="135">
        <f t="shared" si="87"/>
        <v>1.6314784812413885E-2</v>
      </c>
      <c r="AW80" s="135">
        <f t="shared" si="88"/>
        <v>8.5021987593057909E-3</v>
      </c>
      <c r="AX80" s="135">
        <f t="shared" si="89"/>
        <v>3.829165289676674E-3</v>
      </c>
      <c r="AY80" s="135">
        <f t="shared" si="90"/>
        <v>1.9962473074143798E-4</v>
      </c>
      <c r="AZ80" s="136">
        <f t="shared" si="91"/>
        <v>2.4987905110287024E-2</v>
      </c>
      <c r="BA80" s="247">
        <f t="shared" si="92"/>
        <v>8.1186709633250982E-3</v>
      </c>
      <c r="BB80" s="136" t="s">
        <v>167</v>
      </c>
      <c r="BC80" s="137">
        <f t="shared" si="93"/>
        <v>1.7488107937449802</v>
      </c>
      <c r="BD80" s="136">
        <f t="shared" si="94"/>
        <v>1.21809877345042E-2</v>
      </c>
      <c r="BE80" s="135">
        <f t="shared" si="95"/>
        <v>6.805388548003567E-5</v>
      </c>
      <c r="BF80" s="135">
        <f t="shared" si="96"/>
        <v>6.3516959781366626E-5</v>
      </c>
      <c r="BG80" s="135">
        <f t="shared" si="97"/>
        <v>5.4080154328135016E-3</v>
      </c>
      <c r="BH80" s="247">
        <f t="shared" si="98"/>
        <v>1.3761141203528207E-2</v>
      </c>
      <c r="BI80" s="136">
        <f t="shared" si="99"/>
        <v>4.4863910592349183E-2</v>
      </c>
      <c r="BJ80" s="135">
        <f t="shared" si="100"/>
        <v>1.9055087934409987E-4</v>
      </c>
      <c r="BK80" s="136">
        <f t="shared" si="101"/>
        <v>4.8429753628621813E-2</v>
      </c>
      <c r="BL80" s="136">
        <f t="shared" si="102"/>
        <v>0.16538430883703345</v>
      </c>
      <c r="BM80" s="136">
        <f t="shared" si="103"/>
        <v>0.28293204530913779</v>
      </c>
      <c r="BN80" s="247">
        <f t="shared" si="104"/>
        <v>9.4104068836856829E-4</v>
      </c>
      <c r="BO80" s="135">
        <f t="shared" si="105"/>
        <v>9.0738513973380892E-6</v>
      </c>
      <c r="BP80" s="247">
        <f t="shared" si="106"/>
        <v>5.2933313411638386E-3</v>
      </c>
      <c r="BQ80" s="135">
        <f t="shared" si="107"/>
        <v>1.0912758121522628</v>
      </c>
      <c r="BR80" s="247">
        <f t="shared" si="108"/>
        <v>6.1094052290264764E-4</v>
      </c>
      <c r="BS80" s="247">
        <f t="shared" si="109"/>
        <v>2.7424419326307478E-3</v>
      </c>
      <c r="BT80" s="247">
        <f t="shared" si="110"/>
        <v>2.7961770395365272E-2</v>
      </c>
      <c r="BU80" s="135">
        <f t="shared" si="111"/>
        <v>1.8601395364543083E-4</v>
      </c>
      <c r="BV80" s="253">
        <f t="shared" si="112"/>
        <v>1.4795942776358298E-3</v>
      </c>
    </row>
    <row r="81" spans="1:74" s="138" customFormat="1" x14ac:dyDescent="0.25">
      <c r="A81" s="130">
        <v>53</v>
      </c>
      <c r="B81" s="131" t="s">
        <v>52</v>
      </c>
      <c r="C81" s="132" t="s">
        <v>230</v>
      </c>
      <c r="D81" s="130" t="s">
        <v>182</v>
      </c>
      <c r="E81" s="133">
        <v>42564</v>
      </c>
      <c r="F81" s="150" t="s">
        <v>318</v>
      </c>
      <c r="G81" s="130">
        <v>5</v>
      </c>
      <c r="H81" s="133">
        <v>42604</v>
      </c>
      <c r="I81" s="133">
        <v>42414</v>
      </c>
      <c r="J81" s="134">
        <v>0.10100000000000001</v>
      </c>
      <c r="K81" s="164">
        <v>7.9917946574493897</v>
      </c>
      <c r="L81" s="247">
        <v>6.63455140877343E-2</v>
      </c>
      <c r="M81" s="135">
        <v>4.3099999999999999E-2</v>
      </c>
      <c r="N81" s="126">
        <v>0.17979999999999999</v>
      </c>
      <c r="O81" s="247">
        <v>1.0019588028628501</v>
      </c>
      <c r="P81" s="126">
        <v>4.2200000000000001E-2</v>
      </c>
      <c r="Q81" s="136">
        <v>0.24078785886198101</v>
      </c>
      <c r="R81" s="247">
        <v>3.0152234169630102E-2</v>
      </c>
      <c r="S81" s="136">
        <v>0.201877971087325</v>
      </c>
      <c r="T81" s="136" t="s">
        <v>167</v>
      </c>
      <c r="U81" s="137">
        <v>17.5397808392472</v>
      </c>
      <c r="V81" s="135">
        <v>3.5E-4</v>
      </c>
      <c r="W81" s="126">
        <v>7.5000000000000002E-4</v>
      </c>
      <c r="X81" s="135">
        <v>6.9999999999999999E-4</v>
      </c>
      <c r="Y81" s="247">
        <v>1.4270319119152901</v>
      </c>
      <c r="Z81" s="136">
        <v>0.58557365991056498</v>
      </c>
      <c r="AA81" s="136">
        <v>0.35880162716192399</v>
      </c>
      <c r="AB81" s="126">
        <v>2.0999999999999999E-3</v>
      </c>
      <c r="AC81" s="136">
        <v>0.25892354480471802</v>
      </c>
      <c r="AD81" s="136">
        <v>3.3755342382342999</v>
      </c>
      <c r="AE81" s="135">
        <v>0.29859999999999998</v>
      </c>
      <c r="AF81" s="126">
        <v>5.1999999999999998E-3</v>
      </c>
      <c r="AG81" s="247">
        <v>1.9728190808274999E-2</v>
      </c>
      <c r="AH81" s="247">
        <v>7.7719527515370701E-2</v>
      </c>
      <c r="AI81" s="126">
        <v>12.0266</v>
      </c>
      <c r="AJ81" s="247">
        <v>2.0910195305484099E-2</v>
      </c>
      <c r="AK81" s="136">
        <v>0.16601745704635801</v>
      </c>
      <c r="AL81" s="126">
        <v>3.6499999999999998E-4</v>
      </c>
      <c r="AM81" s="247">
        <v>0.59800660421084695</v>
      </c>
      <c r="AN81" s="253">
        <v>6.6146544841533705E-2</v>
      </c>
      <c r="AO81" s="183"/>
      <c r="AP81" s="131" t="s">
        <v>52</v>
      </c>
      <c r="AQ81" s="130" t="s">
        <v>182</v>
      </c>
      <c r="AR81" s="150" t="s">
        <v>318</v>
      </c>
      <c r="AS81" s="130">
        <v>5</v>
      </c>
      <c r="AT81" s="247">
        <f t="shared" si="85"/>
        <v>8.3017040516539884E-3</v>
      </c>
      <c r="AU81" s="135">
        <f t="shared" si="86"/>
        <v>5.3930314588132222E-3</v>
      </c>
      <c r="AV81" s="135">
        <f t="shared" si="87"/>
        <v>2.2498075552079288E-2</v>
      </c>
      <c r="AW81" s="247">
        <f t="shared" si="88"/>
        <v>0.12537344186251012</v>
      </c>
      <c r="AX81" s="135">
        <f t="shared" si="89"/>
        <v>5.2804159527127144E-3</v>
      </c>
      <c r="AY81" s="136">
        <f t="shared" si="90"/>
        <v>3.0129385098444126E-2</v>
      </c>
      <c r="AZ81" s="247">
        <f t="shared" si="91"/>
        <v>3.7728990123043647E-3</v>
      </c>
      <c r="BA81" s="136">
        <f t="shared" si="92"/>
        <v>2.5260655427269834E-2</v>
      </c>
      <c r="BB81" s="136" t="s">
        <v>167</v>
      </c>
      <c r="BC81" s="137">
        <f t="shared" si="93"/>
        <v>2.1947236623375761</v>
      </c>
      <c r="BD81" s="135">
        <f t="shared" si="94"/>
        <v>4.3794919039086493E-5</v>
      </c>
      <c r="BE81" s="135">
        <f t="shared" si="95"/>
        <v>9.3846255083756779E-5</v>
      </c>
      <c r="BF81" s="135">
        <f t="shared" si="96"/>
        <v>8.7589838078172986E-5</v>
      </c>
      <c r="BG81" s="247">
        <f t="shared" si="97"/>
        <v>0.17856213442435126</v>
      </c>
      <c r="BH81" s="136">
        <f t="shared" si="98"/>
        <v>7.3271860077727888E-2</v>
      </c>
      <c r="BI81" s="136">
        <f t="shared" si="99"/>
        <v>4.489625203613988E-2</v>
      </c>
      <c r="BJ81" s="135">
        <f t="shared" si="100"/>
        <v>2.6276951423451894E-4</v>
      </c>
      <c r="BK81" s="136">
        <f t="shared" si="101"/>
        <v>3.239867337724546E-2</v>
      </c>
      <c r="BL81" s="136">
        <f t="shared" si="102"/>
        <v>0.4223749962203876</v>
      </c>
      <c r="BM81" s="135">
        <f t="shared" si="103"/>
        <v>3.7363322357346358E-2</v>
      </c>
      <c r="BN81" s="135">
        <f t="shared" si="104"/>
        <v>6.5066736858071354E-4</v>
      </c>
      <c r="BO81" s="247">
        <f t="shared" si="105"/>
        <v>2.4685557692458683E-3</v>
      </c>
      <c r="BP81" s="247">
        <f t="shared" si="106"/>
        <v>9.7249154722620426E-3</v>
      </c>
      <c r="BQ81" s="135">
        <f t="shared" si="107"/>
        <v>1.504868495187079</v>
      </c>
      <c r="BR81" s="247">
        <f t="shared" si="108"/>
        <v>2.6164580299861788E-3</v>
      </c>
      <c r="BS81" s="136">
        <f t="shared" si="109"/>
        <v>2.0773488829772195E-2</v>
      </c>
      <c r="BT81" s="135">
        <f t="shared" si="110"/>
        <v>4.5671844140761628E-5</v>
      </c>
      <c r="BU81" s="247">
        <f t="shared" si="111"/>
        <v>7.482757376072309E-2</v>
      </c>
      <c r="BV81" s="253">
        <f t="shared" si="112"/>
        <v>8.2768073601436377E-3</v>
      </c>
    </row>
    <row r="82" spans="1:74" s="138" customFormat="1" x14ac:dyDescent="0.25">
      <c r="A82" s="130">
        <v>1</v>
      </c>
      <c r="B82" s="131" t="s">
        <v>0</v>
      </c>
      <c r="C82" s="132" t="s">
        <v>181</v>
      </c>
      <c r="D82" s="130" t="s">
        <v>182</v>
      </c>
      <c r="E82" s="133">
        <v>42025</v>
      </c>
      <c r="F82" s="150" t="s">
        <v>318</v>
      </c>
      <c r="G82" s="130">
        <v>6</v>
      </c>
      <c r="H82" s="133">
        <v>42599</v>
      </c>
      <c r="I82" s="133">
        <v>42414</v>
      </c>
      <c r="J82" s="134">
        <v>0.111</v>
      </c>
      <c r="K82" s="164">
        <v>9.5062366334512394</v>
      </c>
      <c r="L82" s="247">
        <v>6.9554380624996404E-3</v>
      </c>
      <c r="M82" s="135">
        <v>4.3099999999999999E-2</v>
      </c>
      <c r="N82" s="126">
        <v>0.17979999999999999</v>
      </c>
      <c r="O82" s="126">
        <v>9.3700000000000006E-2</v>
      </c>
      <c r="P82" s="126">
        <v>4.2200000000000001E-2</v>
      </c>
      <c r="Q82" s="135">
        <v>2.2000000000000001E-3</v>
      </c>
      <c r="R82" s="135">
        <v>4.4999999999999999E-4</v>
      </c>
      <c r="S82" s="247">
        <v>6.6429456088088298E-2</v>
      </c>
      <c r="T82" s="136" t="s">
        <v>167</v>
      </c>
      <c r="U82" s="137">
        <v>224.05943399348899</v>
      </c>
      <c r="V82" s="136">
        <v>0.14983646507413101</v>
      </c>
      <c r="W82" s="126">
        <v>7.5000000000000002E-4</v>
      </c>
      <c r="X82" s="247">
        <v>2.6565855266348401E-2</v>
      </c>
      <c r="Y82" s="135">
        <v>5.96E-2</v>
      </c>
      <c r="Z82" s="136">
        <v>2.2441429263033101</v>
      </c>
      <c r="AA82" s="136">
        <v>2.1004174391207102</v>
      </c>
      <c r="AB82" s="126">
        <v>2.0999999999999999E-3</v>
      </c>
      <c r="AC82" s="136">
        <v>0.18131997428864399</v>
      </c>
      <c r="AD82" s="126">
        <v>0.12859999999999999</v>
      </c>
      <c r="AE82" s="247">
        <v>1.1084656667430699</v>
      </c>
      <c r="AF82" s="126">
        <v>5.1999999999999998E-3</v>
      </c>
      <c r="AG82" s="247">
        <v>4.0749004619863704E-3</v>
      </c>
      <c r="AH82" s="247">
        <v>5.8336103484312E-2</v>
      </c>
      <c r="AI82" s="126">
        <v>12.0266</v>
      </c>
      <c r="AJ82" s="126">
        <v>3.5E-4</v>
      </c>
      <c r="AK82" s="126">
        <v>2.5000000000000001E-4</v>
      </c>
      <c r="AL82" s="247">
        <v>0.19981193015739299</v>
      </c>
      <c r="AM82" s="135">
        <v>2.0500000000000002E-3</v>
      </c>
      <c r="AN82" s="177">
        <v>0.24558357272723499</v>
      </c>
      <c r="AO82" s="183"/>
      <c r="AP82" s="131" t="s">
        <v>0</v>
      </c>
      <c r="AQ82" s="130" t="s">
        <v>182</v>
      </c>
      <c r="AR82" s="150" t="s">
        <v>318</v>
      </c>
      <c r="AS82" s="130">
        <v>6</v>
      </c>
      <c r="AT82" s="247">
        <f t="shared" si="85"/>
        <v>7.3167104193728333E-4</v>
      </c>
      <c r="AU82" s="135">
        <f t="shared" si="86"/>
        <v>4.5338656780682879E-3</v>
      </c>
      <c r="AV82" s="135">
        <f t="shared" si="87"/>
        <v>1.8913899046790673E-2</v>
      </c>
      <c r="AW82" s="135">
        <f t="shared" si="88"/>
        <v>9.8566871005800142E-3</v>
      </c>
      <c r="AX82" s="135">
        <f t="shared" si="89"/>
        <v>4.4391909887350756E-3</v>
      </c>
      <c r="AY82" s="135">
        <f t="shared" si="90"/>
        <v>2.3142701837007502E-4</v>
      </c>
      <c r="AZ82" s="135">
        <f t="shared" si="91"/>
        <v>4.7337344666606248E-5</v>
      </c>
      <c r="BA82" s="247">
        <f t="shared" si="92"/>
        <v>6.9879867974600466E-3</v>
      </c>
      <c r="BB82" s="136" t="s">
        <v>167</v>
      </c>
      <c r="BC82" s="137">
        <f t="shared" si="93"/>
        <v>23.569730339454448</v>
      </c>
      <c r="BD82" s="136">
        <f t="shared" si="94"/>
        <v>1.5761911979644553E-2</v>
      </c>
      <c r="BE82" s="135">
        <f t="shared" si="95"/>
        <v>7.889557444434376E-5</v>
      </c>
      <c r="BF82" s="247">
        <f t="shared" si="96"/>
        <v>2.7945712157918024E-3</v>
      </c>
      <c r="BG82" s="135">
        <f t="shared" si="97"/>
        <v>6.2695683158438507E-3</v>
      </c>
      <c r="BH82" s="136">
        <f t="shared" si="98"/>
        <v>0.23607059374121367</v>
      </c>
      <c r="BI82" s="136">
        <f t="shared" si="99"/>
        <v>0.22095152057646114</v>
      </c>
      <c r="BJ82" s="135">
        <f t="shared" si="100"/>
        <v>2.2090760844416249E-4</v>
      </c>
      <c r="BK82" s="136">
        <f t="shared" si="101"/>
        <v>1.9073791372981611E-2</v>
      </c>
      <c r="BL82" s="135">
        <f t="shared" si="102"/>
        <v>1.3527961164723474E-2</v>
      </c>
      <c r="BM82" s="247">
        <f t="shared" si="103"/>
        <v>0.11660404737270268</v>
      </c>
      <c r="BN82" s="135">
        <f t="shared" si="104"/>
        <v>5.4700931614745001E-4</v>
      </c>
      <c r="BO82" s="247">
        <f t="shared" si="105"/>
        <v>4.2865548366924859E-4</v>
      </c>
      <c r="BP82" s="247">
        <f t="shared" si="106"/>
        <v>6.1366138603193045E-3</v>
      </c>
      <c r="BQ82" s="135">
        <f t="shared" si="107"/>
        <v>1.2651273541497927</v>
      </c>
      <c r="BR82" s="135">
        <f t="shared" si="108"/>
        <v>3.6817934740693753E-5</v>
      </c>
      <c r="BS82" s="135">
        <f t="shared" si="109"/>
        <v>2.6298524814781251E-5</v>
      </c>
      <c r="BT82" s="247">
        <f t="shared" si="110"/>
        <v>2.101903601413415E-2</v>
      </c>
      <c r="BU82" s="135">
        <f t="shared" si="111"/>
        <v>2.1564790348120629E-4</v>
      </c>
      <c r="BV82" s="177">
        <f t="shared" si="112"/>
        <v>2.5833942725879303E-2</v>
      </c>
    </row>
    <row r="83" spans="1:74" s="138" customFormat="1" x14ac:dyDescent="0.25">
      <c r="A83" s="130">
        <v>3</v>
      </c>
      <c r="B83" s="131" t="s">
        <v>2</v>
      </c>
      <c r="C83" s="132" t="s">
        <v>187</v>
      </c>
      <c r="D83" s="130" t="s">
        <v>182</v>
      </c>
      <c r="E83" s="133">
        <v>42039</v>
      </c>
      <c r="F83" s="150" t="s">
        <v>318</v>
      </c>
      <c r="G83" s="130">
        <v>6</v>
      </c>
      <c r="H83" s="133">
        <v>42599</v>
      </c>
      <c r="I83" s="133">
        <v>42414</v>
      </c>
      <c r="J83" s="134">
        <v>9.2999999999999999E-2</v>
      </c>
      <c r="K83" s="164">
        <v>6.7802410766479104</v>
      </c>
      <c r="L83" s="247">
        <v>1.1564235759978299E-3</v>
      </c>
      <c r="M83" s="247">
        <v>1.25087366151672</v>
      </c>
      <c r="N83" s="126">
        <v>0.17979999999999999</v>
      </c>
      <c r="O83" s="126">
        <v>9.3700000000000006E-2</v>
      </c>
      <c r="P83" s="126">
        <v>4.2200000000000001E-2</v>
      </c>
      <c r="Q83" s="136">
        <v>0.28618755745143698</v>
      </c>
      <c r="R83" s="247">
        <v>1.8823326734479898E-2</v>
      </c>
      <c r="S83" s="135">
        <v>2.15E-3</v>
      </c>
      <c r="T83" s="136" t="s">
        <v>167</v>
      </c>
      <c r="U83" s="137">
        <v>18.216319111067801</v>
      </c>
      <c r="V83" s="136">
        <v>8.3241297922829902E-2</v>
      </c>
      <c r="W83" s="126">
        <v>7.5000000000000002E-4</v>
      </c>
      <c r="X83" s="135">
        <v>6.9999999999999999E-4</v>
      </c>
      <c r="Y83" s="136">
        <v>5.01733613621722</v>
      </c>
      <c r="Z83" s="136">
        <v>1.24725024696553</v>
      </c>
      <c r="AA83" s="136">
        <v>0.31979739042593303</v>
      </c>
      <c r="AB83" s="126">
        <v>2.0999999999999999E-3</v>
      </c>
      <c r="AC83" s="136">
        <v>1.6649983291683501</v>
      </c>
      <c r="AD83" s="126">
        <v>0.12859999999999999</v>
      </c>
      <c r="AE83" s="135">
        <v>0.29859999999999998</v>
      </c>
      <c r="AF83" s="126">
        <v>5.1999999999999998E-3</v>
      </c>
      <c r="AG83" s="136">
        <v>2.3363448785509298E-2</v>
      </c>
      <c r="AH83" s="135">
        <v>2.0500000000000002E-3</v>
      </c>
      <c r="AI83" s="126">
        <v>12.0266</v>
      </c>
      <c r="AJ83" s="247">
        <v>1.02393525822307E-2</v>
      </c>
      <c r="AK83" s="126">
        <v>2.5000000000000001E-4</v>
      </c>
      <c r="AL83" s="247">
        <v>4.4599938140323703E-2</v>
      </c>
      <c r="AM83" s="135">
        <v>2.0500000000000002E-3</v>
      </c>
      <c r="AN83" s="253">
        <v>6.8894282602752696E-2</v>
      </c>
      <c r="AO83" s="183"/>
      <c r="AP83" s="131" t="s">
        <v>2</v>
      </c>
      <c r="AQ83" s="130" t="s">
        <v>182</v>
      </c>
      <c r="AR83" s="150" t="s">
        <v>318</v>
      </c>
      <c r="AS83" s="130">
        <v>6</v>
      </c>
      <c r="AT83" s="247">
        <f t="shared" si="85"/>
        <v>1.7055788473078234E-4</v>
      </c>
      <c r="AU83" s="247">
        <f t="shared" si="86"/>
        <v>0.18448808049390783</v>
      </c>
      <c r="AV83" s="135">
        <f t="shared" si="87"/>
        <v>2.6518231131818615E-2</v>
      </c>
      <c r="AW83" s="135">
        <f t="shared" si="88"/>
        <v>1.3819567614301472E-2</v>
      </c>
      <c r="AX83" s="135">
        <f t="shared" si="89"/>
        <v>6.2239674847761163E-3</v>
      </c>
      <c r="AY83" s="136">
        <f t="shared" si="90"/>
        <v>4.2209053367896696E-2</v>
      </c>
      <c r="AZ83" s="247">
        <f t="shared" si="91"/>
        <v>2.7762031647090017E-3</v>
      </c>
      <c r="BA83" s="135">
        <f t="shared" si="92"/>
        <v>3.1709786948503911E-4</v>
      </c>
      <c r="BB83" s="136" t="s">
        <v>167</v>
      </c>
      <c r="BC83" s="137">
        <f t="shared" si="93"/>
        <v>2.6866771999903261</v>
      </c>
      <c r="BD83" s="136">
        <f t="shared" si="94"/>
        <v>1.2277041034650592E-2</v>
      </c>
      <c r="BE83" s="135">
        <f t="shared" si="95"/>
        <v>1.1061553586687411E-4</v>
      </c>
      <c r="BF83" s="135">
        <f t="shared" si="96"/>
        <v>1.0324116680908249E-4</v>
      </c>
      <c r="BG83" s="136">
        <f t="shared" si="97"/>
        <v>0.73999376710919917</v>
      </c>
      <c r="BH83" s="136">
        <f t="shared" si="98"/>
        <v>0.18395367257091089</v>
      </c>
      <c r="BI83" s="136">
        <f t="shared" si="99"/>
        <v>4.7166079614390045E-2</v>
      </c>
      <c r="BJ83" s="135">
        <f t="shared" si="100"/>
        <v>3.0972350042724747E-4</v>
      </c>
      <c r="BK83" s="136">
        <f t="shared" si="101"/>
        <v>0.24556624319787609</v>
      </c>
      <c r="BL83" s="135">
        <f t="shared" si="102"/>
        <v>1.8966877216640012E-2</v>
      </c>
      <c r="BM83" s="135">
        <f t="shared" si="103"/>
        <v>4.4039732013131473E-2</v>
      </c>
      <c r="BN83" s="135">
        <f t="shared" si="104"/>
        <v>7.6693438201032706E-4</v>
      </c>
      <c r="BO83" s="136">
        <f t="shared" si="105"/>
        <v>3.445813876143173E-3</v>
      </c>
      <c r="BP83" s="135">
        <f t="shared" si="106"/>
        <v>3.0234913136945588E-4</v>
      </c>
      <c r="BQ83" s="135">
        <f t="shared" si="107"/>
        <v>1.7737717382087308</v>
      </c>
      <c r="BR83" s="247">
        <f t="shared" si="108"/>
        <v>1.5101752970844132E-3</v>
      </c>
      <c r="BS83" s="135">
        <f t="shared" si="109"/>
        <v>3.6871845288958037E-5</v>
      </c>
      <c r="BT83" s="247">
        <f t="shared" si="110"/>
        <v>6.5779280760284572E-3</v>
      </c>
      <c r="BU83" s="135">
        <f t="shared" si="111"/>
        <v>3.0234913136945588E-4</v>
      </c>
      <c r="BV83" s="253">
        <f t="shared" si="112"/>
        <v>1.0161037317689801E-2</v>
      </c>
    </row>
    <row r="84" spans="1:74" s="138" customFormat="1" x14ac:dyDescent="0.25">
      <c r="A84" s="130"/>
      <c r="B84" s="131"/>
      <c r="C84" s="132" t="s">
        <v>193</v>
      </c>
      <c r="D84" s="130" t="s">
        <v>182</v>
      </c>
      <c r="E84" s="133">
        <v>42053</v>
      </c>
      <c r="F84" s="150" t="s">
        <v>318</v>
      </c>
      <c r="G84" s="130">
        <v>6</v>
      </c>
      <c r="H84" s="130"/>
      <c r="I84" s="133"/>
      <c r="J84" s="139"/>
      <c r="K84" s="165"/>
      <c r="L84" s="136"/>
      <c r="M84" s="136"/>
      <c r="N84" s="136"/>
      <c r="O84" s="136"/>
      <c r="P84" s="136"/>
      <c r="Q84" s="136"/>
      <c r="R84" s="136"/>
      <c r="S84" s="136"/>
      <c r="T84" s="136"/>
      <c r="U84" s="137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77"/>
      <c r="AO84" s="183"/>
      <c r="AP84" s="131"/>
      <c r="AQ84" s="130" t="s">
        <v>182</v>
      </c>
      <c r="AR84" s="150" t="s">
        <v>318</v>
      </c>
      <c r="AS84" s="130">
        <v>6</v>
      </c>
      <c r="AT84" s="136"/>
      <c r="AU84" s="136"/>
      <c r="AV84" s="136"/>
      <c r="AW84" s="136"/>
      <c r="AX84" s="136"/>
      <c r="AY84" s="136"/>
      <c r="AZ84" s="136"/>
      <c r="BA84" s="136"/>
      <c r="BB84" s="136"/>
      <c r="BC84" s="137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77"/>
    </row>
    <row r="85" spans="1:74" s="138" customFormat="1" x14ac:dyDescent="0.25">
      <c r="A85" s="130">
        <v>10</v>
      </c>
      <c r="B85" s="131" t="s">
        <v>9</v>
      </c>
      <c r="C85" s="132" t="s">
        <v>197</v>
      </c>
      <c r="D85" s="130" t="s">
        <v>182</v>
      </c>
      <c r="E85" s="133">
        <v>42059</v>
      </c>
      <c r="F85" s="150" t="s">
        <v>318</v>
      </c>
      <c r="G85" s="130">
        <v>6</v>
      </c>
      <c r="H85" s="133">
        <v>42599</v>
      </c>
      <c r="I85" s="133">
        <v>42414</v>
      </c>
      <c r="J85" s="134">
        <v>8.5000000000000006E-2</v>
      </c>
      <c r="K85" s="164">
        <v>5.5686874958464303</v>
      </c>
      <c r="L85" s="247">
        <v>2.2651074187680899E-2</v>
      </c>
      <c r="M85" s="247">
        <v>1.13961013719315</v>
      </c>
      <c r="N85" s="126">
        <v>0.17979999999999999</v>
      </c>
      <c r="O85" s="247">
        <v>0.54179406972037503</v>
      </c>
      <c r="P85" s="126">
        <v>4.2200000000000001E-2</v>
      </c>
      <c r="Q85" s="247">
        <v>6.4619159947201701E-2</v>
      </c>
      <c r="R85" s="247">
        <v>3.9254783604421202E-2</v>
      </c>
      <c r="S85" s="135">
        <v>2.15E-3</v>
      </c>
      <c r="T85" s="136" t="s">
        <v>167</v>
      </c>
      <c r="U85" s="137">
        <v>26.578994648593198</v>
      </c>
      <c r="V85" s="136">
        <v>0.109800740171082</v>
      </c>
      <c r="W85" s="126">
        <v>7.5000000000000002E-4</v>
      </c>
      <c r="X85" s="135">
        <v>6.9999999999999999E-4</v>
      </c>
      <c r="Y85" s="135">
        <v>5.96E-2</v>
      </c>
      <c r="Z85" s="136">
        <v>0.71762438225509895</v>
      </c>
      <c r="AA85" s="136">
        <v>4.4698861169610998E-2</v>
      </c>
      <c r="AB85" s="136">
        <v>0.20501784716753299</v>
      </c>
      <c r="AC85" s="135">
        <v>8.2000000000000007E-3</v>
      </c>
      <c r="AD85" s="126">
        <v>0.12859999999999999</v>
      </c>
      <c r="AE85" s="135">
        <v>0.29859999999999998</v>
      </c>
      <c r="AF85" s="126">
        <v>5.1999999999999998E-3</v>
      </c>
      <c r="AG85" s="136">
        <v>2.4274427463645099E-2</v>
      </c>
      <c r="AH85" s="247">
        <v>1.7662564877863898E-2</v>
      </c>
      <c r="AI85" s="126">
        <v>12.0266</v>
      </c>
      <c r="AJ85" s="126">
        <v>3.5E-4</v>
      </c>
      <c r="AK85" s="247">
        <v>9.8042914959101599E-2</v>
      </c>
      <c r="AL85" s="126">
        <v>3.6499999999999998E-4</v>
      </c>
      <c r="AM85" s="247">
        <v>0.27812126932032799</v>
      </c>
      <c r="AN85" s="177">
        <v>0.10449635968550899</v>
      </c>
      <c r="AO85" s="183"/>
      <c r="AP85" s="131" t="s">
        <v>9</v>
      </c>
      <c r="AQ85" s="130" t="s">
        <v>182</v>
      </c>
      <c r="AR85" s="150" t="s">
        <v>318</v>
      </c>
      <c r="AS85" s="130">
        <v>6</v>
      </c>
      <c r="AT85" s="247">
        <f>L85/K85</f>
        <v>4.0675786178656767E-3</v>
      </c>
      <c r="AU85" s="247">
        <f>M85/K85</f>
        <v>0.20464609264627648</v>
      </c>
      <c r="AV85" s="135">
        <f>N85/K85</f>
        <v>3.2287680020491205E-2</v>
      </c>
      <c r="AW85" s="247">
        <f>O85/K85</f>
        <v>9.7292956396725097E-2</v>
      </c>
      <c r="AX85" s="135">
        <f>P85/K85</f>
        <v>7.5780873018060566E-3</v>
      </c>
      <c r="AY85" s="247">
        <f>Q85/K85</f>
        <v>1.1604019797375917E-2</v>
      </c>
      <c r="AZ85" s="247">
        <f t="shared" ref="AZ85:AZ87" si="113">R85/K85</f>
        <v>7.049198511085519E-3</v>
      </c>
      <c r="BA85" s="135">
        <f>S85/K85</f>
        <v>3.860873862294555E-4</v>
      </c>
      <c r="BB85" s="136" t="s">
        <v>167</v>
      </c>
      <c r="BC85" s="137">
        <f>U85/K85</f>
        <v>4.7729370104567597</v>
      </c>
      <c r="BD85" s="136">
        <f>V85/K85</f>
        <v>1.9717525943587267E-2</v>
      </c>
      <c r="BE85" s="135">
        <f>W85/K85</f>
        <v>1.3468164635911239E-4</v>
      </c>
      <c r="BF85" s="135">
        <f>X85/K85</f>
        <v>1.2570286993517156E-4</v>
      </c>
      <c r="BG85" s="135">
        <f>Y85/K85</f>
        <v>1.0702701497337463E-2</v>
      </c>
      <c r="BH85" s="136">
        <f>Z85/K85</f>
        <v>0.12886777769274363</v>
      </c>
      <c r="BI85" s="136">
        <f>AA85/K85</f>
        <v>8.0268216169341444E-3</v>
      </c>
      <c r="BJ85" s="136">
        <f>AB85/K85</f>
        <v>3.6816188252698973E-2</v>
      </c>
      <c r="BK85" s="135">
        <f>AC85/K85</f>
        <v>1.4725193335262954E-3</v>
      </c>
      <c r="BL85" s="135">
        <f>AD85/K85</f>
        <v>2.3093412962375801E-2</v>
      </c>
      <c r="BM85" s="135">
        <f>AE85/K85</f>
        <v>5.3621252803774604E-2</v>
      </c>
      <c r="BN85" s="135">
        <f>AF85/K85</f>
        <v>9.3379274808984573E-4</v>
      </c>
      <c r="BO85" s="136">
        <f>AG85/K85</f>
        <v>4.3590931403047657E-3</v>
      </c>
      <c r="BP85" s="247">
        <f>AH85/K85</f>
        <v>3.1717644222337927E-3</v>
      </c>
      <c r="BQ85" s="135">
        <f>AI85/K85</f>
        <v>2.1596830508033347</v>
      </c>
      <c r="BR85" s="135">
        <f>AJ85/K85</f>
        <v>6.2851434967585779E-5</v>
      </c>
      <c r="BS85" s="247">
        <f>AK85/K85</f>
        <v>1.7606108267384332E-2</v>
      </c>
      <c r="BT85" s="135">
        <f>AL85/K85</f>
        <v>6.5545067894768024E-5</v>
      </c>
      <c r="BU85" s="247">
        <f>AM85/K85</f>
        <v>4.9943773919397152E-2</v>
      </c>
      <c r="BV85" s="177">
        <f>AN85/K85</f>
        <v>1.8764989014637773E-2</v>
      </c>
    </row>
    <row r="86" spans="1:74" s="138" customFormat="1" x14ac:dyDescent="0.25">
      <c r="A86" s="130">
        <v>63</v>
      </c>
      <c r="B86" s="131" t="s">
        <v>62</v>
      </c>
      <c r="C86" s="132" t="s">
        <v>237</v>
      </c>
      <c r="D86" s="130" t="s">
        <v>182</v>
      </c>
      <c r="E86" s="133">
        <v>42583</v>
      </c>
      <c r="F86" s="150" t="s">
        <v>318</v>
      </c>
      <c r="G86" s="130">
        <v>6</v>
      </c>
      <c r="H86" s="133">
        <v>42604</v>
      </c>
      <c r="I86" s="133">
        <v>42414</v>
      </c>
      <c r="J86" s="134">
        <v>0.215</v>
      </c>
      <c r="K86" s="164">
        <v>25.256433183870499</v>
      </c>
      <c r="L86" s="136">
        <v>1.12332522389504</v>
      </c>
      <c r="M86" s="135">
        <v>4.3099999999999999E-2</v>
      </c>
      <c r="N86" s="136">
        <v>5.8456798772862397</v>
      </c>
      <c r="O86" s="126">
        <v>9.3700000000000006E-2</v>
      </c>
      <c r="P86" s="247">
        <v>0.86364648712621495</v>
      </c>
      <c r="Q86" s="136">
        <v>1.3564024302364399</v>
      </c>
      <c r="R86" s="136">
        <v>0.61581189814090798</v>
      </c>
      <c r="S86" s="247">
        <v>0.102660857074148</v>
      </c>
      <c r="T86" s="136" t="s">
        <v>167</v>
      </c>
      <c r="U86" s="137">
        <v>18.476309737826</v>
      </c>
      <c r="V86" s="135">
        <v>3.5E-4</v>
      </c>
      <c r="W86" s="126">
        <v>7.5000000000000002E-4</v>
      </c>
      <c r="X86" s="135">
        <v>6.9999999999999999E-4</v>
      </c>
      <c r="Y86" s="136">
        <v>5.67178304086503</v>
      </c>
      <c r="Z86" s="136">
        <v>147.24038750914099</v>
      </c>
      <c r="AA86" s="136">
        <v>1.21531771744817</v>
      </c>
      <c r="AB86" s="126">
        <v>2.0999999999999999E-3</v>
      </c>
      <c r="AC86" s="136">
        <v>18.641485508109</v>
      </c>
      <c r="AD86" s="136">
        <v>2.13373718670907</v>
      </c>
      <c r="AE86" s="135">
        <v>0.29859999999999998</v>
      </c>
      <c r="AF86" s="126">
        <v>5.1999999999999998E-3</v>
      </c>
      <c r="AG86" s="135">
        <v>1E-4</v>
      </c>
      <c r="AH86" s="135">
        <v>2.0500000000000002E-3</v>
      </c>
      <c r="AI86" s="126">
        <v>12.0266</v>
      </c>
      <c r="AJ86" s="126">
        <v>3.5E-4</v>
      </c>
      <c r="AK86" s="135">
        <v>0</v>
      </c>
      <c r="AL86" s="126">
        <v>3.6499999999999998E-4</v>
      </c>
      <c r="AM86" s="135">
        <v>2.0500000000000002E-3</v>
      </c>
      <c r="AN86" s="253">
        <v>2.4685633492379601E-2</v>
      </c>
      <c r="AO86" s="183"/>
      <c r="AP86" s="131" t="s">
        <v>62</v>
      </c>
      <c r="AQ86" s="130" t="s">
        <v>182</v>
      </c>
      <c r="AR86" s="150" t="s">
        <v>318</v>
      </c>
      <c r="AS86" s="130">
        <v>6</v>
      </c>
      <c r="AT86" s="136">
        <f>L86/K86</f>
        <v>4.4476795900556081E-2</v>
      </c>
      <c r="AU86" s="135">
        <f>M86/K86</f>
        <v>1.7064959127928217E-3</v>
      </c>
      <c r="AV86" s="136">
        <f>N86/K86</f>
        <v>0.23145310482793996</v>
      </c>
      <c r="AW86" s="135">
        <f>O86/K86</f>
        <v>3.7099458707352067E-3</v>
      </c>
      <c r="AX86" s="247">
        <f>P86/K86</f>
        <v>3.4195109057511927E-2</v>
      </c>
      <c r="AY86" s="136">
        <f>Q86/K86</f>
        <v>5.3705225134587822E-2</v>
      </c>
      <c r="AZ86" s="136">
        <f t="shared" si="113"/>
        <v>2.4382377893889768E-2</v>
      </c>
      <c r="BA86" s="247">
        <f>S86/K86</f>
        <v>4.0647409048919165E-3</v>
      </c>
      <c r="BB86" s="136" t="s">
        <v>167</v>
      </c>
      <c r="BC86" s="137">
        <f>U86/K86</f>
        <v>0.73154865547782555</v>
      </c>
      <c r="BD86" s="135">
        <f>V86/K86</f>
        <v>1.3857855440312937E-5</v>
      </c>
      <c r="BE86" s="135">
        <f>W86/K86</f>
        <v>2.9695404514956297E-5</v>
      </c>
      <c r="BF86" s="135">
        <f>X86/K86</f>
        <v>2.7715710880625874E-5</v>
      </c>
      <c r="BG86" s="136">
        <f>Y86/K86</f>
        <v>0.22456785562607462</v>
      </c>
      <c r="BH86" s="136">
        <f>Z86/K86</f>
        <v>5.8298171573638129</v>
      </c>
      <c r="BI86" s="136">
        <f>AA86/K86</f>
        <v>4.8119134978422351E-2</v>
      </c>
      <c r="BJ86" s="135">
        <f>AB86/K86</f>
        <v>8.314713264187762E-5</v>
      </c>
      <c r="BK86" s="136">
        <f>AC86/K86</f>
        <v>0.73808860389732311</v>
      </c>
      <c r="BL86" s="136">
        <f>AD86/K86</f>
        <v>8.4482918517240879E-2</v>
      </c>
      <c r="BM86" s="135">
        <f>AE86/K86</f>
        <v>1.1822730384221266E-2</v>
      </c>
      <c r="BN86" s="135">
        <f>AF86/K86</f>
        <v>2.0588813797036364E-4</v>
      </c>
      <c r="BO86" s="135">
        <f>AG86/K86</f>
        <v>3.9593872686608396E-6</v>
      </c>
      <c r="BP86" s="135">
        <f>AH86/K86</f>
        <v>8.1167439007547211E-5</v>
      </c>
      <c r="BQ86" s="135">
        <f>AI86/K86</f>
        <v>0.4761796692527645</v>
      </c>
      <c r="BR86" s="135">
        <f>AJ86/K86</f>
        <v>1.3857855440312937E-5</v>
      </c>
      <c r="BS86" s="135">
        <f>AK86/K86</f>
        <v>0</v>
      </c>
      <c r="BT86" s="135">
        <f>AL86/K86</f>
        <v>1.4451763530612063E-5</v>
      </c>
      <c r="BU86" s="135">
        <f>AM86/K86</f>
        <v>8.1167439007547211E-5</v>
      </c>
      <c r="BV86" s="253">
        <f>AN86/K86</f>
        <v>9.7739982968555409E-4</v>
      </c>
    </row>
    <row r="87" spans="1:74" s="138" customFormat="1" x14ac:dyDescent="0.25">
      <c r="A87" s="130">
        <v>69</v>
      </c>
      <c r="B87" s="131" t="s">
        <v>68</v>
      </c>
      <c r="C87" s="132" t="s">
        <v>241</v>
      </c>
      <c r="D87" s="130" t="s">
        <v>182</v>
      </c>
      <c r="E87" s="133">
        <v>42599</v>
      </c>
      <c r="F87" s="150" t="s">
        <v>318</v>
      </c>
      <c r="G87" s="130">
        <v>6</v>
      </c>
      <c r="H87" s="133">
        <v>42625</v>
      </c>
      <c r="I87" s="133">
        <v>42414</v>
      </c>
      <c r="J87" s="139">
        <v>0.22600000000000001</v>
      </c>
      <c r="K87" s="165">
        <v>28.379409616386098</v>
      </c>
      <c r="L87" s="136">
        <v>0.20103685407670299</v>
      </c>
      <c r="M87" s="247">
        <v>1.35696500837754</v>
      </c>
      <c r="N87" s="136">
        <v>9.5125128370148797</v>
      </c>
      <c r="O87" s="126">
        <v>9.3700000000000006E-2</v>
      </c>
      <c r="P87" s="247">
        <v>0.40858433575242398</v>
      </c>
      <c r="Q87" s="136">
        <v>1.92610299990791</v>
      </c>
      <c r="R87" s="136">
        <v>1.0347098068403899</v>
      </c>
      <c r="S87" s="135">
        <v>2.15E-3</v>
      </c>
      <c r="T87" s="136" t="s">
        <v>167</v>
      </c>
      <c r="U87" s="137">
        <v>54.994260034392099</v>
      </c>
      <c r="V87" s="247">
        <v>1.5494540906864199E-2</v>
      </c>
      <c r="W87" s="126">
        <v>7.5000000000000002E-4</v>
      </c>
      <c r="X87" s="135">
        <v>6.9999999999999999E-4</v>
      </c>
      <c r="Y87" s="135">
        <v>5.96E-2</v>
      </c>
      <c r="Z87" s="136">
        <v>18.754310019836701</v>
      </c>
      <c r="AA87" s="136">
        <v>0.23415842552841501</v>
      </c>
      <c r="AB87" s="126">
        <v>2.0999999999999999E-3</v>
      </c>
      <c r="AC87" s="136">
        <v>3.4213592072719998</v>
      </c>
      <c r="AD87" s="247">
        <v>1.0450984420274501</v>
      </c>
      <c r="AE87" s="247">
        <v>1.9305457339657901</v>
      </c>
      <c r="AF87" s="126">
        <v>5.1999999999999998E-3</v>
      </c>
      <c r="AG87" s="135">
        <v>1E-4</v>
      </c>
      <c r="AH87" s="247">
        <v>4.1319392443983603E-2</v>
      </c>
      <c r="AI87" s="247">
        <v>247.747240361716</v>
      </c>
      <c r="AJ87" s="247">
        <v>2.4182933207940399E-3</v>
      </c>
      <c r="AK87" s="247">
        <v>0.111628798073182</v>
      </c>
      <c r="AL87" s="136">
        <v>0.36211664612268701</v>
      </c>
      <c r="AM87" s="135">
        <v>2.0500000000000002E-3</v>
      </c>
      <c r="AN87" s="253">
        <v>4.6864223077093897E-2</v>
      </c>
      <c r="AO87" s="183"/>
      <c r="AP87" s="131" t="s">
        <v>68</v>
      </c>
      <c r="AQ87" s="130" t="s">
        <v>182</v>
      </c>
      <c r="AR87" s="150" t="s">
        <v>318</v>
      </c>
      <c r="AS87" s="130">
        <v>6</v>
      </c>
      <c r="AT87" s="136">
        <f>L87/K87</f>
        <v>7.0838983895079172E-3</v>
      </c>
      <c r="AU87" s="247">
        <f>M87/K87</f>
        <v>4.78151246527002E-2</v>
      </c>
      <c r="AV87" s="136">
        <f>N87/K87</f>
        <v>0.3351906528570775</v>
      </c>
      <c r="AW87" s="135">
        <f>O87/K87</f>
        <v>3.3016895441650837E-3</v>
      </c>
      <c r="AX87" s="247">
        <f>P87/K87</f>
        <v>1.4397210557773897E-2</v>
      </c>
      <c r="AY87" s="136">
        <f>Q87/K87</f>
        <v>6.786973464013818E-2</v>
      </c>
      <c r="AZ87" s="136">
        <f t="shared" si="113"/>
        <v>3.6459877806723461E-2</v>
      </c>
      <c r="BA87" s="135">
        <f>S87/K87</f>
        <v>7.5759151760458154E-5</v>
      </c>
      <c r="BB87" s="136" t="s">
        <v>167</v>
      </c>
      <c r="BC87" s="137">
        <f>U87/K87</f>
        <v>1.9378225543719114</v>
      </c>
      <c r="BD87" s="247">
        <f>V87/K87</f>
        <v>5.4597826791709392E-4</v>
      </c>
      <c r="BE87" s="135">
        <f>W87/K87</f>
        <v>2.6427611079229589E-5</v>
      </c>
      <c r="BF87" s="135">
        <f>X87/K87</f>
        <v>2.4665770340614284E-5</v>
      </c>
      <c r="BG87" s="135">
        <f>Y87/K87</f>
        <v>2.1001141604294446E-3</v>
      </c>
      <c r="BH87" s="136">
        <f>Z87/K87</f>
        <v>0.66084214835139055</v>
      </c>
      <c r="BI87" s="136">
        <f>AA87/K87</f>
        <v>8.2509970677195968E-3</v>
      </c>
      <c r="BJ87" s="135">
        <f>AB87/K87</f>
        <v>7.3997311021842846E-5</v>
      </c>
      <c r="BK87" s="136">
        <f>AC87/K87</f>
        <v>0.12055780065616756</v>
      </c>
      <c r="BL87" s="247">
        <f>AD87/K87</f>
        <v>3.6825940220546964E-2</v>
      </c>
      <c r="BM87" s="247">
        <f>AE87/K87</f>
        <v>6.8026282437218311E-2</v>
      </c>
      <c r="BN87" s="135">
        <f>AF87/K87</f>
        <v>1.8323143681599181E-4</v>
      </c>
      <c r="BO87" s="135">
        <f>AG87/K87</f>
        <v>3.5236814772306122E-6</v>
      </c>
      <c r="BP87" s="247">
        <f>AH87/K87</f>
        <v>1.4559637780528752E-3</v>
      </c>
      <c r="BQ87" s="247">
        <f>AI87/K87</f>
        <v>8.7298236189757894</v>
      </c>
      <c r="BR87" s="247">
        <f>AJ87/K87</f>
        <v>8.5212953809924648E-5</v>
      </c>
      <c r="BS87" s="247">
        <f>AK87/K87</f>
        <v>3.933443280959876E-3</v>
      </c>
      <c r="BT87" s="136">
        <f>AL87/K87</f>
        <v>1.2759837185393846E-2</v>
      </c>
      <c r="BU87" s="135">
        <f>AM87/K87</f>
        <v>7.2235470283227551E-5</v>
      </c>
      <c r="BV87" s="253">
        <f>AN87/K87</f>
        <v>1.6513459480155916E-3</v>
      </c>
    </row>
    <row r="88" spans="1:74" s="157" customFormat="1" x14ac:dyDescent="0.25">
      <c r="A88" s="151"/>
      <c r="B88" s="152"/>
      <c r="C88" s="151"/>
      <c r="D88" s="151"/>
      <c r="E88" s="153"/>
      <c r="F88" s="151"/>
      <c r="G88" s="151"/>
      <c r="H88" s="153"/>
      <c r="I88" s="153"/>
      <c r="J88" s="154"/>
      <c r="K88" s="166"/>
      <c r="L88" s="156"/>
      <c r="M88" s="156"/>
      <c r="N88" s="156"/>
      <c r="O88" s="156"/>
      <c r="P88" s="156"/>
      <c r="Q88" s="156"/>
      <c r="R88" s="156"/>
      <c r="S88" s="156"/>
      <c r="T88" s="156"/>
      <c r="U88" s="155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  <c r="AM88" s="156"/>
      <c r="AN88" s="179"/>
      <c r="AO88" s="185"/>
      <c r="AP88" s="152"/>
      <c r="AQ88" s="151"/>
      <c r="AR88" s="151"/>
      <c r="AS88" s="151"/>
      <c r="AT88" s="156"/>
      <c r="AU88" s="156"/>
      <c r="AV88" s="156"/>
      <c r="AW88" s="156"/>
      <c r="AX88" s="156"/>
      <c r="AY88" s="156"/>
      <c r="AZ88" s="156"/>
      <c r="BA88" s="156"/>
      <c r="BB88" s="156"/>
      <c r="BC88" s="155"/>
      <c r="BD88" s="156"/>
      <c r="BE88" s="156"/>
      <c r="BF88" s="156"/>
      <c r="BG88" s="156"/>
      <c r="BH88" s="156"/>
      <c r="BI88" s="156"/>
      <c r="BJ88" s="156"/>
      <c r="BK88" s="156"/>
      <c r="BL88" s="156"/>
      <c r="BM88" s="156"/>
      <c r="BN88" s="156"/>
      <c r="BO88" s="156"/>
      <c r="BP88" s="156"/>
      <c r="BQ88" s="156"/>
      <c r="BR88" s="156"/>
      <c r="BS88" s="156"/>
      <c r="BT88" s="156"/>
      <c r="BU88" s="156"/>
      <c r="BV88" s="179"/>
    </row>
    <row r="89" spans="1:74" s="138" customFormat="1" x14ac:dyDescent="0.25">
      <c r="A89" s="130">
        <v>125</v>
      </c>
      <c r="B89" s="131" t="s">
        <v>132</v>
      </c>
      <c r="C89" s="130" t="s">
        <v>132</v>
      </c>
      <c r="D89" s="130" t="s">
        <v>348</v>
      </c>
      <c r="E89" s="133">
        <v>42048</v>
      </c>
      <c r="F89" s="132" t="s">
        <v>319</v>
      </c>
      <c r="G89" s="130">
        <v>1</v>
      </c>
      <c r="H89" s="133">
        <v>42604</v>
      </c>
      <c r="I89" s="133">
        <v>42414</v>
      </c>
      <c r="J89" s="139">
        <v>9.9000000000000005E-2</v>
      </c>
      <c r="K89" s="165">
        <v>8.3024470523093505</v>
      </c>
      <c r="L89" s="247">
        <v>3.8851567134847102E-2</v>
      </c>
      <c r="M89" s="247">
        <v>1.21911495880261</v>
      </c>
      <c r="N89" s="247">
        <v>1.0086177437271799</v>
      </c>
      <c r="O89" s="126">
        <v>9.3700000000000006E-2</v>
      </c>
      <c r="P89" s="247">
        <v>0.51031918312841795</v>
      </c>
      <c r="Q89" s="247">
        <v>0.14443533028505801</v>
      </c>
      <c r="R89" s="136">
        <v>9.4211944911337595E-2</v>
      </c>
      <c r="S89" s="247">
        <v>7.17514180870511E-2</v>
      </c>
      <c r="T89" s="247">
        <v>0.42488075343325898</v>
      </c>
      <c r="U89" s="137">
        <v>117.251284058526</v>
      </c>
      <c r="V89" s="247">
        <v>1.04221894087202E-3</v>
      </c>
      <c r="W89" s="126">
        <v>7.5000000000000002E-4</v>
      </c>
      <c r="X89" s="135">
        <v>6.9999999999999999E-4</v>
      </c>
      <c r="Y89" s="247">
        <v>2.3107491556294999</v>
      </c>
      <c r="Z89" s="247">
        <v>8.8144708598686394E-2</v>
      </c>
      <c r="AA89" s="135">
        <v>2E-3</v>
      </c>
      <c r="AB89" s="136">
        <v>0.114678277128249</v>
      </c>
      <c r="AC89" s="135">
        <v>8.2000000000000007E-3</v>
      </c>
      <c r="AD89" s="136">
        <v>0.59965367494794797</v>
      </c>
      <c r="AE89" s="136">
        <v>3.6782189251074802</v>
      </c>
      <c r="AF89" s="247">
        <v>0.81422075471483202</v>
      </c>
      <c r="AG89" s="136">
        <v>3.1320976603036801E-2</v>
      </c>
      <c r="AH89" s="135">
        <v>2.0500000000000002E-3</v>
      </c>
      <c r="AI89" s="126">
        <v>12.0266</v>
      </c>
      <c r="AJ89" s="136">
        <v>6.1309546044084999E-2</v>
      </c>
      <c r="AK89" s="126">
        <v>2.5000000000000001E-4</v>
      </c>
      <c r="AL89" s="126">
        <v>3.6499999999999998E-4</v>
      </c>
      <c r="AM89" s="247">
        <v>0.13022047144464799</v>
      </c>
      <c r="AN89" s="175">
        <v>1.1000000000000001E-3</v>
      </c>
      <c r="AO89" s="183"/>
      <c r="AP89" s="131" t="s">
        <v>132</v>
      </c>
      <c r="AQ89" s="130" t="s">
        <v>348</v>
      </c>
      <c r="AR89" s="132" t="s">
        <v>319</v>
      </c>
      <c r="AS89" s="130">
        <v>1</v>
      </c>
      <c r="AT89" s="247">
        <f t="shared" ref="AT89:AT138" si="114">L89/K89</f>
        <v>4.679532057243343E-3</v>
      </c>
      <c r="AU89" s="247">
        <f t="shared" ref="AU89:AU138" si="115">M89/K89</f>
        <v>0.14683802873075952</v>
      </c>
      <c r="AV89" s="247">
        <f t="shared" ref="AV89:AV138" si="116">N89/K89</f>
        <v>0.12148439338094061</v>
      </c>
      <c r="AW89" s="135">
        <f t="shared" ref="AW89:AW138" si="117">O89/K89</f>
        <v>1.128582927535046E-2</v>
      </c>
      <c r="AX89" s="247">
        <f t="shared" ref="AX89:AX138" si="118">P89/K89</f>
        <v>6.1466117147530759E-2</v>
      </c>
      <c r="AY89" s="247">
        <f t="shared" ref="AY89:AY138" si="119">Q89/K89</f>
        <v>1.7396718024824124E-2</v>
      </c>
      <c r="AZ89" s="136">
        <f t="shared" ref="AZ89:AZ138" si="120">R89/K89</f>
        <v>1.1347491205635845E-2</v>
      </c>
      <c r="BA89" s="247">
        <f t="shared" ref="BA89:BA138" si="121">S89/K89</f>
        <v>8.6422012251307564E-3</v>
      </c>
      <c r="BB89" s="247">
        <f t="shared" ref="BB89:BB138" si="122">T89/K89</f>
        <v>5.1175364414408057E-2</v>
      </c>
      <c r="BC89" s="137">
        <f t="shared" ref="BC89:BC138" si="123">U89/K89</f>
        <v>14.122497056565052</v>
      </c>
      <c r="BD89" s="247">
        <f t="shared" ref="BD89:BD138" si="124">V89/K89</f>
        <v>1.2553153718482596E-4</v>
      </c>
      <c r="BE89" s="135">
        <f t="shared" ref="BE89:BE138" si="125">W89/K89</f>
        <v>9.0334812769614137E-5</v>
      </c>
      <c r="BF89" s="135">
        <f t="shared" ref="BF89:BF138" si="126">X89/K89</f>
        <v>8.4312491918306533E-5</v>
      </c>
      <c r="BG89" s="247">
        <f t="shared" ref="BG89:BG138" si="127">Y89/K89</f>
        <v>0.2783214564417798</v>
      </c>
      <c r="BH89" s="247">
        <f t="shared" ref="BH89:BH138" si="128">Z89/K89</f>
        <v>1.0616714330526043E-2</v>
      </c>
      <c r="BI89" s="135">
        <f t="shared" ref="BI89:BI138" si="129">AA89/K89</f>
        <v>2.4089283405230439E-4</v>
      </c>
      <c r="BJ89" s="136">
        <f t="shared" ref="BJ89:BJ138" si="130">AB89/K89</f>
        <v>1.381258759082973E-2</v>
      </c>
      <c r="BK89" s="135">
        <f t="shared" ref="BK89:BK138" si="131">AC89/K89</f>
        <v>9.8766061961444809E-4</v>
      </c>
      <c r="BL89" s="136">
        <f t="shared" ref="BL89:BL138" si="132">AD89/K89</f>
        <v>7.2226136604045255E-2</v>
      </c>
      <c r="BM89" s="136">
        <f t="shared" ref="BM89:BM138" si="133">AE89/K89</f>
        <v>0.44302829056698079</v>
      </c>
      <c r="BN89" s="247">
        <f t="shared" ref="BN89:BN138" si="134">AF89/K89</f>
        <v>9.8069972573731026E-2</v>
      </c>
      <c r="BO89" s="136">
        <f t="shared" ref="BO89:BO138" si="135">AG89/K89</f>
        <v>3.7724994095957262E-3</v>
      </c>
      <c r="BP89" s="135">
        <f t="shared" ref="BP89:BP138" si="136">AH89/K89</f>
        <v>2.4691515490361202E-4</v>
      </c>
      <c r="BQ89" s="135">
        <f t="shared" ref="BQ89:BQ138" si="137">AI89/K89</f>
        <v>1.4485608790067219</v>
      </c>
      <c r="BR89" s="136">
        <f t="shared" ref="BR89:BR138" si="138">AJ89/K89</f>
        <v>7.3845151505099408E-3</v>
      </c>
      <c r="BS89" s="135">
        <f t="shared" ref="BS89:BS138" si="139">AK89/K89</f>
        <v>3.0111604256538049E-5</v>
      </c>
      <c r="BT89" s="135">
        <f t="shared" ref="BT89:BT138" si="140">AL89/K89</f>
        <v>4.3962942214545545E-5</v>
      </c>
      <c r="BU89" s="247">
        <f t="shared" ref="BU89:BU138" si="141">AM89/K89</f>
        <v>1.5684589208964213E-2</v>
      </c>
      <c r="BV89" s="176">
        <f t="shared" ref="BV89:BV138" si="142">AN89/K89</f>
        <v>1.3249105872876742E-4</v>
      </c>
    </row>
    <row r="90" spans="1:74" s="138" customFormat="1" x14ac:dyDescent="0.25">
      <c r="A90" s="130">
        <v>126</v>
      </c>
      <c r="B90" s="131" t="s">
        <v>79</v>
      </c>
      <c r="C90" s="130" t="s">
        <v>79</v>
      </c>
      <c r="D90" s="130" t="s">
        <v>348</v>
      </c>
      <c r="E90" s="133">
        <v>42048</v>
      </c>
      <c r="F90" s="132" t="s">
        <v>319</v>
      </c>
      <c r="G90" s="130">
        <v>1</v>
      </c>
      <c r="H90" s="133">
        <v>42604</v>
      </c>
      <c r="I90" s="133">
        <v>42414</v>
      </c>
      <c r="J90" s="139">
        <v>0.127</v>
      </c>
      <c r="K90" s="165">
        <v>12.7288639955704</v>
      </c>
      <c r="L90" s="247">
        <v>2.66018650197095E-2</v>
      </c>
      <c r="M90" s="136">
        <v>2.2364864099207402</v>
      </c>
      <c r="N90" s="126">
        <v>0.17979999999999999</v>
      </c>
      <c r="O90" s="136">
        <v>4.7039189800759704</v>
      </c>
      <c r="P90" s="136">
        <v>1.6857226788200801</v>
      </c>
      <c r="Q90" s="136">
        <v>0.36880425927996902</v>
      </c>
      <c r="R90" s="136">
        <v>8.5455494601386003E-2</v>
      </c>
      <c r="S90" s="247">
        <v>3.3326012809251702E-2</v>
      </c>
      <c r="T90" s="247">
        <v>4.7431412796789897E-2</v>
      </c>
      <c r="U90" s="137">
        <v>44.298228768288503</v>
      </c>
      <c r="V90" s="135">
        <v>3.5E-4</v>
      </c>
      <c r="W90" s="136">
        <v>0.239312982880721</v>
      </c>
      <c r="X90" s="135">
        <v>6.9999999999999999E-4</v>
      </c>
      <c r="Y90" s="136">
        <v>3.0764975208506198</v>
      </c>
      <c r="Z90" s="247">
        <v>7.2583016458952904E-3</v>
      </c>
      <c r="AA90" s="247">
        <v>1.50789772680057E-2</v>
      </c>
      <c r="AB90" s="126">
        <v>2.0999999999999999E-3</v>
      </c>
      <c r="AC90" s="247">
        <v>9.1908437785779395E-2</v>
      </c>
      <c r="AD90" s="247">
        <v>0.28462333439540299</v>
      </c>
      <c r="AE90" s="135">
        <v>0.29859999999999998</v>
      </c>
      <c r="AF90" s="126">
        <v>5.1999999999999998E-3</v>
      </c>
      <c r="AG90" s="247">
        <v>4.4443055362147601E-3</v>
      </c>
      <c r="AH90" s="247">
        <v>3.3120499619431698E-2</v>
      </c>
      <c r="AI90" s="126">
        <v>12.0266</v>
      </c>
      <c r="AJ90" s="247">
        <v>3.1730601731367103E-2</v>
      </c>
      <c r="AK90" s="247">
        <v>1.7601797069094299E-2</v>
      </c>
      <c r="AL90" s="247">
        <v>0.247239543304488</v>
      </c>
      <c r="AM90" s="247">
        <v>0.29642827306886199</v>
      </c>
      <c r="AN90" s="175">
        <v>1.1000000000000001E-3</v>
      </c>
      <c r="AO90" s="183"/>
      <c r="AP90" s="131" t="s">
        <v>79</v>
      </c>
      <c r="AQ90" s="130" t="s">
        <v>348</v>
      </c>
      <c r="AR90" s="132" t="s">
        <v>319</v>
      </c>
      <c r="AS90" s="130">
        <v>1</v>
      </c>
      <c r="AT90" s="247">
        <f t="shared" si="114"/>
        <v>2.089885242623918E-3</v>
      </c>
      <c r="AU90" s="136">
        <f t="shared" si="115"/>
        <v>0.17570196450359041</v>
      </c>
      <c r="AV90" s="135">
        <f t="shared" si="116"/>
        <v>1.4125376786378561E-2</v>
      </c>
      <c r="AW90" s="136">
        <f t="shared" si="117"/>
        <v>0.36954743029015924</v>
      </c>
      <c r="AX90" s="136">
        <f t="shared" si="118"/>
        <v>0.13243308117729169</v>
      </c>
      <c r="AY90" s="136">
        <f t="shared" si="119"/>
        <v>2.8973854965243687E-2</v>
      </c>
      <c r="AZ90" s="136">
        <f t="shared" si="120"/>
        <v>6.7135209105167763E-3</v>
      </c>
      <c r="BA90" s="247">
        <f t="shared" si="121"/>
        <v>2.6181450929830844E-3</v>
      </c>
      <c r="BB90" s="247">
        <f t="shared" si="122"/>
        <v>3.726287971440017E-3</v>
      </c>
      <c r="BC90" s="137">
        <f t="shared" si="123"/>
        <v>3.4801400017868156</v>
      </c>
      <c r="BD90" s="135">
        <f t="shared" si="124"/>
        <v>2.7496562153684631E-5</v>
      </c>
      <c r="BE90" s="136">
        <f t="shared" si="125"/>
        <v>1.8800812308466891E-2</v>
      </c>
      <c r="BF90" s="135">
        <f t="shared" si="126"/>
        <v>5.4993124307369262E-5</v>
      </c>
      <c r="BG90" s="136">
        <f t="shared" si="127"/>
        <v>0.2416945865649307</v>
      </c>
      <c r="BH90" s="247">
        <f t="shared" si="128"/>
        <v>5.7022383524728943E-4</v>
      </c>
      <c r="BI90" s="247">
        <f t="shared" si="129"/>
        <v>1.1846286733249039E-3</v>
      </c>
      <c r="BJ90" s="135">
        <f t="shared" si="130"/>
        <v>1.6497937292210777E-4</v>
      </c>
      <c r="BK90" s="247">
        <f t="shared" si="131"/>
        <v>7.2204744914992581E-3</v>
      </c>
      <c r="BL90" s="247">
        <f t="shared" si="132"/>
        <v>2.2360466298834751E-2</v>
      </c>
      <c r="BM90" s="135">
        <f t="shared" si="133"/>
        <v>2.345849559740066E-2</v>
      </c>
      <c r="BN90" s="135">
        <f t="shared" si="134"/>
        <v>4.0852035199760023E-4</v>
      </c>
      <c r="BO90" s="247">
        <f t="shared" si="135"/>
        <v>3.4915178116141102E-4</v>
      </c>
      <c r="BP90" s="247">
        <f t="shared" si="136"/>
        <v>2.6019996467051198E-3</v>
      </c>
      <c r="BQ90" s="135">
        <f t="shared" si="137"/>
        <v>0.94482901256429597</v>
      </c>
      <c r="BR90" s="247">
        <f t="shared" si="138"/>
        <v>2.4928070362295676E-3</v>
      </c>
      <c r="BS90" s="247">
        <f t="shared" si="139"/>
        <v>1.3828254489339868E-3</v>
      </c>
      <c r="BT90" s="247">
        <f t="shared" si="140"/>
        <v>1.9423535626629879E-2</v>
      </c>
      <c r="BU90" s="247">
        <f t="shared" si="141"/>
        <v>2.3287881241563897E-2</v>
      </c>
      <c r="BV90" s="176">
        <f t="shared" si="142"/>
        <v>8.6417766768723137E-5</v>
      </c>
    </row>
    <row r="91" spans="1:74" s="138" customFormat="1" x14ac:dyDescent="0.25">
      <c r="A91" s="130">
        <v>127</v>
      </c>
      <c r="B91" s="131" t="s">
        <v>80</v>
      </c>
      <c r="C91" s="130" t="s">
        <v>80</v>
      </c>
      <c r="D91" s="130" t="s">
        <v>348</v>
      </c>
      <c r="E91" s="133">
        <v>42048</v>
      </c>
      <c r="F91" s="132" t="s">
        <v>319</v>
      </c>
      <c r="G91" s="130">
        <v>1</v>
      </c>
      <c r="H91" s="133">
        <v>42604</v>
      </c>
      <c r="I91" s="133">
        <v>42414</v>
      </c>
      <c r="J91" s="139">
        <v>0.108</v>
      </c>
      <c r="K91" s="165">
        <v>9.72522392692896</v>
      </c>
      <c r="L91" s="247">
        <v>4.6898818914656304E-3</v>
      </c>
      <c r="M91" s="247">
        <v>0.88238431666962402</v>
      </c>
      <c r="N91" s="126">
        <v>0.17979999999999999</v>
      </c>
      <c r="O91" s="126">
        <v>9.3700000000000006E-2</v>
      </c>
      <c r="P91" s="247">
        <v>8.4354637116148004E-2</v>
      </c>
      <c r="Q91" s="135">
        <v>2.2000000000000001E-3</v>
      </c>
      <c r="R91" s="135">
        <v>4.4999999999999999E-4</v>
      </c>
      <c r="S91" s="247">
        <v>2.28713439490713E-2</v>
      </c>
      <c r="T91" s="247">
        <v>0.42488075343325898</v>
      </c>
      <c r="U91" s="137">
        <v>83.783246664347502</v>
      </c>
      <c r="V91" s="136">
        <v>8.2220155151857599E-2</v>
      </c>
      <c r="W91" s="126">
        <v>7.5000000000000002E-4</v>
      </c>
      <c r="X91" s="247">
        <v>2.1672550476846901E-2</v>
      </c>
      <c r="Y91" s="136">
        <v>5.4207801804551696</v>
      </c>
      <c r="Z91" s="136">
        <v>0.42926060849937198</v>
      </c>
      <c r="AA91" s="136">
        <v>0.125270012517366</v>
      </c>
      <c r="AB91" s="136">
        <v>0.15818494911759401</v>
      </c>
      <c r="AC91" s="135">
        <v>8.2000000000000007E-3</v>
      </c>
      <c r="AD91" s="247">
        <v>0.93998401120879205</v>
      </c>
      <c r="AE91" s="247">
        <v>1.3063616649840399</v>
      </c>
      <c r="AF91" s="126">
        <v>5.1999999999999998E-3</v>
      </c>
      <c r="AG91" s="135">
        <v>1E-4</v>
      </c>
      <c r="AH91" s="135">
        <v>2.0500000000000002E-3</v>
      </c>
      <c r="AI91" s="126">
        <v>12.0266</v>
      </c>
      <c r="AJ91" s="126">
        <v>3.5E-4</v>
      </c>
      <c r="AK91" s="247">
        <v>7.1559244710053205E-2</v>
      </c>
      <c r="AL91" s="247">
        <v>0.247239543304488</v>
      </c>
      <c r="AM91" s="135">
        <v>2.0500000000000002E-3</v>
      </c>
      <c r="AN91" s="175">
        <v>1.1000000000000001E-3</v>
      </c>
      <c r="AO91" s="183"/>
      <c r="AP91" s="131" t="s">
        <v>80</v>
      </c>
      <c r="AQ91" s="130" t="s">
        <v>348</v>
      </c>
      <c r="AR91" s="132" t="s">
        <v>319</v>
      </c>
      <c r="AS91" s="130">
        <v>1</v>
      </c>
      <c r="AT91" s="247">
        <f t="shared" si="114"/>
        <v>4.8223896197180989E-4</v>
      </c>
      <c r="AU91" s="247">
        <f t="shared" si="115"/>
        <v>9.0731516651901309E-2</v>
      </c>
      <c r="AV91" s="135">
        <f t="shared" si="116"/>
        <v>1.8488006173527503E-2</v>
      </c>
      <c r="AW91" s="135">
        <f t="shared" si="117"/>
        <v>9.6347395909873595E-3</v>
      </c>
      <c r="AX91" s="247">
        <f t="shared" si="118"/>
        <v>8.673798953109102E-3</v>
      </c>
      <c r="AY91" s="135">
        <f t="shared" si="119"/>
        <v>2.2621587086629871E-4</v>
      </c>
      <c r="AZ91" s="135">
        <f t="shared" si="120"/>
        <v>4.6271428131742912E-5</v>
      </c>
      <c r="BA91" s="247">
        <f t="shared" si="121"/>
        <v>2.3517549951462798E-3</v>
      </c>
      <c r="BB91" s="247">
        <f t="shared" si="122"/>
        <v>4.3688531660106278E-2</v>
      </c>
      <c r="BC91" s="137">
        <f t="shared" si="123"/>
        <v>8.6150455037187665</v>
      </c>
      <c r="BD91" s="136">
        <f t="shared" si="124"/>
        <v>8.4543200001998466E-3</v>
      </c>
      <c r="BE91" s="135">
        <f t="shared" si="125"/>
        <v>7.7119046886238196E-5</v>
      </c>
      <c r="BF91" s="247">
        <f t="shared" si="126"/>
        <v>2.228488581824427E-3</v>
      </c>
      <c r="BG91" s="136">
        <f t="shared" si="127"/>
        <v>0.55739386786201728</v>
      </c>
      <c r="BH91" s="136">
        <f t="shared" si="128"/>
        <v>4.4138891991037606E-2</v>
      </c>
      <c r="BI91" s="136">
        <f t="shared" si="129"/>
        <v>1.2880938625021859E-2</v>
      </c>
      <c r="BJ91" s="136">
        <f t="shared" si="130"/>
        <v>1.626543001026258E-2</v>
      </c>
      <c r="BK91" s="135">
        <f t="shared" si="131"/>
        <v>8.4316824595620434E-4</v>
      </c>
      <c r="BL91" s="247">
        <f t="shared" si="132"/>
        <v>9.6654228043633439E-2</v>
      </c>
      <c r="BM91" s="247">
        <f t="shared" si="133"/>
        <v>0.13432715532305115</v>
      </c>
      <c r="BN91" s="135">
        <f t="shared" si="134"/>
        <v>5.3469205841125144E-4</v>
      </c>
      <c r="BO91" s="135">
        <f t="shared" si="135"/>
        <v>1.0282539584831759E-5</v>
      </c>
      <c r="BP91" s="135">
        <f t="shared" si="136"/>
        <v>2.1079206148905108E-4</v>
      </c>
      <c r="BQ91" s="135">
        <f t="shared" si="137"/>
        <v>1.2366399057093764</v>
      </c>
      <c r="BR91" s="135">
        <f t="shared" si="138"/>
        <v>3.598888854691116E-5</v>
      </c>
      <c r="BS91" s="247">
        <f t="shared" si="139"/>
        <v>7.3581076639178478E-3</v>
      </c>
      <c r="BT91" s="247">
        <f t="shared" si="140"/>
        <v>2.5422503909641236E-2</v>
      </c>
      <c r="BU91" s="135">
        <f t="shared" si="141"/>
        <v>2.1079206148905108E-4</v>
      </c>
      <c r="BV91" s="176">
        <f t="shared" si="142"/>
        <v>1.1310793543314936E-4</v>
      </c>
    </row>
    <row r="92" spans="1:74" s="138" customFormat="1" x14ac:dyDescent="0.25">
      <c r="A92" s="130">
        <v>82</v>
      </c>
      <c r="B92" s="131" t="s">
        <v>85</v>
      </c>
      <c r="C92" s="130" t="s">
        <v>325</v>
      </c>
      <c r="D92" s="130" t="s">
        <v>348</v>
      </c>
      <c r="E92" s="133">
        <v>42520</v>
      </c>
      <c r="F92" s="132" t="s">
        <v>319</v>
      </c>
      <c r="G92" s="130">
        <v>2</v>
      </c>
      <c r="H92" s="133">
        <v>42598</v>
      </c>
      <c r="I92" s="133">
        <v>42414</v>
      </c>
      <c r="J92" s="139">
        <v>0.125</v>
      </c>
      <c r="K92" s="165">
        <v>12.412691356766</v>
      </c>
      <c r="L92" s="136">
        <v>0.37154343199565698</v>
      </c>
      <c r="M92" s="135">
        <v>4.3099999999999999E-2</v>
      </c>
      <c r="N92" s="247">
        <v>3.3239566922837498</v>
      </c>
      <c r="O92" s="126">
        <v>9.3700000000000006E-2</v>
      </c>
      <c r="P92" s="126">
        <v>4.2200000000000001E-2</v>
      </c>
      <c r="Q92" s="135">
        <v>2.2000000000000001E-3</v>
      </c>
      <c r="R92" s="136">
        <v>16.2751936153395</v>
      </c>
      <c r="S92" s="135">
        <v>2.15E-3</v>
      </c>
      <c r="T92" s="136">
        <v>0.49897036676970402</v>
      </c>
      <c r="U92" s="137">
        <v>192.20691236156401</v>
      </c>
      <c r="V92" s="247">
        <v>6.6035165140021598E-2</v>
      </c>
      <c r="W92" s="126">
        <v>7.5000000000000002E-4</v>
      </c>
      <c r="X92" s="135">
        <v>6.9999999999999999E-4</v>
      </c>
      <c r="Y92" s="135">
        <v>5.96E-2</v>
      </c>
      <c r="Z92" s="136">
        <v>0.28905040051794501</v>
      </c>
      <c r="AA92" s="136">
        <v>1.37037440103839</v>
      </c>
      <c r="AB92" s="126">
        <v>2.0999999999999999E-3</v>
      </c>
      <c r="AC92" s="136">
        <v>7.3465830736050597</v>
      </c>
      <c r="AD92" s="126">
        <v>0.12859999999999999</v>
      </c>
      <c r="AE92" s="135">
        <v>0.29859999999999998</v>
      </c>
      <c r="AF92" s="126">
        <v>5.1999999999999998E-3</v>
      </c>
      <c r="AG92" s="136">
        <v>3.9563339333332399E-2</v>
      </c>
      <c r="AH92" s="135">
        <v>2.0500000000000002E-3</v>
      </c>
      <c r="AI92" s="136">
        <v>463.94818920979401</v>
      </c>
      <c r="AJ92" s="126">
        <v>3.5E-4</v>
      </c>
      <c r="AK92" s="126">
        <v>2.5000000000000001E-4</v>
      </c>
      <c r="AL92" s="247">
        <v>1.7693199270871301E-2</v>
      </c>
      <c r="AM92" s="135">
        <v>2.0500000000000002E-3</v>
      </c>
      <c r="AN92" s="175">
        <v>1.1000000000000001E-3</v>
      </c>
      <c r="AO92" s="183"/>
      <c r="AP92" s="131" t="s">
        <v>85</v>
      </c>
      <c r="AQ92" s="130" t="s">
        <v>348</v>
      </c>
      <c r="AR92" s="132" t="s">
        <v>319</v>
      </c>
      <c r="AS92" s="130">
        <v>2</v>
      </c>
      <c r="AT92" s="136">
        <f t="shared" si="114"/>
        <v>2.993254414508046E-2</v>
      </c>
      <c r="AU92" s="135">
        <f t="shared" si="115"/>
        <v>3.4722526131697245E-3</v>
      </c>
      <c r="AV92" s="247">
        <f t="shared" si="116"/>
        <v>0.26778694456717506</v>
      </c>
      <c r="AW92" s="135">
        <f t="shared" si="117"/>
        <v>7.5487255186543669E-3</v>
      </c>
      <c r="AX92" s="135">
        <f t="shared" si="118"/>
        <v>3.3997461780919348E-3</v>
      </c>
      <c r="AY92" s="135">
        <f t="shared" si="119"/>
        <v>1.7723795241237576E-4</v>
      </c>
      <c r="AZ92" s="136">
        <f t="shared" si="120"/>
        <v>1.3111736324989745</v>
      </c>
      <c r="BA92" s="135">
        <f t="shared" si="121"/>
        <v>1.732098171302763E-4</v>
      </c>
      <c r="BB92" s="136">
        <f t="shared" si="122"/>
        <v>4.0198402782142942E-2</v>
      </c>
      <c r="BC92" s="137">
        <f t="shared" si="123"/>
        <v>15.484708902940252</v>
      </c>
      <c r="BD92" s="247">
        <f t="shared" si="124"/>
        <v>5.3199715711956912E-3</v>
      </c>
      <c r="BE92" s="135">
        <f t="shared" si="125"/>
        <v>6.0422029231491731E-5</v>
      </c>
      <c r="BF92" s="135">
        <f t="shared" si="126"/>
        <v>5.6393893949392281E-5</v>
      </c>
      <c r="BG92" s="135">
        <f t="shared" si="127"/>
        <v>4.8015372562625431E-3</v>
      </c>
      <c r="BH92" s="136">
        <f t="shared" si="128"/>
        <v>2.3286682332626221E-2</v>
      </c>
      <c r="BI92" s="136">
        <f t="shared" si="129"/>
        <v>0.11040106949017277</v>
      </c>
      <c r="BJ92" s="135">
        <f t="shared" si="130"/>
        <v>1.6918168184817682E-4</v>
      </c>
      <c r="BK92" s="136">
        <f t="shared" si="131"/>
        <v>0.59186060963326304</v>
      </c>
      <c r="BL92" s="135">
        <f t="shared" si="132"/>
        <v>1.0360363945559781E-2</v>
      </c>
      <c r="BM92" s="135">
        <f t="shared" si="133"/>
        <v>2.4056023904697906E-2</v>
      </c>
      <c r="BN92" s="135">
        <f t="shared" si="134"/>
        <v>4.1892606933834265E-4</v>
      </c>
      <c r="BO92" s="136">
        <f t="shared" si="135"/>
        <v>3.1873296609253822E-3</v>
      </c>
      <c r="BP92" s="135">
        <f t="shared" si="136"/>
        <v>1.6515354656607741E-4</v>
      </c>
      <c r="BQ92" s="136">
        <f t="shared" si="137"/>
        <v>37.376921400442441</v>
      </c>
      <c r="BR92" s="135">
        <f t="shared" si="138"/>
        <v>2.819694697469614E-5</v>
      </c>
      <c r="BS92" s="135">
        <f t="shared" si="139"/>
        <v>2.0140676410497245E-5</v>
      </c>
      <c r="BT92" s="247">
        <f t="shared" si="140"/>
        <v>1.4254120047242586E-3</v>
      </c>
      <c r="BU92" s="135">
        <f t="shared" si="141"/>
        <v>1.6515354656607741E-4</v>
      </c>
      <c r="BV92" s="176">
        <f t="shared" si="142"/>
        <v>8.8618976206187878E-5</v>
      </c>
    </row>
    <row r="93" spans="1:74" s="138" customFormat="1" x14ac:dyDescent="0.25">
      <c r="A93" s="130">
        <v>83</v>
      </c>
      <c r="B93" s="131" t="s">
        <v>86</v>
      </c>
      <c r="C93" s="130" t="s">
        <v>326</v>
      </c>
      <c r="D93" s="130" t="s">
        <v>348</v>
      </c>
      <c r="E93" s="133">
        <v>42528</v>
      </c>
      <c r="F93" s="132" t="s">
        <v>319</v>
      </c>
      <c r="G93" s="130">
        <v>2</v>
      </c>
      <c r="H93" s="133">
        <v>42598</v>
      </c>
      <c r="I93" s="133">
        <v>42414</v>
      </c>
      <c r="J93" s="139">
        <v>0.13100000000000001</v>
      </c>
      <c r="K93" s="165">
        <v>13.361209273179099</v>
      </c>
      <c r="L93" s="247">
        <v>2.45746863456946E-2</v>
      </c>
      <c r="M93" s="136">
        <v>2.1541640063983398</v>
      </c>
      <c r="N93" s="247">
        <v>2.0301110571087602</v>
      </c>
      <c r="O93" s="126">
        <v>9.3700000000000006E-2</v>
      </c>
      <c r="P93" s="126">
        <v>4.2200000000000001E-2</v>
      </c>
      <c r="Q93" s="136">
        <v>0.46854865388854</v>
      </c>
      <c r="R93" s="136">
        <v>0.23012341397423899</v>
      </c>
      <c r="S93" s="135">
        <v>2.15E-3</v>
      </c>
      <c r="T93" s="136">
        <v>0.46189972122298301</v>
      </c>
      <c r="U93" s="137">
        <v>260.28487645468402</v>
      </c>
      <c r="V93" s="136">
        <v>6.6736984785252798</v>
      </c>
      <c r="W93" s="126">
        <v>7.5000000000000002E-4</v>
      </c>
      <c r="X93" s="135">
        <v>6.9999999999999999E-4</v>
      </c>
      <c r="Y93" s="247">
        <v>0.82339067306595104</v>
      </c>
      <c r="Z93" s="136">
        <v>0.28905040051794501</v>
      </c>
      <c r="AA93" s="136">
        <v>0.86327290664897804</v>
      </c>
      <c r="AB93" s="247">
        <v>8.4735517753048703E-2</v>
      </c>
      <c r="AC93" s="136">
        <v>0.68621245249293805</v>
      </c>
      <c r="AD93" s="136">
        <v>1.65147481387909</v>
      </c>
      <c r="AE93" s="136">
        <v>6.1036694167682803</v>
      </c>
      <c r="AF93" s="126">
        <v>5.1999999999999998E-3</v>
      </c>
      <c r="AG93" s="135">
        <v>1E-4</v>
      </c>
      <c r="AH93" s="135">
        <v>2.0500000000000002E-3</v>
      </c>
      <c r="AI93" s="247">
        <v>269.90787942129202</v>
      </c>
      <c r="AJ93" s="126">
        <v>3.5E-4</v>
      </c>
      <c r="AK93" s="126">
        <v>2.5000000000000001E-4</v>
      </c>
      <c r="AL93" s="247">
        <v>0.26971263453059602</v>
      </c>
      <c r="AM93" s="135">
        <v>2.0500000000000002E-3</v>
      </c>
      <c r="AN93" s="175">
        <v>1.1000000000000001E-3</v>
      </c>
      <c r="AO93" s="183"/>
      <c r="AP93" s="131" t="s">
        <v>86</v>
      </c>
      <c r="AQ93" s="130" t="s">
        <v>348</v>
      </c>
      <c r="AR93" s="132" t="s">
        <v>319</v>
      </c>
      <c r="AS93" s="130">
        <v>2</v>
      </c>
      <c r="AT93" s="247">
        <f t="shared" si="114"/>
        <v>1.8392561513893137E-3</v>
      </c>
      <c r="AU93" s="136">
        <f t="shared" si="115"/>
        <v>0.1612252276238608</v>
      </c>
      <c r="AV93" s="247">
        <f t="shared" si="116"/>
        <v>0.15194066761486519</v>
      </c>
      <c r="AW93" s="135">
        <f t="shared" si="117"/>
        <v>7.0128382906246853E-3</v>
      </c>
      <c r="AX93" s="135">
        <f t="shared" si="118"/>
        <v>3.1583967541554078E-3</v>
      </c>
      <c r="AY93" s="136">
        <f t="shared" si="119"/>
        <v>3.5067832881645743E-2</v>
      </c>
      <c r="AZ93" s="136">
        <f t="shared" si="120"/>
        <v>1.7223247482260607E-2</v>
      </c>
      <c r="BA93" s="135">
        <f t="shared" si="121"/>
        <v>1.6091357870696982E-4</v>
      </c>
      <c r="BB93" s="136">
        <f t="shared" si="122"/>
        <v>3.4570203323600883E-2</v>
      </c>
      <c r="BC93" s="137">
        <f t="shared" si="123"/>
        <v>19.480637652848703</v>
      </c>
      <c r="BD93" s="136">
        <f t="shared" si="124"/>
        <v>0.49948311878640106</v>
      </c>
      <c r="BE93" s="135">
        <f t="shared" si="125"/>
        <v>5.6132643734989472E-5</v>
      </c>
      <c r="BF93" s="135">
        <f t="shared" si="126"/>
        <v>5.239046748599017E-5</v>
      </c>
      <c r="BG93" s="247">
        <f t="shared" si="127"/>
        <v>6.1625460407898958E-2</v>
      </c>
      <c r="BH93" s="136">
        <f t="shared" si="128"/>
        <v>2.1633550871639765E-2</v>
      </c>
      <c r="BI93" s="136">
        <f t="shared" si="129"/>
        <v>6.4610387353327872E-2</v>
      </c>
      <c r="BJ93" s="247">
        <f t="shared" si="130"/>
        <v>6.3419048396423441E-3</v>
      </c>
      <c r="BK93" s="136">
        <f t="shared" si="131"/>
        <v>5.1358558829732642E-2</v>
      </c>
      <c r="BL93" s="136">
        <f t="shared" si="132"/>
        <v>0.12360219648637734</v>
      </c>
      <c r="BM93" s="136">
        <f t="shared" si="133"/>
        <v>0.45682013446347314</v>
      </c>
      <c r="BN93" s="135">
        <f t="shared" si="134"/>
        <v>3.8918632989592701E-4</v>
      </c>
      <c r="BO93" s="135">
        <f t="shared" si="135"/>
        <v>7.4843524979985966E-6</v>
      </c>
      <c r="BP93" s="135">
        <f t="shared" si="136"/>
        <v>1.5342922620897124E-4</v>
      </c>
      <c r="BQ93" s="247">
        <f t="shared" si="137"/>
        <v>20.20085711576251</v>
      </c>
      <c r="BR93" s="135">
        <f t="shared" si="138"/>
        <v>2.6195233742995085E-5</v>
      </c>
      <c r="BS93" s="135">
        <f t="shared" si="139"/>
        <v>1.8710881244996489E-5</v>
      </c>
      <c r="BT93" s="247">
        <f t="shared" si="140"/>
        <v>2.0186244299908486E-2</v>
      </c>
      <c r="BU93" s="135">
        <f t="shared" si="141"/>
        <v>1.5342922620897124E-4</v>
      </c>
      <c r="BV93" s="176">
        <f t="shared" si="142"/>
        <v>8.232787747798456E-5</v>
      </c>
    </row>
    <row r="94" spans="1:74" s="138" customFormat="1" x14ac:dyDescent="0.25">
      <c r="A94" s="130">
        <v>84</v>
      </c>
      <c r="B94" s="131" t="s">
        <v>87</v>
      </c>
      <c r="C94" s="130" t="s">
        <v>327</v>
      </c>
      <c r="D94" s="130" t="s">
        <v>348</v>
      </c>
      <c r="E94" s="133">
        <v>42528</v>
      </c>
      <c r="F94" s="132" t="s">
        <v>319</v>
      </c>
      <c r="G94" s="130">
        <v>2</v>
      </c>
      <c r="H94" s="133">
        <v>42598</v>
      </c>
      <c r="I94" s="133">
        <v>42414</v>
      </c>
      <c r="J94" s="139">
        <v>0.14000000000000001</v>
      </c>
      <c r="K94" s="165">
        <v>14.7839861477987</v>
      </c>
      <c r="L94" s="126">
        <v>5.9999999999999995E-4</v>
      </c>
      <c r="M94" s="136">
        <v>2.5475081304813201</v>
      </c>
      <c r="N94" s="126">
        <v>0.17979999999999999</v>
      </c>
      <c r="O94" s="126">
        <v>9.3700000000000006E-2</v>
      </c>
      <c r="P94" s="126">
        <v>4.2200000000000001E-2</v>
      </c>
      <c r="Q94" s="136">
        <v>0.15689741996919501</v>
      </c>
      <c r="R94" s="136">
        <v>0.221500053331249</v>
      </c>
      <c r="S94" s="135">
        <v>2.15E-3</v>
      </c>
      <c r="T94" s="247">
        <v>0.31418168001798802</v>
      </c>
      <c r="U94" s="137">
        <v>109.45839258505001</v>
      </c>
      <c r="V94" s="247">
        <v>3.90245881732161E-2</v>
      </c>
      <c r="W94" s="126">
        <v>7.5000000000000002E-4</v>
      </c>
      <c r="X94" s="247">
        <v>2.7016678852776001E-2</v>
      </c>
      <c r="Y94" s="135">
        <v>5.96E-2</v>
      </c>
      <c r="Z94" s="136">
        <v>0.30909593447608702</v>
      </c>
      <c r="AA94" s="136">
        <v>0.74612192914564002</v>
      </c>
      <c r="AB94" s="247">
        <v>2.7830501495204902E-3</v>
      </c>
      <c r="AC94" s="136">
        <v>0.49716140188877</v>
      </c>
      <c r="AD94" s="126">
        <v>0.12859999999999999</v>
      </c>
      <c r="AE94" s="135">
        <v>0.29859999999999998</v>
      </c>
      <c r="AF94" s="126">
        <v>5.1999999999999998E-3</v>
      </c>
      <c r="AG94" s="247">
        <v>2.0755193545210202E-2</v>
      </c>
      <c r="AH94" s="135">
        <v>2.0500000000000002E-3</v>
      </c>
      <c r="AI94" s="126">
        <v>12.0266</v>
      </c>
      <c r="AJ94" s="247">
        <v>1.3591445308217201E-2</v>
      </c>
      <c r="AK94" s="247">
        <v>7.4745280219900095E-2</v>
      </c>
      <c r="AL94" s="126">
        <v>3.6499999999999998E-4</v>
      </c>
      <c r="AM94" s="247">
        <v>0.13022047144464799</v>
      </c>
      <c r="AN94" s="175">
        <v>1.1000000000000001E-3</v>
      </c>
      <c r="AO94" s="183"/>
      <c r="AP94" s="131" t="s">
        <v>87</v>
      </c>
      <c r="AQ94" s="130" t="s">
        <v>348</v>
      </c>
      <c r="AR94" s="132" t="s">
        <v>319</v>
      </c>
      <c r="AS94" s="130">
        <v>2</v>
      </c>
      <c r="AT94" s="135">
        <f t="shared" si="114"/>
        <v>4.0584453610932158E-5</v>
      </c>
      <c r="AU94" s="136">
        <f t="shared" si="115"/>
        <v>0.17231537590831941</v>
      </c>
      <c r="AV94" s="135">
        <f t="shared" si="116"/>
        <v>1.2161807932076003E-2</v>
      </c>
      <c r="AW94" s="135">
        <f t="shared" si="117"/>
        <v>6.3379388389072392E-3</v>
      </c>
      <c r="AX94" s="135">
        <f t="shared" si="118"/>
        <v>2.8544399039688952E-3</v>
      </c>
      <c r="AY94" s="136">
        <f t="shared" si="119"/>
        <v>1.0612660104024561E-2</v>
      </c>
      <c r="AZ94" s="136">
        <f t="shared" si="120"/>
        <v>1.4982431065401791E-2</v>
      </c>
      <c r="BA94" s="135">
        <f t="shared" si="121"/>
        <v>1.4542762543917357E-4</v>
      </c>
      <c r="BB94" s="247">
        <f t="shared" si="122"/>
        <v>2.1251486363491279E-2</v>
      </c>
      <c r="BC94" s="137">
        <f t="shared" si="123"/>
        <v>7.4038484269919378</v>
      </c>
      <c r="BD94" s="247">
        <f t="shared" si="124"/>
        <v>2.6396526473360343E-3</v>
      </c>
      <c r="BE94" s="135">
        <f t="shared" si="125"/>
        <v>5.0730567013665204E-5</v>
      </c>
      <c r="BF94" s="247">
        <f t="shared" si="126"/>
        <v>1.8274285827032325E-3</v>
      </c>
      <c r="BG94" s="135">
        <f t="shared" si="127"/>
        <v>4.0313890586859283E-3</v>
      </c>
      <c r="BH94" s="136">
        <f t="shared" si="128"/>
        <v>2.0907482690120802E-2</v>
      </c>
      <c r="BI94" s="136">
        <f t="shared" si="129"/>
        <v>5.0468251369184064E-2</v>
      </c>
      <c r="BJ94" s="247">
        <f t="shared" si="130"/>
        <v>1.8824761615018692E-4</v>
      </c>
      <c r="BK94" s="136">
        <f t="shared" si="131"/>
        <v>3.3628373086834647E-2</v>
      </c>
      <c r="BL94" s="135">
        <f t="shared" si="132"/>
        <v>8.6986012239431264E-3</v>
      </c>
      <c r="BM94" s="135">
        <f t="shared" si="133"/>
        <v>2.0197529747040571E-2</v>
      </c>
      <c r="BN94" s="135">
        <f t="shared" si="134"/>
        <v>3.5173193129474541E-4</v>
      </c>
      <c r="BO94" s="247">
        <f t="shared" si="135"/>
        <v>1.4038969827025033E-3</v>
      </c>
      <c r="BP94" s="135">
        <f t="shared" si="136"/>
        <v>1.3866354983735156E-4</v>
      </c>
      <c r="BQ94" s="135">
        <f t="shared" si="137"/>
        <v>0.81348831632872787</v>
      </c>
      <c r="BR94" s="247">
        <f t="shared" si="138"/>
        <v>9.1933563602810428E-4</v>
      </c>
      <c r="BS94" s="247">
        <f t="shared" si="139"/>
        <v>5.0558272628677681E-3</v>
      </c>
      <c r="BT94" s="135">
        <f t="shared" si="140"/>
        <v>2.4688875946650397E-5</v>
      </c>
      <c r="BU94" s="247">
        <f t="shared" si="141"/>
        <v>8.8082111375650547E-3</v>
      </c>
      <c r="BV94" s="176">
        <f t="shared" si="142"/>
        <v>7.4404831620042294E-5</v>
      </c>
    </row>
    <row r="95" spans="1:74" s="138" customFormat="1" x14ac:dyDescent="0.25">
      <c r="A95" s="130">
        <v>86</v>
      </c>
      <c r="B95" s="131" t="s">
        <v>89</v>
      </c>
      <c r="C95" s="130" t="s">
        <v>329</v>
      </c>
      <c r="D95" s="130" t="s">
        <v>348</v>
      </c>
      <c r="E95" s="133">
        <v>42541</v>
      </c>
      <c r="F95" s="132" t="s">
        <v>319</v>
      </c>
      <c r="G95" s="130">
        <v>2</v>
      </c>
      <c r="H95" s="133">
        <v>42598</v>
      </c>
      <c r="I95" s="133">
        <v>42414</v>
      </c>
      <c r="J95" s="139">
        <v>0.105</v>
      </c>
      <c r="K95" s="165">
        <v>9.2509649687224194</v>
      </c>
      <c r="L95" s="136">
        <v>0.131115173336108</v>
      </c>
      <c r="M95" s="136">
        <v>2.11220740235626</v>
      </c>
      <c r="N95" s="126">
        <v>0.17979999999999999</v>
      </c>
      <c r="O95" s="126">
        <v>9.3700000000000006E-2</v>
      </c>
      <c r="P95" s="247">
        <v>0.51031918312841795</v>
      </c>
      <c r="Q95" s="136">
        <v>0.45607996808974399</v>
      </c>
      <c r="R95" s="135">
        <v>4.4999999999999999E-4</v>
      </c>
      <c r="S95" s="135">
        <v>2.15E-3</v>
      </c>
      <c r="T95" s="247">
        <v>5.9325194715327899E-2</v>
      </c>
      <c r="U95" s="137">
        <v>115.857868687749</v>
      </c>
      <c r="V95" s="136">
        <v>0.14147636890333201</v>
      </c>
      <c r="W95" s="247">
        <v>3.96143647057213E-2</v>
      </c>
      <c r="X95" s="135">
        <v>6.9999999999999999E-4</v>
      </c>
      <c r="Y95" s="247">
        <v>2.6232587514956802</v>
      </c>
      <c r="Z95" s="247">
        <v>8.8144708598686394E-2</v>
      </c>
      <c r="AA95" s="136">
        <v>0.31994510556619199</v>
      </c>
      <c r="AB95" s="136">
        <v>0.15274911240713901</v>
      </c>
      <c r="AC95" s="136">
        <v>0.28234455820888898</v>
      </c>
      <c r="AD95" s="136">
        <v>1.65147481387909</v>
      </c>
      <c r="AE95" s="247">
        <v>1.4115862816412901</v>
      </c>
      <c r="AF95" s="247">
        <v>0.295129677239581</v>
      </c>
      <c r="AG95" s="135">
        <v>1E-4</v>
      </c>
      <c r="AH95" s="135">
        <v>2.0500000000000002E-3</v>
      </c>
      <c r="AI95" s="126">
        <v>12.0266</v>
      </c>
      <c r="AJ95" s="126">
        <v>3.5E-4</v>
      </c>
      <c r="AK95" s="247">
        <v>6.5190079898006806E-2</v>
      </c>
      <c r="AL95" s="126">
        <v>3.6499999999999998E-4</v>
      </c>
      <c r="AM95" s="135">
        <v>2.0500000000000002E-3</v>
      </c>
      <c r="AN95" s="175">
        <v>1.1000000000000001E-3</v>
      </c>
      <c r="AO95" s="183"/>
      <c r="AP95" s="131" t="s">
        <v>89</v>
      </c>
      <c r="AQ95" s="130" t="s">
        <v>348</v>
      </c>
      <c r="AR95" s="132" t="s">
        <v>319</v>
      </c>
      <c r="AS95" s="130">
        <v>2</v>
      </c>
      <c r="AT95" s="136">
        <f t="shared" si="114"/>
        <v>1.4173134778848408E-2</v>
      </c>
      <c r="AU95" s="136">
        <f t="shared" si="115"/>
        <v>0.22832292733759654</v>
      </c>
      <c r="AV95" s="135">
        <f t="shared" si="116"/>
        <v>1.9435810275782592E-2</v>
      </c>
      <c r="AW95" s="135">
        <f t="shared" si="117"/>
        <v>1.0128673097001275E-2</v>
      </c>
      <c r="AX95" s="247">
        <f t="shared" si="118"/>
        <v>5.5163886670613373E-2</v>
      </c>
      <c r="AY95" s="136">
        <f t="shared" si="119"/>
        <v>4.9300799390307251E-2</v>
      </c>
      <c r="AZ95" s="135">
        <f t="shared" si="120"/>
        <v>4.8643574105128849E-5</v>
      </c>
      <c r="BA95" s="135">
        <f t="shared" si="121"/>
        <v>2.3240818739117119E-4</v>
      </c>
      <c r="BB95" s="247">
        <f t="shared" si="122"/>
        <v>6.4128655676361137E-3</v>
      </c>
      <c r="BC95" s="137">
        <f t="shared" si="123"/>
        <v>12.523868491499568</v>
      </c>
      <c r="BD95" s="136">
        <f t="shared" si="124"/>
        <v>1.5293147188608395E-2</v>
      </c>
      <c r="BE95" s="247">
        <f t="shared" si="125"/>
        <v>4.2821873004230109E-3</v>
      </c>
      <c r="BF95" s="135">
        <f t="shared" si="126"/>
        <v>7.5667781941311538E-5</v>
      </c>
      <c r="BG95" s="247">
        <f t="shared" si="127"/>
        <v>0.28356595883401758</v>
      </c>
      <c r="BH95" s="247">
        <f t="shared" si="128"/>
        <v>9.5281636993226441E-3</v>
      </c>
      <c r="BI95" s="136">
        <f t="shared" si="129"/>
        <v>3.4585052115960739E-2</v>
      </c>
      <c r="BJ95" s="136">
        <f t="shared" si="130"/>
        <v>1.6511695041931829E-2</v>
      </c>
      <c r="BK95" s="136">
        <f t="shared" si="131"/>
        <v>3.0520552089808795E-2</v>
      </c>
      <c r="BL95" s="136">
        <f t="shared" si="132"/>
        <v>0.17851919442595865</v>
      </c>
      <c r="BM95" s="247">
        <f t="shared" si="133"/>
        <v>0.15258800421511418</v>
      </c>
      <c r="BN95" s="247">
        <f t="shared" si="134"/>
        <v>3.1902582945391819E-2</v>
      </c>
      <c r="BO95" s="135">
        <f t="shared" si="135"/>
        <v>1.0809683134473078E-5</v>
      </c>
      <c r="BP95" s="135">
        <f t="shared" si="136"/>
        <v>2.2159850425669813E-4</v>
      </c>
      <c r="BQ95" s="135">
        <f t="shared" si="137"/>
        <v>1.3000373518505393</v>
      </c>
      <c r="BR95" s="135">
        <f t="shared" si="138"/>
        <v>3.7833890970655769E-5</v>
      </c>
      <c r="BS95" s="247">
        <f t="shared" si="139"/>
        <v>7.0468410720843661E-3</v>
      </c>
      <c r="BT95" s="135">
        <f t="shared" si="140"/>
        <v>3.9455343440826729E-5</v>
      </c>
      <c r="BU95" s="135">
        <f t="shared" si="141"/>
        <v>2.2159850425669813E-4</v>
      </c>
      <c r="BV95" s="176">
        <f t="shared" si="142"/>
        <v>1.1890651447920386E-4</v>
      </c>
    </row>
    <row r="96" spans="1:74" s="138" customFormat="1" x14ac:dyDescent="0.25">
      <c r="A96" s="130">
        <v>88</v>
      </c>
      <c r="B96" s="131" t="s">
        <v>91</v>
      </c>
      <c r="C96" s="130" t="s">
        <v>331</v>
      </c>
      <c r="D96" s="130" t="s">
        <v>348</v>
      </c>
      <c r="E96" s="133">
        <v>42542</v>
      </c>
      <c r="F96" s="132" t="s">
        <v>319</v>
      </c>
      <c r="G96" s="130">
        <v>2</v>
      </c>
      <c r="H96" s="133">
        <v>42598</v>
      </c>
      <c r="I96" s="133">
        <v>42414</v>
      </c>
      <c r="J96" s="139">
        <v>0.152</v>
      </c>
      <c r="K96" s="165">
        <v>16.681021980624799</v>
      </c>
      <c r="L96" s="136">
        <v>0.120491045100536</v>
      </c>
      <c r="M96" s="135">
        <v>4.3099999999999999E-2</v>
      </c>
      <c r="N96" s="126">
        <v>0.17979999999999999</v>
      </c>
      <c r="O96" s="126">
        <v>9.3700000000000006E-2</v>
      </c>
      <c r="P96" s="247">
        <v>1.05771966179975</v>
      </c>
      <c r="Q96" s="136">
        <v>0.19844075594840299</v>
      </c>
      <c r="R96" s="247">
        <v>8.5576402600879408E-3</v>
      </c>
      <c r="S96" s="135">
        <v>2.15E-3</v>
      </c>
      <c r="T96" s="247">
        <v>0.20417015307237199</v>
      </c>
      <c r="U96" s="137">
        <v>169.13919177957999</v>
      </c>
      <c r="V96" s="136">
        <v>0.184509911206375</v>
      </c>
      <c r="W96" s="247">
        <v>0.11257239015943001</v>
      </c>
      <c r="X96" s="135">
        <v>6.9999999999999999E-4</v>
      </c>
      <c r="Y96" s="136">
        <v>3.2972348411043799</v>
      </c>
      <c r="Z96" s="136">
        <v>0.44927245339745298</v>
      </c>
      <c r="AA96" s="136">
        <v>0.10548257505721</v>
      </c>
      <c r="AB96" s="136">
        <v>0.14731261640829901</v>
      </c>
      <c r="AC96" s="136">
        <v>0.43405332519672102</v>
      </c>
      <c r="AD96" s="247">
        <v>0.72343158340865699</v>
      </c>
      <c r="AE96" s="247">
        <v>1.79654315990855</v>
      </c>
      <c r="AF96" s="126">
        <v>5.1999999999999998E-3</v>
      </c>
      <c r="AG96" s="247">
        <v>7.9181411444872608E-3</v>
      </c>
      <c r="AH96" s="135">
        <v>2.0500000000000002E-3</v>
      </c>
      <c r="AI96" s="126">
        <v>12.0266</v>
      </c>
      <c r="AJ96" s="126">
        <v>3.5E-4</v>
      </c>
      <c r="AK96" s="247">
        <v>3.3417919062655801E-2</v>
      </c>
      <c r="AL96" s="136">
        <v>6.4851531273922403E-2</v>
      </c>
      <c r="AM96" s="135">
        <v>2.0500000000000002E-3</v>
      </c>
      <c r="AN96" s="175">
        <v>1.1000000000000001E-3</v>
      </c>
      <c r="AO96" s="183"/>
      <c r="AP96" s="131" t="s">
        <v>91</v>
      </c>
      <c r="AQ96" s="130" t="s">
        <v>348</v>
      </c>
      <c r="AR96" s="132" t="s">
        <v>319</v>
      </c>
      <c r="AS96" s="130">
        <v>2</v>
      </c>
      <c r="AT96" s="136">
        <f t="shared" si="114"/>
        <v>7.2232411923254915E-3</v>
      </c>
      <c r="AU96" s="135">
        <f t="shared" si="115"/>
        <v>2.5837745463114401E-3</v>
      </c>
      <c r="AV96" s="135">
        <f t="shared" si="116"/>
        <v>1.0778716088788791E-2</v>
      </c>
      <c r="AW96" s="135">
        <f t="shared" si="117"/>
        <v>5.6171618327002775E-3</v>
      </c>
      <c r="AX96" s="247">
        <f t="shared" si="118"/>
        <v>6.3408564716736407E-2</v>
      </c>
      <c r="AY96" s="136">
        <f t="shared" si="119"/>
        <v>1.1896198936665527E-2</v>
      </c>
      <c r="AZ96" s="247">
        <f t="shared" si="120"/>
        <v>5.1301654479130477E-4</v>
      </c>
      <c r="BA96" s="135">
        <f t="shared" si="121"/>
        <v>1.2888898548885373E-4</v>
      </c>
      <c r="BB96" s="247">
        <f t="shared" si="122"/>
        <v>1.2239666928652094E-2</v>
      </c>
      <c r="BC96" s="137">
        <f t="shared" si="123"/>
        <v>10.139618062732435</v>
      </c>
      <c r="BD96" s="136">
        <f t="shared" si="124"/>
        <v>1.1061067566524726E-2</v>
      </c>
      <c r="BE96" s="247">
        <f t="shared" si="125"/>
        <v>6.7485307728857467E-3</v>
      </c>
      <c r="BF96" s="135">
        <f t="shared" si="126"/>
        <v>4.1963855740557033E-5</v>
      </c>
      <c r="BG96" s="136">
        <f t="shared" si="127"/>
        <v>0.19766383887834671</v>
      </c>
      <c r="BH96" s="136">
        <f t="shared" si="128"/>
        <v>2.6933149175109784E-2</v>
      </c>
      <c r="BI96" s="136">
        <f t="shared" si="129"/>
        <v>6.3235079469189139E-3</v>
      </c>
      <c r="BJ96" s="136">
        <f t="shared" si="130"/>
        <v>8.8311505481741062E-3</v>
      </c>
      <c r="BK96" s="136">
        <f t="shared" si="131"/>
        <v>2.6020787317520413E-2</v>
      </c>
      <c r="BL96" s="247">
        <f t="shared" si="132"/>
        <v>4.3368540863319475E-2</v>
      </c>
      <c r="BM96" s="247">
        <f t="shared" si="133"/>
        <v>0.1076998257058384</v>
      </c>
      <c r="BN96" s="135">
        <f t="shared" si="134"/>
        <v>3.1173149978699509E-4</v>
      </c>
      <c r="BO96" s="247">
        <f t="shared" si="135"/>
        <v>4.7467961817233227E-4</v>
      </c>
      <c r="BP96" s="135">
        <f t="shared" si="136"/>
        <v>1.2289414895448847E-4</v>
      </c>
      <c r="BQ96" s="135">
        <f t="shared" si="137"/>
        <v>0.720975010641976</v>
      </c>
      <c r="BR96" s="135">
        <f t="shared" si="138"/>
        <v>2.0981927870278517E-5</v>
      </c>
      <c r="BS96" s="247">
        <f t="shared" si="139"/>
        <v>2.0033496209927127E-3</v>
      </c>
      <c r="BT96" s="136">
        <f t="shared" si="140"/>
        <v>3.8877432899044324E-3</v>
      </c>
      <c r="BU96" s="135">
        <f t="shared" si="141"/>
        <v>1.2289414895448847E-4</v>
      </c>
      <c r="BV96" s="176">
        <f t="shared" si="142"/>
        <v>6.5943201878018197E-5</v>
      </c>
    </row>
    <row r="97" spans="1:74" s="138" customFormat="1" x14ac:dyDescent="0.25">
      <c r="A97" s="130">
        <v>89</v>
      </c>
      <c r="B97" s="131" t="s">
        <v>92</v>
      </c>
      <c r="C97" s="130" t="s">
        <v>332</v>
      </c>
      <c r="D97" s="130" t="s">
        <v>348</v>
      </c>
      <c r="E97" s="133">
        <v>42548</v>
      </c>
      <c r="F97" s="132" t="s">
        <v>319</v>
      </c>
      <c r="G97" s="130">
        <v>2</v>
      </c>
      <c r="H97" s="133">
        <v>42598</v>
      </c>
      <c r="I97" s="133">
        <v>42414</v>
      </c>
      <c r="J97" s="139">
        <v>0.104</v>
      </c>
      <c r="K97" s="165">
        <v>9.0928786493202391</v>
      </c>
      <c r="L97" s="136">
        <v>9.3004087919185796E-2</v>
      </c>
      <c r="M97" s="135">
        <v>4.3099999999999999E-2</v>
      </c>
      <c r="N97" s="126">
        <v>0.17979999999999999</v>
      </c>
      <c r="O97" s="126">
        <v>9.3700000000000006E-2</v>
      </c>
      <c r="P97" s="247">
        <v>0.98467954906727195</v>
      </c>
      <c r="Q97" s="135">
        <v>2.2000000000000001E-3</v>
      </c>
      <c r="R97" s="247">
        <v>3.8444914488643199E-2</v>
      </c>
      <c r="S97" s="135">
        <v>2.15E-3</v>
      </c>
      <c r="T97" s="247">
        <v>0.40023226711904097</v>
      </c>
      <c r="U97" s="137">
        <v>27.8813543082737</v>
      </c>
      <c r="V97" s="247">
        <v>1.7364753432954499E-2</v>
      </c>
      <c r="W97" s="126">
        <v>7.5000000000000002E-4</v>
      </c>
      <c r="X97" s="135">
        <v>6.9999999999999999E-4</v>
      </c>
      <c r="Y97" s="136">
        <v>0.92300286168867596</v>
      </c>
      <c r="Z97" s="247">
        <v>8.8144708598686394E-2</v>
      </c>
      <c r="AA97" s="136">
        <v>5.2553793884745501E-2</v>
      </c>
      <c r="AB97" s="247">
        <v>3.29177635398792E-2</v>
      </c>
      <c r="AC97" s="136">
        <v>0.40626842471375602</v>
      </c>
      <c r="AD97" s="136">
        <v>2.42093833319126</v>
      </c>
      <c r="AE97" s="135">
        <v>0.29859999999999998</v>
      </c>
      <c r="AF97" s="247">
        <v>0.24893275278270899</v>
      </c>
      <c r="AG97" s="136">
        <v>2.6620035559355801E-2</v>
      </c>
      <c r="AH97" s="135">
        <v>2.0500000000000002E-3</v>
      </c>
      <c r="AI97" s="126">
        <v>12.0266</v>
      </c>
      <c r="AJ97" s="126">
        <v>3.5E-4</v>
      </c>
      <c r="AK97" s="136">
        <v>0.14502207454686</v>
      </c>
      <c r="AL97" s="247">
        <v>9.9561618789160394E-2</v>
      </c>
      <c r="AM97" s="135">
        <v>2.0500000000000002E-3</v>
      </c>
      <c r="AN97" s="175">
        <v>1.1000000000000001E-3</v>
      </c>
      <c r="AO97" s="183"/>
      <c r="AP97" s="131" t="s">
        <v>92</v>
      </c>
      <c r="AQ97" s="130" t="s">
        <v>348</v>
      </c>
      <c r="AR97" s="132" t="s">
        <v>319</v>
      </c>
      <c r="AS97" s="130">
        <v>2</v>
      </c>
      <c r="AT97" s="136">
        <f t="shared" si="114"/>
        <v>1.0228233709699684E-2</v>
      </c>
      <c r="AU97" s="135">
        <f t="shared" si="115"/>
        <v>4.7399730780771001E-3</v>
      </c>
      <c r="AV97" s="135">
        <f t="shared" si="116"/>
        <v>1.9773715996247391E-2</v>
      </c>
      <c r="AW97" s="135">
        <f t="shared" si="117"/>
        <v>1.0304767457443719E-2</v>
      </c>
      <c r="AX97" s="247">
        <f t="shared" si="118"/>
        <v>0.10829128893531248</v>
      </c>
      <c r="AY97" s="135">
        <f t="shared" si="119"/>
        <v>2.4194758171159215E-4</v>
      </c>
      <c r="AZ97" s="247">
        <f t="shared" si="120"/>
        <v>4.2280245861982604E-3</v>
      </c>
      <c r="BA97" s="135">
        <f t="shared" si="121"/>
        <v>2.3644877303632866E-4</v>
      </c>
      <c r="BB97" s="247">
        <f t="shared" si="122"/>
        <v>4.4016013251090877E-2</v>
      </c>
      <c r="BC97" s="137">
        <f t="shared" si="123"/>
        <v>3.0662846589685917</v>
      </c>
      <c r="BD97" s="247">
        <f t="shared" si="124"/>
        <v>1.9097091364188221E-3</v>
      </c>
      <c r="BE97" s="135">
        <f t="shared" si="125"/>
        <v>8.2482130128951858E-5</v>
      </c>
      <c r="BF97" s="135">
        <f t="shared" si="126"/>
        <v>7.6983321453688407E-5</v>
      </c>
      <c r="BG97" s="136">
        <f t="shared" si="127"/>
        <v>0.10150832286293376</v>
      </c>
      <c r="BH97" s="247">
        <f t="shared" si="128"/>
        <v>9.6938177664205247E-3</v>
      </c>
      <c r="BI97" s="136">
        <f t="shared" si="129"/>
        <v>5.7796651546289241E-3</v>
      </c>
      <c r="BJ97" s="247">
        <f t="shared" si="130"/>
        <v>3.6201696744671778E-3</v>
      </c>
      <c r="BK97" s="136">
        <f t="shared" si="131"/>
        <v>4.4679846766032406E-2</v>
      </c>
      <c r="BL97" s="136">
        <f t="shared" si="132"/>
        <v>0.26624553417659907</v>
      </c>
      <c r="BM97" s="135">
        <f t="shared" si="133"/>
        <v>3.2838885408673364E-2</v>
      </c>
      <c r="BN97" s="247">
        <f t="shared" si="134"/>
        <v>2.7376671611175477E-2</v>
      </c>
      <c r="BO97" s="136">
        <f t="shared" si="135"/>
        <v>2.9275696493921482E-3</v>
      </c>
      <c r="BP97" s="135">
        <f t="shared" si="136"/>
        <v>2.2545115568580178E-4</v>
      </c>
      <c r="BQ97" s="135">
        <f t="shared" si="137"/>
        <v>1.32263944827847</v>
      </c>
      <c r="BR97" s="135">
        <f t="shared" si="138"/>
        <v>3.8491660726844203E-5</v>
      </c>
      <c r="BS97" s="136">
        <f t="shared" si="139"/>
        <v>1.5948972832459551E-2</v>
      </c>
      <c r="BT97" s="247">
        <f t="shared" si="140"/>
        <v>1.0949405862422169E-2</v>
      </c>
      <c r="BU97" s="135">
        <f t="shared" si="141"/>
        <v>2.2545115568580178E-4</v>
      </c>
      <c r="BV97" s="176">
        <f t="shared" si="142"/>
        <v>1.2097379085579608E-4</v>
      </c>
    </row>
    <row r="98" spans="1:74" s="138" customFormat="1" x14ac:dyDescent="0.25">
      <c r="A98" s="130">
        <v>90</v>
      </c>
      <c r="B98" s="131" t="s">
        <v>93</v>
      </c>
      <c r="C98" s="130" t="s">
        <v>333</v>
      </c>
      <c r="D98" s="130" t="s">
        <v>348</v>
      </c>
      <c r="E98" s="133">
        <v>42548</v>
      </c>
      <c r="F98" s="132" t="s">
        <v>319</v>
      </c>
      <c r="G98" s="130">
        <v>2</v>
      </c>
      <c r="H98" s="133">
        <v>42598</v>
      </c>
      <c r="I98" s="133">
        <v>42414</v>
      </c>
      <c r="J98" s="139">
        <v>9.4E-2</v>
      </c>
      <c r="K98" s="165">
        <v>7.5120154552984504</v>
      </c>
      <c r="L98" s="126">
        <v>5.9999999999999995E-4</v>
      </c>
      <c r="M98" s="135">
        <v>4.3099999999999999E-2</v>
      </c>
      <c r="N98" s="126">
        <v>0.17979999999999999</v>
      </c>
      <c r="O98" s="126">
        <v>9.3700000000000006E-2</v>
      </c>
      <c r="P98" s="126">
        <v>4.2200000000000001E-2</v>
      </c>
      <c r="Q98" s="136">
        <v>0.269073233973325</v>
      </c>
      <c r="R98" s="135">
        <v>4.4999999999999999E-4</v>
      </c>
      <c r="S98" s="135">
        <v>2.15E-3</v>
      </c>
      <c r="T98" s="247">
        <v>0.35101604757258598</v>
      </c>
      <c r="U98" s="137">
        <v>62.272610683865601</v>
      </c>
      <c r="V98" s="135">
        <v>3.5E-4</v>
      </c>
      <c r="W98" s="136">
        <v>0.31751165369413598</v>
      </c>
      <c r="X98" s="135">
        <v>6.9999999999999999E-4</v>
      </c>
      <c r="Y98" s="135">
        <v>5.96E-2</v>
      </c>
      <c r="Z98" s="247">
        <v>0.14852879157572099</v>
      </c>
      <c r="AA98" s="136">
        <v>9.2505257221712101E-2</v>
      </c>
      <c r="AB98" s="247">
        <v>4.6570879285719097E-2</v>
      </c>
      <c r="AC98" s="136">
        <v>0.198702519690305</v>
      </c>
      <c r="AD98" s="247">
        <v>0.93998401120879205</v>
      </c>
      <c r="AE98" s="135">
        <v>0.29859999999999998</v>
      </c>
      <c r="AF98" s="126">
        <v>5.1999999999999998E-3</v>
      </c>
      <c r="AG98" s="135">
        <v>1E-4</v>
      </c>
      <c r="AH98" s="136">
        <v>0.165147519501773</v>
      </c>
      <c r="AI98" s="126">
        <v>12.0266</v>
      </c>
      <c r="AJ98" s="247">
        <v>2.4647966783133499E-2</v>
      </c>
      <c r="AK98" s="136">
        <v>0.199496930713674</v>
      </c>
      <c r="AL98" s="126">
        <v>3.6499999999999998E-4</v>
      </c>
      <c r="AM98" s="247">
        <v>9.5726915404874505E-2</v>
      </c>
      <c r="AN98" s="175">
        <v>1.1000000000000001E-3</v>
      </c>
      <c r="AO98" s="183"/>
      <c r="AP98" s="131" t="s">
        <v>93</v>
      </c>
      <c r="AQ98" s="130" t="s">
        <v>348</v>
      </c>
      <c r="AR98" s="132" t="s">
        <v>319</v>
      </c>
      <c r="AS98" s="130">
        <v>2</v>
      </c>
      <c r="AT98" s="135">
        <f t="shared" si="114"/>
        <v>7.987204014294219E-5</v>
      </c>
      <c r="AU98" s="135">
        <f t="shared" si="115"/>
        <v>5.7374748836013477E-3</v>
      </c>
      <c r="AV98" s="135">
        <f t="shared" si="116"/>
        <v>2.3934988029501676E-2</v>
      </c>
      <c r="AW98" s="135">
        <f t="shared" si="117"/>
        <v>1.2473350268989472E-2</v>
      </c>
      <c r="AX98" s="135">
        <f t="shared" si="118"/>
        <v>5.6176668233869345E-3</v>
      </c>
      <c r="AY98" s="136">
        <f t="shared" si="119"/>
        <v>3.5819046908847817E-2</v>
      </c>
      <c r="AZ98" s="135">
        <f t="shared" si="120"/>
        <v>5.9904030107206646E-5</v>
      </c>
      <c r="BA98" s="135">
        <f t="shared" si="121"/>
        <v>2.8620814384554288E-4</v>
      </c>
      <c r="BB98" s="247">
        <f t="shared" si="122"/>
        <v>4.6727279737557491E-2</v>
      </c>
      <c r="BC98" s="137">
        <f t="shared" si="123"/>
        <v>8.2897341005792065</v>
      </c>
      <c r="BD98" s="135">
        <f t="shared" si="124"/>
        <v>4.6592023416716276E-5</v>
      </c>
      <c r="BE98" s="136">
        <f t="shared" si="125"/>
        <v>4.2267172582849982E-2</v>
      </c>
      <c r="BF98" s="135">
        <f t="shared" si="126"/>
        <v>9.3184046833432553E-5</v>
      </c>
      <c r="BG98" s="135">
        <f t="shared" si="127"/>
        <v>7.9339559875322586E-3</v>
      </c>
      <c r="BH98" s="247">
        <f t="shared" si="128"/>
        <v>1.977216267186447E-2</v>
      </c>
      <c r="BI98" s="136">
        <f t="shared" si="129"/>
        <v>1.2314306030409637E-2</v>
      </c>
      <c r="BJ98" s="247">
        <f t="shared" si="130"/>
        <v>6.1995185663351179E-3</v>
      </c>
      <c r="BK98" s="136">
        <f t="shared" si="131"/>
        <v>2.6451292715346339E-2</v>
      </c>
      <c r="BL98" s="247">
        <f t="shared" si="132"/>
        <v>0.1251307344616541</v>
      </c>
      <c r="BM98" s="135">
        <f t="shared" si="133"/>
        <v>3.974965197780423E-2</v>
      </c>
      <c r="BN98" s="135">
        <f t="shared" si="134"/>
        <v>6.9222434790549897E-4</v>
      </c>
      <c r="BO98" s="135">
        <f t="shared" si="135"/>
        <v>1.3312006690490366E-5</v>
      </c>
      <c r="BP98" s="136">
        <f t="shared" si="136"/>
        <v>2.1984448845254904E-2</v>
      </c>
      <c r="BQ98" s="135">
        <f t="shared" si="137"/>
        <v>1.6009817966385143</v>
      </c>
      <c r="BR98" s="247">
        <f t="shared" si="138"/>
        <v>3.2811389872405743E-3</v>
      </c>
      <c r="BS98" s="136">
        <f t="shared" si="139"/>
        <v>2.6557044763927212E-2</v>
      </c>
      <c r="BT98" s="135">
        <f t="shared" si="140"/>
        <v>4.8588824420289831E-5</v>
      </c>
      <c r="BU98" s="247">
        <f t="shared" si="141"/>
        <v>1.2743173383296946E-2</v>
      </c>
      <c r="BV98" s="176">
        <f t="shared" si="142"/>
        <v>1.4643207359539402E-4</v>
      </c>
    </row>
    <row r="99" spans="1:74" s="138" customFormat="1" x14ac:dyDescent="0.25">
      <c r="A99" s="130">
        <v>93</v>
      </c>
      <c r="B99" s="131" t="s">
        <v>96</v>
      </c>
      <c r="C99" s="130" t="s">
        <v>336</v>
      </c>
      <c r="D99" s="130" t="s">
        <v>348</v>
      </c>
      <c r="E99" s="133">
        <v>42556</v>
      </c>
      <c r="F99" s="132" t="s">
        <v>319</v>
      </c>
      <c r="G99" s="130">
        <v>2</v>
      </c>
      <c r="H99" s="133">
        <v>42598</v>
      </c>
      <c r="I99" s="133">
        <v>42414</v>
      </c>
      <c r="J99" s="139">
        <v>0.107</v>
      </c>
      <c r="K99" s="165">
        <v>9.5671376075267798</v>
      </c>
      <c r="L99" s="247">
        <v>4.7085076817939497E-2</v>
      </c>
      <c r="M99" s="135">
        <v>4.3099999999999999E-2</v>
      </c>
      <c r="N99" s="247">
        <v>1.79238503881866</v>
      </c>
      <c r="O99" s="126">
        <v>9.3700000000000006E-2</v>
      </c>
      <c r="P99" s="247">
        <v>0.61010394694096304</v>
      </c>
      <c r="Q99" s="136">
        <v>0.285693994582848</v>
      </c>
      <c r="R99" s="247">
        <v>4.1403505236776397E-2</v>
      </c>
      <c r="S99" s="247">
        <v>6.4757166957986598E-2</v>
      </c>
      <c r="T99" s="136">
        <v>0.46189972122298301</v>
      </c>
      <c r="U99" s="137">
        <v>47.956392900261299</v>
      </c>
      <c r="V99" s="135">
        <v>3.5E-4</v>
      </c>
      <c r="W99" s="126">
        <v>7.5000000000000002E-4</v>
      </c>
      <c r="X99" s="135">
        <v>6.9999999999999999E-4</v>
      </c>
      <c r="Y99" s="135">
        <v>5.96E-2</v>
      </c>
      <c r="Z99" s="247">
        <v>0.128415506009047</v>
      </c>
      <c r="AA99" s="136">
        <v>0.20011205540770399</v>
      </c>
      <c r="AB99" s="247">
        <v>7.9287821249621304E-2</v>
      </c>
      <c r="AC99" s="136">
        <v>0.34813410527914901</v>
      </c>
      <c r="AD99" s="247">
        <v>0.78082024199268196</v>
      </c>
      <c r="AE99" s="247">
        <v>1.5127209785987701</v>
      </c>
      <c r="AF99" s="126">
        <v>5.1999999999999998E-3</v>
      </c>
      <c r="AG99" s="136">
        <v>2.36858821693691E-2</v>
      </c>
      <c r="AH99" s="135">
        <v>2.0500000000000002E-3</v>
      </c>
      <c r="AI99" s="126">
        <v>12.0266</v>
      </c>
      <c r="AJ99" s="247">
        <v>3.6806126075942601E-2</v>
      </c>
      <c r="AK99" s="136">
        <v>0.25728716431972698</v>
      </c>
      <c r="AL99" s="126">
        <v>3.6499999999999998E-4</v>
      </c>
      <c r="AM99" s="136">
        <v>0.69151002616252299</v>
      </c>
      <c r="AN99" s="253">
        <v>7.3442628436705001E-2</v>
      </c>
      <c r="AO99" s="183"/>
      <c r="AP99" s="131" t="s">
        <v>96</v>
      </c>
      <c r="AQ99" s="130" t="s">
        <v>348</v>
      </c>
      <c r="AR99" s="132" t="s">
        <v>319</v>
      </c>
      <c r="AS99" s="130">
        <v>2</v>
      </c>
      <c r="AT99" s="247">
        <f t="shared" si="114"/>
        <v>4.9215427591316474E-3</v>
      </c>
      <c r="AU99" s="135">
        <f t="shared" si="115"/>
        <v>4.5050047117637174E-3</v>
      </c>
      <c r="AV99" s="247">
        <f t="shared" si="116"/>
        <v>0.18734809849588993</v>
      </c>
      <c r="AW99" s="135">
        <f t="shared" si="117"/>
        <v>9.793942958057085E-3</v>
      </c>
      <c r="AX99" s="247">
        <f t="shared" si="118"/>
        <v>6.3770792474122498E-2</v>
      </c>
      <c r="AY99" s="136">
        <f t="shared" si="119"/>
        <v>2.9862013728963532E-2</v>
      </c>
      <c r="AZ99" s="247">
        <f t="shared" si="120"/>
        <v>4.3276794936243949E-3</v>
      </c>
      <c r="BA99" s="247">
        <f t="shared" si="121"/>
        <v>6.7687086372668053E-3</v>
      </c>
      <c r="BB99" s="136">
        <f t="shared" si="122"/>
        <v>4.8279824140879023E-2</v>
      </c>
      <c r="BC99" s="137">
        <f t="shared" si="123"/>
        <v>5.0126166119459219</v>
      </c>
      <c r="BD99" s="135">
        <f t="shared" si="124"/>
        <v>3.6583564944716962E-5</v>
      </c>
      <c r="BE99" s="135">
        <f t="shared" si="125"/>
        <v>7.8393353452964914E-5</v>
      </c>
      <c r="BF99" s="135">
        <f t="shared" si="126"/>
        <v>7.3167129889433925E-5</v>
      </c>
      <c r="BG99" s="135">
        <f t="shared" si="127"/>
        <v>6.2296584877289457E-3</v>
      </c>
      <c r="BH99" s="247">
        <f t="shared" si="128"/>
        <v>1.3422562868544749E-2</v>
      </c>
      <c r="BI99" s="136">
        <f t="shared" si="129"/>
        <v>2.091660678636725E-2</v>
      </c>
      <c r="BJ99" s="247">
        <f t="shared" si="130"/>
        <v>8.2875175943160871E-3</v>
      </c>
      <c r="BK99" s="136">
        <f t="shared" si="131"/>
        <v>3.6388533285573371E-2</v>
      </c>
      <c r="BL99" s="247">
        <f t="shared" si="132"/>
        <v>8.1614822951682556E-2</v>
      </c>
      <c r="BM99" s="247">
        <f t="shared" si="133"/>
        <v>0.15811636046801114</v>
      </c>
      <c r="BN99" s="135">
        <f t="shared" si="134"/>
        <v>5.4352725060722337E-4</v>
      </c>
      <c r="BO99" s="136">
        <f t="shared" si="135"/>
        <v>2.4757543103315085E-3</v>
      </c>
      <c r="BP99" s="135">
        <f t="shared" si="136"/>
        <v>2.142751661047708E-4</v>
      </c>
      <c r="BQ99" s="135">
        <f t="shared" si="137"/>
        <v>1.2570740061832373</v>
      </c>
      <c r="BR99" s="247">
        <f t="shared" si="138"/>
        <v>3.847140867607676E-3</v>
      </c>
      <c r="BS99" s="136">
        <f t="shared" si="139"/>
        <v>2.6892804815236562E-2</v>
      </c>
      <c r="BT99" s="135">
        <f t="shared" si="140"/>
        <v>3.8151432013776255E-5</v>
      </c>
      <c r="BU99" s="136">
        <f t="shared" si="141"/>
        <v>7.2279719862970243E-2</v>
      </c>
      <c r="BV99" s="253">
        <f t="shared" si="142"/>
        <v>7.6765519060711836E-3</v>
      </c>
    </row>
    <row r="100" spans="1:74" s="138" customFormat="1" x14ac:dyDescent="0.25">
      <c r="A100" s="130">
        <v>94</v>
      </c>
      <c r="B100" s="158" t="s">
        <v>97</v>
      </c>
      <c r="C100" s="159" t="s">
        <v>337</v>
      </c>
      <c r="D100" s="130" t="s">
        <v>348</v>
      </c>
      <c r="E100" s="133">
        <v>42556</v>
      </c>
      <c r="F100" s="132" t="s">
        <v>319</v>
      </c>
      <c r="G100" s="130">
        <v>2</v>
      </c>
      <c r="H100" s="133">
        <v>42598</v>
      </c>
      <c r="I100" s="133">
        <v>42414</v>
      </c>
      <c r="J100" s="139">
        <v>0.153</v>
      </c>
      <c r="K100" s="165">
        <v>16.839108300027</v>
      </c>
      <c r="L100" s="247">
        <v>1.4522445510087099E-2</v>
      </c>
      <c r="M100" s="135">
        <v>4.3099999999999999E-2</v>
      </c>
      <c r="N100" s="247">
        <v>2.8069157110488998</v>
      </c>
      <c r="O100" s="126">
        <v>9.3700000000000006E-2</v>
      </c>
      <c r="P100" s="126">
        <v>4.2200000000000001E-2</v>
      </c>
      <c r="Q100" s="136">
        <v>0.343870124495186</v>
      </c>
      <c r="R100" s="136">
        <v>0.28748501432629398</v>
      </c>
      <c r="S100" s="247">
        <v>4.3793780758328203E-2</v>
      </c>
      <c r="T100" s="247">
        <v>0.17984721144709301</v>
      </c>
      <c r="U100" s="137">
        <v>204.37346436123099</v>
      </c>
      <c r="V100" s="135">
        <v>3.5E-4</v>
      </c>
      <c r="W100" s="126">
        <v>7.5000000000000002E-4</v>
      </c>
      <c r="X100" s="135">
        <v>6.9999999999999999E-4</v>
      </c>
      <c r="Y100" s="247">
        <v>1.4785979451959099</v>
      </c>
      <c r="Z100" s="136">
        <v>0.28905040051794501</v>
      </c>
      <c r="AA100" s="136">
        <v>0.23768276339632599</v>
      </c>
      <c r="AB100" s="136">
        <v>0.14459411358751201</v>
      </c>
      <c r="AC100" s="136">
        <v>0.64087311538084801</v>
      </c>
      <c r="AD100" s="247">
        <v>0.83583525858436403</v>
      </c>
      <c r="AE100" s="135">
        <v>0.29859999999999998</v>
      </c>
      <c r="AF100" s="136">
        <v>3.1207766572454299</v>
      </c>
      <c r="AG100" s="247">
        <v>1.1989617268562101E-2</v>
      </c>
      <c r="AH100" s="136">
        <v>0.105010163794867</v>
      </c>
      <c r="AI100" s="247">
        <v>138.57450787196601</v>
      </c>
      <c r="AJ100" s="136">
        <v>3.88396769356638E-2</v>
      </c>
      <c r="AK100" s="136">
        <v>0.16103167110522401</v>
      </c>
      <c r="AL100" s="126">
        <v>3.6499999999999998E-4</v>
      </c>
      <c r="AM100" s="251">
        <v>1.17772751549585</v>
      </c>
      <c r="AN100" s="175">
        <v>1.1000000000000001E-3</v>
      </c>
      <c r="AO100" s="183"/>
      <c r="AP100" s="158" t="s">
        <v>97</v>
      </c>
      <c r="AQ100" s="130" t="s">
        <v>348</v>
      </c>
      <c r="AR100" s="132" t="s">
        <v>319</v>
      </c>
      <c r="AS100" s="130">
        <v>2</v>
      </c>
      <c r="AT100" s="247">
        <f t="shared" si="114"/>
        <v>8.624236658697547E-4</v>
      </c>
      <c r="AU100" s="135">
        <f t="shared" si="115"/>
        <v>2.5595179526181262E-3</v>
      </c>
      <c r="AV100" s="247">
        <f t="shared" si="116"/>
        <v>0.1666902819933998</v>
      </c>
      <c r="AW100" s="135">
        <f t="shared" si="117"/>
        <v>5.5644276603322137E-3</v>
      </c>
      <c r="AX100" s="135">
        <f t="shared" si="118"/>
        <v>2.5060709420066107E-3</v>
      </c>
      <c r="AY100" s="136">
        <f t="shared" si="119"/>
        <v>2.0420922436530362E-2</v>
      </c>
      <c r="AZ100" s="136">
        <f t="shared" si="120"/>
        <v>1.7072460679276764E-2</v>
      </c>
      <c r="BA100" s="247">
        <f t="shared" si="121"/>
        <v>2.6007185165652733E-3</v>
      </c>
      <c r="BB100" s="247">
        <f t="shared" si="122"/>
        <v>1.0680328687404704E-2</v>
      </c>
      <c r="BC100" s="137">
        <f t="shared" si="123"/>
        <v>12.136834131585417</v>
      </c>
      <c r="BD100" s="135">
        <f t="shared" si="124"/>
        <v>2.0784948571144873E-5</v>
      </c>
      <c r="BE100" s="135">
        <f t="shared" si="125"/>
        <v>4.4539175509596163E-5</v>
      </c>
      <c r="BF100" s="135">
        <f t="shared" si="126"/>
        <v>4.1569897142289746E-5</v>
      </c>
      <c r="BG100" s="247">
        <f t="shared" si="127"/>
        <v>8.7807377852278504E-2</v>
      </c>
      <c r="BH100" s="136">
        <f t="shared" si="128"/>
        <v>1.7165422026383756E-2</v>
      </c>
      <c r="BI100" s="136">
        <f t="shared" si="129"/>
        <v>1.4114925752686375E-2</v>
      </c>
      <c r="BJ100" s="136">
        <f t="shared" si="130"/>
        <v>8.5868034703049066E-3</v>
      </c>
      <c r="BK100" s="136">
        <f t="shared" si="131"/>
        <v>3.8058613553772346E-2</v>
      </c>
      <c r="BL100" s="247">
        <f t="shared" si="132"/>
        <v>4.9636551038930242E-2</v>
      </c>
      <c r="BM100" s="135">
        <f t="shared" si="133"/>
        <v>1.7732530409553884E-2</v>
      </c>
      <c r="BN100" s="136">
        <f t="shared" si="134"/>
        <v>0.18532909235107337</v>
      </c>
      <c r="BO100" s="247">
        <f t="shared" si="135"/>
        <v>7.1201022375649641E-4</v>
      </c>
      <c r="BP100" s="136">
        <f t="shared" si="136"/>
        <v>6.236088154068029E-3</v>
      </c>
      <c r="BQ100" s="247">
        <f t="shared" si="137"/>
        <v>8.2293257696872111</v>
      </c>
      <c r="BR100" s="136">
        <f t="shared" si="138"/>
        <v>2.3065162503647253E-3</v>
      </c>
      <c r="BS100" s="136">
        <f t="shared" si="139"/>
        <v>9.5629571492788501E-3</v>
      </c>
      <c r="BT100" s="135">
        <f t="shared" si="140"/>
        <v>2.1675732081336797E-5</v>
      </c>
      <c r="BU100" s="251">
        <f t="shared" si="141"/>
        <v>6.9940016686867057E-2</v>
      </c>
      <c r="BV100" s="176">
        <f t="shared" si="142"/>
        <v>6.5324124080741043E-5</v>
      </c>
    </row>
    <row r="101" spans="1:74" s="138" customFormat="1" x14ac:dyDescent="0.25">
      <c r="A101" s="130">
        <v>106</v>
      </c>
      <c r="B101" s="131" t="s">
        <v>109</v>
      </c>
      <c r="C101" s="130" t="s">
        <v>285</v>
      </c>
      <c r="D101" s="130" t="s">
        <v>348</v>
      </c>
      <c r="E101" s="133">
        <v>42598</v>
      </c>
      <c r="F101" s="132" t="s">
        <v>319</v>
      </c>
      <c r="G101" s="130">
        <v>2</v>
      </c>
      <c r="H101" s="133">
        <v>42625</v>
      </c>
      <c r="I101" s="133">
        <v>42414</v>
      </c>
      <c r="J101" s="139">
        <v>0.10100000000000001</v>
      </c>
      <c r="K101" s="165">
        <v>8.6186196911137003</v>
      </c>
      <c r="L101" s="136">
        <v>0.21690040591117499</v>
      </c>
      <c r="M101" s="135">
        <v>4.3099999999999999E-2</v>
      </c>
      <c r="N101" s="126">
        <v>0.17979999999999999</v>
      </c>
      <c r="O101" s="126">
        <v>9.3700000000000006E-2</v>
      </c>
      <c r="P101" s="126">
        <v>4.2200000000000001E-2</v>
      </c>
      <c r="Q101" s="136">
        <v>0.223368718622493</v>
      </c>
      <c r="R101" s="136">
        <v>0.39882619437604799</v>
      </c>
      <c r="S101" s="135">
        <v>2.15E-3</v>
      </c>
      <c r="T101" s="247">
        <v>0.265187502431392</v>
      </c>
      <c r="U101" s="137">
        <v>30.964096925994902</v>
      </c>
      <c r="V101" s="247">
        <v>7.4129310449593006E-2</v>
      </c>
      <c r="W101" s="247">
        <v>7.6338849355330404E-2</v>
      </c>
      <c r="X101" s="135">
        <v>6.9999999999999999E-4</v>
      </c>
      <c r="Y101" s="135">
        <v>5.96E-2</v>
      </c>
      <c r="Z101" s="136">
        <v>0.80894238873700997</v>
      </c>
      <c r="AA101" s="136">
        <v>5.3326727447899298E-2</v>
      </c>
      <c r="AB101" s="126">
        <v>2.0999999999999999E-3</v>
      </c>
      <c r="AC101" s="136">
        <v>0.18855094036798101</v>
      </c>
      <c r="AD101" s="136">
        <v>1.9606736901174899</v>
      </c>
      <c r="AE101" s="136">
        <v>3.9784879081263602</v>
      </c>
      <c r="AF101" s="247">
        <v>0.76643897737660005</v>
      </c>
      <c r="AG101" s="136">
        <v>2.60329469932154E-2</v>
      </c>
      <c r="AH101" s="135">
        <v>2.0500000000000002E-3</v>
      </c>
      <c r="AI101" s="126">
        <v>12.0266</v>
      </c>
      <c r="AJ101" s="247">
        <v>3.67905429280329E-3</v>
      </c>
      <c r="AK101" s="136">
        <v>0.20912152474776699</v>
      </c>
      <c r="AL101" s="126">
        <v>3.6499999999999998E-4</v>
      </c>
      <c r="AM101" s="135">
        <v>2.0500000000000002E-3</v>
      </c>
      <c r="AN101" s="253">
        <v>5.0066550079523098E-2</v>
      </c>
      <c r="AO101" s="183"/>
      <c r="AP101" s="131" t="s">
        <v>109</v>
      </c>
      <c r="AQ101" s="130" t="s">
        <v>348</v>
      </c>
      <c r="AR101" s="132" t="s">
        <v>319</v>
      </c>
      <c r="AS101" s="130">
        <v>2</v>
      </c>
      <c r="AT101" s="136">
        <f t="shared" si="114"/>
        <v>2.5166489958341236E-2</v>
      </c>
      <c r="AU101" s="135">
        <f t="shared" si="115"/>
        <v>5.0008007714319519E-3</v>
      </c>
      <c r="AV101" s="135">
        <f t="shared" si="116"/>
        <v>2.0861809250660435E-2</v>
      </c>
      <c r="AW101" s="135">
        <f t="shared" si="117"/>
        <v>1.0871810493809139E-2</v>
      </c>
      <c r="AX101" s="135">
        <f t="shared" si="118"/>
        <v>4.8963756973185238E-3</v>
      </c>
      <c r="AY101" s="136">
        <f t="shared" si="119"/>
        <v>2.5916994440861475E-2</v>
      </c>
      <c r="AZ101" s="136">
        <f t="shared" si="120"/>
        <v>4.6274949895661492E-2</v>
      </c>
      <c r="BA101" s="135">
        <f t="shared" si="121"/>
        <v>2.4945989927096742E-4</v>
      </c>
      <c r="BB101" s="247">
        <f t="shared" si="122"/>
        <v>3.0769138439281151E-2</v>
      </c>
      <c r="BC101" s="137">
        <f t="shared" si="123"/>
        <v>3.5926979070582141</v>
      </c>
      <c r="BD101" s="247">
        <f t="shared" si="124"/>
        <v>8.6010652640845318E-3</v>
      </c>
      <c r="BE101" s="247">
        <f t="shared" si="125"/>
        <v>8.8574333351824543E-3</v>
      </c>
      <c r="BF101" s="135">
        <f t="shared" si="126"/>
        <v>8.1219502088221947E-5</v>
      </c>
      <c r="BG101" s="135">
        <f t="shared" si="127"/>
        <v>6.9152604635114691E-3</v>
      </c>
      <c r="BH101" s="136">
        <f t="shared" si="128"/>
        <v>9.3859854330395481E-2</v>
      </c>
      <c r="BI101" s="136">
        <f t="shared" si="129"/>
        <v>6.1873860733038574E-3</v>
      </c>
      <c r="BJ101" s="135">
        <f t="shared" si="130"/>
        <v>2.4365850626466583E-4</v>
      </c>
      <c r="BK101" s="136">
        <f t="shared" si="131"/>
        <v>2.187716213564778E-2</v>
      </c>
      <c r="BL101" s="136">
        <f t="shared" si="132"/>
        <v>0.22749277266974188</v>
      </c>
      <c r="BM101" s="136">
        <f t="shared" si="133"/>
        <v>0.46161543851719239</v>
      </c>
      <c r="BN101" s="247">
        <f t="shared" si="134"/>
        <v>8.8928274462190662E-2</v>
      </c>
      <c r="BO101" s="136">
        <f t="shared" si="135"/>
        <v>3.020547132397185E-3</v>
      </c>
      <c r="BP101" s="135">
        <f t="shared" si="136"/>
        <v>2.3785711325836431E-4</v>
      </c>
      <c r="BQ101" s="135">
        <f t="shared" si="137"/>
        <v>1.3954206625917287</v>
      </c>
      <c r="BR101" s="247">
        <f t="shared" si="138"/>
        <v>4.2687279688145537E-4</v>
      </c>
      <c r="BS101" s="136">
        <f t="shared" si="139"/>
        <v>2.4263923022776312E-2</v>
      </c>
      <c r="BT101" s="135">
        <f t="shared" si="140"/>
        <v>4.2350168946001441E-5</v>
      </c>
      <c r="BU101" s="135">
        <f t="shared" si="141"/>
        <v>2.3785711325836431E-4</v>
      </c>
      <c r="BV101" s="253">
        <f t="shared" si="142"/>
        <v>5.8091146696198498E-3</v>
      </c>
    </row>
    <row r="102" spans="1:74" s="138" customFormat="1" x14ac:dyDescent="0.25">
      <c r="A102" s="130">
        <v>107</v>
      </c>
      <c r="B102" s="131" t="s">
        <v>129</v>
      </c>
      <c r="C102" s="130" t="s">
        <v>286</v>
      </c>
      <c r="D102" s="130" t="s">
        <v>348</v>
      </c>
      <c r="E102" s="133">
        <v>42598</v>
      </c>
      <c r="F102" s="132" t="s">
        <v>319</v>
      </c>
      <c r="G102" s="130">
        <v>2</v>
      </c>
      <c r="H102" s="133">
        <v>42625</v>
      </c>
      <c r="I102" s="133">
        <v>42414</v>
      </c>
      <c r="J102" s="139">
        <v>0.113</v>
      </c>
      <c r="K102" s="165">
        <v>10.5156555239399</v>
      </c>
      <c r="L102" s="126">
        <v>5.9999999999999995E-4</v>
      </c>
      <c r="M102" s="247">
        <v>0.72116331582465798</v>
      </c>
      <c r="N102" s="126">
        <v>0.17979999999999999</v>
      </c>
      <c r="O102" s="126">
        <v>9.3700000000000006E-2</v>
      </c>
      <c r="P102" s="247">
        <v>0.86946608892965505</v>
      </c>
      <c r="Q102" s="136">
        <v>0.269073233973325</v>
      </c>
      <c r="R102" s="135">
        <v>4.4999999999999999E-4</v>
      </c>
      <c r="S102" s="247">
        <v>8.5747741737165595E-2</v>
      </c>
      <c r="T102" s="136">
        <v>0.72230184786346996</v>
      </c>
      <c r="U102" s="137">
        <v>87.190789328992395</v>
      </c>
      <c r="V102" s="247">
        <v>6.4995932022018903E-3</v>
      </c>
      <c r="W102" s="247">
        <v>7.2287410474135796E-2</v>
      </c>
      <c r="X102" s="247">
        <v>5.8352365256335803E-2</v>
      </c>
      <c r="Y102" s="135">
        <v>5.96E-2</v>
      </c>
      <c r="Z102" s="136">
        <v>0.26899877626646301</v>
      </c>
      <c r="AA102" s="135">
        <v>2E-3</v>
      </c>
      <c r="AB102" s="247">
        <v>6.0210169097183103E-2</v>
      </c>
      <c r="AC102" s="136">
        <v>0.30006554178906197</v>
      </c>
      <c r="AD102" s="126">
        <v>0.12859999999999999</v>
      </c>
      <c r="AE102" s="135">
        <v>0.29859999999999998</v>
      </c>
      <c r="AF102" s="126">
        <v>5.1999999999999998E-3</v>
      </c>
      <c r="AG102" s="136">
        <v>2.2513166753336401E-2</v>
      </c>
      <c r="AH102" s="135">
        <v>2.0500000000000002E-3</v>
      </c>
      <c r="AI102" s="126">
        <v>12.0266</v>
      </c>
      <c r="AJ102" s="126">
        <v>3.5E-4</v>
      </c>
      <c r="AK102" s="247">
        <v>0.11943217857210101</v>
      </c>
      <c r="AL102" s="126">
        <v>3.6499999999999998E-4</v>
      </c>
      <c r="AM102" s="136">
        <v>1.1627470830061299</v>
      </c>
      <c r="AN102" s="253">
        <v>1.14027819219201E-2</v>
      </c>
      <c r="AO102" s="183"/>
      <c r="AP102" s="131" t="s">
        <v>129</v>
      </c>
      <c r="AQ102" s="130" t="s">
        <v>348</v>
      </c>
      <c r="AR102" s="132" t="s">
        <v>319</v>
      </c>
      <c r="AS102" s="130">
        <v>2</v>
      </c>
      <c r="AT102" s="135">
        <f t="shared" si="114"/>
        <v>5.7057783857035093E-5</v>
      </c>
      <c r="AU102" s="247">
        <f t="shared" si="115"/>
        <v>6.8579967666576785E-2</v>
      </c>
      <c r="AV102" s="135">
        <f t="shared" si="116"/>
        <v>1.7098315895824851E-2</v>
      </c>
      <c r="AW102" s="135">
        <f t="shared" si="117"/>
        <v>8.9105239123403145E-3</v>
      </c>
      <c r="AX102" s="247">
        <f t="shared" si="118"/>
        <v>8.2683013621949852E-2</v>
      </c>
      <c r="AY102" s="136">
        <f t="shared" si="119"/>
        <v>2.5587870709605685E-2</v>
      </c>
      <c r="AZ102" s="135">
        <f t="shared" si="120"/>
        <v>4.2793337892776321E-5</v>
      </c>
      <c r="BA102" s="247">
        <f t="shared" si="121"/>
        <v>8.1542935237801026E-3</v>
      </c>
      <c r="BB102" s="136">
        <f t="shared" si="122"/>
        <v>6.8688237858218204E-2</v>
      </c>
      <c r="BC102" s="137">
        <f t="shared" si="123"/>
        <v>8.2915220197632173</v>
      </c>
      <c r="BD102" s="247">
        <f t="shared" si="124"/>
        <v>6.1808730681648348E-4</v>
      </c>
      <c r="BE102" s="247">
        <f t="shared" si="125"/>
        <v>6.8742657373633588E-3</v>
      </c>
      <c r="BF102" s="247">
        <f t="shared" si="126"/>
        <v>5.5490944072379544E-3</v>
      </c>
      <c r="BG102" s="135">
        <f t="shared" si="127"/>
        <v>5.6677398631321532E-3</v>
      </c>
      <c r="BH102" s="136">
        <f t="shared" si="128"/>
        <v>2.5580790056697982E-2</v>
      </c>
      <c r="BI102" s="135">
        <f t="shared" si="129"/>
        <v>1.9019261285678366E-4</v>
      </c>
      <c r="BJ102" s="247">
        <f t="shared" si="130"/>
        <v>5.7257646905710131E-3</v>
      </c>
      <c r="BK102" s="136">
        <f t="shared" si="131"/>
        <v>2.8535124710574053E-2</v>
      </c>
      <c r="BL102" s="135">
        <f t="shared" si="132"/>
        <v>1.2229385006691188E-2</v>
      </c>
      <c r="BM102" s="135">
        <f t="shared" si="133"/>
        <v>2.8395757099517797E-2</v>
      </c>
      <c r="BN102" s="135">
        <f t="shared" si="134"/>
        <v>4.9450079342763754E-4</v>
      </c>
      <c r="BO102" s="136">
        <f t="shared" si="135"/>
        <v>2.1409190042487617E-3</v>
      </c>
      <c r="BP102" s="135">
        <f t="shared" si="136"/>
        <v>1.9494742817820326E-4</v>
      </c>
      <c r="BQ102" s="135">
        <f t="shared" si="137"/>
        <v>1.1436852388916972</v>
      </c>
      <c r="BR102" s="135">
        <f t="shared" si="138"/>
        <v>3.3283707249937143E-5</v>
      </c>
      <c r="BS102" s="247">
        <f t="shared" si="139"/>
        <v>1.1357559050902931E-2</v>
      </c>
      <c r="BT102" s="135">
        <f t="shared" si="140"/>
        <v>3.4710151846363016E-5</v>
      </c>
      <c r="BU102" s="136">
        <f t="shared" si="141"/>
        <v>0.11057295290426969</v>
      </c>
      <c r="BV102" s="253">
        <f t="shared" si="142"/>
        <v>1.0843624437830407E-3</v>
      </c>
    </row>
    <row r="103" spans="1:74" s="138" customFormat="1" x14ac:dyDescent="0.25">
      <c r="A103" s="130">
        <v>108</v>
      </c>
      <c r="B103" s="131" t="s">
        <v>110</v>
      </c>
      <c r="C103" s="130" t="s">
        <v>287</v>
      </c>
      <c r="D103" s="130" t="s">
        <v>348</v>
      </c>
      <c r="E103" s="133">
        <v>42598</v>
      </c>
      <c r="F103" s="132" t="s">
        <v>319</v>
      </c>
      <c r="G103" s="130">
        <v>2</v>
      </c>
      <c r="H103" s="133">
        <v>42625</v>
      </c>
      <c r="I103" s="133">
        <v>42414</v>
      </c>
      <c r="J103" s="139">
        <v>0.15</v>
      </c>
      <c r="K103" s="165">
        <v>16.364849341820499</v>
      </c>
      <c r="L103" s="136">
        <v>0.13750202098099901</v>
      </c>
      <c r="M103" s="135">
        <v>4.3099999999999999E-2</v>
      </c>
      <c r="N103" s="126">
        <v>0.17979999999999999</v>
      </c>
      <c r="O103" s="126">
        <v>9.3700000000000006E-2</v>
      </c>
      <c r="P103" s="247">
        <v>0.90870836422404</v>
      </c>
      <c r="Q103" s="136">
        <v>0.17351422330535701</v>
      </c>
      <c r="R103" s="136">
        <v>0.108776496687</v>
      </c>
      <c r="S103" s="135">
        <v>2.15E-3</v>
      </c>
      <c r="T103" s="247">
        <v>0.265187502431392</v>
      </c>
      <c r="U103" s="137">
        <v>212.36602105920301</v>
      </c>
      <c r="V103" s="135">
        <v>3.5E-4</v>
      </c>
      <c r="W103" s="126">
        <v>7.5000000000000002E-4</v>
      </c>
      <c r="X103" s="135">
        <v>6.9999999999999999E-4</v>
      </c>
      <c r="Y103" s="247">
        <v>0.92300286168867596</v>
      </c>
      <c r="Z103" s="136">
        <v>0.188720934522289</v>
      </c>
      <c r="AA103" s="136">
        <v>0.15029632381185301</v>
      </c>
      <c r="AB103" s="126">
        <v>2.0999999999999999E-3</v>
      </c>
      <c r="AC103" s="136">
        <v>0.90259928481872698</v>
      </c>
      <c r="AD103" s="136">
        <v>1.7580597012914001</v>
      </c>
      <c r="AE103" s="136">
        <v>3.9784879081263602</v>
      </c>
      <c r="AF103" s="126">
        <v>5.1999999999999998E-3</v>
      </c>
      <c r="AG103" s="135">
        <v>1E-4</v>
      </c>
      <c r="AH103" s="247">
        <v>4.07564794373073E-2</v>
      </c>
      <c r="AI103" s="126">
        <v>12.0266</v>
      </c>
      <c r="AJ103" s="126">
        <v>3.5E-4</v>
      </c>
      <c r="AK103" s="136">
        <v>0.13542196994049599</v>
      </c>
      <c r="AL103" s="247">
        <v>0.23598380658618101</v>
      </c>
      <c r="AM103" s="135">
        <v>2.0500000000000002E-3</v>
      </c>
      <c r="AN103" s="253">
        <v>9.6645077158832998E-2</v>
      </c>
      <c r="AO103" s="183"/>
      <c r="AP103" s="131" t="s">
        <v>110</v>
      </c>
      <c r="AQ103" s="130" t="s">
        <v>348</v>
      </c>
      <c r="AR103" s="132" t="s">
        <v>319</v>
      </c>
      <c r="AS103" s="130">
        <v>2</v>
      </c>
      <c r="AT103" s="136">
        <f t="shared" si="114"/>
        <v>8.4022784511441559E-3</v>
      </c>
      <c r="AU103" s="135">
        <f t="shared" si="115"/>
        <v>2.6336936625415558E-3</v>
      </c>
      <c r="AV103" s="135">
        <f t="shared" si="116"/>
        <v>1.0986963353247604E-2</v>
      </c>
      <c r="AW103" s="135">
        <f t="shared" si="117"/>
        <v>5.7256866863142413E-3</v>
      </c>
      <c r="AX103" s="247">
        <f t="shared" si="118"/>
        <v>5.5528061715901578E-2</v>
      </c>
      <c r="AY103" s="136">
        <f t="shared" si="119"/>
        <v>1.0602861027381418E-2</v>
      </c>
      <c r="AZ103" s="136">
        <f t="shared" si="120"/>
        <v>6.6469598598149528E-3</v>
      </c>
      <c r="BA103" s="135">
        <f t="shared" si="121"/>
        <v>1.3137915021959036E-4</v>
      </c>
      <c r="BB103" s="247">
        <f t="shared" si="122"/>
        <v>1.6204701729438064E-2</v>
      </c>
      <c r="BC103" s="137">
        <f t="shared" si="123"/>
        <v>12.97696157315057</v>
      </c>
      <c r="BD103" s="135">
        <f t="shared" si="124"/>
        <v>2.1387303524119362E-5</v>
      </c>
      <c r="BE103" s="135">
        <f t="shared" si="125"/>
        <v>4.5829936123112923E-5</v>
      </c>
      <c r="BF103" s="135">
        <f t="shared" si="126"/>
        <v>4.2774607048238724E-5</v>
      </c>
      <c r="BG103" s="247">
        <f t="shared" si="127"/>
        <v>5.6401549590189934E-2</v>
      </c>
      <c r="BH103" s="136">
        <f t="shared" si="128"/>
        <v>1.1532091165667575E-2</v>
      </c>
      <c r="BI103" s="136">
        <f t="shared" si="129"/>
        <v>9.1840945597812251E-3</v>
      </c>
      <c r="BJ103" s="135">
        <f t="shared" si="130"/>
        <v>1.2832382114471617E-4</v>
      </c>
      <c r="BK103" s="136">
        <f t="shared" si="131"/>
        <v>5.515475675734622E-2</v>
      </c>
      <c r="BL103" s="136">
        <f t="shared" si="132"/>
        <v>0.10742901841440514</v>
      </c>
      <c r="BM103" s="136">
        <f t="shared" si="133"/>
        <v>0.24311179559467766</v>
      </c>
      <c r="BN103" s="135">
        <f t="shared" si="134"/>
        <v>3.1775422378691625E-4</v>
      </c>
      <c r="BO103" s="135">
        <f t="shared" si="135"/>
        <v>6.1106581497483904E-6</v>
      </c>
      <c r="BP103" s="247">
        <f t="shared" si="136"/>
        <v>2.4904891322863453E-3</v>
      </c>
      <c r="BQ103" s="135">
        <f t="shared" si="137"/>
        <v>0.73490441303763987</v>
      </c>
      <c r="BR103" s="135">
        <f t="shared" si="138"/>
        <v>2.1387303524119362E-5</v>
      </c>
      <c r="BS103" s="136">
        <f t="shared" si="139"/>
        <v>8.2751736427187327E-3</v>
      </c>
      <c r="BT103" s="247">
        <f t="shared" si="140"/>
        <v>1.4420163709244947E-2</v>
      </c>
      <c r="BU103" s="135">
        <f t="shared" si="141"/>
        <v>1.2526849206984201E-4</v>
      </c>
      <c r="BV103" s="253">
        <f t="shared" si="142"/>
        <v>5.9056502837368484E-3</v>
      </c>
    </row>
    <row r="104" spans="1:74" s="138" customFormat="1" x14ac:dyDescent="0.25">
      <c r="A104" s="130">
        <v>109</v>
      </c>
      <c r="B104" s="131" t="s">
        <v>111</v>
      </c>
      <c r="C104" s="130" t="s">
        <v>288</v>
      </c>
      <c r="D104" s="130" t="s">
        <v>348</v>
      </c>
      <c r="E104" s="133">
        <v>42598</v>
      </c>
      <c r="F104" s="132" t="s">
        <v>319</v>
      </c>
      <c r="G104" s="130">
        <v>2</v>
      </c>
      <c r="H104" s="133">
        <v>42625</v>
      </c>
      <c r="I104" s="133">
        <v>42414</v>
      </c>
      <c r="J104" s="139">
        <v>0.13300000000000001</v>
      </c>
      <c r="K104" s="165">
        <v>13.677381911983399</v>
      </c>
      <c r="L104" s="136">
        <v>0.19318777163620701</v>
      </c>
      <c r="M104" s="136">
        <v>4.2703932450754696</v>
      </c>
      <c r="N104" s="126">
        <v>0.17979999999999999</v>
      </c>
      <c r="O104" s="126">
        <v>9.3700000000000006E-2</v>
      </c>
      <c r="P104" s="136">
        <v>2.0590833554194301</v>
      </c>
      <c r="Q104" s="247">
        <v>9.87454463136309E-2</v>
      </c>
      <c r="R104" s="247">
        <v>1.15853735546912E-2</v>
      </c>
      <c r="S104" s="136">
        <v>0.21904220617932299</v>
      </c>
      <c r="T104" s="136">
        <v>0.83444909127255096</v>
      </c>
      <c r="U104" s="137">
        <v>278.97016299788601</v>
      </c>
      <c r="V104" s="135">
        <v>3.5E-4</v>
      </c>
      <c r="W104" s="136">
        <v>0.15246327202318199</v>
      </c>
      <c r="X104" s="135">
        <v>6.9999999999999999E-4</v>
      </c>
      <c r="Y104" s="135">
        <v>5.96E-2</v>
      </c>
      <c r="Z104" s="136">
        <v>0.24894060209411001</v>
      </c>
      <c r="AA104" s="136">
        <v>0.125270012517366</v>
      </c>
      <c r="AB104" s="247">
        <v>9.0182020171845401E-2</v>
      </c>
      <c r="AC104" s="136">
        <v>0.61063606975221696</v>
      </c>
      <c r="AD104" s="247">
        <v>0.78082024199268196</v>
      </c>
      <c r="AE104" s="247">
        <v>2.1409789470474601</v>
      </c>
      <c r="AF104" s="126">
        <v>5.1999999999999998E-3</v>
      </c>
      <c r="AG104" s="136">
        <v>3.1320976603036801E-2</v>
      </c>
      <c r="AH104" s="135">
        <v>2.0500000000000002E-3</v>
      </c>
      <c r="AI104" s="136">
        <v>470.66799087372999</v>
      </c>
      <c r="AJ104" s="136">
        <v>6.1309546044084999E-2</v>
      </c>
      <c r="AK104" s="136">
        <v>0.18666906143591899</v>
      </c>
      <c r="AL104" s="247">
        <v>8.8032215201983899E-2</v>
      </c>
      <c r="AM104" s="135">
        <v>2.0500000000000002E-3</v>
      </c>
      <c r="AN104" s="175">
        <v>1.1000000000000001E-3</v>
      </c>
      <c r="AO104" s="183"/>
      <c r="AP104" s="131" t="s">
        <v>111</v>
      </c>
      <c r="AQ104" s="130" t="s">
        <v>348</v>
      </c>
      <c r="AR104" s="132" t="s">
        <v>319</v>
      </c>
      <c r="AS104" s="130">
        <v>2</v>
      </c>
      <c r="AT104" s="136">
        <f t="shared" si="114"/>
        <v>1.4124616310300299E-2</v>
      </c>
      <c r="AU104" s="136">
        <f t="shared" si="115"/>
        <v>0.31222300236670125</v>
      </c>
      <c r="AV104" s="135">
        <f t="shared" si="116"/>
        <v>1.3145790704467258E-2</v>
      </c>
      <c r="AW104" s="135">
        <f t="shared" si="117"/>
        <v>6.8507263014937836E-3</v>
      </c>
      <c r="AX104" s="136">
        <f t="shared" si="118"/>
        <v>0.15054660085314792</v>
      </c>
      <c r="AY104" s="247">
        <f t="shared" si="119"/>
        <v>7.2196160748509448E-3</v>
      </c>
      <c r="AZ104" s="247">
        <f t="shared" si="120"/>
        <v>8.4704614006140373E-4</v>
      </c>
      <c r="BA104" s="136">
        <f t="shared" si="121"/>
        <v>1.6014922123905144E-2</v>
      </c>
      <c r="BB104" s="136">
        <f t="shared" si="122"/>
        <v>6.1009416615138222E-2</v>
      </c>
      <c r="BC104" s="137">
        <f t="shared" si="123"/>
        <v>20.396459263411156</v>
      </c>
      <c r="BD104" s="135">
        <f t="shared" si="124"/>
        <v>2.558969269501413E-5</v>
      </c>
      <c r="BE104" s="136">
        <f t="shared" si="125"/>
        <v>1.1147109366713065E-2</v>
      </c>
      <c r="BF104" s="135">
        <f t="shared" si="126"/>
        <v>5.1179385390028259E-5</v>
      </c>
      <c r="BG104" s="135">
        <f t="shared" si="127"/>
        <v>4.3575590989224063E-3</v>
      </c>
      <c r="BH104" s="136">
        <f t="shared" si="128"/>
        <v>1.8200895734000189E-2</v>
      </c>
      <c r="BI104" s="136">
        <f t="shared" si="129"/>
        <v>9.1589174977713406E-3</v>
      </c>
      <c r="BJ104" s="247">
        <f t="shared" si="130"/>
        <v>6.5935148080373974E-3</v>
      </c>
      <c r="BK104" s="136">
        <f t="shared" si="131"/>
        <v>4.4645683924144128E-2</v>
      </c>
      <c r="BL104" s="247">
        <f t="shared" si="132"/>
        <v>5.7088428693255144E-2</v>
      </c>
      <c r="BM104" s="247">
        <f t="shared" si="133"/>
        <v>0.1565342666326841</v>
      </c>
      <c r="BN104" s="135">
        <f t="shared" si="134"/>
        <v>3.8018972004020993E-4</v>
      </c>
      <c r="BO104" s="136">
        <f t="shared" si="135"/>
        <v>2.2899833319412551E-3</v>
      </c>
      <c r="BP104" s="135">
        <f t="shared" si="136"/>
        <v>1.4988248578508279E-4</v>
      </c>
      <c r="BQ104" s="136">
        <f t="shared" si="137"/>
        <v>34.412140708109902</v>
      </c>
      <c r="BR104" s="136">
        <f t="shared" si="138"/>
        <v>4.4825498358255838E-3</v>
      </c>
      <c r="BS104" s="136">
        <f t="shared" si="139"/>
        <v>1.3648011193748229E-2</v>
      </c>
      <c r="BT104" s="247">
        <f t="shared" si="140"/>
        <v>6.4363352408003411E-3</v>
      </c>
      <c r="BU104" s="135">
        <f t="shared" si="141"/>
        <v>1.4988248578508279E-4</v>
      </c>
      <c r="BV104" s="176">
        <f t="shared" si="142"/>
        <v>8.0424748470044421E-5</v>
      </c>
    </row>
    <row r="105" spans="1:74" s="138" customFormat="1" x14ac:dyDescent="0.25">
      <c r="A105" s="130">
        <v>112</v>
      </c>
      <c r="B105" s="131" t="s">
        <v>113</v>
      </c>
      <c r="C105" s="130" t="s">
        <v>291</v>
      </c>
      <c r="D105" s="130" t="s">
        <v>348</v>
      </c>
      <c r="E105" s="133">
        <v>42609</v>
      </c>
      <c r="F105" s="132" t="s">
        <v>319</v>
      </c>
      <c r="G105" s="130">
        <v>2</v>
      </c>
      <c r="H105" s="133">
        <v>42625</v>
      </c>
      <c r="I105" s="133">
        <v>42414</v>
      </c>
      <c r="J105" s="139">
        <v>7.8E-2</v>
      </c>
      <c r="K105" s="165">
        <v>4.9826343448635901</v>
      </c>
      <c r="L105" s="136">
        <v>0.29282873744508098</v>
      </c>
      <c r="M105" s="136">
        <v>2.7650091266953898</v>
      </c>
      <c r="N105" s="247">
        <v>0.541800986490377</v>
      </c>
      <c r="O105" s="126">
        <v>9.3700000000000006E-2</v>
      </c>
      <c r="P105" s="126">
        <v>4.2200000000000001E-2</v>
      </c>
      <c r="Q105" s="136">
        <v>0.235833189362009</v>
      </c>
      <c r="R105" s="136">
        <v>0.25596225131087202</v>
      </c>
      <c r="S105" s="135">
        <v>2.15E-3</v>
      </c>
      <c r="T105" s="247">
        <v>0.240747672248082</v>
      </c>
      <c r="U105" s="137">
        <v>21.4569632592323</v>
      </c>
      <c r="V105" s="135">
        <v>3.5E-4</v>
      </c>
      <c r="W105" s="136">
        <v>0.18812111413242999</v>
      </c>
      <c r="X105" s="135">
        <v>6.9999999999999999E-4</v>
      </c>
      <c r="Y105" s="135">
        <v>5.96E-2</v>
      </c>
      <c r="Z105" s="136">
        <v>0.28905040051794501</v>
      </c>
      <c r="AA105" s="135">
        <v>2E-3</v>
      </c>
      <c r="AB105" s="126">
        <v>2.0999999999999999E-3</v>
      </c>
      <c r="AC105" s="136">
        <v>0.34054718485767299</v>
      </c>
      <c r="AD105" s="136">
        <v>2.56314530890362</v>
      </c>
      <c r="AE105" s="136">
        <v>3.0330525667283599</v>
      </c>
      <c r="AF105" s="247">
        <v>0.34155711638154301</v>
      </c>
      <c r="AG105" s="247">
        <v>9.995710533903569E-4</v>
      </c>
      <c r="AH105" s="136">
        <v>0.105010163794867</v>
      </c>
      <c r="AI105" s="126">
        <v>12.0266</v>
      </c>
      <c r="AJ105" s="247">
        <v>3.5790040375579701E-2</v>
      </c>
      <c r="AK105" s="136">
        <v>0.205912985991588</v>
      </c>
      <c r="AL105" s="136">
        <v>0.45912854181854901</v>
      </c>
      <c r="AM105" s="135">
        <v>2.0500000000000002E-3</v>
      </c>
      <c r="AN105" s="253">
        <v>2.1602274120642402E-3</v>
      </c>
      <c r="AO105" s="183"/>
      <c r="AP105" s="131" t="s">
        <v>113</v>
      </c>
      <c r="AQ105" s="130" t="s">
        <v>348</v>
      </c>
      <c r="AR105" s="132" t="s">
        <v>319</v>
      </c>
      <c r="AS105" s="130">
        <v>2</v>
      </c>
      <c r="AT105" s="136">
        <f t="shared" si="114"/>
        <v>5.8769862923404581E-2</v>
      </c>
      <c r="AU105" s="136">
        <f t="shared" si="115"/>
        <v>0.55492916704709294</v>
      </c>
      <c r="AV105" s="247">
        <f t="shared" si="116"/>
        <v>0.10873785812697638</v>
      </c>
      <c r="AW105" s="135">
        <f t="shared" si="117"/>
        <v>1.8805313317159587E-2</v>
      </c>
      <c r="AX105" s="135">
        <f t="shared" si="118"/>
        <v>8.4694153893717667E-3</v>
      </c>
      <c r="AY105" s="136">
        <f t="shared" si="119"/>
        <v>4.7331024722920022E-2</v>
      </c>
      <c r="AZ105" s="136">
        <f t="shared" si="120"/>
        <v>5.1370868017785384E-2</v>
      </c>
      <c r="BA105" s="135">
        <f t="shared" si="121"/>
        <v>4.3149865135424874E-4</v>
      </c>
      <c r="BB105" s="247">
        <f t="shared" si="122"/>
        <v>4.8317346926382364E-2</v>
      </c>
      <c r="BC105" s="137">
        <f t="shared" si="123"/>
        <v>4.3063491667518159</v>
      </c>
      <c r="BD105" s="135">
        <f t="shared" si="124"/>
        <v>7.0243966499528872E-5</v>
      </c>
      <c r="BE105" s="136">
        <f t="shared" si="125"/>
        <v>3.775535211134988E-2</v>
      </c>
      <c r="BF105" s="135">
        <f t="shared" si="126"/>
        <v>1.4048793299905774E-4</v>
      </c>
      <c r="BG105" s="135">
        <f t="shared" si="127"/>
        <v>1.1961544009634058E-2</v>
      </c>
      <c r="BH105" s="136">
        <f t="shared" si="128"/>
        <v>5.8011561859022662E-2</v>
      </c>
      <c r="BI105" s="135">
        <f t="shared" si="129"/>
        <v>4.013940942830221E-4</v>
      </c>
      <c r="BJ105" s="135">
        <f t="shared" si="130"/>
        <v>4.2146379899717318E-4</v>
      </c>
      <c r="BK105" s="136">
        <f t="shared" si="131"/>
        <v>6.834681441328927E-2</v>
      </c>
      <c r="BL105" s="136">
        <f t="shared" si="132"/>
        <v>0.51441569489157279</v>
      </c>
      <c r="BM105" s="136">
        <f t="shared" si="133"/>
        <v>0.60872469396736273</v>
      </c>
      <c r="BN105" s="247">
        <f t="shared" si="134"/>
        <v>6.8549504687945115E-2</v>
      </c>
      <c r="BO105" s="247">
        <f t="shared" si="135"/>
        <v>2.0061095882357432E-4</v>
      </c>
      <c r="BP105" s="136">
        <f t="shared" si="136"/>
        <v>2.107522979347622E-2</v>
      </c>
      <c r="BQ105" s="135">
        <f t="shared" si="137"/>
        <v>2.4137031071520969</v>
      </c>
      <c r="BR105" s="247">
        <f t="shared" si="138"/>
        <v>7.1829554204543037E-3</v>
      </c>
      <c r="BS105" s="136">
        <f t="shared" si="139"/>
        <v>4.1326128256603041E-2</v>
      </c>
      <c r="BT105" s="136">
        <f t="shared" si="140"/>
        <v>9.2145742601370553E-2</v>
      </c>
      <c r="BU105" s="135">
        <f t="shared" si="141"/>
        <v>4.1142894664009772E-4</v>
      </c>
      <c r="BV105" s="253">
        <f t="shared" si="142"/>
        <v>4.3355126275544122E-4</v>
      </c>
    </row>
    <row r="106" spans="1:74" s="138" customFormat="1" x14ac:dyDescent="0.25">
      <c r="A106" s="130">
        <v>117</v>
      </c>
      <c r="B106" s="131" t="s">
        <v>119</v>
      </c>
      <c r="C106" s="130" t="s">
        <v>297</v>
      </c>
      <c r="D106" s="130" t="s">
        <v>348</v>
      </c>
      <c r="E106" s="133">
        <v>42611</v>
      </c>
      <c r="F106" s="132" t="s">
        <v>319</v>
      </c>
      <c r="G106" s="130">
        <v>2</v>
      </c>
      <c r="H106" s="133">
        <v>42625</v>
      </c>
      <c r="I106" s="133">
        <v>42414</v>
      </c>
      <c r="J106" s="139">
        <v>0.124</v>
      </c>
      <c r="K106" s="165">
        <v>12.254605037363801</v>
      </c>
      <c r="L106" s="136">
        <v>3.6800837531707598E-2</v>
      </c>
      <c r="M106" s="247">
        <v>1.33720550288921</v>
      </c>
      <c r="N106" s="126">
        <v>0.17979999999999999</v>
      </c>
      <c r="O106" s="136">
        <v>2.4061059458798701</v>
      </c>
      <c r="P106" s="247">
        <v>0.51031918312841795</v>
      </c>
      <c r="Q106" s="135">
        <v>2.2000000000000001E-3</v>
      </c>
      <c r="R106" s="247">
        <v>4.7310334527803699E-2</v>
      </c>
      <c r="S106" s="135">
        <v>2.15E-3</v>
      </c>
      <c r="T106" s="247">
        <v>7.2208186760630403E-4</v>
      </c>
      <c r="U106" s="137">
        <v>103.733496997483</v>
      </c>
      <c r="V106" s="135">
        <v>3.5E-4</v>
      </c>
      <c r="W106" s="247">
        <v>0.104551930965436</v>
      </c>
      <c r="X106" s="135">
        <v>6.9999999999999999E-4</v>
      </c>
      <c r="Y106" s="136">
        <v>2.7000018338988498</v>
      </c>
      <c r="Z106" s="247">
        <v>8.8144708598686394E-2</v>
      </c>
      <c r="AA106" s="136">
        <v>2.6891698302484598E-2</v>
      </c>
      <c r="AB106" s="126">
        <v>2.0999999999999999E-3</v>
      </c>
      <c r="AC106" s="135">
        <v>8.2000000000000007E-3</v>
      </c>
      <c r="AD106" s="247">
        <v>1.0846620402854501</v>
      </c>
      <c r="AE106" s="135">
        <v>0.29859999999999998</v>
      </c>
      <c r="AF106" s="247">
        <v>0.86209133791514803</v>
      </c>
      <c r="AG106" s="247">
        <v>2.0169511663926401E-2</v>
      </c>
      <c r="AH106" s="135">
        <v>2.0500000000000002E-3</v>
      </c>
      <c r="AI106" s="126">
        <v>12.0266</v>
      </c>
      <c r="AJ106" s="247">
        <v>1.86037315026777E-2</v>
      </c>
      <c r="AK106" s="247">
        <v>1.7601797069094299E-2</v>
      </c>
      <c r="AL106" s="247">
        <v>8.8032215201983899E-2</v>
      </c>
      <c r="AM106" s="135">
        <v>2.0500000000000002E-3</v>
      </c>
      <c r="AN106" s="175">
        <v>1.1000000000000001E-3</v>
      </c>
      <c r="AO106" s="183"/>
      <c r="AP106" s="131" t="s">
        <v>119</v>
      </c>
      <c r="AQ106" s="130" t="s">
        <v>348</v>
      </c>
      <c r="AR106" s="132" t="s">
        <v>319</v>
      </c>
      <c r="AS106" s="130">
        <v>2</v>
      </c>
      <c r="AT106" s="136">
        <f t="shared" si="114"/>
        <v>3.0030211026388295E-3</v>
      </c>
      <c r="AU106" s="247">
        <f t="shared" si="115"/>
        <v>0.10911861286529627</v>
      </c>
      <c r="AV106" s="135">
        <f t="shared" si="116"/>
        <v>1.4672035488030579E-2</v>
      </c>
      <c r="AW106" s="136">
        <f t="shared" si="117"/>
        <v>0.19634300236880334</v>
      </c>
      <c r="AX106" s="247">
        <f t="shared" si="118"/>
        <v>4.1643054310806032E-2</v>
      </c>
      <c r="AY106" s="135">
        <f t="shared" si="119"/>
        <v>1.7952434968669231E-4</v>
      </c>
      <c r="AZ106" s="247">
        <f t="shared" si="120"/>
        <v>3.8606168361653747E-3</v>
      </c>
      <c r="BA106" s="135">
        <f t="shared" si="121"/>
        <v>1.7544425083017658E-4</v>
      </c>
      <c r="BB106" s="247">
        <f t="shared" si="122"/>
        <v>5.8923308046624536E-5</v>
      </c>
      <c r="BC106" s="137">
        <f t="shared" si="123"/>
        <v>8.464858449636175</v>
      </c>
      <c r="BD106" s="135">
        <f t="shared" si="124"/>
        <v>2.8560691995610141E-5</v>
      </c>
      <c r="BE106" s="247">
        <f t="shared" si="125"/>
        <v>8.5316442795717474E-3</v>
      </c>
      <c r="BF106" s="135">
        <f t="shared" si="126"/>
        <v>5.7121383991220281E-5</v>
      </c>
      <c r="BG106" s="136">
        <f t="shared" si="127"/>
        <v>0.22032548790162165</v>
      </c>
      <c r="BH106" s="247">
        <f t="shared" si="128"/>
        <v>7.1927824952282594E-3</v>
      </c>
      <c r="BI106" s="136">
        <f t="shared" si="129"/>
        <v>2.1944157498746705E-3</v>
      </c>
      <c r="BJ106" s="135">
        <f t="shared" si="130"/>
        <v>1.7136415197366084E-4</v>
      </c>
      <c r="BK106" s="135">
        <f t="shared" si="131"/>
        <v>6.6913621246858046E-4</v>
      </c>
      <c r="BL106" s="247">
        <f t="shared" si="132"/>
        <v>8.851056700549377E-2</v>
      </c>
      <c r="BM106" s="135">
        <f t="shared" si="133"/>
        <v>2.4366350371111963E-2</v>
      </c>
      <c r="BN106" s="247">
        <f t="shared" si="134"/>
        <v>7.0348357640794293E-2</v>
      </c>
      <c r="BO106" s="247">
        <f t="shared" si="135"/>
        <v>1.6458720295293376E-3</v>
      </c>
      <c r="BP106" s="135">
        <f t="shared" si="136"/>
        <v>1.6728405311714512E-4</v>
      </c>
      <c r="BQ106" s="135">
        <f t="shared" si="137"/>
        <v>0.98139433815544264</v>
      </c>
      <c r="BR106" s="247">
        <f t="shared" si="138"/>
        <v>1.5181012726200205E-3</v>
      </c>
      <c r="BS106" s="247">
        <f t="shared" si="139"/>
        <v>1.436341441884673E-3</v>
      </c>
      <c r="BT106" s="247">
        <f t="shared" si="140"/>
        <v>7.1836028116432308E-3</v>
      </c>
      <c r="BU106" s="135">
        <f t="shared" si="141"/>
        <v>1.6728405311714512E-4</v>
      </c>
      <c r="BV106" s="176">
        <f t="shared" si="142"/>
        <v>8.9762174843346153E-5</v>
      </c>
    </row>
    <row r="107" spans="1:74" s="138" customFormat="1" x14ac:dyDescent="0.25">
      <c r="A107" s="130">
        <v>120</v>
      </c>
      <c r="B107" s="131" t="s">
        <v>122</v>
      </c>
      <c r="C107" s="130" t="s">
        <v>300</v>
      </c>
      <c r="D107" s="130" t="s">
        <v>348</v>
      </c>
      <c r="E107" s="133">
        <v>42612</v>
      </c>
      <c r="F107" s="132" t="s">
        <v>319</v>
      </c>
      <c r="G107" s="130">
        <v>2</v>
      </c>
      <c r="H107" s="133">
        <v>42625</v>
      </c>
      <c r="I107" s="133">
        <v>42414</v>
      </c>
      <c r="J107" s="139">
        <v>0.125</v>
      </c>
      <c r="K107" s="165">
        <v>12.412691356766</v>
      </c>
      <c r="L107" s="247">
        <v>1.0553111406337801E-2</v>
      </c>
      <c r="M107" s="135">
        <v>4.3099999999999999E-2</v>
      </c>
      <c r="N107" s="126">
        <v>0.17979999999999999</v>
      </c>
      <c r="O107" s="126">
        <v>9.3700000000000006E-2</v>
      </c>
      <c r="P107" s="126">
        <v>4.2200000000000001E-2</v>
      </c>
      <c r="Q107" s="247">
        <v>5.7217320252175297E-2</v>
      </c>
      <c r="R107" s="135">
        <v>4.4999999999999999E-4</v>
      </c>
      <c r="S107" s="135">
        <v>2.15E-3</v>
      </c>
      <c r="T107" s="247">
        <v>0.265187502431392</v>
      </c>
      <c r="U107" s="137">
        <v>105.620107866567</v>
      </c>
      <c r="V107" s="135">
        <v>3.5E-4</v>
      </c>
      <c r="W107" s="126">
        <v>7.5000000000000002E-4</v>
      </c>
      <c r="X107" s="247">
        <v>0.104069679096291</v>
      </c>
      <c r="Y107" s="135">
        <v>5.96E-2</v>
      </c>
      <c r="Z107" s="136">
        <v>0.60923944686887699</v>
      </c>
      <c r="AA107" s="136">
        <v>9.2505257221712101E-2</v>
      </c>
      <c r="AB107" s="247">
        <v>5.7483239625860501E-2</v>
      </c>
      <c r="AC107" s="136">
        <v>0.206314113624643</v>
      </c>
      <c r="AD107" s="247">
        <v>1.34477396445707</v>
      </c>
      <c r="AE107" s="135">
        <v>0.29859999999999998</v>
      </c>
      <c r="AF107" s="247">
        <v>0.76643897737660005</v>
      </c>
      <c r="AG107" s="135">
        <v>1E-4</v>
      </c>
      <c r="AH107" s="135">
        <v>2.0500000000000002E-3</v>
      </c>
      <c r="AI107" s="126">
        <v>12.0266</v>
      </c>
      <c r="AJ107" s="126">
        <v>3.5E-4</v>
      </c>
      <c r="AK107" s="126">
        <v>2.5000000000000001E-4</v>
      </c>
      <c r="AL107" s="126">
        <v>3.6499999999999998E-4</v>
      </c>
      <c r="AM107" s="136">
        <v>0.79926281954543399</v>
      </c>
      <c r="AN107" s="175">
        <v>1.1000000000000001E-3</v>
      </c>
      <c r="AO107" s="183"/>
      <c r="AP107" s="131" t="s">
        <v>122</v>
      </c>
      <c r="AQ107" s="130" t="s">
        <v>348</v>
      </c>
      <c r="AR107" s="132" t="s">
        <v>319</v>
      </c>
      <c r="AS107" s="130">
        <v>2</v>
      </c>
      <c r="AT107" s="247">
        <f t="shared" si="114"/>
        <v>8.501872078359085E-4</v>
      </c>
      <c r="AU107" s="135">
        <f t="shared" si="115"/>
        <v>3.4722526131697245E-3</v>
      </c>
      <c r="AV107" s="135">
        <f t="shared" si="116"/>
        <v>1.4485174474429615E-2</v>
      </c>
      <c r="AW107" s="135">
        <f t="shared" si="117"/>
        <v>7.5487255186543669E-3</v>
      </c>
      <c r="AX107" s="135">
        <f t="shared" si="118"/>
        <v>3.3997461780919348E-3</v>
      </c>
      <c r="AY107" s="247">
        <f t="shared" si="119"/>
        <v>4.6095821290994127E-3</v>
      </c>
      <c r="AZ107" s="135">
        <f t="shared" si="120"/>
        <v>3.6253217538895033E-5</v>
      </c>
      <c r="BA107" s="135">
        <f t="shared" si="121"/>
        <v>1.732098171302763E-4</v>
      </c>
      <c r="BB107" s="247">
        <f t="shared" si="122"/>
        <v>2.1364222698314467E-2</v>
      </c>
      <c r="BC107" s="137">
        <f t="shared" si="123"/>
        <v>8.5090416599293608</v>
      </c>
      <c r="BD107" s="135">
        <f t="shared" si="124"/>
        <v>2.819694697469614E-5</v>
      </c>
      <c r="BE107" s="135">
        <f t="shared" si="125"/>
        <v>6.0422029231491731E-5</v>
      </c>
      <c r="BF107" s="247">
        <f t="shared" si="126"/>
        <v>8.3841349232907439E-3</v>
      </c>
      <c r="BG107" s="135">
        <f t="shared" si="127"/>
        <v>4.8015372562625431E-3</v>
      </c>
      <c r="BH107" s="136">
        <f t="shared" si="128"/>
        <v>4.9081978223585516E-2</v>
      </c>
      <c r="BI107" s="136">
        <f t="shared" si="129"/>
        <v>7.4524738078892662E-3</v>
      </c>
      <c r="BJ107" s="247">
        <f t="shared" si="130"/>
        <v>4.6310053133261156E-3</v>
      </c>
      <c r="BK107" s="136">
        <f t="shared" si="131"/>
        <v>1.6621223205729979E-2</v>
      </c>
      <c r="BL107" s="247">
        <f t="shared" si="132"/>
        <v>0.10833862905356546</v>
      </c>
      <c r="BM107" s="135">
        <f t="shared" si="133"/>
        <v>2.4056023904697906E-2</v>
      </c>
      <c r="BN107" s="247">
        <f t="shared" si="134"/>
        <v>6.1746397726938074E-2</v>
      </c>
      <c r="BO107" s="135">
        <f t="shared" si="135"/>
        <v>8.0562705641988975E-6</v>
      </c>
      <c r="BP107" s="135">
        <f t="shared" si="136"/>
        <v>1.6515354656607741E-4</v>
      </c>
      <c r="BQ107" s="135">
        <f t="shared" si="137"/>
        <v>0.96889543567394454</v>
      </c>
      <c r="BR107" s="135">
        <f t="shared" si="138"/>
        <v>2.819694697469614E-5</v>
      </c>
      <c r="BS107" s="135">
        <f t="shared" si="139"/>
        <v>2.0140676410497245E-5</v>
      </c>
      <c r="BT107" s="135">
        <f t="shared" si="140"/>
        <v>2.9405387559325971E-5</v>
      </c>
      <c r="BU107" s="136">
        <f t="shared" si="141"/>
        <v>6.4390775261624941E-2</v>
      </c>
      <c r="BV107" s="176">
        <f t="shared" si="142"/>
        <v>8.8618976206187878E-5</v>
      </c>
    </row>
    <row r="108" spans="1:74" s="138" customFormat="1" x14ac:dyDescent="0.25">
      <c r="A108" s="130">
        <v>121</v>
      </c>
      <c r="B108" s="131" t="s">
        <v>123</v>
      </c>
      <c r="C108" s="130" t="s">
        <v>301</v>
      </c>
      <c r="D108" s="130" t="s">
        <v>348</v>
      </c>
      <c r="E108" s="133">
        <v>42612</v>
      </c>
      <c r="F108" s="132" t="s">
        <v>319</v>
      </c>
      <c r="G108" s="130">
        <v>2</v>
      </c>
      <c r="H108" s="133">
        <v>42625</v>
      </c>
      <c r="I108" s="133">
        <v>42414</v>
      </c>
      <c r="J108" s="139">
        <v>0.16</v>
      </c>
      <c r="K108" s="165">
        <v>17.945712535842301</v>
      </c>
      <c r="L108" s="136">
        <v>9.5110755469744304E-2</v>
      </c>
      <c r="M108" s="136">
        <v>2.11220740235626</v>
      </c>
      <c r="N108" s="126">
        <v>0.17979999999999999</v>
      </c>
      <c r="O108" s="126">
        <v>9.3700000000000006E-2</v>
      </c>
      <c r="P108" s="247">
        <v>0.18879676098835399</v>
      </c>
      <c r="Q108" s="136">
        <v>0.19844075594840299</v>
      </c>
      <c r="R108" s="136">
        <v>0.232996670691999</v>
      </c>
      <c r="S108" s="135">
        <v>2.15E-3</v>
      </c>
      <c r="T108" s="247">
        <v>4.7431412796789897E-2</v>
      </c>
      <c r="U108" s="137">
        <v>78.793071815569803</v>
      </c>
      <c r="V108" s="135">
        <v>3.5E-4</v>
      </c>
      <c r="W108" s="247">
        <v>6.4165730222946304E-2</v>
      </c>
      <c r="X108" s="135">
        <v>6.9999999999999999E-4</v>
      </c>
      <c r="Y108" s="135">
        <v>5.96E-2</v>
      </c>
      <c r="Z108" s="247">
        <v>0.14852879157572099</v>
      </c>
      <c r="AA108" s="136">
        <v>0.47811164630120701</v>
      </c>
      <c r="AB108" s="126">
        <v>2.0999999999999999E-3</v>
      </c>
      <c r="AC108" s="136">
        <v>0.54256847661548202</v>
      </c>
      <c r="AD108" s="136">
        <v>1.9277801963290999</v>
      </c>
      <c r="AE108" s="247">
        <v>2.38061547643039</v>
      </c>
      <c r="AF108" s="126">
        <v>5.1999999999999998E-3</v>
      </c>
      <c r="AG108" s="136">
        <v>4.5461030264591702E-2</v>
      </c>
      <c r="AH108" s="135">
        <v>2.0500000000000002E-3</v>
      </c>
      <c r="AI108" s="126">
        <v>12.0266</v>
      </c>
      <c r="AJ108" s="126">
        <v>3.5E-4</v>
      </c>
      <c r="AK108" s="247">
        <v>6.2007042172336803E-2</v>
      </c>
      <c r="AL108" s="247">
        <v>0.23598380658618101</v>
      </c>
      <c r="AM108" s="247">
        <v>4.23638954827932E-2</v>
      </c>
      <c r="AN108" s="175">
        <v>1.1000000000000001E-3</v>
      </c>
      <c r="AO108" s="183"/>
      <c r="AP108" s="131" t="s">
        <v>123</v>
      </c>
      <c r="AQ108" s="130" t="s">
        <v>348</v>
      </c>
      <c r="AR108" s="132" t="s">
        <v>319</v>
      </c>
      <c r="AS108" s="130">
        <v>2</v>
      </c>
      <c r="AT108" s="136">
        <f t="shared" si="114"/>
        <v>5.2999152460390274E-3</v>
      </c>
      <c r="AU108" s="136">
        <f t="shared" si="115"/>
        <v>0.11769983488466268</v>
      </c>
      <c r="AV108" s="135">
        <f t="shared" si="116"/>
        <v>1.0019106214974311E-2</v>
      </c>
      <c r="AW108" s="135">
        <f t="shared" si="117"/>
        <v>5.221302849516646E-3</v>
      </c>
      <c r="AX108" s="247">
        <f t="shared" si="118"/>
        <v>1.0520438272444033E-2</v>
      </c>
      <c r="AY108" s="136">
        <f t="shared" si="119"/>
        <v>1.1057836547424054E-2</v>
      </c>
      <c r="AZ108" s="136">
        <f t="shared" si="120"/>
        <v>1.2983417082305507E-2</v>
      </c>
      <c r="BA108" s="135">
        <f t="shared" si="121"/>
        <v>1.1980577509563276E-4</v>
      </c>
      <c r="BB108" s="247">
        <f t="shared" si="122"/>
        <v>2.6430498483722455E-3</v>
      </c>
      <c r="BC108" s="137">
        <f t="shared" si="123"/>
        <v>4.3906349028047424</v>
      </c>
      <c r="BD108" s="135">
        <f t="shared" si="124"/>
        <v>1.9503265713242543E-5</v>
      </c>
      <c r="BE108" s="247">
        <f t="shared" si="125"/>
        <v>3.575546532063884E-3</v>
      </c>
      <c r="BF108" s="135">
        <f t="shared" si="126"/>
        <v>3.9006531426485085E-5</v>
      </c>
      <c r="BG108" s="135">
        <f t="shared" si="127"/>
        <v>3.3211275328835872E-3</v>
      </c>
      <c r="BH108" s="247">
        <f t="shared" si="128"/>
        <v>8.2765613947660202E-3</v>
      </c>
      <c r="BI108" s="136">
        <f t="shared" si="129"/>
        <v>2.6642109938309358E-2</v>
      </c>
      <c r="BJ108" s="135">
        <f t="shared" si="130"/>
        <v>1.1701959427945523E-4</v>
      </c>
      <c r="BK108" s="136">
        <f t="shared" si="131"/>
        <v>3.0233877620174193E-2</v>
      </c>
      <c r="BL108" s="136">
        <f t="shared" si="132"/>
        <v>0.10742288401638088</v>
      </c>
      <c r="BM108" s="247">
        <f t="shared" si="133"/>
        <v>0.13265650342251251</v>
      </c>
      <c r="BN108" s="135">
        <f t="shared" si="134"/>
        <v>2.8976280488246059E-4</v>
      </c>
      <c r="BO108" s="136">
        <f t="shared" si="135"/>
        <v>2.5332530081374079E-3</v>
      </c>
      <c r="BP108" s="135">
        <f t="shared" si="136"/>
        <v>1.1423341346327775E-4</v>
      </c>
      <c r="BQ108" s="135">
        <f t="shared" si="137"/>
        <v>0.6701656440768079</v>
      </c>
      <c r="BR108" s="135">
        <f t="shared" si="138"/>
        <v>1.9503265713242543E-5</v>
      </c>
      <c r="BS108" s="247">
        <f t="shared" si="139"/>
        <v>3.4552566273694878E-3</v>
      </c>
      <c r="BT108" s="247">
        <f t="shared" si="140"/>
        <v>1.314987109677921E-2</v>
      </c>
      <c r="BU108" s="247">
        <f t="shared" si="141"/>
        <v>2.3606694578541462E-3</v>
      </c>
      <c r="BV108" s="176">
        <f t="shared" si="142"/>
        <v>6.1295977955905129E-5</v>
      </c>
    </row>
    <row r="109" spans="1:74" s="138" customFormat="1" x14ac:dyDescent="0.25">
      <c r="A109" s="130">
        <v>122</v>
      </c>
      <c r="B109" s="131" t="s">
        <v>124</v>
      </c>
      <c r="C109" s="130" t="s">
        <v>302</v>
      </c>
      <c r="D109" s="130" t="s">
        <v>348</v>
      </c>
      <c r="E109" s="133">
        <v>42612</v>
      </c>
      <c r="F109" s="132" t="s">
        <v>319</v>
      </c>
      <c r="G109" s="130">
        <v>2</v>
      </c>
      <c r="H109" s="133">
        <v>42625</v>
      </c>
      <c r="I109" s="133">
        <v>42414</v>
      </c>
      <c r="J109" s="139">
        <v>0.14199999999999999</v>
      </c>
      <c r="K109" s="165">
        <v>15.100158786603</v>
      </c>
      <c r="L109" s="247">
        <v>1.8524492211806302E-2</v>
      </c>
      <c r="M109" s="136">
        <v>1.9384613237350501</v>
      </c>
      <c r="N109" s="126">
        <v>0.17979999999999999</v>
      </c>
      <c r="O109" s="126">
        <v>9.3700000000000006E-2</v>
      </c>
      <c r="P109" s="126">
        <v>4.2200000000000001E-2</v>
      </c>
      <c r="Q109" s="136">
        <v>0.60571468141787399</v>
      </c>
      <c r="R109" s="247">
        <v>5.6147919407748201E-2</v>
      </c>
      <c r="S109" s="135">
        <v>2.15E-3</v>
      </c>
      <c r="T109" s="136">
        <v>0.51133807488697702</v>
      </c>
      <c r="U109" s="137">
        <v>221.11825180625499</v>
      </c>
      <c r="V109" s="247">
        <v>1.04221894087202E-3</v>
      </c>
      <c r="W109" s="126">
        <v>7.5000000000000002E-4</v>
      </c>
      <c r="X109" s="247">
        <v>5.3193635134718101E-2</v>
      </c>
      <c r="Y109" s="135">
        <v>5.96E-2</v>
      </c>
      <c r="Z109" s="136">
        <v>0.188720934522289</v>
      </c>
      <c r="AA109" s="136">
        <v>0.16617803682450799</v>
      </c>
      <c r="AB109" s="136">
        <v>0.114678277128249</v>
      </c>
      <c r="AC109" s="136">
        <v>0.21899631754239901</v>
      </c>
      <c r="AD109" s="136">
        <v>2.4497649128093499</v>
      </c>
      <c r="AE109" s="247">
        <v>2.38061547643039</v>
      </c>
      <c r="AF109" s="126">
        <v>5.1999999999999998E-3</v>
      </c>
      <c r="AG109" s="136">
        <v>3.07329690512777E-2</v>
      </c>
      <c r="AH109" s="247">
        <v>4.07564794373073E-2</v>
      </c>
      <c r="AI109" s="126">
        <v>12.0266</v>
      </c>
      <c r="AJ109" s="247">
        <v>3.6806126075942601E-2</v>
      </c>
      <c r="AK109" s="247">
        <v>3.0249647767840501E-2</v>
      </c>
      <c r="AL109" s="247">
        <v>0.29213825616028399</v>
      </c>
      <c r="AM109" s="247">
        <v>0.14725221965687599</v>
      </c>
      <c r="AN109" s="253">
        <v>3.8288566746361899E-2</v>
      </c>
      <c r="AO109" s="183"/>
      <c r="AP109" s="131" t="s">
        <v>124</v>
      </c>
      <c r="AQ109" s="130" t="s">
        <v>348</v>
      </c>
      <c r="AR109" s="132" t="s">
        <v>319</v>
      </c>
      <c r="AS109" s="130">
        <v>2</v>
      </c>
      <c r="AT109" s="247">
        <f t="shared" si="114"/>
        <v>1.2267746633393948E-3</v>
      </c>
      <c r="AU109" s="136">
        <f t="shared" si="115"/>
        <v>0.12837357216765632</v>
      </c>
      <c r="AV109" s="135">
        <f t="shared" si="116"/>
        <v>1.1907159556462427E-2</v>
      </c>
      <c r="AW109" s="135">
        <f t="shared" si="117"/>
        <v>6.2052327610707982E-3</v>
      </c>
      <c r="AX109" s="135">
        <f t="shared" si="118"/>
        <v>2.7946725989027501E-3</v>
      </c>
      <c r="AY109" s="136">
        <f t="shared" si="119"/>
        <v>4.0113133244351687E-2</v>
      </c>
      <c r="AZ109" s="247">
        <f t="shared" si="120"/>
        <v>3.7183661576832656E-3</v>
      </c>
      <c r="BA109" s="135">
        <f t="shared" si="121"/>
        <v>1.4238260871186995E-4</v>
      </c>
      <c r="BB109" s="136">
        <f t="shared" si="122"/>
        <v>3.3863092574936422E-2</v>
      </c>
      <c r="BC109" s="137">
        <f t="shared" si="123"/>
        <v>14.643438849294297</v>
      </c>
      <c r="BD109" s="247">
        <f t="shared" si="124"/>
        <v>6.9020396116409462E-5</v>
      </c>
      <c r="BE109" s="135">
        <f t="shared" si="125"/>
        <v>4.966835187623371E-5</v>
      </c>
      <c r="BF109" s="247">
        <f t="shared" si="126"/>
        <v>3.5227202499295558E-3</v>
      </c>
      <c r="BG109" s="135">
        <f t="shared" si="127"/>
        <v>3.9469783624313717E-3</v>
      </c>
      <c r="BH109" s="136">
        <f t="shared" si="128"/>
        <v>1.2497943709686281E-2</v>
      </c>
      <c r="BI109" s="136">
        <f t="shared" si="129"/>
        <v>1.100505227613518E-2</v>
      </c>
      <c r="BJ109" s="136">
        <f t="shared" si="130"/>
        <v>7.5945080279548206E-3</v>
      </c>
      <c r="BK109" s="136">
        <f t="shared" si="131"/>
        <v>1.4502914879060382E-2</v>
      </c>
      <c r="BL109" s="136">
        <f t="shared" si="132"/>
        <v>0.16223438093795436</v>
      </c>
      <c r="BM109" s="247">
        <f t="shared" si="133"/>
        <v>0.1576549962204698</v>
      </c>
      <c r="BN109" s="135">
        <f t="shared" si="134"/>
        <v>3.4436723967522036E-4</v>
      </c>
      <c r="BO109" s="136">
        <f t="shared" si="135"/>
        <v>2.0352745613870147E-3</v>
      </c>
      <c r="BP109" s="247">
        <f t="shared" si="136"/>
        <v>2.6990762159048833E-3</v>
      </c>
      <c r="BQ109" s="135">
        <f t="shared" si="137"/>
        <v>0.79645520089961641</v>
      </c>
      <c r="BR109" s="247">
        <f t="shared" si="138"/>
        <v>2.4374661615212505E-3</v>
      </c>
      <c r="BS109" s="247">
        <f t="shared" si="139"/>
        <v>2.0032668659536392E-3</v>
      </c>
      <c r="BT109" s="247">
        <f t="shared" si="140"/>
        <v>1.9346700937971046E-2</v>
      </c>
      <c r="BU109" s="247">
        <f t="shared" si="141"/>
        <v>9.7517000806322321E-3</v>
      </c>
      <c r="BV109" s="253">
        <f t="shared" si="142"/>
        <v>2.5356400079932849E-3</v>
      </c>
    </row>
    <row r="110" spans="1:74" s="138" customFormat="1" x14ac:dyDescent="0.25">
      <c r="A110" s="130">
        <v>123</v>
      </c>
      <c r="B110" s="131" t="s">
        <v>125</v>
      </c>
      <c r="C110" s="130" t="s">
        <v>303</v>
      </c>
      <c r="D110" s="130" t="s">
        <v>348</v>
      </c>
      <c r="E110" s="133">
        <v>42612</v>
      </c>
      <c r="F110" s="132" t="s">
        <v>319</v>
      </c>
      <c r="G110" s="130">
        <v>2</v>
      </c>
      <c r="H110" s="133">
        <v>42625</v>
      </c>
      <c r="I110" s="133">
        <v>42414</v>
      </c>
      <c r="J110" s="139">
        <v>0.14299999999999999</v>
      </c>
      <c r="K110" s="165">
        <v>15.2582451060052</v>
      </c>
      <c r="L110" s="126">
        <v>5.9999999999999995E-4</v>
      </c>
      <c r="M110" s="135">
        <v>4.3099999999999999E-2</v>
      </c>
      <c r="N110" s="126">
        <v>0.17979999999999999</v>
      </c>
      <c r="O110" s="126">
        <v>9.3700000000000006E-2</v>
      </c>
      <c r="P110" s="126">
        <v>4.2200000000000001E-2</v>
      </c>
      <c r="Q110" s="135">
        <v>2.2000000000000001E-3</v>
      </c>
      <c r="R110" s="136">
        <v>0.102954835886821</v>
      </c>
      <c r="S110" s="135">
        <v>2.15E-3</v>
      </c>
      <c r="T110" s="247">
        <v>3.5589733305242198E-2</v>
      </c>
      <c r="U110" s="137">
        <v>333.33159657282198</v>
      </c>
      <c r="V110" s="135">
        <v>3.5E-4</v>
      </c>
      <c r="W110" s="247">
        <v>7.2287410474135796E-2</v>
      </c>
      <c r="X110" s="136">
        <v>0.16865624024553899</v>
      </c>
      <c r="Y110" s="135">
        <v>5.96E-2</v>
      </c>
      <c r="Z110" s="136">
        <v>1.7850048655481601</v>
      </c>
      <c r="AA110" s="135">
        <v>2E-3</v>
      </c>
      <c r="AB110" s="126">
        <v>2.0999999999999999E-3</v>
      </c>
      <c r="AC110" s="136">
        <v>0.502207844407487</v>
      </c>
      <c r="AD110" s="247">
        <v>0.28462333439540299</v>
      </c>
      <c r="AE110" s="135">
        <v>0.29859999999999998</v>
      </c>
      <c r="AF110" s="126">
        <v>5.1999999999999998E-3</v>
      </c>
      <c r="AG110" s="247">
        <v>1.54903222980943E-2</v>
      </c>
      <c r="AH110" s="135">
        <v>2.0500000000000002E-3</v>
      </c>
      <c r="AI110" s="126">
        <v>12.0266</v>
      </c>
      <c r="AJ110" s="126">
        <v>3.5E-4</v>
      </c>
      <c r="AK110" s="247">
        <v>4.6109606875814703E-2</v>
      </c>
      <c r="AL110" s="247">
        <v>0.13396071507001001</v>
      </c>
      <c r="AM110" s="247">
        <v>0.31267254259625998</v>
      </c>
      <c r="AN110" s="253">
        <v>6.4700295078645206E-2</v>
      </c>
      <c r="AO110" s="183"/>
      <c r="AP110" s="131" t="s">
        <v>125</v>
      </c>
      <c r="AQ110" s="130" t="s">
        <v>348</v>
      </c>
      <c r="AR110" s="132" t="s">
        <v>319</v>
      </c>
      <c r="AS110" s="130">
        <v>2</v>
      </c>
      <c r="AT110" s="135">
        <f t="shared" si="114"/>
        <v>3.9323001815186303E-5</v>
      </c>
      <c r="AU110" s="135">
        <f t="shared" si="115"/>
        <v>2.8247022970575492E-3</v>
      </c>
      <c r="AV110" s="135">
        <f t="shared" si="116"/>
        <v>1.1783792877284162E-2</v>
      </c>
      <c r="AW110" s="135">
        <f t="shared" si="117"/>
        <v>6.1409421168049276E-3</v>
      </c>
      <c r="AX110" s="135">
        <f t="shared" si="118"/>
        <v>2.7657177943347703E-3</v>
      </c>
      <c r="AY110" s="135">
        <f t="shared" si="119"/>
        <v>1.4418433998901646E-4</v>
      </c>
      <c r="AZ110" s="136">
        <f t="shared" si="120"/>
        <v>6.7474886640994502E-3</v>
      </c>
      <c r="BA110" s="135">
        <f t="shared" si="121"/>
        <v>1.4090742317108426E-4</v>
      </c>
      <c r="BB110" s="247">
        <f t="shared" si="122"/>
        <v>2.3324919122733921E-3</v>
      </c>
      <c r="BC110" s="137">
        <f t="shared" si="123"/>
        <v>21.845998295153379</v>
      </c>
      <c r="BD110" s="135">
        <f t="shared" si="124"/>
        <v>2.2938417725525343E-5</v>
      </c>
      <c r="BE110" s="247">
        <f t="shared" si="125"/>
        <v>4.7375966221492654E-3</v>
      </c>
      <c r="BF110" s="136">
        <f t="shared" si="126"/>
        <v>1.1053449402196379E-2</v>
      </c>
      <c r="BG110" s="135">
        <f t="shared" si="127"/>
        <v>3.9060848469751729E-3</v>
      </c>
      <c r="BH110" s="136">
        <f t="shared" si="128"/>
        <v>0.11698624928011113</v>
      </c>
      <c r="BI110" s="135">
        <f t="shared" si="129"/>
        <v>1.3107667271728768E-4</v>
      </c>
      <c r="BJ110" s="135">
        <f t="shared" si="130"/>
        <v>1.3763050635315206E-4</v>
      </c>
      <c r="BK110" s="136">
        <f t="shared" si="131"/>
        <v>3.2913866628727355E-2</v>
      </c>
      <c r="BL110" s="247">
        <f t="shared" si="132"/>
        <v>1.8653739825124683E-2</v>
      </c>
      <c r="BM110" s="135">
        <f t="shared" si="133"/>
        <v>1.9569747236691047E-2</v>
      </c>
      <c r="BN110" s="135">
        <f t="shared" si="134"/>
        <v>3.4079934906494793E-4</v>
      </c>
      <c r="BO110" s="247">
        <f t="shared" si="135"/>
        <v>1.0152099530763051E-3</v>
      </c>
      <c r="BP110" s="135">
        <f t="shared" si="136"/>
        <v>1.3435358953521988E-4</v>
      </c>
      <c r="BQ110" s="135">
        <f t="shared" si="137"/>
        <v>0.788203356050866</v>
      </c>
      <c r="BR110" s="135">
        <f t="shared" si="138"/>
        <v>2.2938417725525343E-5</v>
      </c>
      <c r="BS110" s="247">
        <f t="shared" si="139"/>
        <v>3.0219469247919806E-3</v>
      </c>
      <c r="BT110" s="247">
        <f t="shared" si="140"/>
        <v>8.7795624031027641E-3</v>
      </c>
      <c r="BU110" s="247">
        <f t="shared" si="141"/>
        <v>2.049203826678608E-2</v>
      </c>
      <c r="BV110" s="253">
        <f t="shared" si="142"/>
        <v>4.2403497013677582E-3</v>
      </c>
    </row>
    <row r="111" spans="1:74" s="138" customFormat="1" x14ac:dyDescent="0.25">
      <c r="A111" s="130">
        <v>124</v>
      </c>
      <c r="B111" s="131" t="s">
        <v>78</v>
      </c>
      <c r="C111" s="130" t="s">
        <v>78</v>
      </c>
      <c r="D111" s="130" t="s">
        <v>348</v>
      </c>
      <c r="E111" s="133">
        <v>42035</v>
      </c>
      <c r="F111" s="132" t="s">
        <v>319</v>
      </c>
      <c r="G111" s="130">
        <v>2</v>
      </c>
      <c r="H111" s="133">
        <v>42604</v>
      </c>
      <c r="I111" s="133">
        <v>42414</v>
      </c>
      <c r="J111" s="139">
        <v>0.104</v>
      </c>
      <c r="K111" s="165">
        <v>9.0928786493202391</v>
      </c>
      <c r="L111" s="247">
        <v>6.1593357764691103E-2</v>
      </c>
      <c r="M111" s="136">
        <v>1.5023598426128799</v>
      </c>
      <c r="N111" s="126">
        <v>0.17979999999999999</v>
      </c>
      <c r="O111" s="126">
        <v>9.3700000000000006E-2</v>
      </c>
      <c r="P111" s="247">
        <v>0.61010394694096304</v>
      </c>
      <c r="Q111" s="136">
        <v>0.33555893865458503</v>
      </c>
      <c r="R111" s="247">
        <v>4.7310334527803699E-2</v>
      </c>
      <c r="S111" s="135">
        <v>2.15E-3</v>
      </c>
      <c r="T111" s="136">
        <v>0.52371098376983305</v>
      </c>
      <c r="U111" s="137">
        <v>40.8252110569046</v>
      </c>
      <c r="V111" s="135">
        <v>3.5E-4</v>
      </c>
      <c r="W111" s="247">
        <v>0.100535543156415</v>
      </c>
      <c r="X111" s="135">
        <v>6.9999999999999999E-4</v>
      </c>
      <c r="Y111" s="135">
        <v>5.96E-2</v>
      </c>
      <c r="Z111" s="136">
        <v>0.389224470738183</v>
      </c>
      <c r="AA111" s="136">
        <v>0.17523955199494201</v>
      </c>
      <c r="AB111" s="247">
        <v>1.3767111054660599E-2</v>
      </c>
      <c r="AC111" s="136">
        <v>9.4457709397196707E-2</v>
      </c>
      <c r="AD111" s="136">
        <v>1.54069415516802</v>
      </c>
      <c r="AE111" s="136">
        <v>3.55435382757635</v>
      </c>
      <c r="AF111" s="126">
        <v>5.1999999999999998E-3</v>
      </c>
      <c r="AG111" s="247">
        <v>2.71632951742582E-3</v>
      </c>
      <c r="AH111" s="135">
        <v>2.0500000000000002E-3</v>
      </c>
      <c r="AI111" s="126">
        <v>12.0266</v>
      </c>
      <c r="AJ111" s="247">
        <v>2.97040339510924E-2</v>
      </c>
      <c r="AK111" s="136">
        <v>0.148223078285248</v>
      </c>
      <c r="AL111" s="247">
        <v>0.21343067959599299</v>
      </c>
      <c r="AM111" s="135">
        <v>2.0500000000000002E-3</v>
      </c>
      <c r="AN111" s="253">
        <v>1.44320411853002E-2</v>
      </c>
      <c r="AO111" s="183"/>
      <c r="AP111" s="131" t="s">
        <v>78</v>
      </c>
      <c r="AQ111" s="130" t="s">
        <v>348</v>
      </c>
      <c r="AR111" s="132" t="s">
        <v>319</v>
      </c>
      <c r="AS111" s="130">
        <v>2</v>
      </c>
      <c r="AT111" s="247">
        <f t="shared" si="114"/>
        <v>6.7738018003017852E-3</v>
      </c>
      <c r="AU111" s="136">
        <f t="shared" si="115"/>
        <v>0.16522378671854293</v>
      </c>
      <c r="AV111" s="135">
        <f t="shared" si="116"/>
        <v>1.9773715996247391E-2</v>
      </c>
      <c r="AW111" s="135">
        <f t="shared" si="117"/>
        <v>1.0304767457443719E-2</v>
      </c>
      <c r="AX111" s="247">
        <f t="shared" si="118"/>
        <v>6.709689752502887E-2</v>
      </c>
      <c r="AY111" s="136">
        <f t="shared" si="119"/>
        <v>3.690348805872061E-2</v>
      </c>
      <c r="AZ111" s="247">
        <f t="shared" si="120"/>
        <v>5.203009558622065E-3</v>
      </c>
      <c r="BA111" s="135">
        <f t="shared" si="121"/>
        <v>2.3644877303632866E-4</v>
      </c>
      <c r="BB111" s="136">
        <f t="shared" si="122"/>
        <v>5.7595730017686357E-2</v>
      </c>
      <c r="BC111" s="137">
        <f t="shared" si="123"/>
        <v>4.4898004945833723</v>
      </c>
      <c r="BD111" s="135">
        <f t="shared" si="124"/>
        <v>3.8491660726844203E-5</v>
      </c>
      <c r="BE111" s="247">
        <f t="shared" si="125"/>
        <v>1.1056514337616371E-2</v>
      </c>
      <c r="BF111" s="135">
        <f t="shared" si="126"/>
        <v>7.6983321453688407E-5</v>
      </c>
      <c r="BG111" s="135">
        <f t="shared" si="127"/>
        <v>6.5545799409140416E-3</v>
      </c>
      <c r="BH111" s="136">
        <f t="shared" si="128"/>
        <v>4.280541792639897E-2</v>
      </c>
      <c r="BI111" s="136">
        <f t="shared" si="129"/>
        <v>1.9272175375181378E-2</v>
      </c>
      <c r="BJ111" s="247">
        <f t="shared" si="130"/>
        <v>1.5140541940136629E-3</v>
      </c>
      <c r="BK111" s="136">
        <f t="shared" si="131"/>
        <v>1.0388097437576398E-2</v>
      </c>
      <c r="BL111" s="136">
        <f t="shared" si="132"/>
        <v>0.16943964772731224</v>
      </c>
      <c r="BM111" s="136">
        <f t="shared" si="133"/>
        <v>0.39089423324065414</v>
      </c>
      <c r="BN111" s="135">
        <f t="shared" si="134"/>
        <v>5.7187610222739953E-4</v>
      </c>
      <c r="BO111" s="247">
        <f t="shared" si="135"/>
        <v>2.9873152630590603E-4</v>
      </c>
      <c r="BP111" s="135">
        <f t="shared" si="136"/>
        <v>2.2545115568580178E-4</v>
      </c>
      <c r="BQ111" s="135">
        <f t="shared" si="137"/>
        <v>1.32263944827847</v>
      </c>
      <c r="BR111" s="247">
        <f t="shared" si="138"/>
        <v>3.2667359916117434E-3</v>
      </c>
      <c r="BS111" s="136">
        <f t="shared" si="139"/>
        <v>1.6301006974983524E-2</v>
      </c>
      <c r="BT111" s="247">
        <f t="shared" si="140"/>
        <v>2.3472289450596432E-2</v>
      </c>
      <c r="BU111" s="135">
        <f t="shared" si="141"/>
        <v>2.2545115568580178E-4</v>
      </c>
      <c r="BV111" s="253">
        <f t="shared" si="142"/>
        <v>1.587180665429765E-3</v>
      </c>
    </row>
    <row r="112" spans="1:74" s="138" customFormat="1" x14ac:dyDescent="0.25">
      <c r="A112" s="130">
        <v>80</v>
      </c>
      <c r="B112" s="131" t="s">
        <v>83</v>
      </c>
      <c r="C112" s="130" t="s">
        <v>321</v>
      </c>
      <c r="D112" s="130" t="s">
        <v>348</v>
      </c>
      <c r="E112" s="133">
        <v>42520</v>
      </c>
      <c r="F112" s="132" t="s">
        <v>319</v>
      </c>
      <c r="G112" s="130">
        <v>3</v>
      </c>
      <c r="H112" s="133">
        <v>42598</v>
      </c>
      <c r="I112" s="133">
        <v>42414</v>
      </c>
      <c r="J112" s="139">
        <v>0.10299999999999999</v>
      </c>
      <c r="K112" s="165">
        <v>8.9347923299180607</v>
      </c>
      <c r="L112" s="136">
        <v>8.24925173918237E-2</v>
      </c>
      <c r="M112" s="135">
        <v>4.3099999999999999E-2</v>
      </c>
      <c r="N112" s="126">
        <v>0.17979999999999999</v>
      </c>
      <c r="O112" s="126">
        <v>9.3700000000000006E-2</v>
      </c>
      <c r="P112" s="126">
        <v>4.2200000000000001E-2</v>
      </c>
      <c r="Q112" s="135">
        <v>2.2000000000000001E-3</v>
      </c>
      <c r="R112" s="247">
        <v>2.65687659841237E-2</v>
      </c>
      <c r="S112" s="135">
        <v>2.15E-3</v>
      </c>
      <c r="T112" s="247">
        <v>0.240747672248082</v>
      </c>
      <c r="U112" s="137">
        <v>43.145796469454901</v>
      </c>
      <c r="V112" s="247">
        <v>3.09093780080224E-2</v>
      </c>
      <c r="W112" s="136">
        <v>0.192071166154756</v>
      </c>
      <c r="X112" s="135">
        <v>6.9999999999999999E-4</v>
      </c>
      <c r="Y112" s="135">
        <v>5.96E-2</v>
      </c>
      <c r="Z112" s="135">
        <v>3.65E-3</v>
      </c>
      <c r="AA112" s="136">
        <v>0.108531292717802</v>
      </c>
      <c r="AB112" s="247">
        <v>4.1111538101933701E-2</v>
      </c>
      <c r="AC112" s="136">
        <v>0.12501898344023399</v>
      </c>
      <c r="AD112" s="247">
        <v>0.59965367494794797</v>
      </c>
      <c r="AE112" s="136">
        <v>3.4281054887371201</v>
      </c>
      <c r="AF112" s="126">
        <v>5.1999999999999998E-3</v>
      </c>
      <c r="AG112" s="247">
        <v>5.0218807538696397E-3</v>
      </c>
      <c r="AH112" s="135">
        <v>2.0500000000000002E-3</v>
      </c>
      <c r="AI112" s="126">
        <v>12.0266</v>
      </c>
      <c r="AJ112" s="136">
        <v>3.88396769356638E-2</v>
      </c>
      <c r="AK112" s="247">
        <v>1.1299051330050901E-2</v>
      </c>
      <c r="AL112" s="126">
        <v>3.6499999999999998E-4</v>
      </c>
      <c r="AM112" s="135">
        <v>2.0500000000000002E-3</v>
      </c>
      <c r="AN112" s="175">
        <v>1.1000000000000001E-3</v>
      </c>
      <c r="AO112" s="183"/>
      <c r="AP112" s="131" t="s">
        <v>83</v>
      </c>
      <c r="AQ112" s="130" t="s">
        <v>348</v>
      </c>
      <c r="AR112" s="132" t="s">
        <v>319</v>
      </c>
      <c r="AS112" s="130">
        <v>3</v>
      </c>
      <c r="AT112" s="136">
        <f t="shared" si="114"/>
        <v>9.2327291274133319E-3</v>
      </c>
      <c r="AU112" s="135">
        <f t="shared" si="115"/>
        <v>4.8238390338049709E-3</v>
      </c>
      <c r="AV112" s="135">
        <f t="shared" si="116"/>
        <v>2.0123579078378973E-2</v>
      </c>
      <c r="AW112" s="135">
        <f t="shared" si="117"/>
        <v>1.0487093212703615E-2</v>
      </c>
      <c r="AX112" s="135">
        <f t="shared" si="118"/>
        <v>4.7231092163937298E-3</v>
      </c>
      <c r="AY112" s="135">
        <f t="shared" si="119"/>
        <v>2.4622844256081056E-4</v>
      </c>
      <c r="AZ112" s="247">
        <f t="shared" si="120"/>
        <v>2.9736299404697366E-3</v>
      </c>
      <c r="BA112" s="135">
        <f t="shared" si="121"/>
        <v>2.406323415935194E-4</v>
      </c>
      <c r="BB112" s="247">
        <f t="shared" si="122"/>
        <v>2.6944965630811685E-2</v>
      </c>
      <c r="BC112" s="137">
        <f t="shared" si="123"/>
        <v>4.8289646671452724</v>
      </c>
      <c r="BD112" s="247">
        <f t="shared" si="124"/>
        <v>3.4594400033812387E-3</v>
      </c>
      <c r="BE112" s="136">
        <f t="shared" si="125"/>
        <v>2.1496992774147381E-2</v>
      </c>
      <c r="BF112" s="135">
        <f t="shared" si="126"/>
        <v>7.8345413542076081E-5</v>
      </c>
      <c r="BG112" s="135">
        <f t="shared" si="127"/>
        <v>6.6705523530110498E-3</v>
      </c>
      <c r="BH112" s="135">
        <f t="shared" si="128"/>
        <v>4.0851537061225391E-4</v>
      </c>
      <c r="BI112" s="136">
        <f t="shared" si="129"/>
        <v>1.2147041443189012E-2</v>
      </c>
      <c r="BJ112" s="247">
        <f t="shared" si="130"/>
        <v>4.6012863627811623E-3</v>
      </c>
      <c r="BK112" s="136">
        <f t="shared" si="131"/>
        <v>1.3992377083192991E-2</v>
      </c>
      <c r="BL112" s="247">
        <f t="shared" si="132"/>
        <v>6.7114450208318077E-2</v>
      </c>
      <c r="BM112" s="136">
        <f t="shared" si="133"/>
        <v>0.38368048882995792</v>
      </c>
      <c r="BN112" s="135">
        <f t="shared" si="134"/>
        <v>5.8199450059827948E-4</v>
      </c>
      <c r="BO112" s="247">
        <f t="shared" si="135"/>
        <v>5.6205903488701391E-4</v>
      </c>
      <c r="BP112" s="135">
        <f t="shared" si="136"/>
        <v>2.2944013965893714E-4</v>
      </c>
      <c r="BQ112" s="135">
        <f t="shared" si="137"/>
        <v>1.3460413578644748</v>
      </c>
      <c r="BR112" s="136">
        <f t="shared" si="138"/>
        <v>4.3470150733788786E-3</v>
      </c>
      <c r="BS112" s="247">
        <f t="shared" si="139"/>
        <v>1.2646126415514038E-3</v>
      </c>
      <c r="BT112" s="252">
        <f t="shared" si="140"/>
        <v>4.0851537061225386E-5</v>
      </c>
      <c r="BU112" s="135">
        <f t="shared" si="141"/>
        <v>2.2944013965893714E-4</v>
      </c>
      <c r="BV112" s="176">
        <f t="shared" si="142"/>
        <v>1.2311422128040528E-4</v>
      </c>
    </row>
    <row r="113" spans="1:74" s="138" customFormat="1" x14ac:dyDescent="0.25">
      <c r="A113" s="130">
        <v>81</v>
      </c>
      <c r="B113" s="131" t="s">
        <v>84</v>
      </c>
      <c r="C113" s="130" t="s">
        <v>324</v>
      </c>
      <c r="D113" s="130" t="s">
        <v>348</v>
      </c>
      <c r="E113" s="133">
        <v>42520</v>
      </c>
      <c r="F113" s="132" t="s">
        <v>319</v>
      </c>
      <c r="G113" s="130">
        <v>3</v>
      </c>
      <c r="H113" s="133">
        <v>42598</v>
      </c>
      <c r="I113" s="133">
        <v>42414</v>
      </c>
      <c r="J113" s="139">
        <v>0.11899999999999999</v>
      </c>
      <c r="K113" s="165">
        <v>11.4641734403529</v>
      </c>
      <c r="L113" s="126">
        <v>5.9999999999999995E-4</v>
      </c>
      <c r="M113" s="135">
        <v>4.3099999999999999E-2</v>
      </c>
      <c r="N113" s="136">
        <v>5.3790412030784402</v>
      </c>
      <c r="O113" s="126">
        <v>9.3700000000000006E-2</v>
      </c>
      <c r="P113" s="126">
        <v>4.2200000000000001E-2</v>
      </c>
      <c r="Q113" s="136">
        <v>1.3957292909123999</v>
      </c>
      <c r="R113" s="136">
        <v>0.58048495488804897</v>
      </c>
      <c r="S113" s="247">
        <v>1.5911679338940901E-2</v>
      </c>
      <c r="T113" s="136">
        <v>1.7012735233154399</v>
      </c>
      <c r="U113" s="137">
        <v>227.950033753745</v>
      </c>
      <c r="V113" s="136">
        <v>0.133402533657907</v>
      </c>
      <c r="W113" s="136">
        <v>0.16040504421255999</v>
      </c>
      <c r="X113" s="135">
        <v>6.9999999999999999E-4</v>
      </c>
      <c r="Y113" s="135">
        <v>5.96E-2</v>
      </c>
      <c r="Z113" s="247">
        <v>0.14852879157572099</v>
      </c>
      <c r="AA113" s="136">
        <v>0.36314244395749401</v>
      </c>
      <c r="AB113" s="126">
        <v>2.0999999999999999E-3</v>
      </c>
      <c r="AC113" s="136">
        <v>0.24181313108590999</v>
      </c>
      <c r="AD113" s="126">
        <v>0.12859999999999999</v>
      </c>
      <c r="AE113" s="136">
        <v>4.2101175116346399</v>
      </c>
      <c r="AF113" s="126">
        <v>5.1999999999999998E-3</v>
      </c>
      <c r="AG113" s="136">
        <v>7.0895217850579298E-2</v>
      </c>
      <c r="AH113" s="136">
        <v>0.14208561365067199</v>
      </c>
      <c r="AI113" s="126">
        <v>12.0266</v>
      </c>
      <c r="AJ113" s="126">
        <v>3.5E-4</v>
      </c>
      <c r="AK113" s="126">
        <v>2.5000000000000001E-4</v>
      </c>
      <c r="AL113" s="126">
        <v>3.6499999999999998E-4</v>
      </c>
      <c r="AM113" s="135">
        <v>2.0500000000000002E-3</v>
      </c>
      <c r="AN113" s="177">
        <v>0.11684021639162299</v>
      </c>
      <c r="AO113" s="183"/>
      <c r="AP113" s="131" t="s">
        <v>84</v>
      </c>
      <c r="AQ113" s="130" t="s">
        <v>348</v>
      </c>
      <c r="AR113" s="132" t="s">
        <v>319</v>
      </c>
      <c r="AS113" s="130">
        <v>3</v>
      </c>
      <c r="AT113" s="135">
        <f t="shared" si="114"/>
        <v>5.2336961153086871E-5</v>
      </c>
      <c r="AU113" s="135">
        <f t="shared" si="115"/>
        <v>3.759538376163407E-3</v>
      </c>
      <c r="AV113" s="136">
        <f t="shared" si="116"/>
        <v>0.46920445081061668</v>
      </c>
      <c r="AW113" s="135">
        <f t="shared" si="117"/>
        <v>8.1732887667404011E-3</v>
      </c>
      <c r="AX113" s="135">
        <f t="shared" si="118"/>
        <v>3.6810329344337768E-3</v>
      </c>
      <c r="AY113" s="136">
        <f t="shared" si="119"/>
        <v>0.12174704946451294</v>
      </c>
      <c r="AZ113" s="136">
        <f t="shared" si="120"/>
        <v>5.0634697556545344E-2</v>
      </c>
      <c r="BA113" s="247">
        <f t="shared" si="121"/>
        <v>1.387948239070875E-3</v>
      </c>
      <c r="BB113" s="136">
        <f t="shared" si="122"/>
        <v>0.1483991438342257</v>
      </c>
      <c r="BC113" s="137">
        <f t="shared" si="123"/>
        <v>19.883686769024322</v>
      </c>
      <c r="BD113" s="136">
        <f t="shared" si="124"/>
        <v>1.1636472036295404E-2</v>
      </c>
      <c r="BE113" s="136">
        <f t="shared" si="125"/>
        <v>1.3991854279519891E-2</v>
      </c>
      <c r="BF113" s="135">
        <f t="shared" si="126"/>
        <v>6.1059788011934689E-5</v>
      </c>
      <c r="BG113" s="135">
        <f t="shared" si="127"/>
        <v>5.1988048078732965E-3</v>
      </c>
      <c r="BH113" s="247">
        <f t="shared" si="128"/>
        <v>1.2955909324689078E-2</v>
      </c>
      <c r="BI113" s="136">
        <f t="shared" si="129"/>
        <v>3.1676286637400651E-2</v>
      </c>
      <c r="BJ113" s="135">
        <f t="shared" si="130"/>
        <v>1.8317936403580405E-4</v>
      </c>
      <c r="BK113" s="136">
        <f t="shared" si="131"/>
        <v>2.1092940746582623E-2</v>
      </c>
      <c r="BL113" s="135">
        <f t="shared" si="132"/>
        <v>1.1217555340478285E-2</v>
      </c>
      <c r="BM113" s="136">
        <f t="shared" si="133"/>
        <v>0.36724126109392152</v>
      </c>
      <c r="BN113" s="135">
        <f t="shared" si="134"/>
        <v>4.5358699666008624E-4</v>
      </c>
      <c r="BO113" s="136">
        <f t="shared" si="135"/>
        <v>6.1840671043089995E-3</v>
      </c>
      <c r="BP113" s="136">
        <f t="shared" si="136"/>
        <v>1.239388207007955E-2</v>
      </c>
      <c r="BQ113" s="135">
        <f t="shared" si="137"/>
        <v>1.0490594950061909</v>
      </c>
      <c r="BR113" s="135">
        <f t="shared" si="138"/>
        <v>3.0529894005967345E-5</v>
      </c>
      <c r="BS113" s="135">
        <f t="shared" si="139"/>
        <v>2.1807067147119529E-5</v>
      </c>
      <c r="BT113" s="135">
        <f t="shared" si="140"/>
        <v>3.1838318034794513E-5</v>
      </c>
      <c r="BU113" s="135">
        <f t="shared" si="141"/>
        <v>1.7881795060638016E-4</v>
      </c>
      <c r="BV113" s="177">
        <f t="shared" si="142"/>
        <v>1.0191769777344395E-2</v>
      </c>
    </row>
    <row r="114" spans="1:74" s="138" customFormat="1" x14ac:dyDescent="0.25">
      <c r="A114" s="130">
        <v>98</v>
      </c>
      <c r="B114" s="131" t="s">
        <v>101</v>
      </c>
      <c r="C114" s="130" t="s">
        <v>341</v>
      </c>
      <c r="D114" s="130" t="s">
        <v>348</v>
      </c>
      <c r="E114" s="133">
        <v>42556</v>
      </c>
      <c r="F114" s="132" t="s">
        <v>319</v>
      </c>
      <c r="G114" s="130">
        <v>3</v>
      </c>
      <c r="H114" s="133">
        <v>42598</v>
      </c>
      <c r="I114" s="133">
        <v>42414</v>
      </c>
      <c r="J114" s="139">
        <v>0.19600000000000001</v>
      </c>
      <c r="K114" s="165">
        <v>23.636820034320699</v>
      </c>
      <c r="L114" s="136">
        <v>0.12898824322879601</v>
      </c>
      <c r="M114" s="136">
        <v>3.3586891214013002</v>
      </c>
      <c r="N114" s="136">
        <v>4.5723243858580904</v>
      </c>
      <c r="O114" s="126">
        <v>9.3700000000000006E-2</v>
      </c>
      <c r="P114" s="126">
        <v>4.2200000000000001E-2</v>
      </c>
      <c r="Q114" s="136">
        <v>0.46439240627038803</v>
      </c>
      <c r="R114" s="136">
        <v>0.16963414831524101</v>
      </c>
      <c r="S114" s="247">
        <v>8.22477554172312E-2</v>
      </c>
      <c r="T114" s="136">
        <v>0.59805136689568605</v>
      </c>
      <c r="U114" s="137">
        <v>314.840294310481</v>
      </c>
      <c r="V114" s="135">
        <v>3.5E-4</v>
      </c>
      <c r="W114" s="247">
        <v>0.12457454409473501</v>
      </c>
      <c r="X114" s="135">
        <v>6.9999999999999999E-4</v>
      </c>
      <c r="Y114" s="135">
        <v>5.96E-2</v>
      </c>
      <c r="Z114" s="136">
        <v>0.36919975280223599</v>
      </c>
      <c r="AA114" s="136">
        <v>0.33932291536569198</v>
      </c>
      <c r="AB114" s="136">
        <v>0.109236356207334</v>
      </c>
      <c r="AC114" s="136">
        <v>1.2316193891255001</v>
      </c>
      <c r="AD114" s="136">
        <v>2.12055299829141</v>
      </c>
      <c r="AE114" s="247">
        <v>1.7048082285994699</v>
      </c>
      <c r="AF114" s="126">
        <v>5.1999999999999998E-3</v>
      </c>
      <c r="AG114" s="136">
        <v>4.1921475631185701E-2</v>
      </c>
      <c r="AH114" s="247">
        <v>4.0976586032819198E-3</v>
      </c>
      <c r="AI114" s="136">
        <v>354.98460114855101</v>
      </c>
      <c r="AJ114" s="136">
        <v>8.2889419887507199E-2</v>
      </c>
      <c r="AK114" s="247">
        <v>6.8374163377997593E-2</v>
      </c>
      <c r="AL114" s="247">
        <v>0.25848228805086898</v>
      </c>
      <c r="AM114" s="247">
        <v>0.55143708458463303</v>
      </c>
      <c r="AN114" s="177">
        <v>0.10242426362005599</v>
      </c>
      <c r="AO114" s="183"/>
      <c r="AP114" s="131" t="s">
        <v>101</v>
      </c>
      <c r="AQ114" s="130" t="s">
        <v>348</v>
      </c>
      <c r="AR114" s="132" t="s">
        <v>319</v>
      </c>
      <c r="AS114" s="130">
        <v>3</v>
      </c>
      <c r="AT114" s="136">
        <f t="shared" si="114"/>
        <v>5.4570895341042019E-3</v>
      </c>
      <c r="AU114" s="136">
        <f t="shared" si="115"/>
        <v>0.14209564216017545</v>
      </c>
      <c r="AV114" s="136">
        <f t="shared" si="116"/>
        <v>0.19344075807232394</v>
      </c>
      <c r="AW114" s="135">
        <f t="shared" si="117"/>
        <v>3.9641542248046672E-3</v>
      </c>
      <c r="AX114" s="135">
        <f t="shared" si="118"/>
        <v>1.7853501418010349E-3</v>
      </c>
      <c r="AY114" s="136">
        <f t="shared" si="119"/>
        <v>1.9646991667918508E-2</v>
      </c>
      <c r="AZ114" s="136">
        <f t="shared" si="120"/>
        <v>7.1766907760405993E-3</v>
      </c>
      <c r="BA114" s="247">
        <f t="shared" si="121"/>
        <v>3.4796455402125721E-3</v>
      </c>
      <c r="BB114" s="136">
        <f t="shared" si="122"/>
        <v>2.5301684660936394E-2</v>
      </c>
      <c r="BC114" s="137">
        <f t="shared" si="123"/>
        <v>13.319909101703715</v>
      </c>
      <c r="BD114" s="135">
        <f t="shared" si="124"/>
        <v>1.4807406389345075E-5</v>
      </c>
      <c r="BE114" s="247">
        <f t="shared" si="125"/>
        <v>5.2703597147946545E-3</v>
      </c>
      <c r="BF114" s="135">
        <f t="shared" si="126"/>
        <v>2.9614812778690151E-5</v>
      </c>
      <c r="BG114" s="135">
        <f t="shared" si="127"/>
        <v>2.5214897737284758E-3</v>
      </c>
      <c r="BH114" s="136">
        <f t="shared" si="128"/>
        <v>1.5619687938824147E-2</v>
      </c>
      <c r="BI114" s="136">
        <f t="shared" si="129"/>
        <v>1.4355692300106131E-2</v>
      </c>
      <c r="BJ114" s="136">
        <f t="shared" si="130"/>
        <v>4.6214489110092917E-3</v>
      </c>
      <c r="BK114" s="136">
        <f t="shared" si="131"/>
        <v>5.2105968033652021E-2</v>
      </c>
      <c r="BL114" s="136">
        <f t="shared" si="132"/>
        <v>8.9713971473843079E-2</v>
      </c>
      <c r="BM114" s="247">
        <f t="shared" si="133"/>
        <v>7.2125109305062426E-2</v>
      </c>
      <c r="BN114" s="135">
        <f t="shared" si="134"/>
        <v>2.1999575207026968E-4</v>
      </c>
      <c r="BO114" s="136">
        <f t="shared" si="135"/>
        <v>1.7735666460342657E-3</v>
      </c>
      <c r="BP114" s="247">
        <f t="shared" si="136"/>
        <v>1.7335913195311862E-4</v>
      </c>
      <c r="BQ114" s="136">
        <f t="shared" si="137"/>
        <v>15.018289289046193</v>
      </c>
      <c r="BR114" s="136">
        <f t="shared" si="138"/>
        <v>3.5067923590039454E-3</v>
      </c>
      <c r="BS114" s="247">
        <f t="shared" si="139"/>
        <v>2.8926972104842447E-3</v>
      </c>
      <c r="BT114" s="247">
        <f t="shared" si="140"/>
        <v>1.0935577953191347E-2</v>
      </c>
      <c r="BU114" s="247">
        <f t="shared" si="141"/>
        <v>2.3329580027429474E-2</v>
      </c>
      <c r="BV114" s="177">
        <f t="shared" si="142"/>
        <v>4.3332505587188042E-3</v>
      </c>
    </row>
    <row r="115" spans="1:74" s="138" customFormat="1" x14ac:dyDescent="0.25">
      <c r="A115" s="130">
        <v>79</v>
      </c>
      <c r="B115" s="131" t="s">
        <v>82</v>
      </c>
      <c r="C115" s="130" t="s">
        <v>322</v>
      </c>
      <c r="D115" s="130" t="s">
        <v>348</v>
      </c>
      <c r="E115" s="133">
        <v>42520</v>
      </c>
      <c r="F115" s="132" t="s">
        <v>319</v>
      </c>
      <c r="G115" s="130">
        <v>4</v>
      </c>
      <c r="H115" s="133">
        <v>42598</v>
      </c>
      <c r="I115" s="133">
        <v>42414</v>
      </c>
      <c r="J115" s="139">
        <v>0.123</v>
      </c>
      <c r="K115" s="165">
        <v>12.096518717961599</v>
      </c>
      <c r="L115" s="126">
        <v>5.9999999999999995E-4</v>
      </c>
      <c r="M115" s="136">
        <v>2.3168354620527198</v>
      </c>
      <c r="N115" s="247">
        <v>1.6700117615462999</v>
      </c>
      <c r="O115" s="126">
        <v>9.3700000000000006E-2</v>
      </c>
      <c r="P115" s="126">
        <v>4.2200000000000001E-2</v>
      </c>
      <c r="Q115" s="136">
        <v>0.58493079225362699</v>
      </c>
      <c r="R115" s="136">
        <v>0.23874143511899701</v>
      </c>
      <c r="S115" s="247">
        <v>5.4271473579185499E-2</v>
      </c>
      <c r="T115" s="135">
        <v>0</v>
      </c>
      <c r="U115" s="137">
        <v>178.08936594140599</v>
      </c>
      <c r="V115" s="247">
        <v>5.5237112734266097E-2</v>
      </c>
      <c r="W115" s="136">
        <v>0.19601902729923901</v>
      </c>
      <c r="X115" s="135">
        <v>6.9999999999999999E-4</v>
      </c>
      <c r="Y115" s="135">
        <v>5.96E-2</v>
      </c>
      <c r="Z115" s="247">
        <v>6.7980693538939804E-2</v>
      </c>
      <c r="AA115" s="136">
        <v>0.92756837221339605</v>
      </c>
      <c r="AB115" s="126">
        <v>2.0999999999999999E-3</v>
      </c>
      <c r="AC115" s="136">
        <v>0.119928955663037</v>
      </c>
      <c r="AD115" s="126">
        <v>0.12859999999999999</v>
      </c>
      <c r="AE115" s="135">
        <v>0.29859999999999998</v>
      </c>
      <c r="AF115" s="126">
        <v>5.1999999999999998E-3</v>
      </c>
      <c r="AG115" s="135">
        <v>1E-4</v>
      </c>
      <c r="AH115" s="135">
        <v>2.0500000000000002E-3</v>
      </c>
      <c r="AI115" s="126">
        <v>12.0266</v>
      </c>
      <c r="AJ115" s="136">
        <v>4.1893279976559797E-2</v>
      </c>
      <c r="AK115" s="247">
        <v>1.9004035237225299E-3</v>
      </c>
      <c r="AL115" s="247">
        <v>5.3185502361213902E-2</v>
      </c>
      <c r="AM115" s="135">
        <v>2.0500000000000002E-3</v>
      </c>
      <c r="AN115" s="253">
        <v>3.8288566746361899E-2</v>
      </c>
      <c r="AO115" s="183"/>
      <c r="AP115" s="131" t="s">
        <v>82</v>
      </c>
      <c r="AQ115" s="130" t="s">
        <v>348</v>
      </c>
      <c r="AR115" s="132" t="s">
        <v>319</v>
      </c>
      <c r="AS115" s="130">
        <v>4</v>
      </c>
      <c r="AT115" s="135">
        <f t="shared" si="114"/>
        <v>4.9601047540155977E-5</v>
      </c>
      <c r="AU115" s="136">
        <f t="shared" si="115"/>
        <v>0.19152910982666035</v>
      </c>
      <c r="AV115" s="247">
        <f t="shared" si="116"/>
        <v>0.13805722129512943</v>
      </c>
      <c r="AW115" s="135">
        <f t="shared" si="117"/>
        <v>7.7460302575210263E-3</v>
      </c>
      <c r="AX115" s="135">
        <f t="shared" si="118"/>
        <v>3.4886070103243043E-3</v>
      </c>
      <c r="AY115" s="136">
        <f t="shared" si="119"/>
        <v>4.8355300057122096E-2</v>
      </c>
      <c r="AZ115" s="136">
        <f t="shared" si="120"/>
        <v>1.9736375455237393E-2</v>
      </c>
      <c r="BA115" s="247">
        <f t="shared" si="121"/>
        <v>4.4865365684591653E-3</v>
      </c>
      <c r="BB115" s="135">
        <f t="shared" si="122"/>
        <v>0</v>
      </c>
      <c r="BC115" s="137">
        <f t="shared" si="123"/>
        <v>14.722365177426523</v>
      </c>
      <c r="BD115" s="247">
        <f t="shared" si="124"/>
        <v>4.5663644245221473E-3</v>
      </c>
      <c r="BE115" s="136">
        <f t="shared" si="125"/>
        <v>1.6204581819741146E-2</v>
      </c>
      <c r="BF115" s="135">
        <f t="shared" si="126"/>
        <v>5.7867888796848647E-5</v>
      </c>
      <c r="BG115" s="135">
        <f t="shared" si="127"/>
        <v>4.9270373889888277E-3</v>
      </c>
      <c r="BH115" s="247">
        <f t="shared" si="128"/>
        <v>5.6198560200628796E-3</v>
      </c>
      <c r="BI115" s="136">
        <f t="shared" si="129"/>
        <v>7.6680604878169592E-2</v>
      </c>
      <c r="BJ115" s="135">
        <f t="shared" si="130"/>
        <v>1.7360366639054595E-4</v>
      </c>
      <c r="BK115" s="136">
        <f t="shared" si="131"/>
        <v>9.9143363854725958E-3</v>
      </c>
      <c r="BL115" s="135">
        <f t="shared" si="132"/>
        <v>1.0631157856106766E-2</v>
      </c>
      <c r="BM115" s="135">
        <f t="shared" si="133"/>
        <v>2.4684787992484292E-2</v>
      </c>
      <c r="BN115" s="135">
        <f t="shared" si="134"/>
        <v>4.2987574534801852E-4</v>
      </c>
      <c r="BO115" s="135">
        <f t="shared" si="135"/>
        <v>8.2668412566926645E-6</v>
      </c>
      <c r="BP115" s="135">
        <f t="shared" si="136"/>
        <v>1.6947024576219961E-4</v>
      </c>
      <c r="BQ115" s="135">
        <f t="shared" si="137"/>
        <v>0.99421993057739999</v>
      </c>
      <c r="BR115" s="136">
        <f t="shared" si="138"/>
        <v>3.4632509528840119E-3</v>
      </c>
      <c r="BS115" s="247">
        <f t="shared" si="139"/>
        <v>1.5710334254273527E-4</v>
      </c>
      <c r="BT115" s="247">
        <f t="shared" si="140"/>
        <v>4.3967610517760816E-3</v>
      </c>
      <c r="BU115" s="135">
        <f t="shared" si="141"/>
        <v>1.6947024576219961E-4</v>
      </c>
      <c r="BV115" s="253">
        <f t="shared" si="142"/>
        <v>3.1652550323845534E-3</v>
      </c>
    </row>
    <row r="116" spans="1:74" s="138" customFormat="1" x14ac:dyDescent="0.25">
      <c r="A116" s="130">
        <v>85</v>
      </c>
      <c r="B116" s="131" t="s">
        <v>88</v>
      </c>
      <c r="C116" s="130" t="s">
        <v>328</v>
      </c>
      <c r="D116" s="130" t="s">
        <v>348</v>
      </c>
      <c r="E116" s="133">
        <v>42541</v>
      </c>
      <c r="F116" s="132" t="s">
        <v>319</v>
      </c>
      <c r="G116" s="130">
        <v>4</v>
      </c>
      <c r="H116" s="133">
        <v>42598</v>
      </c>
      <c r="I116" s="133">
        <v>42414</v>
      </c>
      <c r="J116" s="139">
        <v>0.13700000000000001</v>
      </c>
      <c r="K116" s="165">
        <v>14.309727189592101</v>
      </c>
      <c r="L116" s="247">
        <v>2.7754004346844702E-3</v>
      </c>
      <c r="M116" s="135">
        <v>4.3099999999999999E-2</v>
      </c>
      <c r="N116" s="126">
        <v>0.17979999999999999</v>
      </c>
      <c r="O116" s="126">
        <v>9.3700000000000006E-2</v>
      </c>
      <c r="P116" s="126">
        <v>4.2200000000000001E-2</v>
      </c>
      <c r="Q116" s="136">
        <v>0.223368718622493</v>
      </c>
      <c r="R116" s="247">
        <v>2.0599026422233199E-2</v>
      </c>
      <c r="S116" s="247">
        <v>0.10675876208338</v>
      </c>
      <c r="T116" s="247">
        <v>0.35101604757258598</v>
      </c>
      <c r="U116" s="137">
        <v>162.873151745857</v>
      </c>
      <c r="V116" s="135">
        <v>3.5E-4</v>
      </c>
      <c r="W116" s="247">
        <v>6.0579901355590996E-3</v>
      </c>
      <c r="X116" s="135">
        <v>6.9999999999999999E-4</v>
      </c>
      <c r="Y116" s="247">
        <v>1.38990970968744</v>
      </c>
      <c r="Z116" s="136">
        <v>0.20880237152301201</v>
      </c>
      <c r="AA116" s="136">
        <v>0.42255958992188303</v>
      </c>
      <c r="AB116" s="247">
        <v>2.4716960034943E-2</v>
      </c>
      <c r="AC116" s="136">
        <v>0.36583302512702198</v>
      </c>
      <c r="AD116" s="247">
        <v>0.98957975196789105</v>
      </c>
      <c r="AE116" s="135">
        <v>0.29859999999999998</v>
      </c>
      <c r="AF116" s="126">
        <v>5.1999999999999998E-3</v>
      </c>
      <c r="AG116" s="247">
        <v>4.3242856030007701E-4</v>
      </c>
      <c r="AH116" s="135">
        <v>2.0500000000000002E-3</v>
      </c>
      <c r="AI116" s="247">
        <v>151.87572492254699</v>
      </c>
      <c r="AJ116" s="247">
        <v>4.6594143163356796E-3</v>
      </c>
      <c r="AK116" s="247">
        <v>0.103456858079853</v>
      </c>
      <c r="AL116" s="247">
        <v>0.17948477106552399</v>
      </c>
      <c r="AM116" s="247">
        <v>0.14725221965687599</v>
      </c>
      <c r="AN116" s="175">
        <v>1.1000000000000001E-3</v>
      </c>
      <c r="AO116" s="183"/>
      <c r="AP116" s="131" t="s">
        <v>88</v>
      </c>
      <c r="AQ116" s="130" t="s">
        <v>348</v>
      </c>
      <c r="AR116" s="132" t="s">
        <v>319</v>
      </c>
      <c r="AS116" s="130">
        <v>4</v>
      </c>
      <c r="AT116" s="247">
        <f t="shared" si="114"/>
        <v>1.9395201584996696E-4</v>
      </c>
      <c r="AU116" s="135">
        <f t="shared" si="115"/>
        <v>3.0119372248653305E-3</v>
      </c>
      <c r="AV116" s="135">
        <f t="shared" si="116"/>
        <v>1.256487965268646E-2</v>
      </c>
      <c r="AW116" s="135">
        <f t="shared" si="117"/>
        <v>6.5479934563777613E-3</v>
      </c>
      <c r="AX116" s="135">
        <f t="shared" si="118"/>
        <v>2.9490429440676789E-3</v>
      </c>
      <c r="AY116" s="136">
        <f t="shared" si="119"/>
        <v>1.5609572122727528E-2</v>
      </c>
      <c r="AZ116" s="247">
        <f t="shared" si="120"/>
        <v>1.439512168842429E-3</v>
      </c>
      <c r="BA116" s="247">
        <f t="shared" si="121"/>
        <v>7.4605728445353518E-3</v>
      </c>
      <c r="BB116" s="247">
        <f t="shared" si="122"/>
        <v>2.4529890956124629E-2</v>
      </c>
      <c r="BC116" s="137">
        <f t="shared" si="123"/>
        <v>11.381988600336111</v>
      </c>
      <c r="BD116" s="135">
        <f t="shared" si="124"/>
        <v>2.4458886976864635E-5</v>
      </c>
      <c r="BE116" s="247">
        <f t="shared" si="125"/>
        <v>4.2334770295028823E-4</v>
      </c>
      <c r="BF116" s="135">
        <f t="shared" si="126"/>
        <v>4.891777395372927E-5</v>
      </c>
      <c r="BG116" s="247">
        <f t="shared" si="127"/>
        <v>9.7130412849405226E-2</v>
      </c>
      <c r="BH116" s="136">
        <f t="shared" si="128"/>
        <v>1.4591638873093284E-2</v>
      </c>
      <c r="BI116" s="136">
        <f t="shared" si="129"/>
        <v>2.952953500254173E-2</v>
      </c>
      <c r="BJ116" s="247">
        <f t="shared" si="130"/>
        <v>1.7272838054467172E-3</v>
      </c>
      <c r="BK116" s="136">
        <f t="shared" si="131"/>
        <v>2.5565338897103745E-2</v>
      </c>
      <c r="BL116" s="247">
        <f t="shared" si="132"/>
        <v>6.9154340879932524E-2</v>
      </c>
      <c r="BM116" s="135">
        <f t="shared" si="133"/>
        <v>2.0866924717976514E-2</v>
      </c>
      <c r="BN116" s="135">
        <f t="shared" si="134"/>
        <v>3.6338917794198882E-4</v>
      </c>
      <c r="BO116" s="247">
        <f t="shared" si="135"/>
        <v>3.0219203662708219E-5</v>
      </c>
      <c r="BP116" s="135">
        <f t="shared" si="136"/>
        <v>1.4325919515020716E-4</v>
      </c>
      <c r="BQ116" s="247">
        <f t="shared" si="137"/>
        <v>10.613460544028458</v>
      </c>
      <c r="BR116" s="247">
        <f t="shared" si="138"/>
        <v>3.2561168040468399E-4</v>
      </c>
      <c r="BS116" s="247">
        <f t="shared" si="139"/>
        <v>7.2298274250189977E-3</v>
      </c>
      <c r="BT116" s="247">
        <f t="shared" si="140"/>
        <v>1.2542850655885928E-2</v>
      </c>
      <c r="BU116" s="247">
        <f t="shared" si="141"/>
        <v>1.0290358279085641E-2</v>
      </c>
      <c r="BV116" s="176">
        <f t="shared" si="142"/>
        <v>7.6870787641574576E-5</v>
      </c>
    </row>
    <row r="117" spans="1:74" s="138" customFormat="1" x14ac:dyDescent="0.25">
      <c r="A117" s="130">
        <v>87</v>
      </c>
      <c r="B117" s="131" t="s">
        <v>90</v>
      </c>
      <c r="C117" s="130" t="s">
        <v>330</v>
      </c>
      <c r="D117" s="130" t="s">
        <v>348</v>
      </c>
      <c r="E117" s="133">
        <v>42542</v>
      </c>
      <c r="F117" s="132" t="s">
        <v>319</v>
      </c>
      <c r="G117" s="130">
        <v>4</v>
      </c>
      <c r="H117" s="133">
        <v>42598</v>
      </c>
      <c r="I117" s="133">
        <v>42414</v>
      </c>
      <c r="J117" s="139">
        <v>0.155</v>
      </c>
      <c r="K117" s="165">
        <v>17.1552809388314</v>
      </c>
      <c r="L117" s="136">
        <v>7.6204230328067502E-2</v>
      </c>
      <c r="M117" s="135">
        <v>4.3099999999999999E-2</v>
      </c>
      <c r="N117" s="126">
        <v>0.17979999999999999</v>
      </c>
      <c r="O117" s="126">
        <v>9.3700000000000006E-2</v>
      </c>
      <c r="P117" s="126">
        <v>4.2200000000000001E-2</v>
      </c>
      <c r="Q117" s="135">
        <v>2.2000000000000001E-3</v>
      </c>
      <c r="R117" s="135">
        <v>4.4999999999999999E-4</v>
      </c>
      <c r="S117" s="247">
        <v>2.98394525112376E-2</v>
      </c>
      <c r="T117" s="247">
        <v>0.38791781030849398</v>
      </c>
      <c r="U117" s="137">
        <v>59.436534905202898</v>
      </c>
      <c r="V117" s="136">
        <v>0.17106641631664399</v>
      </c>
      <c r="W117" s="136">
        <v>0.156435517999683</v>
      </c>
      <c r="X117" s="247">
        <v>7.3719024179717901E-2</v>
      </c>
      <c r="Y117" s="247">
        <v>1.56605795325955</v>
      </c>
      <c r="Z117" s="247">
        <v>8.8144708598686394E-2</v>
      </c>
      <c r="AA117" s="136">
        <v>0.121469895914042</v>
      </c>
      <c r="AB117" s="247">
        <v>9.8349692649721002E-2</v>
      </c>
      <c r="AC117" s="136">
        <v>0.68621245249293805</v>
      </c>
      <c r="AD117" s="126">
        <v>0.12859999999999999</v>
      </c>
      <c r="AE117" s="247">
        <v>1.79654315990855</v>
      </c>
      <c r="AF117" s="126">
        <v>5.1999999999999998E-3</v>
      </c>
      <c r="AG117" s="247">
        <v>1.14070443476296E-2</v>
      </c>
      <c r="AH117" s="135">
        <v>2.0500000000000002E-3</v>
      </c>
      <c r="AI117" s="126">
        <v>12.0266</v>
      </c>
      <c r="AJ117" s="126">
        <v>3.5E-4</v>
      </c>
      <c r="AK117" s="247">
        <v>1.1299051330050901E-2</v>
      </c>
      <c r="AL117" s="126">
        <v>3.6499999999999998E-4</v>
      </c>
      <c r="AM117" s="247">
        <v>0.345011932461249</v>
      </c>
      <c r="AN117" s="175">
        <v>1.1000000000000001E-3</v>
      </c>
      <c r="AO117" s="183"/>
      <c r="AP117" s="131" t="s">
        <v>90</v>
      </c>
      <c r="AQ117" s="130" t="s">
        <v>348</v>
      </c>
      <c r="AR117" s="132" t="s">
        <v>319</v>
      </c>
      <c r="AS117" s="130">
        <v>4</v>
      </c>
      <c r="AT117" s="136">
        <f t="shared" si="114"/>
        <v>4.4420275365807246E-3</v>
      </c>
      <c r="AU117" s="135">
        <f t="shared" si="115"/>
        <v>2.5123459157373571E-3</v>
      </c>
      <c r="AV117" s="135">
        <f t="shared" si="116"/>
        <v>1.0480737718087628E-2</v>
      </c>
      <c r="AW117" s="135">
        <f t="shared" si="117"/>
        <v>5.4618749954661342E-3</v>
      </c>
      <c r="AX117" s="135">
        <f t="shared" si="118"/>
        <v>2.459883936058387E-3</v>
      </c>
      <c r="AY117" s="135">
        <f t="shared" si="119"/>
        <v>1.2824039477081638E-4</v>
      </c>
      <c r="AZ117" s="135">
        <f t="shared" si="120"/>
        <v>2.6230989839485165E-5</v>
      </c>
      <c r="BA117" s="247">
        <f t="shared" si="121"/>
        <v>1.739374168084608E-3</v>
      </c>
      <c r="BB117" s="247">
        <f t="shared" si="122"/>
        <v>2.2612151423905422E-2</v>
      </c>
      <c r="BC117" s="137">
        <f t="shared" si="123"/>
        <v>3.4646203182057391</v>
      </c>
      <c r="BD117" s="136">
        <f t="shared" si="124"/>
        <v>9.97164761839784E-3</v>
      </c>
      <c r="BE117" s="136">
        <f t="shared" si="125"/>
        <v>9.1187966292984087E-3</v>
      </c>
      <c r="BF117" s="247">
        <f t="shared" si="126"/>
        <v>4.2971621649665372E-3</v>
      </c>
      <c r="BG117" s="247">
        <f t="shared" si="127"/>
        <v>9.1287222799991533E-2</v>
      </c>
      <c r="BH117" s="247">
        <f t="shared" si="128"/>
        <v>5.1380510125700529E-3</v>
      </c>
      <c r="BI117" s="136">
        <f t="shared" si="129"/>
        <v>7.0806124567212372E-3</v>
      </c>
      <c r="BJ117" s="247">
        <f t="shared" si="130"/>
        <v>5.7329106413584905E-3</v>
      </c>
      <c r="BK117" s="136">
        <f t="shared" si="131"/>
        <v>4.0000070820156566E-2</v>
      </c>
      <c r="BL117" s="135">
        <f t="shared" si="132"/>
        <v>7.4962339852395381E-3</v>
      </c>
      <c r="BM117" s="247">
        <f t="shared" si="133"/>
        <v>0.10472245638612833</v>
      </c>
      <c r="BN117" s="135">
        <f t="shared" si="134"/>
        <v>3.0311366036738413E-4</v>
      </c>
      <c r="BO117" s="247">
        <f t="shared" si="135"/>
        <v>6.6492903195828615E-4</v>
      </c>
      <c r="BP117" s="135">
        <f t="shared" si="136"/>
        <v>1.1949673149098799E-4</v>
      </c>
      <c r="BQ117" s="135">
        <f t="shared" si="137"/>
        <v>0.70104360534122734</v>
      </c>
      <c r="BR117" s="135">
        <f t="shared" si="138"/>
        <v>2.0401880986266242E-5</v>
      </c>
      <c r="BS117" s="247">
        <f t="shared" si="139"/>
        <v>6.5863400140974782E-4</v>
      </c>
      <c r="BT117" s="135">
        <f t="shared" si="140"/>
        <v>2.1276247314249078E-5</v>
      </c>
      <c r="BU117" s="247">
        <f t="shared" si="141"/>
        <v>2.0111121099760366E-2</v>
      </c>
      <c r="BV117" s="176">
        <f t="shared" si="142"/>
        <v>6.4120197385408192E-5</v>
      </c>
    </row>
    <row r="118" spans="1:74" s="138" customFormat="1" x14ac:dyDescent="0.25">
      <c r="A118" s="130">
        <v>91</v>
      </c>
      <c r="B118" s="131" t="s">
        <v>94</v>
      </c>
      <c r="C118" s="130" t="s">
        <v>334</v>
      </c>
      <c r="D118" s="130" t="s">
        <v>348</v>
      </c>
      <c r="E118" s="133">
        <v>42548</v>
      </c>
      <c r="F118" s="132" t="s">
        <v>319</v>
      </c>
      <c r="G118" s="130">
        <v>4</v>
      </c>
      <c r="H118" s="133">
        <v>42598</v>
      </c>
      <c r="I118" s="133">
        <v>42414</v>
      </c>
      <c r="J118" s="139">
        <v>0.10299999999999999</v>
      </c>
      <c r="K118" s="165">
        <v>8.9347923299180607</v>
      </c>
      <c r="L118" s="136">
        <v>7.8298682944858894E-2</v>
      </c>
      <c r="M118" s="135">
        <v>4.3099999999999999E-2</v>
      </c>
      <c r="N118" s="247">
        <v>0.359510580762675</v>
      </c>
      <c r="O118" s="247">
        <v>2.2575391176044199</v>
      </c>
      <c r="P118" s="247">
        <v>1.22991203889838</v>
      </c>
      <c r="Q118" s="136">
        <v>0.43114312031936802</v>
      </c>
      <c r="R118" s="247">
        <v>5.5114522895077104E-3</v>
      </c>
      <c r="S118" s="135">
        <v>2.15E-3</v>
      </c>
      <c r="T118" s="247">
        <v>0.41255331148834601</v>
      </c>
      <c r="U118" s="137">
        <v>20.614200514235499</v>
      </c>
      <c r="V118" s="247">
        <v>4.9835216608713699E-2</v>
      </c>
      <c r="W118" s="126">
        <v>7.5000000000000002E-4</v>
      </c>
      <c r="X118" s="135">
        <v>6.9999999999999999E-4</v>
      </c>
      <c r="Y118" s="136">
        <v>3.0764975208506198</v>
      </c>
      <c r="Z118" s="136">
        <v>0.589254752424895</v>
      </c>
      <c r="AA118" s="135">
        <v>2E-3</v>
      </c>
      <c r="AB118" s="247">
        <v>3.5649718462754602E-2</v>
      </c>
      <c r="AC118" s="136">
        <v>0.33548866507809399</v>
      </c>
      <c r="AD118" s="247">
        <v>1.34477396445707</v>
      </c>
      <c r="AE118" s="135">
        <v>0.29859999999999998</v>
      </c>
      <c r="AF118" s="126">
        <v>5.1999999999999998E-3</v>
      </c>
      <c r="AG118" s="247">
        <v>9.6610858435164995E-3</v>
      </c>
      <c r="AH118" s="247">
        <v>4.07564794373073E-2</v>
      </c>
      <c r="AI118" s="126">
        <v>12.0266</v>
      </c>
      <c r="AJ118" s="247">
        <v>2.7679750123187099E-2</v>
      </c>
      <c r="AK118" s="126">
        <v>2.5000000000000001E-4</v>
      </c>
      <c r="AL118" s="247">
        <v>8.8032215201983899E-2</v>
      </c>
      <c r="AM118" s="247">
        <v>4.1189964590307299E-3</v>
      </c>
      <c r="AN118" s="253">
        <v>5.0066550079523098E-2</v>
      </c>
      <c r="AO118" s="183"/>
      <c r="AP118" s="131" t="s">
        <v>94</v>
      </c>
      <c r="AQ118" s="130" t="s">
        <v>348</v>
      </c>
      <c r="AR118" s="132" t="s">
        <v>319</v>
      </c>
      <c r="AS118" s="130">
        <v>4</v>
      </c>
      <c r="AT118" s="136">
        <f t="shared" si="114"/>
        <v>8.7633467073069578E-3</v>
      </c>
      <c r="AU118" s="135">
        <f t="shared" si="115"/>
        <v>4.8238390338049709E-3</v>
      </c>
      <c r="AV118" s="247">
        <f t="shared" si="116"/>
        <v>4.0237150175148166E-2</v>
      </c>
      <c r="AW118" s="247">
        <f t="shared" si="117"/>
        <v>0.25266833679447404</v>
      </c>
      <c r="AX118" s="247">
        <f t="shared" si="118"/>
        <v>0.13765423901124507</v>
      </c>
      <c r="AY118" s="136">
        <f t="shared" si="119"/>
        <v>4.8254408653202796E-2</v>
      </c>
      <c r="AZ118" s="247">
        <f t="shared" si="120"/>
        <v>6.1685286976986234E-4</v>
      </c>
      <c r="BA118" s="135">
        <f t="shared" si="121"/>
        <v>2.406323415935194E-4</v>
      </c>
      <c r="BB118" s="247">
        <f t="shared" si="122"/>
        <v>4.6173799709581999E-2</v>
      </c>
      <c r="BC118" s="137">
        <f t="shared" si="123"/>
        <v>2.3071829487529394</v>
      </c>
      <c r="BD118" s="247">
        <f t="shared" si="124"/>
        <v>5.5776580773837332E-3</v>
      </c>
      <c r="BE118" s="135">
        <f t="shared" si="125"/>
        <v>8.3941514509367241E-5</v>
      </c>
      <c r="BF118" s="135">
        <f t="shared" si="126"/>
        <v>7.8345413542076081E-5</v>
      </c>
      <c r="BG118" s="136">
        <f t="shared" si="127"/>
        <v>0.3443278150460195</v>
      </c>
      <c r="BH118" s="136">
        <f t="shared" si="128"/>
        <v>6.595058180051723E-2</v>
      </c>
      <c r="BI118" s="135">
        <f t="shared" si="129"/>
        <v>2.2384403869164598E-4</v>
      </c>
      <c r="BJ118" s="247">
        <f t="shared" si="130"/>
        <v>3.9899884794615632E-3</v>
      </c>
      <c r="BK118" s="136">
        <f t="shared" si="131"/>
        <v>3.7548568863174765E-2</v>
      </c>
      <c r="BL118" s="247">
        <f t="shared" si="132"/>
        <v>0.15050981766572324</v>
      </c>
      <c r="BM118" s="135">
        <f t="shared" si="133"/>
        <v>3.3419914976662739E-2</v>
      </c>
      <c r="BN118" s="135">
        <f t="shared" si="134"/>
        <v>5.8199450059827948E-4</v>
      </c>
      <c r="BO118" s="247">
        <f t="shared" si="135"/>
        <v>1.0812882366797102E-3</v>
      </c>
      <c r="BP118" s="247">
        <f t="shared" si="136"/>
        <v>4.5615474800499442E-3</v>
      </c>
      <c r="BQ118" s="135">
        <f t="shared" si="137"/>
        <v>1.3460413578644748</v>
      </c>
      <c r="BR118" s="247">
        <f t="shared" si="138"/>
        <v>3.0979735287748928E-3</v>
      </c>
      <c r="BS118" s="135">
        <f t="shared" si="139"/>
        <v>2.7980504836455747E-5</v>
      </c>
      <c r="BT118" s="247">
        <f t="shared" si="140"/>
        <v>9.8527432928920949E-3</v>
      </c>
      <c r="BU118" s="247">
        <f t="shared" si="141"/>
        <v>4.6100640137301373E-4</v>
      </c>
      <c r="BV118" s="253">
        <f t="shared" si="142"/>
        <v>5.6035493865789991E-3</v>
      </c>
    </row>
    <row r="119" spans="1:74" s="138" customFormat="1" x14ac:dyDescent="0.25">
      <c r="A119" s="130">
        <v>92</v>
      </c>
      <c r="B119" s="131" t="s">
        <v>95</v>
      </c>
      <c r="C119" s="130" t="s">
        <v>335</v>
      </c>
      <c r="D119" s="130" t="s">
        <v>348</v>
      </c>
      <c r="E119" s="133">
        <v>42556</v>
      </c>
      <c r="F119" s="132" t="s">
        <v>319</v>
      </c>
      <c r="G119" s="130">
        <v>4</v>
      </c>
      <c r="H119" s="133">
        <v>42598</v>
      </c>
      <c r="I119" s="133">
        <v>42414</v>
      </c>
      <c r="J119" s="139">
        <v>9.7000000000000003E-2</v>
      </c>
      <c r="K119" s="165">
        <v>7.9862744135049901</v>
      </c>
      <c r="L119" s="136">
        <v>0.120491045100536</v>
      </c>
      <c r="M119" s="135">
        <v>4.3099999999999999E-2</v>
      </c>
      <c r="N119" s="126">
        <v>0.17979999999999999</v>
      </c>
      <c r="O119" s="136">
        <v>2.8870066747708498</v>
      </c>
      <c r="P119" s="247">
        <v>0.82928155553587102</v>
      </c>
      <c r="Q119" s="136">
        <v>0.18182289806644</v>
      </c>
      <c r="R119" s="247">
        <v>5.3204835863883297E-2</v>
      </c>
      <c r="S119" s="135">
        <v>2.15E-3</v>
      </c>
      <c r="T119" s="247">
        <v>0.31418168001798802</v>
      </c>
      <c r="U119" s="137">
        <v>42.113774641236397</v>
      </c>
      <c r="V119" s="135">
        <v>3.5E-4</v>
      </c>
      <c r="W119" s="126">
        <v>7.5000000000000002E-4</v>
      </c>
      <c r="X119" s="135">
        <v>6.9999999999999999E-4</v>
      </c>
      <c r="Y119" s="135">
        <v>5.96E-2</v>
      </c>
      <c r="Z119" s="136">
        <v>0.32913577764114299</v>
      </c>
      <c r="AA119" s="136">
        <v>0.33708816248051998</v>
      </c>
      <c r="AB119" s="126">
        <v>2.0999999999999999E-3</v>
      </c>
      <c r="AC119" s="136">
        <v>0.42900235508595702</v>
      </c>
      <c r="AD119" s="247">
        <v>1.17508769809614</v>
      </c>
      <c r="AE119" s="135">
        <v>0.29859999999999998</v>
      </c>
      <c r="AF119" s="126">
        <v>5.1999999999999998E-3</v>
      </c>
      <c r="AG119" s="135">
        <v>1E-4</v>
      </c>
      <c r="AH119" s="247">
        <v>2.1291743112988201E-2</v>
      </c>
      <c r="AI119" s="126">
        <v>12.0266</v>
      </c>
      <c r="AJ119" s="247">
        <v>1.25923411764751E-2</v>
      </c>
      <c r="AK119" s="247">
        <v>3.0249647767840501E-2</v>
      </c>
      <c r="AL119" s="126">
        <v>3.6499999999999998E-4</v>
      </c>
      <c r="AM119" s="135">
        <v>2.0500000000000002E-3</v>
      </c>
      <c r="AN119" s="175">
        <v>1.1000000000000001E-3</v>
      </c>
      <c r="AO119" s="183"/>
      <c r="AP119" s="131" t="s">
        <v>95</v>
      </c>
      <c r="AQ119" s="130" t="s">
        <v>348</v>
      </c>
      <c r="AR119" s="132" t="s">
        <v>319</v>
      </c>
      <c r="AS119" s="130">
        <v>4</v>
      </c>
      <c r="AT119" s="136">
        <f t="shared" si="114"/>
        <v>1.5087265834089375E-2</v>
      </c>
      <c r="AU119" s="135">
        <f t="shared" si="115"/>
        <v>5.3967592106673448E-3</v>
      </c>
      <c r="AV119" s="135">
        <f t="shared" si="116"/>
        <v>2.2513626591136624E-2</v>
      </c>
      <c r="AW119" s="136">
        <f t="shared" si="117"/>
        <v>0.36149605251340339</v>
      </c>
      <c r="AX119" s="247">
        <f t="shared" si="118"/>
        <v>0.10383834972331218</v>
      </c>
      <c r="AY119" s="136">
        <f t="shared" si="119"/>
        <v>2.2766923430401154E-2</v>
      </c>
      <c r="AZ119" s="247">
        <f t="shared" si="120"/>
        <v>6.6620345243725392E-3</v>
      </c>
      <c r="BA119" s="135">
        <f t="shared" si="121"/>
        <v>2.6921188637899748E-4</v>
      </c>
      <c r="BB119" s="247">
        <f t="shared" si="122"/>
        <v>3.9340205927146571E-2</v>
      </c>
      <c r="BC119" s="137">
        <f t="shared" si="123"/>
        <v>5.2732691691661566</v>
      </c>
      <c r="BD119" s="135">
        <f t="shared" si="124"/>
        <v>4.3825190805883309E-5</v>
      </c>
      <c r="BE119" s="135">
        <f t="shared" si="125"/>
        <v>9.3911123155464236E-5</v>
      </c>
      <c r="BF119" s="135">
        <f t="shared" si="126"/>
        <v>8.7650381611766617E-5</v>
      </c>
      <c r="BG119" s="135">
        <f t="shared" si="127"/>
        <v>7.4628039200875579E-3</v>
      </c>
      <c r="BH119" s="136">
        <f t="shared" si="128"/>
        <v>4.1212680731902492E-2</v>
      </c>
      <c r="BI119" s="136">
        <f t="shared" si="129"/>
        <v>4.2208437254609668E-2</v>
      </c>
      <c r="BJ119" s="135">
        <f t="shared" si="130"/>
        <v>2.6295114483529982E-4</v>
      </c>
      <c r="BK119" s="136">
        <f t="shared" si="131"/>
        <v>5.3717457336615343E-2</v>
      </c>
      <c r="BL119" s="247">
        <f t="shared" si="132"/>
        <v>0.14713840737917011</v>
      </c>
      <c r="BM119" s="135">
        <f t="shared" si="133"/>
        <v>3.7389148498962153E-2</v>
      </c>
      <c r="BN119" s="135">
        <f t="shared" si="134"/>
        <v>6.5111712054455198E-4</v>
      </c>
      <c r="BO119" s="135">
        <f t="shared" si="135"/>
        <v>1.2521483087395232E-5</v>
      </c>
      <c r="BP119" s="247">
        <f t="shared" si="136"/>
        <v>2.6660420129044566E-3</v>
      </c>
      <c r="BQ119" s="135">
        <f t="shared" si="137"/>
        <v>1.5059086849886749</v>
      </c>
      <c r="BR119" s="247">
        <f t="shared" si="138"/>
        <v>1.5767478707194352E-3</v>
      </c>
      <c r="BS119" s="247">
        <f t="shared" si="139"/>
        <v>3.7877045292467773E-3</v>
      </c>
      <c r="BT119" s="135">
        <f t="shared" si="140"/>
        <v>4.5703413268992588E-5</v>
      </c>
      <c r="BU119" s="135">
        <f t="shared" si="141"/>
        <v>2.5669040329160227E-4</v>
      </c>
      <c r="BV119" s="176">
        <f t="shared" si="142"/>
        <v>1.3773631396134754E-4</v>
      </c>
    </row>
    <row r="120" spans="1:74" s="138" customFormat="1" x14ac:dyDescent="0.25">
      <c r="A120" s="130">
        <v>105</v>
      </c>
      <c r="B120" s="131" t="s">
        <v>284</v>
      </c>
      <c r="C120" s="130" t="s">
        <v>283</v>
      </c>
      <c r="D120" s="130" t="s">
        <v>348</v>
      </c>
      <c r="E120" s="133">
        <v>42563</v>
      </c>
      <c r="F120" s="132" t="s">
        <v>319</v>
      </c>
      <c r="G120" s="130">
        <v>4</v>
      </c>
      <c r="H120" s="133">
        <v>42598</v>
      </c>
      <c r="I120" s="133">
        <v>42414</v>
      </c>
      <c r="J120" s="139">
        <v>0.122</v>
      </c>
      <c r="K120" s="165">
        <v>11.938432398559501</v>
      </c>
      <c r="L120" s="136">
        <v>6.7843876811505902E-2</v>
      </c>
      <c r="M120" s="135">
        <v>4.3099999999999999E-2</v>
      </c>
      <c r="N120" s="126">
        <v>0.17979999999999999</v>
      </c>
      <c r="O120" s="126">
        <v>9.3700000000000006E-2</v>
      </c>
      <c r="P120" s="247">
        <v>1.4821523699699499</v>
      </c>
      <c r="Q120" s="136">
        <v>0.24829796541954399</v>
      </c>
      <c r="R120" s="247">
        <v>4.7310334527803699E-2</v>
      </c>
      <c r="S120" s="135">
        <v>2.15E-3</v>
      </c>
      <c r="T120" s="136">
        <v>0.54847193480016199</v>
      </c>
      <c r="U120" s="137">
        <v>177.927558220186</v>
      </c>
      <c r="V120" s="135">
        <v>3.5E-4</v>
      </c>
      <c r="W120" s="247">
        <v>9.6514820609774704E-2</v>
      </c>
      <c r="X120" s="135">
        <v>6.9999999999999999E-4</v>
      </c>
      <c r="Y120" s="135">
        <v>5.96E-2</v>
      </c>
      <c r="Z120" s="247">
        <v>6.7980693538939804E-2</v>
      </c>
      <c r="AA120" s="136">
        <v>0.51655144983016499</v>
      </c>
      <c r="AB120" s="136">
        <v>0.15274911240713901</v>
      </c>
      <c r="AC120" s="136">
        <v>0.42142521671667699</v>
      </c>
      <c r="AD120" s="136">
        <v>1.7927514898735499</v>
      </c>
      <c r="AE120" s="135">
        <v>0.29859999999999998</v>
      </c>
      <c r="AF120" s="126">
        <v>5.1999999999999998E-3</v>
      </c>
      <c r="AG120" s="136">
        <v>3.4851165413686297E-2</v>
      </c>
      <c r="AH120" s="135">
        <v>2.0500000000000002E-3</v>
      </c>
      <c r="AI120" s="126">
        <v>12.0266</v>
      </c>
      <c r="AJ120" s="247">
        <v>7.6189813779380796E-3</v>
      </c>
      <c r="AK120" s="136">
        <v>0.141821548140939</v>
      </c>
      <c r="AL120" s="247">
        <v>0.122522540512929</v>
      </c>
      <c r="AM120" s="247">
        <v>0.61392778601444298</v>
      </c>
      <c r="AN120" s="175">
        <v>1.1000000000000001E-3</v>
      </c>
      <c r="AO120" s="183"/>
      <c r="AP120" s="131" t="s">
        <v>284</v>
      </c>
      <c r="AQ120" s="130" t="s">
        <v>348</v>
      </c>
      <c r="AR120" s="132" t="s">
        <v>319</v>
      </c>
      <c r="AS120" s="130">
        <v>4</v>
      </c>
      <c r="AT120" s="136">
        <f t="shared" si="114"/>
        <v>5.6828128305766498E-3</v>
      </c>
      <c r="AU120" s="135">
        <f t="shared" si="115"/>
        <v>3.6101892242737391E-3</v>
      </c>
      <c r="AV120" s="135">
        <f t="shared" si="116"/>
        <v>1.5060603770868174E-2</v>
      </c>
      <c r="AW120" s="135">
        <f t="shared" si="117"/>
        <v>7.84860163142574E-3</v>
      </c>
      <c r="AX120" s="247">
        <f t="shared" si="118"/>
        <v>0.12414966391641062</v>
      </c>
      <c r="AY120" s="136">
        <f t="shared" si="119"/>
        <v>2.0798205085074972E-2</v>
      </c>
      <c r="AZ120" s="247">
        <f t="shared" si="120"/>
        <v>3.96285985867895E-3</v>
      </c>
      <c r="BA120" s="135">
        <f t="shared" si="121"/>
        <v>1.8009064575843478E-4</v>
      </c>
      <c r="BB120" s="136">
        <f t="shared" si="122"/>
        <v>4.5941704613274098E-2</v>
      </c>
      <c r="BC120" s="137">
        <f t="shared" si="123"/>
        <v>14.903762259578976</v>
      </c>
      <c r="BD120" s="135">
        <f t="shared" si="124"/>
        <v>2.9317081867652174E-5</v>
      </c>
      <c r="BE120" s="247">
        <f t="shared" si="125"/>
        <v>8.0843797064529387E-3</v>
      </c>
      <c r="BF120" s="135">
        <f t="shared" si="126"/>
        <v>5.8634163735304349E-5</v>
      </c>
      <c r="BG120" s="135">
        <f t="shared" si="127"/>
        <v>4.9922802266059128E-3</v>
      </c>
      <c r="BH120" s="247">
        <f t="shared" si="128"/>
        <v>5.694273022573919E-3</v>
      </c>
      <c r="BI120" s="136">
        <f t="shared" si="129"/>
        <v>4.3267946124358206E-2</v>
      </c>
      <c r="BJ120" s="136">
        <f t="shared" si="130"/>
        <v>1.2794737810432283E-2</v>
      </c>
      <c r="BK120" s="136">
        <f t="shared" si="131"/>
        <v>3.5299878798788223E-2</v>
      </c>
      <c r="BL120" s="136">
        <f t="shared" si="132"/>
        <v>0.15016640627708078</v>
      </c>
      <c r="BM120" s="135">
        <f t="shared" si="133"/>
        <v>2.5011658987659825E-2</v>
      </c>
      <c r="BN120" s="135">
        <f t="shared" si="134"/>
        <v>4.3556807346226085E-4</v>
      </c>
      <c r="BO120" s="136">
        <f t="shared" si="135"/>
        <v>2.9192413417603691E-3</v>
      </c>
      <c r="BP120" s="135">
        <f t="shared" si="136"/>
        <v>1.7171433665339134E-4</v>
      </c>
      <c r="BQ120" s="135">
        <f t="shared" si="137"/>
        <v>1.0073851908271589</v>
      </c>
      <c r="BR120" s="247">
        <f t="shared" si="138"/>
        <v>6.3818943087179446E-4</v>
      </c>
      <c r="BS120" s="136">
        <f t="shared" si="139"/>
        <v>1.1879411249843094E-2</v>
      </c>
      <c r="BT120" s="247">
        <f t="shared" si="140"/>
        <v>1.0262866716715056E-2</v>
      </c>
      <c r="BU120" s="247">
        <f t="shared" si="141"/>
        <v>5.1424489038319629E-2</v>
      </c>
      <c r="BV120" s="176">
        <f t="shared" si="142"/>
        <v>9.2139400155478272E-5</v>
      </c>
    </row>
    <row r="121" spans="1:74" s="138" customFormat="1" x14ac:dyDescent="0.25">
      <c r="A121" s="130">
        <v>110</v>
      </c>
      <c r="B121" s="131" t="s">
        <v>112</v>
      </c>
      <c r="C121" s="130" t="s">
        <v>289</v>
      </c>
      <c r="D121" s="130" t="s">
        <v>348</v>
      </c>
      <c r="E121" s="133">
        <v>42608</v>
      </c>
      <c r="F121" s="132" t="s">
        <v>319</v>
      </c>
      <c r="G121" s="130">
        <v>4</v>
      </c>
      <c r="H121" s="133">
        <v>42625</v>
      </c>
      <c r="I121" s="133">
        <v>42414</v>
      </c>
      <c r="J121" s="139">
        <v>9.7000000000000003E-2</v>
      </c>
      <c r="K121" s="165">
        <v>7.9862744135049901</v>
      </c>
      <c r="L121" s="136">
        <v>0.14603140929178601</v>
      </c>
      <c r="M121" s="247">
        <v>0.88238431666962402</v>
      </c>
      <c r="N121" s="126">
        <v>0.17979999999999999</v>
      </c>
      <c r="O121" s="136">
        <v>1.28600856798803</v>
      </c>
      <c r="P121" s="247">
        <v>0.33703378178646298</v>
      </c>
      <c r="Q121" s="136">
        <v>0.24414300701900399</v>
      </c>
      <c r="R121" s="247">
        <v>2.9544869122687899E-2</v>
      </c>
      <c r="S121" s="135">
        <v>2.15E-3</v>
      </c>
      <c r="T121" s="247">
        <v>0.33873009307829299</v>
      </c>
      <c r="U121" s="137">
        <v>13.284115220745299</v>
      </c>
      <c r="V121" s="135">
        <v>3.5E-4</v>
      </c>
      <c r="W121" s="247">
        <v>7.2287410474135796E-2</v>
      </c>
      <c r="X121" s="135">
        <v>6.9999999999999999E-4</v>
      </c>
      <c r="Y121" s="135">
        <v>5.96E-2</v>
      </c>
      <c r="Z121" s="136">
        <v>0.62922127726200905</v>
      </c>
      <c r="AA121" s="136">
        <v>5.2553793884745501E-2</v>
      </c>
      <c r="AB121" s="136">
        <v>0.122839521667634</v>
      </c>
      <c r="AC121" s="136">
        <v>9.9555001223289294E-2</v>
      </c>
      <c r="AD121" s="136">
        <v>2.0891545332903698</v>
      </c>
      <c r="AE121" s="135">
        <v>0.29859999999999998</v>
      </c>
      <c r="AF121" s="126">
        <v>5.1999999999999998E-3</v>
      </c>
      <c r="AG121" s="136">
        <v>4.3101022306458903E-2</v>
      </c>
      <c r="AH121" s="135">
        <v>2.0500000000000002E-3</v>
      </c>
      <c r="AI121" s="247">
        <v>24.053057613579199</v>
      </c>
      <c r="AJ121" s="136">
        <v>5.5165252784961399E-2</v>
      </c>
      <c r="AK121" s="136">
        <v>0.221958970693408</v>
      </c>
      <c r="AL121" s="126">
        <v>3.6499999999999998E-4</v>
      </c>
      <c r="AM121" s="135">
        <v>2.0500000000000002E-3</v>
      </c>
      <c r="AN121" s="175">
        <v>1.1000000000000001E-3</v>
      </c>
      <c r="AO121" s="183"/>
      <c r="AP121" s="131" t="s">
        <v>112</v>
      </c>
      <c r="AQ121" s="130" t="s">
        <v>348</v>
      </c>
      <c r="AR121" s="132" t="s">
        <v>319</v>
      </c>
      <c r="AS121" s="130">
        <v>4</v>
      </c>
      <c r="AT121" s="136">
        <f t="shared" si="114"/>
        <v>1.8285298216755893E-2</v>
      </c>
      <c r="AU121" s="247">
        <f t="shared" si="115"/>
        <v>0.11048760297761495</v>
      </c>
      <c r="AV121" s="135">
        <f t="shared" si="116"/>
        <v>2.2513626591136624E-2</v>
      </c>
      <c r="AW121" s="136">
        <f t="shared" si="117"/>
        <v>0.16102734534307478</v>
      </c>
      <c r="AX121" s="247">
        <f t="shared" si="118"/>
        <v>4.220162798520051E-2</v>
      </c>
      <c r="AY121" s="136">
        <f t="shared" si="119"/>
        <v>3.0570325332942735E-2</v>
      </c>
      <c r="AZ121" s="247">
        <f t="shared" si="120"/>
        <v>3.699455790390421E-3</v>
      </c>
      <c r="BA121" s="135">
        <f t="shared" si="121"/>
        <v>2.6921188637899748E-4</v>
      </c>
      <c r="BB121" s="247">
        <f t="shared" si="122"/>
        <v>4.2414031316716581E-2</v>
      </c>
      <c r="BC121" s="137">
        <f t="shared" si="123"/>
        <v>1.6633682406757182</v>
      </c>
      <c r="BD121" s="135">
        <f t="shared" si="124"/>
        <v>4.3825190805883309E-5</v>
      </c>
      <c r="BE121" s="247">
        <f t="shared" si="125"/>
        <v>9.0514558768348824E-3</v>
      </c>
      <c r="BF121" s="135">
        <f t="shared" si="126"/>
        <v>8.7650381611766617E-5</v>
      </c>
      <c r="BG121" s="135">
        <f t="shared" si="127"/>
        <v>7.4628039200875579E-3</v>
      </c>
      <c r="BH121" s="136">
        <f t="shared" si="128"/>
        <v>7.8787835814654719E-2</v>
      </c>
      <c r="BI121" s="136">
        <f t="shared" si="129"/>
        <v>6.5805144130629571E-3</v>
      </c>
      <c r="BJ121" s="136">
        <f t="shared" si="130"/>
        <v>1.5381329930249991E-2</v>
      </c>
      <c r="BK121" s="136">
        <f t="shared" si="131"/>
        <v>1.2465762640830285E-2</v>
      </c>
      <c r="BL121" s="136">
        <f t="shared" si="132"/>
        <v>0.2615931315555044</v>
      </c>
      <c r="BM121" s="135">
        <f t="shared" si="133"/>
        <v>3.7389148498962153E-2</v>
      </c>
      <c r="BN121" s="135">
        <f t="shared" si="134"/>
        <v>6.5111712054455198E-4</v>
      </c>
      <c r="BO121" s="136">
        <f t="shared" si="135"/>
        <v>5.3968872185976976E-3</v>
      </c>
      <c r="BP121" s="135">
        <f t="shared" si="136"/>
        <v>2.5669040329160227E-4</v>
      </c>
      <c r="BQ121" s="247">
        <f t="shared" si="137"/>
        <v>3.0117995410857503</v>
      </c>
      <c r="BR121" s="136">
        <f t="shared" si="138"/>
        <v>6.9075077975877678E-3</v>
      </c>
      <c r="BS121" s="136">
        <f t="shared" si="139"/>
        <v>2.779255497633162E-2</v>
      </c>
      <c r="BT121" s="135">
        <f t="shared" si="140"/>
        <v>4.5703413268992588E-5</v>
      </c>
      <c r="BU121" s="135">
        <f t="shared" si="141"/>
        <v>2.5669040329160227E-4</v>
      </c>
      <c r="BV121" s="176">
        <f t="shared" si="142"/>
        <v>1.3773631396134754E-4</v>
      </c>
    </row>
    <row r="122" spans="1:74" s="138" customFormat="1" x14ac:dyDescent="0.25">
      <c r="A122" s="130">
        <v>111</v>
      </c>
      <c r="B122" s="131" t="s">
        <v>115</v>
      </c>
      <c r="C122" s="130" t="s">
        <v>290</v>
      </c>
      <c r="D122" s="130" t="s">
        <v>348</v>
      </c>
      <c r="E122" s="133">
        <v>42608</v>
      </c>
      <c r="F122" s="132" t="s">
        <v>319</v>
      </c>
      <c r="G122" s="130">
        <v>4</v>
      </c>
      <c r="H122" s="133">
        <v>42625</v>
      </c>
      <c r="I122" s="133">
        <v>42414</v>
      </c>
      <c r="J122" s="139">
        <v>0.10199999999999999</v>
      </c>
      <c r="K122" s="165">
        <v>8.7767060105158805</v>
      </c>
      <c r="L122" s="136">
        <v>0.212583057270847</v>
      </c>
      <c r="M122" s="136">
        <v>1.39370209248565</v>
      </c>
      <c r="N122" s="126">
        <v>0.17979999999999999</v>
      </c>
      <c r="O122" s="126">
        <v>9.3700000000000006E-2</v>
      </c>
      <c r="P122" s="247">
        <v>0.45646715224849499</v>
      </c>
      <c r="Q122" s="247">
        <v>4.8913025980047702E-2</v>
      </c>
      <c r="R122" s="135">
        <v>4.4999999999999999E-4</v>
      </c>
      <c r="S122" s="135">
        <v>2.15E-3</v>
      </c>
      <c r="T122" s="136">
        <v>0.48660798370776198</v>
      </c>
      <c r="U122" s="137">
        <v>19.1871419551345</v>
      </c>
      <c r="V122" s="247">
        <v>3.90245881732161E-2</v>
      </c>
      <c r="W122" s="247">
        <v>0.108564159459915</v>
      </c>
      <c r="X122" s="135">
        <v>6.9999999999999999E-4</v>
      </c>
      <c r="Y122" s="135">
        <v>5.96E-2</v>
      </c>
      <c r="Z122" s="136">
        <v>0.42926060849937198</v>
      </c>
      <c r="AA122" s="135">
        <v>2E-3</v>
      </c>
      <c r="AB122" s="136">
        <v>0.13099891789932</v>
      </c>
      <c r="AC122" s="136">
        <v>1.3420010915318801</v>
      </c>
      <c r="AD122" s="136">
        <v>1.7927514898735499</v>
      </c>
      <c r="AE122" s="135">
        <v>0.29859999999999998</v>
      </c>
      <c r="AF122" s="126">
        <v>5.1999999999999998E-3</v>
      </c>
      <c r="AG122" s="136">
        <v>2.6620035559355801E-2</v>
      </c>
      <c r="AH122" s="135">
        <v>2.0500000000000002E-3</v>
      </c>
      <c r="AI122" s="126">
        <v>12.0266</v>
      </c>
      <c r="AJ122" s="136">
        <v>5.6188548584863197E-2</v>
      </c>
      <c r="AK122" s="247">
        <v>8.7498210759768505E-2</v>
      </c>
      <c r="AL122" s="247">
        <v>0.15676482877425399</v>
      </c>
      <c r="AM122" s="247">
        <v>0.39318594751603803</v>
      </c>
      <c r="AN122" s="253">
        <v>7.9257326452478294E-2</v>
      </c>
      <c r="AO122" s="183"/>
      <c r="AP122" s="131" t="s">
        <v>115</v>
      </c>
      <c r="AQ122" s="130" t="s">
        <v>348</v>
      </c>
      <c r="AR122" s="132" t="s">
        <v>319</v>
      </c>
      <c r="AS122" s="130">
        <v>4</v>
      </c>
      <c r="AT122" s="136">
        <f t="shared" si="114"/>
        <v>2.4221280400202411E-2</v>
      </c>
      <c r="AU122" s="136">
        <f t="shared" si="115"/>
        <v>0.1587955767022132</v>
      </c>
      <c r="AV122" s="135">
        <f t="shared" si="116"/>
        <v>2.0486045651360679E-2</v>
      </c>
      <c r="AW122" s="135">
        <f t="shared" si="117"/>
        <v>1.0675987083050589E-2</v>
      </c>
      <c r="AX122" s="247">
        <f t="shared" si="118"/>
        <v>5.2008937259784616E-2</v>
      </c>
      <c r="AY122" s="247">
        <f t="shared" si="119"/>
        <v>5.5730505182060523E-3</v>
      </c>
      <c r="AZ122" s="135">
        <f t="shared" si="120"/>
        <v>5.1272083109634625E-5</v>
      </c>
      <c r="BA122" s="135">
        <f t="shared" si="121"/>
        <v>2.4496661930158766E-4</v>
      </c>
      <c r="BB122" s="136">
        <f t="shared" si="122"/>
        <v>5.5443122183280236E-2</v>
      </c>
      <c r="BC122" s="137">
        <f t="shared" si="123"/>
        <v>2.1861438599111414</v>
      </c>
      <c r="BD122" s="247">
        <f t="shared" si="124"/>
        <v>4.4463820625253343E-3</v>
      </c>
      <c r="BE122" s="247">
        <f t="shared" si="125"/>
        <v>1.2369579125680864E-2</v>
      </c>
      <c r="BF122" s="135">
        <f t="shared" si="126"/>
        <v>7.9756573726098314E-5</v>
      </c>
      <c r="BG122" s="135">
        <f t="shared" si="127"/>
        <v>6.790702562964942E-3</v>
      </c>
      <c r="BH122" s="136">
        <f t="shared" si="128"/>
        <v>4.8909079099271405E-2</v>
      </c>
      <c r="BI122" s="135">
        <f t="shared" si="129"/>
        <v>2.2787592493170945E-4</v>
      </c>
      <c r="BJ122" s="136">
        <f t="shared" si="130"/>
        <v>1.4925749790680308E-2</v>
      </c>
      <c r="BK122" s="136">
        <f t="shared" si="131"/>
        <v>0.15290486999609543</v>
      </c>
      <c r="BL122" s="136">
        <f t="shared" si="132"/>
        <v>0.20426245196381768</v>
      </c>
      <c r="BM122" s="135">
        <f t="shared" si="133"/>
        <v>3.402187559230422E-2</v>
      </c>
      <c r="BN122" s="135">
        <f t="shared" si="134"/>
        <v>5.9247740482244455E-4</v>
      </c>
      <c r="BO122" s="136">
        <f t="shared" si="135"/>
        <v>3.0330326124015997E-3</v>
      </c>
      <c r="BP122" s="135">
        <f t="shared" si="136"/>
        <v>2.3357282305500222E-4</v>
      </c>
      <c r="BQ122" s="135">
        <f t="shared" si="137"/>
        <v>1.3702862993918485</v>
      </c>
      <c r="BR122" s="136">
        <f t="shared" si="138"/>
        <v>6.402008739672998E-3</v>
      </c>
      <c r="BS122" s="247">
        <f t="shared" si="139"/>
        <v>9.9693678533759496E-3</v>
      </c>
      <c r="BT122" s="247">
        <f t="shared" si="140"/>
        <v>1.7861465176847096E-2</v>
      </c>
      <c r="BU122" s="247">
        <f t="shared" si="141"/>
        <v>4.4798805730183869E-2</v>
      </c>
      <c r="BV122" s="253">
        <f t="shared" si="142"/>
        <v>9.0304182864864666E-3</v>
      </c>
    </row>
    <row r="123" spans="1:74" s="138" customFormat="1" x14ac:dyDescent="0.25">
      <c r="A123" s="130">
        <v>113</v>
      </c>
      <c r="B123" s="131" t="s">
        <v>114</v>
      </c>
      <c r="C123" s="130" t="s">
        <v>292</v>
      </c>
      <c r="D123" s="130" t="s">
        <v>348</v>
      </c>
      <c r="E123" s="133">
        <v>42609</v>
      </c>
      <c r="F123" s="132" t="s">
        <v>319</v>
      </c>
      <c r="G123" s="130">
        <v>4</v>
      </c>
      <c r="H123" s="133">
        <v>42625</v>
      </c>
      <c r="I123" s="133">
        <v>42414</v>
      </c>
      <c r="J123" s="139">
        <v>8.5999999999999993E-2</v>
      </c>
      <c r="K123" s="165">
        <v>6.2473249000810203</v>
      </c>
      <c r="L123" s="136">
        <v>0.103550944224891</v>
      </c>
      <c r="M123" s="136">
        <v>2.5100515588630001</v>
      </c>
      <c r="N123" s="126">
        <v>0.17979999999999999</v>
      </c>
      <c r="O123" s="126">
        <v>9.3700000000000006E-2</v>
      </c>
      <c r="P123" s="126">
        <v>4.2200000000000001E-2</v>
      </c>
      <c r="Q123" s="136">
        <v>0.185977300298038</v>
      </c>
      <c r="R123" s="135">
        <v>4.4999999999999999E-4</v>
      </c>
      <c r="S123" s="135">
        <v>2.15E-3</v>
      </c>
      <c r="T123" s="247">
        <v>0.240747672248082</v>
      </c>
      <c r="U123" s="137">
        <v>45.554481845718698</v>
      </c>
      <c r="V123" s="135">
        <v>3.5E-4</v>
      </c>
      <c r="W123" s="247">
        <v>9.6514820609774704E-2</v>
      </c>
      <c r="X123" s="135">
        <v>6.9999999999999999E-4</v>
      </c>
      <c r="Y123" s="247">
        <v>0.26193980720571802</v>
      </c>
      <c r="Z123" s="135">
        <v>3.65E-3</v>
      </c>
      <c r="AA123" s="135">
        <v>2E-3</v>
      </c>
      <c r="AB123" s="136">
        <v>0.109236356207334</v>
      </c>
      <c r="AC123" s="136">
        <v>0.107197970760704</v>
      </c>
      <c r="AD123" s="136">
        <v>3.1165897969515299</v>
      </c>
      <c r="AE123" s="136">
        <v>5.5781236540905397</v>
      </c>
      <c r="AF123" s="126">
        <v>5.1999999999999998E-3</v>
      </c>
      <c r="AG123" s="247">
        <v>5.0218807538696397E-3</v>
      </c>
      <c r="AH123" s="247">
        <v>1.7207532425926899E-2</v>
      </c>
      <c r="AI123" s="126">
        <v>12.0266</v>
      </c>
      <c r="AJ123" s="136">
        <v>4.0874989723052597E-2</v>
      </c>
      <c r="AK123" s="247">
        <v>0.11304020449628301</v>
      </c>
      <c r="AL123" s="247">
        <v>4.1453616795282998E-2</v>
      </c>
      <c r="AM123" s="247">
        <v>2.3783954917323099E-2</v>
      </c>
      <c r="AN123" s="175">
        <v>1.1000000000000001E-3</v>
      </c>
      <c r="AO123" s="183"/>
      <c r="AP123" s="131" t="s">
        <v>114</v>
      </c>
      <c r="AQ123" s="130" t="s">
        <v>348</v>
      </c>
      <c r="AR123" s="132" t="s">
        <v>319</v>
      </c>
      <c r="AS123" s="130">
        <v>4</v>
      </c>
      <c r="AT123" s="136">
        <f t="shared" si="114"/>
        <v>1.6575245546065334E-2</v>
      </c>
      <c r="AU123" s="136">
        <f t="shared" si="115"/>
        <v>0.40178021777456263</v>
      </c>
      <c r="AV123" s="135">
        <f t="shared" si="116"/>
        <v>2.8780318436402788E-2</v>
      </c>
      <c r="AW123" s="135">
        <f t="shared" si="117"/>
        <v>1.4998419563353401E-2</v>
      </c>
      <c r="AX123" s="135">
        <f t="shared" si="118"/>
        <v>6.7548912014249044E-3</v>
      </c>
      <c r="AY123" s="136">
        <f t="shared" si="119"/>
        <v>2.9769109702558624E-2</v>
      </c>
      <c r="AZ123" s="135">
        <f t="shared" si="120"/>
        <v>7.2030830346948019E-5</v>
      </c>
      <c r="BA123" s="135">
        <f t="shared" si="121"/>
        <v>3.4414730054652945E-4</v>
      </c>
      <c r="BB123" s="247">
        <f t="shared" si="122"/>
        <v>3.8536121635831651E-2</v>
      </c>
      <c r="BC123" s="137">
        <f t="shared" si="123"/>
        <v>7.2918381186046384</v>
      </c>
      <c r="BD123" s="135">
        <f t="shared" si="124"/>
        <v>5.6023979158737356E-5</v>
      </c>
      <c r="BE123" s="247">
        <f t="shared" si="125"/>
        <v>1.5448983709575122E-2</v>
      </c>
      <c r="BF123" s="135">
        <f t="shared" si="126"/>
        <v>1.1204795831747471E-4</v>
      </c>
      <c r="BG123" s="247">
        <f t="shared" si="127"/>
        <v>4.1928315142105217E-2</v>
      </c>
      <c r="BH123" s="135">
        <f t="shared" si="128"/>
        <v>5.842500683696896E-4</v>
      </c>
      <c r="BI123" s="135">
        <f t="shared" si="129"/>
        <v>3.2013702376421343E-4</v>
      </c>
      <c r="BJ123" s="136">
        <f t="shared" si="130"/>
        <v>1.7485300981531685E-2</v>
      </c>
      <c r="BK123" s="136">
        <f t="shared" si="131"/>
        <v>1.7159019656447477E-2</v>
      </c>
      <c r="BL123" s="136">
        <f t="shared" si="132"/>
        <v>0.49886789094498857</v>
      </c>
      <c r="BM123" s="136">
        <f t="shared" si="133"/>
        <v>0.89288195240465218</v>
      </c>
      <c r="BN123" s="135">
        <f t="shared" si="134"/>
        <v>8.3235626178695499E-4</v>
      </c>
      <c r="BO123" s="247">
        <f t="shared" si="135"/>
        <v>8.0384497912130547E-4</v>
      </c>
      <c r="BP123" s="247">
        <f t="shared" si="136"/>
        <v>2.7543841085812164E-3</v>
      </c>
      <c r="BQ123" s="135">
        <f t="shared" si="137"/>
        <v>1.9250799650013448</v>
      </c>
      <c r="BR123" s="136">
        <f t="shared" si="138"/>
        <v>6.5427987781654347E-3</v>
      </c>
      <c r="BS123" s="247">
        <f t="shared" si="139"/>
        <v>1.8094177316569052E-2</v>
      </c>
      <c r="BT123" s="247">
        <f t="shared" si="140"/>
        <v>6.6354187525520551E-3</v>
      </c>
      <c r="BU123" s="247">
        <f t="shared" si="141"/>
        <v>3.8070622702870232E-3</v>
      </c>
      <c r="BV123" s="176">
        <f t="shared" si="142"/>
        <v>1.7607536307031742E-4</v>
      </c>
    </row>
    <row r="124" spans="1:74" s="138" customFormat="1" x14ac:dyDescent="0.25">
      <c r="A124" s="130">
        <v>114</v>
      </c>
      <c r="B124" s="131" t="s">
        <v>116</v>
      </c>
      <c r="C124" s="130" t="s">
        <v>293</v>
      </c>
      <c r="D124" s="130" t="s">
        <v>348</v>
      </c>
      <c r="E124" s="133">
        <v>42609</v>
      </c>
      <c r="F124" s="132" t="s">
        <v>319</v>
      </c>
      <c r="G124" s="130">
        <v>4</v>
      </c>
      <c r="H124" s="133">
        <v>42625</v>
      </c>
      <c r="I124" s="133">
        <v>42414</v>
      </c>
      <c r="J124" s="139">
        <v>0.255</v>
      </c>
      <c r="K124" s="165">
        <v>32.963912879049303</v>
      </c>
      <c r="L124" s="136">
        <v>9.72188024419708E-2</v>
      </c>
      <c r="M124" s="136">
        <v>1.75363168783495</v>
      </c>
      <c r="N124" s="247">
        <v>1.91233900276331</v>
      </c>
      <c r="O124" s="136">
        <v>2.4061059458798701</v>
      </c>
      <c r="P124" s="247">
        <v>1.2628413869380399</v>
      </c>
      <c r="Q124" s="135">
        <v>2.2000000000000001E-3</v>
      </c>
      <c r="R124" s="136">
        <v>0.111685364982243</v>
      </c>
      <c r="S124" s="135">
        <v>2.15E-3</v>
      </c>
      <c r="T124" s="136">
        <v>0.51133807488697702</v>
      </c>
      <c r="U124" s="137">
        <v>167.97708032392001</v>
      </c>
      <c r="V124" s="247">
        <v>4.1728186696677202E-2</v>
      </c>
      <c r="W124" s="247">
        <v>1.0358853831443899E-2</v>
      </c>
      <c r="X124" s="135">
        <v>6.9999999999999999E-4</v>
      </c>
      <c r="Y124" s="135">
        <v>5.96E-2</v>
      </c>
      <c r="Z124" s="247">
        <v>6.7980693538939804E-2</v>
      </c>
      <c r="AA124" s="136">
        <v>0.66316577197479698</v>
      </c>
      <c r="AB124" s="247">
        <v>7.3838848185141304E-2</v>
      </c>
      <c r="AC124" s="136">
        <v>0.32790000821687398</v>
      </c>
      <c r="AD124" s="136">
        <v>2.3035514441801999</v>
      </c>
      <c r="AE124" s="136">
        <v>5.4796956146834104</v>
      </c>
      <c r="AF124" s="136">
        <v>2.4248265812505401</v>
      </c>
      <c r="AG124" s="247">
        <v>9.0797421208103201E-3</v>
      </c>
      <c r="AH124" s="135">
        <v>2.0500000000000002E-3</v>
      </c>
      <c r="AI124" s="247">
        <v>164.528020195148</v>
      </c>
      <c r="AJ124" s="126">
        <v>3.5E-4</v>
      </c>
      <c r="AK124" s="136">
        <v>0.15142454927402699</v>
      </c>
      <c r="AL124" s="136">
        <v>0.41477702036019598</v>
      </c>
      <c r="AM124" s="135">
        <v>2.0500000000000002E-3</v>
      </c>
      <c r="AN124" s="253">
        <v>8.7961140105294905E-2</v>
      </c>
      <c r="AO124" s="183"/>
      <c r="AP124" s="131" t="s">
        <v>116</v>
      </c>
      <c r="AQ124" s="130" t="s">
        <v>348</v>
      </c>
      <c r="AR124" s="132" t="s">
        <v>319</v>
      </c>
      <c r="AS124" s="130">
        <v>4</v>
      </c>
      <c r="AT124" s="136">
        <f t="shared" si="114"/>
        <v>2.949249465580272E-3</v>
      </c>
      <c r="AU124" s="136">
        <f t="shared" si="115"/>
        <v>5.3198529381792425E-2</v>
      </c>
      <c r="AV124" s="247">
        <f t="shared" si="116"/>
        <v>5.8013106932421392E-2</v>
      </c>
      <c r="AW124" s="136">
        <f t="shared" si="117"/>
        <v>7.299212186090645E-2</v>
      </c>
      <c r="AX124" s="247">
        <f t="shared" si="118"/>
        <v>3.830981448020563E-2</v>
      </c>
      <c r="AY124" s="135">
        <f t="shared" si="119"/>
        <v>6.6739649751903159E-5</v>
      </c>
      <c r="AZ124" s="136">
        <f t="shared" si="120"/>
        <v>3.3881100642401672E-3</v>
      </c>
      <c r="BA124" s="135">
        <f t="shared" si="121"/>
        <v>6.5222839530268986E-5</v>
      </c>
      <c r="BB124" s="136">
        <f t="shared" si="122"/>
        <v>1.5512056373986033E-2</v>
      </c>
      <c r="BC124" s="137">
        <f t="shared" si="123"/>
        <v>5.095787048711693</v>
      </c>
      <c r="BD124" s="247">
        <f t="shared" si="124"/>
        <v>1.2658748022355733E-3</v>
      </c>
      <c r="BE124" s="247">
        <f t="shared" si="125"/>
        <v>3.1424830751896628E-4</v>
      </c>
      <c r="BF124" s="135">
        <f t="shared" si="126"/>
        <v>2.1235343102878275E-5</v>
      </c>
      <c r="BG124" s="135">
        <f t="shared" si="127"/>
        <v>1.8080377841879218E-3</v>
      </c>
      <c r="BH124" s="247">
        <f t="shared" si="128"/>
        <v>2.0622762166728672E-3</v>
      </c>
      <c r="BI124" s="136">
        <f t="shared" si="129"/>
        <v>2.0117932431385648E-2</v>
      </c>
      <c r="BJ124" s="247">
        <f t="shared" si="130"/>
        <v>2.2399903936183093E-3</v>
      </c>
      <c r="BK124" s="136">
        <f t="shared" si="131"/>
        <v>9.9472416827456073E-3</v>
      </c>
      <c r="BL124" s="136">
        <f t="shared" si="132"/>
        <v>6.9881007531853279E-2</v>
      </c>
      <c r="BM124" s="136">
        <f t="shared" si="133"/>
        <v>0.16623316639591385</v>
      </c>
      <c r="BN124" s="136">
        <f t="shared" si="134"/>
        <v>7.3560034882620806E-2</v>
      </c>
      <c r="BO124" s="247">
        <f t="shared" si="135"/>
        <v>2.7544491317294689E-4</v>
      </c>
      <c r="BP124" s="135">
        <f t="shared" si="136"/>
        <v>6.2189219087000668E-5</v>
      </c>
      <c r="BQ124" s="247">
        <f t="shared" si="137"/>
        <v>4.9911556555446488</v>
      </c>
      <c r="BR124" s="135">
        <f t="shared" si="138"/>
        <v>1.0617671551439137E-5</v>
      </c>
      <c r="BS124" s="136">
        <f t="shared" si="139"/>
        <v>4.5936460829038009E-3</v>
      </c>
      <c r="BT124" s="136">
        <f t="shared" si="140"/>
        <v>1.2582760483626129E-2</v>
      </c>
      <c r="BU124" s="135">
        <f t="shared" si="141"/>
        <v>6.2189219087000668E-5</v>
      </c>
      <c r="BV124" s="253">
        <f t="shared" si="142"/>
        <v>2.6684071283661196E-3</v>
      </c>
    </row>
    <row r="125" spans="1:74" s="138" customFormat="1" x14ac:dyDescent="0.25">
      <c r="A125" s="130">
        <v>115</v>
      </c>
      <c r="B125" s="131" t="s">
        <v>117</v>
      </c>
      <c r="C125" s="130" t="s">
        <v>294</v>
      </c>
      <c r="D125" s="130" t="s">
        <v>348</v>
      </c>
      <c r="E125" s="133">
        <v>42609</v>
      </c>
      <c r="F125" s="132" t="s">
        <v>319</v>
      </c>
      <c r="G125" s="130">
        <v>4</v>
      </c>
      <c r="H125" s="133">
        <v>42625</v>
      </c>
      <c r="I125" s="133">
        <v>42414</v>
      </c>
      <c r="J125" s="139">
        <v>9.7000000000000003E-2</v>
      </c>
      <c r="K125" s="165">
        <v>7.9862744135049901</v>
      </c>
      <c r="L125" s="136">
        <v>8.8795009922609094E-2</v>
      </c>
      <c r="M125" s="136">
        <v>1.39370209248565</v>
      </c>
      <c r="N125" s="136">
        <v>4.5723243858580904</v>
      </c>
      <c r="O125" s="247">
        <v>1.6795792352004799</v>
      </c>
      <c r="P125" s="247">
        <v>1.2628413869380399</v>
      </c>
      <c r="Q125" s="135">
        <v>2.2000000000000001E-3</v>
      </c>
      <c r="R125" s="135">
        <v>4.4999999999999999E-4</v>
      </c>
      <c r="S125" s="135">
        <v>2.15E-3</v>
      </c>
      <c r="T125" s="136">
        <v>0.49897036676970402</v>
      </c>
      <c r="U125" s="137">
        <v>51.518939415195298</v>
      </c>
      <c r="V125" s="135">
        <v>3.5E-4</v>
      </c>
      <c r="W125" s="247">
        <v>5.1929581606255902E-2</v>
      </c>
      <c r="X125" s="135">
        <v>6.9999999999999999E-4</v>
      </c>
      <c r="Y125" s="247">
        <v>2.15078427587747</v>
      </c>
      <c r="Z125" s="136">
        <v>0.24894060209411001</v>
      </c>
      <c r="AA125" s="135">
        <v>2E-3</v>
      </c>
      <c r="AB125" s="136">
        <v>0.17177180303353501</v>
      </c>
      <c r="AC125" s="136">
        <v>0.48202018157069598</v>
      </c>
      <c r="AD125" s="126">
        <v>0.12859999999999999</v>
      </c>
      <c r="AE125" s="136">
        <v>5.4796956146834104</v>
      </c>
      <c r="AF125" s="126">
        <v>5.1999999999999998E-3</v>
      </c>
      <c r="AG125" s="136">
        <v>2.1341032810127999E-2</v>
      </c>
      <c r="AH125" s="135">
        <v>2.0500000000000002E-3</v>
      </c>
      <c r="AI125" s="126">
        <v>12.0266</v>
      </c>
      <c r="AJ125" s="247">
        <v>1.25923411764751E-2</v>
      </c>
      <c r="AK125" s="136">
        <v>0.141821548140939</v>
      </c>
      <c r="AL125" s="136">
        <v>0.33686184359807297</v>
      </c>
      <c r="AM125" s="136">
        <v>0.86043725549160199</v>
      </c>
      <c r="AN125" s="253">
        <v>2.0449068367277001E-2</v>
      </c>
      <c r="AO125" s="183"/>
      <c r="AP125" s="131" t="s">
        <v>117</v>
      </c>
      <c r="AQ125" s="130" t="s">
        <v>348</v>
      </c>
      <c r="AR125" s="132" t="s">
        <v>319</v>
      </c>
      <c r="AS125" s="130">
        <v>4</v>
      </c>
      <c r="AT125" s="136">
        <f t="shared" si="114"/>
        <v>1.1118452149910415E-2</v>
      </c>
      <c r="AU125" s="136">
        <f t="shared" si="115"/>
        <v>0.17451217179926409</v>
      </c>
      <c r="AV125" s="136">
        <f t="shared" si="116"/>
        <v>0.57252282467606863</v>
      </c>
      <c r="AW125" s="247">
        <f t="shared" si="117"/>
        <v>0.21030822987503026</v>
      </c>
      <c r="AX125" s="247">
        <f t="shared" si="118"/>
        <v>0.15812647068607402</v>
      </c>
      <c r="AY125" s="135">
        <f t="shared" si="119"/>
        <v>2.7547262792269509E-4</v>
      </c>
      <c r="AZ125" s="135">
        <f t="shared" si="120"/>
        <v>5.634667389327854E-5</v>
      </c>
      <c r="BA125" s="135">
        <f t="shared" si="121"/>
        <v>2.6921188637899748E-4</v>
      </c>
      <c r="BB125" s="136">
        <f t="shared" si="122"/>
        <v>6.2478490086182441E-2</v>
      </c>
      <c r="BC125" s="137">
        <f t="shared" si="123"/>
        <v>6.4509352856790745</v>
      </c>
      <c r="BD125" s="135">
        <f t="shared" si="124"/>
        <v>4.3825190805883309E-5</v>
      </c>
      <c r="BE125" s="247">
        <f t="shared" si="125"/>
        <v>6.5023537781824375E-3</v>
      </c>
      <c r="BF125" s="135">
        <f t="shared" si="126"/>
        <v>8.7650381611766617E-5</v>
      </c>
      <c r="BG125" s="247">
        <f t="shared" si="127"/>
        <v>0.26931008935035339</v>
      </c>
      <c r="BH125" s="136">
        <f t="shared" si="128"/>
        <v>3.1171055388873842E-2</v>
      </c>
      <c r="BI125" s="135">
        <f t="shared" si="129"/>
        <v>2.5042966174790461E-4</v>
      </c>
      <c r="BJ125" s="136">
        <f t="shared" si="130"/>
        <v>2.1508377265757935E-2</v>
      </c>
      <c r="BK125" s="136">
        <f t="shared" si="131"/>
        <v>6.0356075513206479E-2</v>
      </c>
      <c r="BL125" s="135">
        <f t="shared" si="132"/>
        <v>1.6102627250390265E-2</v>
      </c>
      <c r="BM125" s="136">
        <f t="shared" si="133"/>
        <v>0.68613915963332139</v>
      </c>
      <c r="BN125" s="135">
        <f t="shared" si="134"/>
        <v>6.5111712054455198E-4</v>
      </c>
      <c r="BO125" s="136">
        <f t="shared" si="135"/>
        <v>2.6722138139956444E-3</v>
      </c>
      <c r="BP125" s="135">
        <f t="shared" si="136"/>
        <v>2.5669040329160227E-4</v>
      </c>
      <c r="BQ125" s="135">
        <f t="shared" si="137"/>
        <v>1.5059086849886749</v>
      </c>
      <c r="BR125" s="247">
        <f t="shared" si="138"/>
        <v>1.5767478707194352E-3</v>
      </c>
      <c r="BS125" s="136">
        <f t="shared" si="139"/>
        <v>1.7758161164749764E-2</v>
      </c>
      <c r="BT125" s="136">
        <f t="shared" si="140"/>
        <v>4.2180098774020479E-2</v>
      </c>
      <c r="BU125" s="136">
        <f t="shared" si="141"/>
        <v>0.10773950542402863</v>
      </c>
      <c r="BV125" s="253">
        <f t="shared" si="142"/>
        <v>2.5605266371384779E-3</v>
      </c>
    </row>
    <row r="126" spans="1:74" s="138" customFormat="1" x14ac:dyDescent="0.25">
      <c r="A126" s="130">
        <v>116</v>
      </c>
      <c r="B126" s="131" t="s">
        <v>118</v>
      </c>
      <c r="C126" s="130" t="s">
        <v>295</v>
      </c>
      <c r="D126" s="130" t="s">
        <v>348</v>
      </c>
      <c r="E126" s="133">
        <v>42609</v>
      </c>
      <c r="F126" s="132" t="s">
        <v>319</v>
      </c>
      <c r="G126" s="130">
        <v>4</v>
      </c>
      <c r="H126" s="133">
        <v>42625</v>
      </c>
      <c r="I126" s="133">
        <v>42414</v>
      </c>
      <c r="J126" s="139">
        <v>0.1</v>
      </c>
      <c r="K126" s="165">
        <v>8.4605333717115307</v>
      </c>
      <c r="L126" s="136">
        <v>9.0898829175115298E-2</v>
      </c>
      <c r="M126" s="136">
        <v>1.8475889155165199</v>
      </c>
      <c r="N126" s="136">
        <v>3.9147213886208498</v>
      </c>
      <c r="O126" s="247">
        <v>0.93259342927135103</v>
      </c>
      <c r="P126" s="126">
        <v>4.2200000000000001E-2</v>
      </c>
      <c r="Q126" s="136">
        <v>0.277383555542843</v>
      </c>
      <c r="R126" s="136">
        <v>0.10586633267366199</v>
      </c>
      <c r="S126" s="135">
        <v>2.15E-3</v>
      </c>
      <c r="T126" s="247">
        <v>0.13138148477241901</v>
      </c>
      <c r="U126" s="137">
        <v>44.383318366380998</v>
      </c>
      <c r="V126" s="135">
        <v>3.5E-4</v>
      </c>
      <c r="W126" s="247">
        <v>2.7193127760190099E-2</v>
      </c>
      <c r="X126" s="135">
        <v>6.9999999999999999E-4</v>
      </c>
      <c r="Y126" s="247">
        <v>2.4681620324548201</v>
      </c>
      <c r="Z126" s="136">
        <v>0.168630119202303</v>
      </c>
      <c r="AA126" s="136">
        <v>0.25792054399248199</v>
      </c>
      <c r="AB126" s="247">
        <v>5.4755869430979702E-2</v>
      </c>
      <c r="AC126" s="136">
        <v>0.368361008802569</v>
      </c>
      <c r="AD126" s="126">
        <v>0.12859999999999999</v>
      </c>
      <c r="AE126" s="135">
        <v>0.29859999999999998</v>
      </c>
      <c r="AF126" s="126">
        <v>5.1999999999999998E-3</v>
      </c>
      <c r="AG126" s="247">
        <v>2.0755193545210202E-2</v>
      </c>
      <c r="AH126" s="135">
        <v>2.0500000000000002E-3</v>
      </c>
      <c r="AI126" s="126">
        <v>12.0266</v>
      </c>
      <c r="AJ126" s="247">
        <v>1.4591765432533099E-2</v>
      </c>
      <c r="AK126" s="247">
        <v>0.109845123020565</v>
      </c>
      <c r="AL126" s="126">
        <v>3.6499999999999998E-4</v>
      </c>
      <c r="AM126" s="247">
        <v>0.24735828519071201</v>
      </c>
      <c r="AN126" s="177">
        <v>0.16557353537439001</v>
      </c>
      <c r="AO126" s="183"/>
      <c r="AP126" s="131" t="s">
        <v>118</v>
      </c>
      <c r="AQ126" s="130" t="s">
        <v>348</v>
      </c>
      <c r="AR126" s="132" t="s">
        <v>319</v>
      </c>
      <c r="AS126" s="130">
        <v>4</v>
      </c>
      <c r="AT126" s="136">
        <f t="shared" si="114"/>
        <v>1.0743865094728283E-2</v>
      </c>
      <c r="AU126" s="136">
        <f t="shared" si="115"/>
        <v>0.2183773568808417</v>
      </c>
      <c r="AV126" s="136">
        <f t="shared" si="116"/>
        <v>0.46270385289301424</v>
      </c>
      <c r="AW126" s="247">
        <f t="shared" si="117"/>
        <v>0.11022868042688085</v>
      </c>
      <c r="AX126" s="135">
        <f t="shared" si="118"/>
        <v>4.987865202576834E-3</v>
      </c>
      <c r="AY126" s="136">
        <f t="shared" si="119"/>
        <v>3.2785587309459366E-2</v>
      </c>
      <c r="AZ126" s="136">
        <f t="shared" si="120"/>
        <v>1.2512962011075393E-2</v>
      </c>
      <c r="BA126" s="135">
        <f t="shared" si="121"/>
        <v>2.5412109444408043E-4</v>
      </c>
      <c r="BB126" s="247">
        <f t="shared" si="122"/>
        <v>1.5528747302351351E-2</v>
      </c>
      <c r="BC126" s="137">
        <f t="shared" si="123"/>
        <v>5.2459243899185086</v>
      </c>
      <c r="BD126" s="135">
        <f t="shared" si="124"/>
        <v>4.1368550258338671E-5</v>
      </c>
      <c r="BE126" s="247">
        <f t="shared" si="125"/>
        <v>3.2141150640824247E-3</v>
      </c>
      <c r="BF126" s="135">
        <f t="shared" si="126"/>
        <v>8.2737100516677343E-5</v>
      </c>
      <c r="BG126" s="247">
        <f t="shared" si="127"/>
        <v>0.29172652881523015</v>
      </c>
      <c r="BH126" s="136">
        <f t="shared" si="128"/>
        <v>1.9931381603686037E-2</v>
      </c>
      <c r="BI126" s="136">
        <f t="shared" si="129"/>
        <v>3.0485139962317262E-2</v>
      </c>
      <c r="BJ126" s="247">
        <f t="shared" si="130"/>
        <v>6.4719169614128966E-3</v>
      </c>
      <c r="BK126" s="136">
        <f t="shared" si="131"/>
        <v>4.3538745445318314E-2</v>
      </c>
      <c r="BL126" s="135">
        <f t="shared" si="132"/>
        <v>1.5199987323492438E-2</v>
      </c>
      <c r="BM126" s="135">
        <f t="shared" si="133"/>
        <v>3.529328316325693E-2</v>
      </c>
      <c r="BN126" s="135">
        <f t="shared" si="134"/>
        <v>6.1461846098103171E-4</v>
      </c>
      <c r="BO126" s="247">
        <f t="shared" si="135"/>
        <v>2.4531779065616417E-3</v>
      </c>
      <c r="BP126" s="135">
        <f t="shared" si="136"/>
        <v>2.4230150865598368E-4</v>
      </c>
      <c r="BQ126" s="135">
        <f t="shared" si="137"/>
        <v>1.4214943043912454</v>
      </c>
      <c r="BR126" s="247">
        <f t="shared" si="138"/>
        <v>1.7246862332960984E-3</v>
      </c>
      <c r="BS126" s="247">
        <f t="shared" si="139"/>
        <v>1.2983238549456107E-2</v>
      </c>
      <c r="BT126" s="135">
        <f t="shared" si="140"/>
        <v>4.3141488126553181E-5</v>
      </c>
      <c r="BU126" s="247">
        <f t="shared" si="141"/>
        <v>2.9236724722081258E-2</v>
      </c>
      <c r="BV126" s="177">
        <f t="shared" si="142"/>
        <v>1.9570106055960768E-2</v>
      </c>
    </row>
    <row r="127" spans="1:74" s="138" customFormat="1" x14ac:dyDescent="0.25">
      <c r="A127" s="130">
        <v>119</v>
      </c>
      <c r="B127" s="131" t="s">
        <v>121</v>
      </c>
      <c r="C127" s="130" t="s">
        <v>299</v>
      </c>
      <c r="D127" s="130" t="s">
        <v>348</v>
      </c>
      <c r="E127" s="133">
        <v>42612</v>
      </c>
      <c r="F127" s="132" t="s">
        <v>319</v>
      </c>
      <c r="G127" s="130">
        <v>4</v>
      </c>
      <c r="H127" s="133">
        <v>42625</v>
      </c>
      <c r="I127" s="133">
        <v>42414</v>
      </c>
      <c r="J127" s="139">
        <v>0.13700000000000001</v>
      </c>
      <c r="K127" s="165">
        <v>14.309727189592101</v>
      </c>
      <c r="L127" s="126">
        <v>5.9999999999999995E-4</v>
      </c>
      <c r="M127" s="135">
        <v>4.3099999999999999E-2</v>
      </c>
      <c r="N127" s="126">
        <v>0.17979999999999999</v>
      </c>
      <c r="O127" s="126">
        <v>9.3700000000000006E-2</v>
      </c>
      <c r="P127" s="126">
        <v>4.2200000000000001E-2</v>
      </c>
      <c r="Q127" s="136">
        <v>0.190131744575392</v>
      </c>
      <c r="R127" s="135">
        <v>4.4999999999999999E-4</v>
      </c>
      <c r="S127" s="136">
        <v>0.13129216067118499</v>
      </c>
      <c r="T127" s="247">
        <v>0.19200198807473301</v>
      </c>
      <c r="U127" s="137">
        <v>68.200260356009906</v>
      </c>
      <c r="V127" s="135">
        <v>3.5E-4</v>
      </c>
      <c r="W127" s="247">
        <v>9.6514820609774704E-2</v>
      </c>
      <c r="X127" s="135">
        <v>6.9999999999999999E-4</v>
      </c>
      <c r="Y127" s="247">
        <v>1.90541310083106</v>
      </c>
      <c r="Z127" s="135">
        <v>3.65E-3</v>
      </c>
      <c r="AA127" s="135">
        <v>2E-3</v>
      </c>
      <c r="AB127" s="126">
        <v>2.0999999999999999E-3</v>
      </c>
      <c r="AC127" s="136">
        <v>0.32790000821687398</v>
      </c>
      <c r="AD127" s="126">
        <v>0.12859999999999999</v>
      </c>
      <c r="AE127" s="135">
        <v>0.29859999999999998</v>
      </c>
      <c r="AF127" s="126">
        <v>5.1999999999999998E-3</v>
      </c>
      <c r="AG127" s="135">
        <v>1E-4</v>
      </c>
      <c r="AH127" s="135">
        <v>2.0500000000000002E-3</v>
      </c>
      <c r="AI127" s="126">
        <v>12.0266</v>
      </c>
      <c r="AJ127" s="126">
        <v>3.5E-4</v>
      </c>
      <c r="AK127" s="126">
        <v>2.5000000000000001E-4</v>
      </c>
      <c r="AL127" s="247">
        <v>9.9561618789160394E-2</v>
      </c>
      <c r="AM127" s="135">
        <v>2.0500000000000002E-3</v>
      </c>
      <c r="AN127" s="175">
        <v>1.1000000000000001E-3</v>
      </c>
      <c r="AO127" s="183"/>
      <c r="AP127" s="131" t="s">
        <v>121</v>
      </c>
      <c r="AQ127" s="130" t="s">
        <v>348</v>
      </c>
      <c r="AR127" s="132" t="s">
        <v>319</v>
      </c>
      <c r="AS127" s="130">
        <v>4</v>
      </c>
      <c r="AT127" s="135">
        <f t="shared" si="114"/>
        <v>4.1929520531767942E-5</v>
      </c>
      <c r="AU127" s="135">
        <f t="shared" si="115"/>
        <v>3.0119372248653305E-3</v>
      </c>
      <c r="AV127" s="135">
        <f t="shared" si="116"/>
        <v>1.256487965268646E-2</v>
      </c>
      <c r="AW127" s="135">
        <f t="shared" si="117"/>
        <v>6.5479934563777613E-3</v>
      </c>
      <c r="AX127" s="135">
        <f t="shared" si="118"/>
        <v>2.9490429440676789E-3</v>
      </c>
      <c r="AY127" s="136">
        <f t="shared" si="119"/>
        <v>1.3286888146524596E-2</v>
      </c>
      <c r="AZ127" s="135">
        <f t="shared" si="120"/>
        <v>3.144714039882596E-5</v>
      </c>
      <c r="BA127" s="136">
        <f t="shared" si="121"/>
        <v>9.1750289108710453E-3</v>
      </c>
      <c r="BB127" s="247">
        <f t="shared" si="122"/>
        <v>1.3417585501866303E-2</v>
      </c>
      <c r="BC127" s="137">
        <f t="shared" si="123"/>
        <v>4.7660070281153946</v>
      </c>
      <c r="BD127" s="135">
        <f t="shared" si="124"/>
        <v>2.4458886976864635E-5</v>
      </c>
      <c r="BE127" s="247">
        <f t="shared" si="125"/>
        <v>6.7447002539624138E-3</v>
      </c>
      <c r="BF127" s="135">
        <f t="shared" si="126"/>
        <v>4.891777395372927E-5</v>
      </c>
      <c r="BG127" s="247">
        <f t="shared" si="127"/>
        <v>0.13315509622132593</v>
      </c>
      <c r="BH127" s="135">
        <f t="shared" si="128"/>
        <v>2.5507124990158835E-4</v>
      </c>
      <c r="BI127" s="135">
        <f t="shared" si="129"/>
        <v>1.3976506843922648E-4</v>
      </c>
      <c r="BJ127" s="135">
        <f t="shared" si="130"/>
        <v>1.467533218611878E-4</v>
      </c>
      <c r="BK127" s="136">
        <f t="shared" si="131"/>
        <v>2.2914483544827158E-2</v>
      </c>
      <c r="BL127" s="135">
        <f t="shared" si="132"/>
        <v>8.9868939006422614E-3</v>
      </c>
      <c r="BM127" s="135">
        <f t="shared" si="133"/>
        <v>2.0866924717976514E-2</v>
      </c>
      <c r="BN127" s="135">
        <f t="shared" si="134"/>
        <v>3.6338917794198882E-4</v>
      </c>
      <c r="BO127" s="135">
        <f t="shared" si="135"/>
        <v>6.9882534219613248E-6</v>
      </c>
      <c r="BP127" s="135">
        <f t="shared" si="136"/>
        <v>1.4325919515020716E-4</v>
      </c>
      <c r="BQ127" s="135">
        <f t="shared" si="137"/>
        <v>0.84044928604560065</v>
      </c>
      <c r="BR127" s="135">
        <f t="shared" si="138"/>
        <v>2.4458886976864635E-5</v>
      </c>
      <c r="BS127" s="135">
        <f t="shared" si="139"/>
        <v>1.747063355490331E-5</v>
      </c>
      <c r="BT127" s="247">
        <f t="shared" si="140"/>
        <v>6.9576182319935898E-3</v>
      </c>
      <c r="BU127" s="135">
        <f t="shared" si="141"/>
        <v>1.4325919515020716E-4</v>
      </c>
      <c r="BV127" s="176">
        <f t="shared" si="142"/>
        <v>7.6870787641574576E-5</v>
      </c>
    </row>
    <row r="128" spans="1:74" s="138" customFormat="1" x14ac:dyDescent="0.25">
      <c r="A128" s="130">
        <v>97</v>
      </c>
      <c r="B128" s="131" t="s">
        <v>100</v>
      </c>
      <c r="C128" s="130" t="s">
        <v>340</v>
      </c>
      <c r="D128" s="130" t="s">
        <v>348</v>
      </c>
      <c r="E128" s="133">
        <v>42556</v>
      </c>
      <c r="F128" s="132" t="s">
        <v>319</v>
      </c>
      <c r="G128" s="130">
        <v>5</v>
      </c>
      <c r="H128" s="133">
        <v>42598</v>
      </c>
      <c r="I128" s="133">
        <v>42414</v>
      </c>
      <c r="J128" s="139">
        <v>0.13500000000000001</v>
      </c>
      <c r="K128" s="165">
        <v>13.993554550787801</v>
      </c>
      <c r="L128" s="136">
        <v>0.118369461684948</v>
      </c>
      <c r="M128" s="135">
        <v>4.3099999999999999E-2</v>
      </c>
      <c r="N128" s="247">
        <v>2.5922374346733599</v>
      </c>
      <c r="O128" s="136">
        <v>2.68746782498491</v>
      </c>
      <c r="P128" s="247">
        <v>0.61010394694096304</v>
      </c>
      <c r="Q128" s="136">
        <v>0.22752350736927801</v>
      </c>
      <c r="R128" s="136">
        <v>0.140709695185045</v>
      </c>
      <c r="S128" s="247">
        <v>4.3793780758328203E-2</v>
      </c>
      <c r="T128" s="136">
        <v>4.0327717384039001</v>
      </c>
      <c r="U128" s="137">
        <v>260.41131858161998</v>
      </c>
      <c r="V128" s="135">
        <v>3.5E-4</v>
      </c>
      <c r="W128" s="136">
        <v>0.22752825923243</v>
      </c>
      <c r="X128" s="135">
        <v>6.9999999999999999E-4</v>
      </c>
      <c r="Y128" s="247">
        <v>2.6232587514956802</v>
      </c>
      <c r="Z128" s="135">
        <v>3.65E-3</v>
      </c>
      <c r="AA128" s="136">
        <v>0.32889152988986597</v>
      </c>
      <c r="AB128" s="247">
        <v>5.2028035866907699E-2</v>
      </c>
      <c r="AC128" s="136">
        <v>0.403741959920628</v>
      </c>
      <c r="AD128" s="136">
        <v>1.4250311699932201</v>
      </c>
      <c r="AE128" s="136">
        <v>3.2338486848642201</v>
      </c>
      <c r="AF128" s="126">
        <v>5.1999999999999998E-3</v>
      </c>
      <c r="AG128" s="136">
        <v>2.2513166753336401E-2</v>
      </c>
      <c r="AH128" s="135">
        <v>2.0500000000000002E-3</v>
      </c>
      <c r="AI128" s="126">
        <v>12.0266</v>
      </c>
      <c r="AJ128" s="247">
        <v>2.4647966783133499E-2</v>
      </c>
      <c r="AK128" s="136">
        <v>0.167438588265026</v>
      </c>
      <c r="AL128" s="126">
        <v>3.6499999999999998E-4</v>
      </c>
      <c r="AM128" s="247">
        <v>0.52003401661550097</v>
      </c>
      <c r="AN128" s="253">
        <v>9.3752517130784696E-2</v>
      </c>
      <c r="AO128" s="183"/>
      <c r="AP128" s="131" t="s">
        <v>100</v>
      </c>
      <c r="AQ128" s="130" t="s">
        <v>348</v>
      </c>
      <c r="AR128" s="132" t="s">
        <v>319</v>
      </c>
      <c r="AS128" s="130">
        <v>5</v>
      </c>
      <c r="AT128" s="136">
        <f t="shared" si="114"/>
        <v>8.458855915081569E-3</v>
      </c>
      <c r="AU128" s="135">
        <f t="shared" si="115"/>
        <v>3.0799894225283582E-3</v>
      </c>
      <c r="AV128" s="247">
        <f t="shared" si="116"/>
        <v>0.18524510161197205</v>
      </c>
      <c r="AW128" s="136">
        <f t="shared" si="117"/>
        <v>0.19205040543709551</v>
      </c>
      <c r="AX128" s="247">
        <f t="shared" si="118"/>
        <v>4.3598925828792781E-2</v>
      </c>
      <c r="AY128" s="136">
        <f t="shared" si="119"/>
        <v>1.6259164642086526E-2</v>
      </c>
      <c r="AZ128" s="136">
        <f t="shared" si="120"/>
        <v>1.005532187510738E-2</v>
      </c>
      <c r="BA128" s="247">
        <f t="shared" si="121"/>
        <v>3.1295680164310168E-3</v>
      </c>
      <c r="BB128" s="136">
        <f t="shared" si="122"/>
        <v>0.28818780273214184</v>
      </c>
      <c r="BC128" s="137">
        <f t="shared" si="123"/>
        <v>18.60937602640492</v>
      </c>
      <c r="BD128" s="135">
        <f t="shared" si="124"/>
        <v>2.5011515032132839E-5</v>
      </c>
      <c r="BE128" s="136">
        <f t="shared" si="125"/>
        <v>1.625950421721983E-2</v>
      </c>
      <c r="BF128" s="135">
        <f t="shared" si="126"/>
        <v>5.0023030064265678E-5</v>
      </c>
      <c r="BG128" s="247">
        <f t="shared" si="127"/>
        <v>0.18746193056059496</v>
      </c>
      <c r="BH128" s="135">
        <f t="shared" si="128"/>
        <v>2.6083437104938533E-4</v>
      </c>
      <c r="BI128" s="136">
        <f t="shared" si="129"/>
        <v>2.3503072696518714E-2</v>
      </c>
      <c r="BJ128" s="247">
        <f t="shared" si="130"/>
        <v>3.7180000033643101E-3</v>
      </c>
      <c r="BK128" s="136">
        <f t="shared" si="131"/>
        <v>2.8851994570450179E-2</v>
      </c>
      <c r="BL128" s="136">
        <f t="shared" si="132"/>
        <v>0.10183482437012364</v>
      </c>
      <c r="BM128" s="136">
        <f t="shared" si="133"/>
        <v>0.23109558569464131</v>
      </c>
      <c r="BN128" s="135">
        <f t="shared" si="134"/>
        <v>3.7159965190597361E-4</v>
      </c>
      <c r="BO128" s="136">
        <f t="shared" si="135"/>
        <v>1.6088240247771049E-3</v>
      </c>
      <c r="BP128" s="135">
        <f t="shared" si="136"/>
        <v>1.4649601661677808E-4</v>
      </c>
      <c r="BQ128" s="135">
        <f t="shared" si="137"/>
        <v>0.85943853338699661</v>
      </c>
      <c r="BR128" s="247">
        <f t="shared" si="138"/>
        <v>1.7613799763081556E-3</v>
      </c>
      <c r="BS128" s="136">
        <f t="shared" si="139"/>
        <v>1.1965407906713712E-2</v>
      </c>
      <c r="BT128" s="135">
        <f t="shared" si="140"/>
        <v>2.6083437104938532E-5</v>
      </c>
      <c r="BU128" s="247">
        <f t="shared" si="141"/>
        <v>3.7162396067997205E-2</v>
      </c>
      <c r="BV128" s="253">
        <f t="shared" si="142"/>
        <v>6.6996928329054661E-3</v>
      </c>
    </row>
    <row r="129" spans="1:74" s="138" customFormat="1" x14ac:dyDescent="0.25">
      <c r="A129" s="130">
        <v>104</v>
      </c>
      <c r="B129" s="131" t="s">
        <v>107</v>
      </c>
      <c r="C129" s="130" t="s">
        <v>347</v>
      </c>
      <c r="D129" s="130" t="s">
        <v>348</v>
      </c>
      <c r="E129" s="133">
        <v>42563</v>
      </c>
      <c r="F129" s="132" t="s">
        <v>319</v>
      </c>
      <c r="G129" s="130">
        <v>5</v>
      </c>
      <c r="H129" s="133">
        <v>42598</v>
      </c>
      <c r="I129" s="133">
        <v>42414</v>
      </c>
      <c r="J129" s="139">
        <v>0.254</v>
      </c>
      <c r="K129" s="165">
        <v>32.805826559647102</v>
      </c>
      <c r="L129" s="136">
        <v>0.24069001771705401</v>
      </c>
      <c r="M129" s="247">
        <v>1.21911495880261</v>
      </c>
      <c r="N129" s="126">
        <v>0.17979999999999999</v>
      </c>
      <c r="O129" s="126">
        <v>9.3700000000000006E-2</v>
      </c>
      <c r="P129" s="247">
        <v>0.94708960551590304</v>
      </c>
      <c r="Q129" s="247">
        <v>0.11951262878275901</v>
      </c>
      <c r="R129" s="136">
        <v>0.18118017958557101</v>
      </c>
      <c r="S129" s="247">
        <v>1.5911679338940901E-2</v>
      </c>
      <c r="T129" s="247">
        <v>0.143472590509932</v>
      </c>
      <c r="U129" s="137">
        <v>161.850170351858</v>
      </c>
      <c r="V129" s="135">
        <v>3.5E-4</v>
      </c>
      <c r="W129" s="126">
        <v>7.5000000000000002E-4</v>
      </c>
      <c r="X129" s="247">
        <v>2.7016678852776001E-2</v>
      </c>
      <c r="Y129" s="135">
        <v>5.96E-2</v>
      </c>
      <c r="Z129" s="247">
        <v>0.14852879157572099</v>
      </c>
      <c r="AA129" s="136">
        <v>0.31099369883932698</v>
      </c>
      <c r="AB129" s="126">
        <v>2.0999999999999999E-3</v>
      </c>
      <c r="AC129" s="136">
        <v>0.50977692774765504</v>
      </c>
      <c r="AD129" s="247">
        <v>0.72343158340865699</v>
      </c>
      <c r="AE129" s="135">
        <v>0.29859999999999998</v>
      </c>
      <c r="AF129" s="126">
        <v>5.1999999999999998E-3</v>
      </c>
      <c r="AG129" s="135">
        <v>1E-4</v>
      </c>
      <c r="AH129" s="135">
        <v>2.0500000000000002E-3</v>
      </c>
      <c r="AI129" s="247">
        <v>279.07735811894503</v>
      </c>
      <c r="AJ129" s="126">
        <v>3.5E-4</v>
      </c>
      <c r="AK129" s="247">
        <v>8.4308727805331704E-2</v>
      </c>
      <c r="AL129" s="126">
        <v>3.6499999999999998E-4</v>
      </c>
      <c r="AM129" s="247">
        <v>0.52003401661550097</v>
      </c>
      <c r="AN129" s="253">
        <v>5.0066550079523098E-2</v>
      </c>
      <c r="AO129" s="183"/>
      <c r="AP129" s="131" t="s">
        <v>107</v>
      </c>
      <c r="AQ129" s="130" t="s">
        <v>348</v>
      </c>
      <c r="AR129" s="132" t="s">
        <v>319</v>
      </c>
      <c r="AS129" s="130">
        <v>5</v>
      </c>
      <c r="AT129" s="136">
        <f t="shared" si="114"/>
        <v>7.3368069930941915E-3</v>
      </c>
      <c r="AU129" s="247">
        <f t="shared" si="115"/>
        <v>3.7161537648991466E-2</v>
      </c>
      <c r="AV129" s="135">
        <f t="shared" si="116"/>
        <v>5.4807337249402968E-3</v>
      </c>
      <c r="AW129" s="135">
        <f t="shared" si="117"/>
        <v>2.8561999445322907E-3</v>
      </c>
      <c r="AX129" s="247">
        <f t="shared" si="118"/>
        <v>2.8869554735769812E-2</v>
      </c>
      <c r="AY129" s="247">
        <f t="shared" si="119"/>
        <v>3.6430305624356937E-3</v>
      </c>
      <c r="AZ129" s="136">
        <f t="shared" si="120"/>
        <v>5.5228048973602816E-3</v>
      </c>
      <c r="BA129" s="247">
        <f t="shared" si="121"/>
        <v>4.8502601542474492E-4</v>
      </c>
      <c r="BB129" s="247">
        <f t="shared" si="122"/>
        <v>4.3733874605802756E-3</v>
      </c>
      <c r="BC129" s="137">
        <f t="shared" si="123"/>
        <v>4.9335800168785333</v>
      </c>
      <c r="BD129" s="135">
        <f t="shared" si="124"/>
        <v>1.0668836505723605E-5</v>
      </c>
      <c r="BE129" s="135">
        <f t="shared" si="125"/>
        <v>2.2861792512264866E-5</v>
      </c>
      <c r="BF129" s="247">
        <f t="shared" si="126"/>
        <v>8.2353294173687856E-4</v>
      </c>
      <c r="BG129" s="135">
        <f t="shared" si="127"/>
        <v>1.8167504449746481E-3</v>
      </c>
      <c r="BH129" s="247">
        <f t="shared" si="128"/>
        <v>4.5275125534687561E-3</v>
      </c>
      <c r="BI129" s="136">
        <f t="shared" si="129"/>
        <v>9.479831220648641E-3</v>
      </c>
      <c r="BJ129" s="135">
        <f t="shared" si="130"/>
        <v>6.401301903434162E-5</v>
      </c>
      <c r="BK129" s="136">
        <f t="shared" si="131"/>
        <v>1.5539219132942305E-2</v>
      </c>
      <c r="BL129" s="247">
        <f t="shared" si="132"/>
        <v>2.20519236756106E-2</v>
      </c>
      <c r="BM129" s="135">
        <f t="shared" si="133"/>
        <v>9.1020416588830522E-3</v>
      </c>
      <c r="BN129" s="135">
        <f t="shared" si="134"/>
        <v>1.5850842808503641E-4</v>
      </c>
      <c r="BO129" s="135">
        <f t="shared" si="135"/>
        <v>3.0482390016353156E-6</v>
      </c>
      <c r="BP129" s="135">
        <f t="shared" si="136"/>
        <v>6.2488899533523978E-5</v>
      </c>
      <c r="BQ129" s="247">
        <f t="shared" si="137"/>
        <v>8.5069448749151437</v>
      </c>
      <c r="BR129" s="135">
        <f t="shared" si="138"/>
        <v>1.0668836505723605E-5</v>
      </c>
      <c r="BS129" s="247">
        <f t="shared" si="139"/>
        <v>2.5699315227446788E-3</v>
      </c>
      <c r="BT129" s="135">
        <f t="shared" si="140"/>
        <v>1.1126072355968901E-5</v>
      </c>
      <c r="BU129" s="247">
        <f t="shared" si="141"/>
        <v>1.5851879716244379E-2</v>
      </c>
      <c r="BV129" s="253">
        <f t="shared" si="142"/>
        <v>1.5261481062973001E-3</v>
      </c>
    </row>
    <row r="130" spans="1:74" s="138" customFormat="1" x14ac:dyDescent="0.25">
      <c r="A130" s="130">
        <v>78</v>
      </c>
      <c r="B130" s="131" t="s">
        <v>81</v>
      </c>
      <c r="C130" s="130" t="s">
        <v>323</v>
      </c>
      <c r="D130" s="130" t="s">
        <v>348</v>
      </c>
      <c r="E130" s="133">
        <v>42520</v>
      </c>
      <c r="F130" s="132" t="s">
        <v>319</v>
      </c>
      <c r="G130" s="130">
        <v>6</v>
      </c>
      <c r="H130" s="133">
        <v>42598</v>
      </c>
      <c r="I130" s="133">
        <v>42414</v>
      </c>
      <c r="J130" s="139">
        <v>0.108</v>
      </c>
      <c r="K130" s="165">
        <v>9.72522392692896</v>
      </c>
      <c r="L130" s="136">
        <v>0.17599556631015201</v>
      </c>
      <c r="M130" s="136">
        <v>1.44871062131225</v>
      </c>
      <c r="N130" s="136">
        <v>4.38745464028288</v>
      </c>
      <c r="O130" s="247">
        <v>1.49087497233234</v>
      </c>
      <c r="P130" s="247">
        <v>0.82928155553587102</v>
      </c>
      <c r="Q130" s="136">
        <v>0.25660797890862602</v>
      </c>
      <c r="R130" s="136">
        <v>1.10673104335026</v>
      </c>
      <c r="S130" s="135">
        <v>2.15E-3</v>
      </c>
      <c r="T130" s="247">
        <v>0.155581440222305</v>
      </c>
      <c r="U130" s="137">
        <v>37.343871834090102</v>
      </c>
      <c r="V130" s="247">
        <v>6.3336315290442799E-2</v>
      </c>
      <c r="W130" s="247">
        <v>4.7834317559004601E-2</v>
      </c>
      <c r="X130" s="247">
        <v>2.7016678852776001E-2</v>
      </c>
      <c r="Y130" s="135">
        <v>5.96E-2</v>
      </c>
      <c r="Z130" s="136">
        <v>0.389224470738183</v>
      </c>
      <c r="AA130" s="136">
        <v>1.66753389497363</v>
      </c>
      <c r="AB130" s="136">
        <v>0.101071726625521</v>
      </c>
      <c r="AC130" s="136">
        <v>0.55265571111271095</v>
      </c>
      <c r="AD130" s="136">
        <v>1.68744027235968</v>
      </c>
      <c r="AE130" s="247">
        <v>2.2224051160403899</v>
      </c>
      <c r="AF130" s="247">
        <v>1.10262921202151</v>
      </c>
      <c r="AG130" s="135">
        <v>1E-4</v>
      </c>
      <c r="AH130" s="135">
        <v>2.0500000000000002E-3</v>
      </c>
      <c r="AI130" s="247">
        <v>138.57450787196601</v>
      </c>
      <c r="AJ130" s="126">
        <v>3.5E-4</v>
      </c>
      <c r="AK130" s="247">
        <v>9.0688476865450202E-2</v>
      </c>
      <c r="AL130" s="126">
        <v>3.6499999999999998E-4</v>
      </c>
      <c r="AM130" s="135">
        <v>2.0500000000000002E-3</v>
      </c>
      <c r="AN130" s="175">
        <v>1.1000000000000001E-3</v>
      </c>
      <c r="AO130" s="183"/>
      <c r="AP130" s="131" t="s">
        <v>81</v>
      </c>
      <c r="AQ130" s="130" t="s">
        <v>348</v>
      </c>
      <c r="AR130" s="132" t="s">
        <v>319</v>
      </c>
      <c r="AS130" s="130">
        <v>6</v>
      </c>
      <c r="AT130" s="136">
        <f t="shared" si="114"/>
        <v>1.8096813773390209E-2</v>
      </c>
      <c r="AU130" s="136">
        <f t="shared" si="115"/>
        <v>0.14896424310609424</v>
      </c>
      <c r="AV130" s="136">
        <f t="shared" si="116"/>
        <v>0.451141760153625</v>
      </c>
      <c r="AW130" s="247">
        <f t="shared" si="117"/>
        <v>0.15329980919042241</v>
      </c>
      <c r="AX130" s="247">
        <f t="shared" si="118"/>
        <v>8.5271204217684513E-2</v>
      </c>
      <c r="AY130" s="136">
        <f t="shared" si="119"/>
        <v>2.6385817009116203E-2</v>
      </c>
      <c r="AZ130" s="136">
        <f t="shared" si="120"/>
        <v>0.11380005763011201</v>
      </c>
      <c r="BA130" s="135">
        <f t="shared" si="121"/>
        <v>2.2107460107388284E-4</v>
      </c>
      <c r="BB130" s="247">
        <f t="shared" si="122"/>
        <v>1.5997723177509873E-2</v>
      </c>
      <c r="BC130" s="137">
        <f t="shared" si="123"/>
        <v>3.8398984038491526</v>
      </c>
      <c r="BD130" s="247">
        <f t="shared" si="124"/>
        <v>6.5125816913136313E-3</v>
      </c>
      <c r="BE130" s="247">
        <f t="shared" si="125"/>
        <v>4.9185826381387774E-3</v>
      </c>
      <c r="BF130" s="247">
        <f t="shared" si="126"/>
        <v>2.7780006975435634E-3</v>
      </c>
      <c r="BG130" s="135">
        <f t="shared" si="127"/>
        <v>6.1283935925597289E-3</v>
      </c>
      <c r="BH130" s="136">
        <f t="shared" si="128"/>
        <v>4.0022160277505575E-2</v>
      </c>
      <c r="BI130" s="136">
        <f t="shared" si="129"/>
        <v>0.17146483284115036</v>
      </c>
      <c r="BJ130" s="136">
        <f t="shared" si="130"/>
        <v>1.0392740299342137E-2</v>
      </c>
      <c r="BK130" s="136">
        <f t="shared" si="131"/>
        <v>5.6827042262997958E-2</v>
      </c>
      <c r="BL130" s="136">
        <f t="shared" si="132"/>
        <v>0.17351171397577694</v>
      </c>
      <c r="BM130" s="247">
        <f t="shared" si="133"/>
        <v>0.22851968579217929</v>
      </c>
      <c r="BN130" s="247">
        <f t="shared" si="134"/>
        <v>0.11337828520003027</v>
      </c>
      <c r="BO130" s="135">
        <f t="shared" si="135"/>
        <v>1.0282539584831759E-5</v>
      </c>
      <c r="BP130" s="135">
        <f t="shared" si="136"/>
        <v>2.1079206148905108E-4</v>
      </c>
      <c r="BQ130" s="247">
        <f t="shared" si="137"/>
        <v>14.248978626420707</v>
      </c>
      <c r="BR130" s="135">
        <f t="shared" si="138"/>
        <v>3.598888854691116E-5</v>
      </c>
      <c r="BS130" s="247">
        <f t="shared" si="139"/>
        <v>9.3250785325709098E-3</v>
      </c>
      <c r="BT130" s="135">
        <f t="shared" si="140"/>
        <v>3.7531269484635918E-5</v>
      </c>
      <c r="BU130" s="135">
        <f t="shared" si="141"/>
        <v>2.1079206148905108E-4</v>
      </c>
      <c r="BV130" s="176">
        <f t="shared" si="142"/>
        <v>1.1310793543314936E-4</v>
      </c>
    </row>
    <row r="131" spans="1:74" s="138" customFormat="1" x14ac:dyDescent="0.25">
      <c r="A131" s="130">
        <v>95</v>
      </c>
      <c r="B131" s="131" t="s">
        <v>98</v>
      </c>
      <c r="C131" s="130" t="s">
        <v>338</v>
      </c>
      <c r="D131" s="130" t="s">
        <v>348</v>
      </c>
      <c r="E131" s="133">
        <v>42556</v>
      </c>
      <c r="F131" s="132" t="s">
        <v>319</v>
      </c>
      <c r="G131" s="130">
        <v>6</v>
      </c>
      <c r="H131" s="133">
        <v>42598</v>
      </c>
      <c r="I131" s="133">
        <v>42414</v>
      </c>
      <c r="J131" s="139">
        <v>0.17599999999999999</v>
      </c>
      <c r="K131" s="165">
        <v>20.475093646277099</v>
      </c>
      <c r="L131" s="247">
        <v>1.25331178617589E-2</v>
      </c>
      <c r="M131" s="135">
        <v>4.3099999999999999E-2</v>
      </c>
      <c r="N131" s="247">
        <v>0.86183571617027799</v>
      </c>
      <c r="O131" s="126">
        <v>9.3700000000000006E-2</v>
      </c>
      <c r="P131" s="126">
        <v>4.2200000000000001E-2</v>
      </c>
      <c r="Q131" s="247">
        <v>4.06093336969185E-2</v>
      </c>
      <c r="R131" s="247">
        <v>1.45997616116296E-2</v>
      </c>
      <c r="S131" s="247">
        <v>7.5249566685206104E-2</v>
      </c>
      <c r="T131" s="247">
        <v>0.32645187697323103</v>
      </c>
      <c r="U131" s="273">
        <v>388.28165272129098</v>
      </c>
      <c r="V131" s="135">
        <v>3.5E-4</v>
      </c>
      <c r="W131" s="126">
        <v>7.5000000000000002E-4</v>
      </c>
      <c r="X131" s="247">
        <v>0.12906911774183799</v>
      </c>
      <c r="Y131" s="136">
        <v>3.7995596489074801</v>
      </c>
      <c r="Z131" s="136">
        <v>0.168630119202303</v>
      </c>
      <c r="AA131" s="136">
        <v>0.44109221181570002</v>
      </c>
      <c r="AB131" s="136">
        <v>0.17992213842459301</v>
      </c>
      <c r="AC131" s="136">
        <v>0.35824843020147401</v>
      </c>
      <c r="AD131" s="126">
        <v>0.12859999999999999</v>
      </c>
      <c r="AE131" s="135">
        <v>0.29859999999999998</v>
      </c>
      <c r="AF131" s="126">
        <v>5.1999999999999998E-3</v>
      </c>
      <c r="AG131" s="247">
        <v>1.4906296132277499E-2</v>
      </c>
      <c r="AH131" s="135">
        <v>2.0500000000000002E-3</v>
      </c>
      <c r="AI131" s="126">
        <v>12.0266</v>
      </c>
      <c r="AJ131" s="136">
        <v>3.88396769356638E-2</v>
      </c>
      <c r="AK131" s="247">
        <v>7.7932229923640906E-2</v>
      </c>
      <c r="AL131" s="126">
        <v>3.6499999999999998E-4</v>
      </c>
      <c r="AM131" s="136">
        <v>0.75319745308588903</v>
      </c>
      <c r="AN131" s="175">
        <v>1.1000000000000001E-3</v>
      </c>
      <c r="AO131" s="183"/>
      <c r="AP131" s="131" t="s">
        <v>98</v>
      </c>
      <c r="AQ131" s="130" t="s">
        <v>348</v>
      </c>
      <c r="AR131" s="132" t="s">
        <v>319</v>
      </c>
      <c r="AS131" s="130">
        <v>6</v>
      </c>
      <c r="AT131" s="247">
        <f t="shared" si="114"/>
        <v>6.1211528886158449E-4</v>
      </c>
      <c r="AU131" s="135">
        <f t="shared" si="115"/>
        <v>2.1049964774074036E-3</v>
      </c>
      <c r="AV131" s="247">
        <f t="shared" si="116"/>
        <v>4.2091905954578235E-2</v>
      </c>
      <c r="AW131" s="135">
        <f t="shared" si="117"/>
        <v>4.5762916457789725E-3</v>
      </c>
      <c r="AX131" s="135">
        <f t="shared" si="118"/>
        <v>2.0610406344917036E-3</v>
      </c>
      <c r="AY131" s="247">
        <f t="shared" si="119"/>
        <v>1.9833527698810954E-3</v>
      </c>
      <c r="AZ131" s="247">
        <f t="shared" si="120"/>
        <v>7.1304980889717276E-4</v>
      </c>
      <c r="BA131" s="247">
        <f t="shared" si="121"/>
        <v>3.6751757029882216E-3</v>
      </c>
      <c r="BB131" s="247">
        <f t="shared" si="122"/>
        <v>1.5943852693078568E-2</v>
      </c>
      <c r="BC131" s="249">
        <f t="shared" si="123"/>
        <v>18.963608148961537</v>
      </c>
      <c r="BD131" s="135">
        <f t="shared" si="124"/>
        <v>1.7093938911661049E-5</v>
      </c>
      <c r="BE131" s="135">
        <f t="shared" si="125"/>
        <v>3.6629869096416536E-5</v>
      </c>
      <c r="BF131" s="247">
        <f t="shared" si="126"/>
        <v>6.3037131830313313E-3</v>
      </c>
      <c r="BG131" s="136">
        <f t="shared" si="127"/>
        <v>0.18556983008467648</v>
      </c>
      <c r="BH131" s="136">
        <f t="shared" si="128"/>
        <v>8.235865589457967E-3</v>
      </c>
      <c r="BI131" s="136">
        <f t="shared" si="129"/>
        <v>2.1542866637677235E-2</v>
      </c>
      <c r="BJ131" s="136">
        <f t="shared" si="130"/>
        <v>8.787365837386903E-3</v>
      </c>
      <c r="BK131" s="136">
        <f t="shared" si="131"/>
        <v>1.7496790803035612E-2</v>
      </c>
      <c r="BL131" s="135">
        <f t="shared" si="132"/>
        <v>6.2808015543988878E-3</v>
      </c>
      <c r="BM131" s="135">
        <f t="shared" si="133"/>
        <v>1.4583571882919968E-2</v>
      </c>
      <c r="BN131" s="135">
        <f t="shared" si="134"/>
        <v>2.5396709240182129E-4</v>
      </c>
      <c r="BO131" s="247">
        <f t="shared" si="135"/>
        <v>7.2802090138365978E-4</v>
      </c>
      <c r="BP131" s="135">
        <f t="shared" si="136"/>
        <v>1.0012164219687187E-4</v>
      </c>
      <c r="BQ131" s="135">
        <f t="shared" si="137"/>
        <v>0.5873770448999508</v>
      </c>
      <c r="BR131" s="136">
        <f t="shared" si="138"/>
        <v>1.8969230425339646E-3</v>
      </c>
      <c r="BS131" s="247">
        <f t="shared" si="139"/>
        <v>3.8061965073264022E-3</v>
      </c>
      <c r="BT131" s="135">
        <f t="shared" si="140"/>
        <v>1.782653629358938E-5</v>
      </c>
      <c r="BU131" s="136">
        <f t="shared" si="141"/>
        <v>3.6786032147053928E-2</v>
      </c>
      <c r="BV131" s="176">
        <f t="shared" si="142"/>
        <v>5.3723808008077581E-5</v>
      </c>
    </row>
    <row r="132" spans="1:74" s="138" customFormat="1" x14ac:dyDescent="0.25">
      <c r="A132" s="130">
        <v>96</v>
      </c>
      <c r="B132" s="131" t="s">
        <v>99</v>
      </c>
      <c r="C132" s="130" t="s">
        <v>339</v>
      </c>
      <c r="D132" s="130" t="s">
        <v>348</v>
      </c>
      <c r="E132" s="133">
        <v>42556</v>
      </c>
      <c r="F132" s="132" t="s">
        <v>319</v>
      </c>
      <c r="G132" s="130">
        <v>6</v>
      </c>
      <c r="H132" s="133">
        <v>42598</v>
      </c>
      <c r="I132" s="133">
        <v>42414</v>
      </c>
      <c r="J132" s="139">
        <v>0.124</v>
      </c>
      <c r="K132" s="165">
        <v>12.254605037363801</v>
      </c>
      <c r="L132" s="136">
        <v>7.8298682944858894E-2</v>
      </c>
      <c r="M132" s="136">
        <v>1.7053744613222701</v>
      </c>
      <c r="N132" s="126">
        <v>0.17979999999999999</v>
      </c>
      <c r="O132" s="126">
        <v>9.3700000000000006E-2</v>
      </c>
      <c r="P132" s="126">
        <v>4.2200000000000001E-2</v>
      </c>
      <c r="Q132" s="247">
        <v>0.115359056259903</v>
      </c>
      <c r="R132" s="135">
        <v>4.4999999999999999E-4</v>
      </c>
      <c r="S132" s="136">
        <v>0.14181223774114199</v>
      </c>
      <c r="T132" s="247">
        <v>3.5589733305242198E-2</v>
      </c>
      <c r="U132" s="137">
        <v>136.23615546683399</v>
      </c>
      <c r="V132" s="135">
        <v>3.5E-4</v>
      </c>
      <c r="W132" s="247">
        <v>3.5487581370485098E-2</v>
      </c>
      <c r="X132" s="136">
        <v>0.21272409389129199</v>
      </c>
      <c r="Y132" s="247">
        <v>0.92300286168867596</v>
      </c>
      <c r="Z132" s="135">
        <v>3.65E-3</v>
      </c>
      <c r="AA132" s="136">
        <v>0.11690662232561801</v>
      </c>
      <c r="AB132" s="247">
        <v>1.92447261982495E-2</v>
      </c>
      <c r="AC132" s="136">
        <v>0.274747792023327</v>
      </c>
      <c r="AD132" s="136">
        <v>2.0255112013640102</v>
      </c>
      <c r="AE132" s="135">
        <v>0.29859999999999998</v>
      </c>
      <c r="AF132" s="247">
        <v>1.6373345070860501</v>
      </c>
      <c r="AG132" s="247">
        <v>9.995710533903569E-4</v>
      </c>
      <c r="AH132" s="136">
        <v>0.105010163794867</v>
      </c>
      <c r="AI132" s="247">
        <v>241.223744279936</v>
      </c>
      <c r="AJ132" s="247">
        <v>1.9609097736480601E-2</v>
      </c>
      <c r="AK132" s="126">
        <v>2.5000000000000001E-4</v>
      </c>
      <c r="AL132" s="126">
        <v>3.6499999999999998E-4</v>
      </c>
      <c r="AM132" s="247">
        <v>0.37716966669093299</v>
      </c>
      <c r="AN132" s="175">
        <v>1.1000000000000001E-3</v>
      </c>
      <c r="AO132" s="183"/>
      <c r="AP132" s="131" t="s">
        <v>99</v>
      </c>
      <c r="AQ132" s="130" t="s">
        <v>348</v>
      </c>
      <c r="AR132" s="132" t="s">
        <v>319</v>
      </c>
      <c r="AS132" s="130">
        <v>6</v>
      </c>
      <c r="AT132" s="136">
        <f t="shared" si="114"/>
        <v>6.3893273350001363E-3</v>
      </c>
      <c r="AU132" s="136">
        <f t="shared" si="115"/>
        <v>0.13916192779144262</v>
      </c>
      <c r="AV132" s="135">
        <f t="shared" si="116"/>
        <v>1.4672035488030579E-2</v>
      </c>
      <c r="AW132" s="135">
        <f t="shared" si="117"/>
        <v>7.6461052571104868E-3</v>
      </c>
      <c r="AX132" s="135">
        <f t="shared" si="118"/>
        <v>3.4436034348992797E-3</v>
      </c>
      <c r="AY132" s="247">
        <f t="shared" si="119"/>
        <v>9.4135270706952896E-3</v>
      </c>
      <c r="AZ132" s="135">
        <f t="shared" si="120"/>
        <v>3.6720889708641607E-5</v>
      </c>
      <c r="BA132" s="136">
        <f t="shared" si="121"/>
        <v>1.1572158980951418E-2</v>
      </c>
      <c r="BB132" s="247">
        <f t="shared" si="122"/>
        <v>2.9041926032483726E-3</v>
      </c>
      <c r="BC132" s="137">
        <f t="shared" si="123"/>
        <v>11.117139642726583</v>
      </c>
      <c r="BD132" s="135">
        <f t="shared" si="124"/>
        <v>2.8560691995610141E-5</v>
      </c>
      <c r="BE132" s="247">
        <f t="shared" si="125"/>
        <v>2.8958568034045066E-3</v>
      </c>
      <c r="BF132" s="136">
        <f t="shared" si="126"/>
        <v>1.7358706644784123E-2</v>
      </c>
      <c r="BG132" s="247">
        <f t="shared" si="127"/>
        <v>7.5318858410734338E-2</v>
      </c>
      <c r="BH132" s="135">
        <f t="shared" si="128"/>
        <v>2.978472165256486E-4</v>
      </c>
      <c r="BI132" s="136">
        <f t="shared" si="129"/>
        <v>9.539811521397417E-3</v>
      </c>
      <c r="BJ132" s="247">
        <f t="shared" si="130"/>
        <v>1.5704077071087236E-3</v>
      </c>
      <c r="BK132" s="136">
        <f t="shared" si="131"/>
        <v>2.2419963041291985E-2</v>
      </c>
      <c r="BL132" s="136">
        <f t="shared" si="132"/>
        <v>0.16528571873090217</v>
      </c>
      <c r="BM132" s="135">
        <f t="shared" si="133"/>
        <v>2.4366350371111963E-2</v>
      </c>
      <c r="BN132" s="247">
        <f t="shared" si="134"/>
        <v>0.13360973300191092</v>
      </c>
      <c r="BO132" s="247">
        <f t="shared" si="135"/>
        <v>8.1566974238884469E-5</v>
      </c>
      <c r="BP132" s="136">
        <f t="shared" si="136"/>
        <v>8.569036984439336E-3</v>
      </c>
      <c r="BQ132" s="247">
        <f t="shared" si="137"/>
        <v>19.684334464020214</v>
      </c>
      <c r="BR132" s="247">
        <f t="shared" si="138"/>
        <v>1.6001411450383954E-3</v>
      </c>
      <c r="BS132" s="135">
        <f t="shared" si="139"/>
        <v>2.0400494282578671E-5</v>
      </c>
      <c r="BT132" s="135">
        <f t="shared" si="140"/>
        <v>2.9784721652564859E-5</v>
      </c>
      <c r="BU132" s="247">
        <f t="shared" si="141"/>
        <v>3.0777790515561926E-2</v>
      </c>
      <c r="BV132" s="176">
        <f t="shared" si="142"/>
        <v>8.9762174843346153E-5</v>
      </c>
    </row>
    <row r="133" spans="1:74" s="138" customFormat="1" x14ac:dyDescent="0.25">
      <c r="A133" s="130">
        <v>99</v>
      </c>
      <c r="B133" s="131" t="s">
        <v>102</v>
      </c>
      <c r="C133" s="130" t="s">
        <v>342</v>
      </c>
      <c r="D133" s="130" t="s">
        <v>348</v>
      </c>
      <c r="E133" s="133">
        <v>42563</v>
      </c>
      <c r="F133" s="132" t="s">
        <v>319</v>
      </c>
      <c r="G133" s="130">
        <v>6</v>
      </c>
      <c r="H133" s="133">
        <v>42598</v>
      </c>
      <c r="I133" s="133">
        <v>42414</v>
      </c>
      <c r="J133" s="139">
        <v>0.13900000000000001</v>
      </c>
      <c r="K133" s="165">
        <v>14.6258998283965</v>
      </c>
      <c r="L133" s="126">
        <v>5.9999999999999995E-4</v>
      </c>
      <c r="M133" s="135">
        <v>4.3099999999999999E-2</v>
      </c>
      <c r="N133" s="136">
        <v>5.0252445155094003</v>
      </c>
      <c r="O133" s="247">
        <v>1.3907816416385901</v>
      </c>
      <c r="P133" s="126">
        <v>4.2200000000000001E-2</v>
      </c>
      <c r="Q133" s="136">
        <v>0.56830396472313205</v>
      </c>
      <c r="R133" s="247">
        <v>3.2515958589073503E-2</v>
      </c>
      <c r="S133" s="247">
        <v>9.6250989811944104E-2</v>
      </c>
      <c r="T133" s="247">
        <v>0.41255331148834601</v>
      </c>
      <c r="U133" s="137">
        <v>234.17591233407501</v>
      </c>
      <c r="V133" s="135">
        <v>3.5E-4</v>
      </c>
      <c r="W133" s="247">
        <v>1.0358853831443899E-2</v>
      </c>
      <c r="X133" s="135">
        <v>6.9999999999999999E-4</v>
      </c>
      <c r="Y133" s="135">
        <v>5.96E-2</v>
      </c>
      <c r="Z133" s="136">
        <v>0.30909593447608702</v>
      </c>
      <c r="AA133" s="136">
        <v>0.16919960922299801</v>
      </c>
      <c r="AB133" s="136">
        <v>6.2936677454896395E-2</v>
      </c>
      <c r="AC133" s="136">
        <v>0.28234455820888898</v>
      </c>
      <c r="AD133" s="136">
        <v>1.7927514898735499</v>
      </c>
      <c r="AE133" s="135">
        <v>0.29859999999999998</v>
      </c>
      <c r="AF133" s="247">
        <v>6.7634710992295496E-2</v>
      </c>
      <c r="AG133" s="247">
        <v>1.2572459815431199E-2</v>
      </c>
      <c r="AH133" s="135">
        <v>2.0500000000000002E-3</v>
      </c>
      <c r="AI133" s="126">
        <v>12.0266</v>
      </c>
      <c r="AJ133" s="247">
        <v>3.27446972489722E-2</v>
      </c>
      <c r="AK133" s="126">
        <v>2.5000000000000001E-4</v>
      </c>
      <c r="AL133" s="136">
        <v>0.40367078923663802</v>
      </c>
      <c r="AM133" s="247">
        <v>0.28013023449339203</v>
      </c>
      <c r="AN133" s="253">
        <v>3.8288566746361899E-2</v>
      </c>
      <c r="AO133" s="183"/>
      <c r="AP133" s="131" t="s">
        <v>102</v>
      </c>
      <c r="AQ133" s="130" t="s">
        <v>348</v>
      </c>
      <c r="AR133" s="132" t="s">
        <v>319</v>
      </c>
      <c r="AS133" s="130">
        <v>6</v>
      </c>
      <c r="AT133" s="135">
        <f t="shared" si="114"/>
        <v>4.1023117007480592E-5</v>
      </c>
      <c r="AU133" s="135">
        <f t="shared" si="115"/>
        <v>2.9468272383706895E-3</v>
      </c>
      <c r="AV133" s="136">
        <f t="shared" si="116"/>
        <v>0.34358532291823712</v>
      </c>
      <c r="AW133" s="247">
        <f t="shared" si="117"/>
        <v>9.5090330027993053E-2</v>
      </c>
      <c r="AX133" s="135">
        <f t="shared" si="118"/>
        <v>2.8852925628594685E-3</v>
      </c>
      <c r="AY133" s="136">
        <f t="shared" si="119"/>
        <v>3.8856000067753617E-2</v>
      </c>
      <c r="AZ133" s="247">
        <f t="shared" si="120"/>
        <v>2.2231766230165935E-3</v>
      </c>
      <c r="BA133" s="247">
        <f t="shared" si="121"/>
        <v>6.5808593619020098E-3</v>
      </c>
      <c r="BB133" s="247">
        <f t="shared" si="122"/>
        <v>2.820703794835001E-2</v>
      </c>
      <c r="BC133" s="137">
        <f t="shared" si="123"/>
        <v>16.011043086690464</v>
      </c>
      <c r="BD133" s="135">
        <f t="shared" si="124"/>
        <v>2.3930151587697015E-5</v>
      </c>
      <c r="BE133" s="247">
        <f t="shared" si="125"/>
        <v>7.0825412131785297E-4</v>
      </c>
      <c r="BF133" s="135">
        <f t="shared" si="126"/>
        <v>4.786030317539403E-5</v>
      </c>
      <c r="BG133" s="135">
        <f t="shared" si="127"/>
        <v>4.0749629560764061E-3</v>
      </c>
      <c r="BH133" s="136">
        <f t="shared" si="128"/>
        <v>2.1133464477581788E-2</v>
      </c>
      <c r="BI133" s="136">
        <f t="shared" si="129"/>
        <v>1.1568492277958401E-2</v>
      </c>
      <c r="BJ133" s="136">
        <f t="shared" si="130"/>
        <v>4.3030978054904682E-3</v>
      </c>
      <c r="BK133" s="136">
        <f t="shared" si="131"/>
        <v>1.9304423079714448E-2</v>
      </c>
      <c r="BL133" s="136">
        <f t="shared" si="132"/>
        <v>0.12257375689069634</v>
      </c>
      <c r="BM133" s="135">
        <f t="shared" si="133"/>
        <v>2.0415837897389509E-2</v>
      </c>
      <c r="BN133" s="247">
        <f t="shared" si="134"/>
        <v>4.6243111046734538E-3</v>
      </c>
      <c r="BO133" s="247">
        <f t="shared" si="135"/>
        <v>8.5960248346713666E-4</v>
      </c>
      <c r="BP133" s="135">
        <f t="shared" si="136"/>
        <v>1.4016231644222539E-4</v>
      </c>
      <c r="BQ133" s="135">
        <f t="shared" si="137"/>
        <v>0.82228103167027689</v>
      </c>
      <c r="BR133" s="247">
        <f t="shared" si="138"/>
        <v>2.2388159110318575E-3</v>
      </c>
      <c r="BS133" s="135">
        <f t="shared" si="139"/>
        <v>1.7092965419783581E-5</v>
      </c>
      <c r="BT133" s="136">
        <f t="shared" si="140"/>
        <v>2.7599723365594402E-2</v>
      </c>
      <c r="BU133" s="247">
        <f t="shared" si="141"/>
        <v>1.9153025644925662E-2</v>
      </c>
      <c r="BV133" s="253">
        <f t="shared" si="142"/>
        <v>2.6178605894745582E-3</v>
      </c>
    </row>
    <row r="134" spans="1:74" s="138" customFormat="1" x14ac:dyDescent="0.25">
      <c r="A134" s="130">
        <v>100</v>
      </c>
      <c r="B134" s="131" t="s">
        <v>103</v>
      </c>
      <c r="C134" s="130" t="s">
        <v>343</v>
      </c>
      <c r="D134" s="130" t="s">
        <v>348</v>
      </c>
      <c r="E134" s="133">
        <v>42563</v>
      </c>
      <c r="F134" s="132" t="s">
        <v>319</v>
      </c>
      <c r="G134" s="130">
        <v>6</v>
      </c>
      <c r="H134" s="133">
        <v>42598</v>
      </c>
      <c r="I134" s="133">
        <v>42414</v>
      </c>
      <c r="J134" s="139">
        <v>7.8E-2</v>
      </c>
      <c r="K134" s="165">
        <v>4.9826343448635901</v>
      </c>
      <c r="L134" s="247">
        <v>6.1593357764691103E-2</v>
      </c>
      <c r="M134" s="136">
        <v>2.3168354620527198</v>
      </c>
      <c r="N134" s="247">
        <v>2.8069157110488998</v>
      </c>
      <c r="O134" s="136">
        <v>4.15469527021276</v>
      </c>
      <c r="P134" s="126">
        <v>4.2200000000000001E-2</v>
      </c>
      <c r="Q134" s="247">
        <v>0.10705211034502</v>
      </c>
      <c r="R134" s="135">
        <v>4.4999999999999999E-4</v>
      </c>
      <c r="S134" s="247">
        <v>5.7765889237244898E-2</v>
      </c>
      <c r="T134" s="135">
        <v>0</v>
      </c>
      <c r="U134" s="137">
        <v>14.293618345005401</v>
      </c>
      <c r="V134" s="135">
        <v>3.5E-4</v>
      </c>
      <c r="W134" s="126">
        <v>7.5000000000000002E-4</v>
      </c>
      <c r="X134" s="135">
        <v>6.9999999999999999E-4</v>
      </c>
      <c r="Y134" s="135">
        <v>5.96E-2</v>
      </c>
      <c r="Z134" s="135">
        <v>3.65E-3</v>
      </c>
      <c r="AA134" s="136">
        <v>0.31472406651671903</v>
      </c>
      <c r="AB134" s="126">
        <v>2.0999999999999999E-3</v>
      </c>
      <c r="AC134" s="136">
        <v>0.23167402859861599</v>
      </c>
      <c r="AD134" s="136">
        <v>2.3035514441801999</v>
      </c>
      <c r="AE134" s="136">
        <v>3.3640302438577998</v>
      </c>
      <c r="AF134" s="247">
        <v>0.76643897737660005</v>
      </c>
      <c r="AG134" s="135">
        <v>1E-4</v>
      </c>
      <c r="AH134" s="135">
        <v>2.0500000000000002E-3</v>
      </c>
      <c r="AI134" s="136">
        <v>516.23809400910204</v>
      </c>
      <c r="AJ134" s="247">
        <v>3.27446972489722E-2</v>
      </c>
      <c r="AK134" s="126">
        <v>2.5000000000000001E-4</v>
      </c>
      <c r="AL134" s="136">
        <v>0.53648845561126801</v>
      </c>
      <c r="AM134" s="135">
        <v>2.0500000000000002E-3</v>
      </c>
      <c r="AN134" s="175">
        <v>1.1000000000000001E-3</v>
      </c>
      <c r="AO134" s="183"/>
      <c r="AP134" s="131" t="s">
        <v>103</v>
      </c>
      <c r="AQ134" s="130" t="s">
        <v>348</v>
      </c>
      <c r="AR134" s="132" t="s">
        <v>319</v>
      </c>
      <c r="AS134" s="130">
        <v>6</v>
      </c>
      <c r="AT134" s="247">
        <f t="shared" si="114"/>
        <v>1.2361605026904166E-2</v>
      </c>
      <c r="AU134" s="136">
        <f t="shared" si="115"/>
        <v>0.46498203594671927</v>
      </c>
      <c r="AV134" s="247">
        <f t="shared" si="116"/>
        <v>0.56333969478262902</v>
      </c>
      <c r="AW134" s="136">
        <f t="shared" si="117"/>
        <v>0.83383507250450328</v>
      </c>
      <c r="AX134" s="135">
        <f t="shared" si="118"/>
        <v>8.4694153893717667E-3</v>
      </c>
      <c r="AY134" s="247">
        <f t="shared" si="119"/>
        <v>2.1485042436512725E-2</v>
      </c>
      <c r="AZ134" s="135">
        <f t="shared" si="120"/>
        <v>9.0313671213679975E-5</v>
      </c>
      <c r="BA134" s="247">
        <f t="shared" si="121"/>
        <v>1.1593443395418646E-2</v>
      </c>
      <c r="BB134" s="135">
        <f t="shared" si="122"/>
        <v>0</v>
      </c>
      <c r="BC134" s="137">
        <f t="shared" si="123"/>
        <v>2.8686869948103162</v>
      </c>
      <c r="BD134" s="135">
        <f t="shared" si="124"/>
        <v>7.0243966499528872E-5</v>
      </c>
      <c r="BE134" s="135">
        <f t="shared" si="125"/>
        <v>1.5052278535613328E-4</v>
      </c>
      <c r="BF134" s="135">
        <f t="shared" si="126"/>
        <v>1.4048793299905774E-4</v>
      </c>
      <c r="BG134" s="135">
        <f t="shared" si="127"/>
        <v>1.1961544009634058E-2</v>
      </c>
      <c r="BH134" s="135">
        <f t="shared" si="128"/>
        <v>7.3254422206651536E-4</v>
      </c>
      <c r="BI134" s="136">
        <f t="shared" si="129"/>
        <v>6.3164190814274018E-2</v>
      </c>
      <c r="BJ134" s="135">
        <f t="shared" si="130"/>
        <v>4.2146379899717318E-4</v>
      </c>
      <c r="BK134" s="136">
        <f t="shared" si="131"/>
        <v>4.6496293439120213E-2</v>
      </c>
      <c r="BL134" s="136">
        <f t="shared" si="132"/>
        <v>0.46231597278552944</v>
      </c>
      <c r="BM134" s="136">
        <f t="shared" si="133"/>
        <v>0.67515093643699775</v>
      </c>
      <c r="BN134" s="247">
        <f t="shared" si="134"/>
        <v>0.15382203957364302</v>
      </c>
      <c r="BO134" s="135">
        <f t="shared" si="135"/>
        <v>2.0069704714151106E-5</v>
      </c>
      <c r="BP134" s="135">
        <f t="shared" si="136"/>
        <v>4.1142894664009772E-4</v>
      </c>
      <c r="BQ134" s="136">
        <f t="shared" si="137"/>
        <v>103.60746108958857</v>
      </c>
      <c r="BR134" s="247">
        <f t="shared" si="138"/>
        <v>6.5717640474114809E-3</v>
      </c>
      <c r="BS134" s="135">
        <f t="shared" si="139"/>
        <v>5.0174261785377763E-5</v>
      </c>
      <c r="BT134" s="136">
        <f t="shared" si="140"/>
        <v>0.10767164886669112</v>
      </c>
      <c r="BU134" s="135">
        <f t="shared" si="141"/>
        <v>4.1142894664009772E-4</v>
      </c>
      <c r="BV134" s="176">
        <f t="shared" si="142"/>
        <v>2.2076675185566218E-4</v>
      </c>
    </row>
    <row r="135" spans="1:74" s="138" customFormat="1" x14ac:dyDescent="0.25">
      <c r="A135" s="130">
        <v>101</v>
      </c>
      <c r="B135" s="131" t="s">
        <v>104</v>
      </c>
      <c r="C135" s="130" t="s">
        <v>344</v>
      </c>
      <c r="D135" s="130" t="s">
        <v>348</v>
      </c>
      <c r="E135" s="133">
        <v>42563</v>
      </c>
      <c r="F135" s="132" t="s">
        <v>319</v>
      </c>
      <c r="G135" s="130">
        <v>6</v>
      </c>
      <c r="H135" s="133">
        <v>42598</v>
      </c>
      <c r="I135" s="133">
        <v>42414</v>
      </c>
      <c r="J135" s="139">
        <v>0.107</v>
      </c>
      <c r="K135" s="165">
        <v>9.5671376075267798</v>
      </c>
      <c r="L135" s="247">
        <v>4.6898818914656304E-3</v>
      </c>
      <c r="M135" s="136">
        <v>2.0696874415183601</v>
      </c>
      <c r="N135" s="126">
        <v>0.17979999999999999</v>
      </c>
      <c r="O135" s="247">
        <v>1.28600856798803</v>
      </c>
      <c r="P135" s="247">
        <v>0.94708960551590304</v>
      </c>
      <c r="Q135" s="136">
        <v>0.43529921212234701</v>
      </c>
      <c r="R135" s="136">
        <v>8.8375901473586496E-2</v>
      </c>
      <c r="S135" s="247">
        <v>7.8748355160832395E-2</v>
      </c>
      <c r="T135" s="247">
        <v>0.17984721144709301</v>
      </c>
      <c r="U135" s="137">
        <v>65.157177263421005</v>
      </c>
      <c r="V135" s="247">
        <v>7.6826607784070203E-2</v>
      </c>
      <c r="W135" s="126">
        <v>7.5000000000000002E-4</v>
      </c>
      <c r="X135" s="247">
        <v>7.8809550605249204E-2</v>
      </c>
      <c r="Y135" s="135">
        <v>5.96E-2</v>
      </c>
      <c r="Z135" s="136">
        <v>0.168630119202303</v>
      </c>
      <c r="AA135" s="136">
        <v>0.30427678462179197</v>
      </c>
      <c r="AB135" s="136">
        <v>0.101071726625521</v>
      </c>
      <c r="AC135" s="136">
        <v>0.254483365169414</v>
      </c>
      <c r="AD135" s="136">
        <v>1.8609837094828701</v>
      </c>
      <c r="AE135" s="247">
        <v>1.3063616649840399</v>
      </c>
      <c r="AF135" s="136">
        <v>2.37533785115872</v>
      </c>
      <c r="AG135" s="135">
        <v>1E-4</v>
      </c>
      <c r="AH135" s="135">
        <v>2.0500000000000002E-3</v>
      </c>
      <c r="AI135" s="126">
        <v>12.0266</v>
      </c>
      <c r="AJ135" s="126">
        <v>3.5E-4</v>
      </c>
      <c r="AK135" s="126">
        <v>2.5000000000000001E-4</v>
      </c>
      <c r="AL135" s="126">
        <v>3.6499999999999998E-4</v>
      </c>
      <c r="AM135" s="135">
        <v>2.0500000000000002E-3</v>
      </c>
      <c r="AN135" s="175">
        <v>1.1000000000000001E-3</v>
      </c>
      <c r="AO135" s="183"/>
      <c r="AP135" s="131" t="s">
        <v>104</v>
      </c>
      <c r="AQ135" s="130" t="s">
        <v>348</v>
      </c>
      <c r="AR135" s="132" t="s">
        <v>319</v>
      </c>
      <c r="AS135" s="130">
        <v>6</v>
      </c>
      <c r="AT135" s="247">
        <f t="shared" si="114"/>
        <v>4.9020742502709977E-4</v>
      </c>
      <c r="AU135" s="136">
        <f t="shared" si="115"/>
        <v>0.21633298552014862</v>
      </c>
      <c r="AV135" s="135">
        <f t="shared" si="116"/>
        <v>1.8793499934457454E-2</v>
      </c>
      <c r="AW135" s="247">
        <f t="shared" si="117"/>
        <v>0.13441936561843587</v>
      </c>
      <c r="AX135" s="247">
        <f t="shared" si="118"/>
        <v>9.8994040262449734E-2</v>
      </c>
      <c r="AY135" s="136">
        <f t="shared" si="119"/>
        <v>4.5499419991605734E-2</v>
      </c>
      <c r="AZ135" s="136">
        <f t="shared" si="120"/>
        <v>9.2374443745910258E-3</v>
      </c>
      <c r="BA135" s="247">
        <f t="shared" si="121"/>
        <v>8.2311301866169976E-3</v>
      </c>
      <c r="BB135" s="247">
        <f t="shared" si="122"/>
        <v>1.8798434686002775E-2</v>
      </c>
      <c r="BC135" s="137">
        <f t="shared" si="123"/>
        <v>6.8105195029451364</v>
      </c>
      <c r="BD135" s="247">
        <f t="shared" si="124"/>
        <v>8.0302605581452288E-3</v>
      </c>
      <c r="BE135" s="135">
        <f t="shared" si="125"/>
        <v>7.8393353452964914E-5</v>
      </c>
      <c r="BF135" s="247">
        <f t="shared" si="126"/>
        <v>8.2375266080888347E-3</v>
      </c>
      <c r="BG135" s="135">
        <f t="shared" si="127"/>
        <v>6.2296584877289457E-3</v>
      </c>
      <c r="BH135" s="136">
        <f t="shared" si="128"/>
        <v>1.7625974049922329E-2</v>
      </c>
      <c r="BI135" s="136">
        <f t="shared" si="129"/>
        <v>3.1804370032517092E-2</v>
      </c>
      <c r="BJ135" s="136">
        <f t="shared" si="130"/>
        <v>1.0564468785941217E-2</v>
      </c>
      <c r="BK135" s="136">
        <f t="shared" si="131"/>
        <v>2.6599739191501083E-2</v>
      </c>
      <c r="BL135" s="136">
        <f t="shared" si="132"/>
        <v>0.19451833827693388</v>
      </c>
      <c r="BM135" s="247">
        <f t="shared" si="133"/>
        <v>0.13654676232066346</v>
      </c>
      <c r="BN135" s="136">
        <f t="shared" si="134"/>
        <v>0.24828093298145562</v>
      </c>
      <c r="BO135" s="135">
        <f t="shared" si="135"/>
        <v>1.045244712706199E-5</v>
      </c>
      <c r="BP135" s="135">
        <f t="shared" si="136"/>
        <v>2.142751661047708E-4</v>
      </c>
      <c r="BQ135" s="135">
        <f t="shared" si="137"/>
        <v>1.2570740061832373</v>
      </c>
      <c r="BR135" s="135">
        <f t="shared" si="138"/>
        <v>3.6583564944716962E-5</v>
      </c>
      <c r="BS135" s="135">
        <f t="shared" si="139"/>
        <v>2.6131117817654973E-5</v>
      </c>
      <c r="BT135" s="135">
        <f t="shared" si="140"/>
        <v>3.8151432013776255E-5</v>
      </c>
      <c r="BU135" s="135">
        <f t="shared" si="141"/>
        <v>2.142751661047708E-4</v>
      </c>
      <c r="BV135" s="176">
        <f t="shared" si="142"/>
        <v>1.1497691839768188E-4</v>
      </c>
    </row>
    <row r="136" spans="1:74" s="138" customFormat="1" x14ac:dyDescent="0.25">
      <c r="A136" s="130">
        <v>102</v>
      </c>
      <c r="B136" s="131" t="s">
        <v>105</v>
      </c>
      <c r="C136" s="130" t="s">
        <v>345</v>
      </c>
      <c r="D136" s="130" t="s">
        <v>348</v>
      </c>
      <c r="E136" s="133">
        <v>42563</v>
      </c>
      <c r="F136" s="132" t="s">
        <v>319</v>
      </c>
      <c r="G136" s="130">
        <v>6</v>
      </c>
      <c r="H136" s="133">
        <v>42598</v>
      </c>
      <c r="I136" s="133">
        <v>42414</v>
      </c>
      <c r="J136" s="139">
        <v>0.16900000000000001</v>
      </c>
      <c r="K136" s="165">
        <v>19.368489410461901</v>
      </c>
      <c r="L136" s="247">
        <v>5.9513920070132897E-2</v>
      </c>
      <c r="M136" s="136">
        <v>1.44871062131225</v>
      </c>
      <c r="N136" s="126">
        <v>0.17979999999999999</v>
      </c>
      <c r="O136" s="126">
        <v>9.3700000000000006E-2</v>
      </c>
      <c r="P136" s="247">
        <v>1.4213065601294499</v>
      </c>
      <c r="Q136" s="136">
        <v>0.235833189362009</v>
      </c>
      <c r="R136" s="136">
        <v>1.40031159164938</v>
      </c>
      <c r="S136" s="247">
        <v>4.7285354691365598E-2</v>
      </c>
      <c r="T136" s="247">
        <v>0.40023226711904097</v>
      </c>
      <c r="U136" s="137">
        <v>84.887267192927098</v>
      </c>
      <c r="V136" s="247">
        <v>6.8733603622030903E-2</v>
      </c>
      <c r="W136" s="247">
        <v>6.0094665881389897E-2</v>
      </c>
      <c r="X136" s="135">
        <v>6.9999999999999999E-4</v>
      </c>
      <c r="Y136" s="247">
        <v>0.119104717918618</v>
      </c>
      <c r="Z136" s="136">
        <v>0.72909050150448595</v>
      </c>
      <c r="AA136" s="135">
        <v>2E-3</v>
      </c>
      <c r="AB136" s="247">
        <v>9.8349692649721002E-2</v>
      </c>
      <c r="AC136" s="136">
        <v>0.42900235508595702</v>
      </c>
      <c r="AD136" s="136">
        <v>2.7008702830587898</v>
      </c>
      <c r="AE136" s="135">
        <v>0.29859999999999998</v>
      </c>
      <c r="AF136" s="136">
        <v>2.4248265812505401</v>
      </c>
      <c r="AG136" s="247">
        <v>6.1788691574678097E-3</v>
      </c>
      <c r="AH136" s="135">
        <v>2.0500000000000002E-3</v>
      </c>
      <c r="AI136" s="126">
        <v>12.0266</v>
      </c>
      <c r="AJ136" s="126">
        <v>3.5E-4</v>
      </c>
      <c r="AK136" s="136">
        <v>0.167438588265026</v>
      </c>
      <c r="AL136" s="247">
        <v>0.14537413013234399</v>
      </c>
      <c r="AM136" s="135">
        <v>2.0500000000000002E-3</v>
      </c>
      <c r="AN136" s="175">
        <v>1.1000000000000001E-3</v>
      </c>
      <c r="AO136" s="183"/>
      <c r="AP136" s="131" t="s">
        <v>105</v>
      </c>
      <c r="AQ136" s="130" t="s">
        <v>348</v>
      </c>
      <c r="AR136" s="132" t="s">
        <v>319</v>
      </c>
      <c r="AS136" s="130">
        <v>6</v>
      </c>
      <c r="AT136" s="247">
        <f t="shared" si="114"/>
        <v>3.0727187241554529E-3</v>
      </c>
      <c r="AU136" s="136">
        <f t="shared" si="115"/>
        <v>7.4797295267111957E-2</v>
      </c>
      <c r="AV136" s="135">
        <f t="shared" si="116"/>
        <v>9.2831194105866058E-3</v>
      </c>
      <c r="AW136" s="135">
        <f t="shared" si="117"/>
        <v>4.8377546650276142E-3</v>
      </c>
      <c r="AX136" s="247">
        <f t="shared" si="118"/>
        <v>7.3382416667028785E-2</v>
      </c>
      <c r="AY136" s="136">
        <f t="shared" si="119"/>
        <v>1.2176127129182495E-2</v>
      </c>
      <c r="AZ136" s="136">
        <f t="shared" si="120"/>
        <v>7.2298441141878667E-2</v>
      </c>
      <c r="BA136" s="247">
        <f t="shared" si="121"/>
        <v>2.4413548051829166E-3</v>
      </c>
      <c r="BB136" s="247">
        <f t="shared" si="122"/>
        <v>2.0664093034682161E-2</v>
      </c>
      <c r="BC136" s="137">
        <f t="shared" si="123"/>
        <v>4.3827510444400062</v>
      </c>
      <c r="BD136" s="247">
        <f t="shared" si="124"/>
        <v>3.5487333144785366E-3</v>
      </c>
      <c r="BE136" s="247">
        <f t="shared" si="125"/>
        <v>3.1027027770647786E-3</v>
      </c>
      <c r="BF136" s="135">
        <f t="shared" si="126"/>
        <v>3.6141176793162539E-5</v>
      </c>
      <c r="BG136" s="247">
        <f t="shared" si="127"/>
        <v>6.1494066674236099E-3</v>
      </c>
      <c r="BH136" s="136">
        <f t="shared" si="128"/>
        <v>3.7643126732984519E-2</v>
      </c>
      <c r="BI136" s="135">
        <f t="shared" si="129"/>
        <v>1.0326050512332153E-4</v>
      </c>
      <c r="BJ136" s="247">
        <f t="shared" si="130"/>
        <v>5.0778194708668064E-3</v>
      </c>
      <c r="BK136" s="136">
        <f t="shared" si="131"/>
        <v>2.2149499942635233E-2</v>
      </c>
      <c r="BL136" s="136">
        <f t="shared" si="132"/>
        <v>0.13944661485060952</v>
      </c>
      <c r="BM136" s="135">
        <f t="shared" si="133"/>
        <v>1.5416793414911903E-2</v>
      </c>
      <c r="BN136" s="136">
        <f t="shared" si="134"/>
        <v>0.12519440880819382</v>
      </c>
      <c r="BO136" s="247">
        <f t="shared" si="135"/>
        <v>3.1901657514551908E-4</v>
      </c>
      <c r="BP136" s="135">
        <f t="shared" si="136"/>
        <v>1.0584201775140457E-4</v>
      </c>
      <c r="BQ136" s="135">
        <f t="shared" si="137"/>
        <v>0.62093639545806933</v>
      </c>
      <c r="BR136" s="135">
        <f t="shared" si="138"/>
        <v>1.807058839658127E-5</v>
      </c>
      <c r="BS136" s="136">
        <f t="shared" si="139"/>
        <v>8.6448966006912216E-3</v>
      </c>
      <c r="BT136" s="247">
        <f t="shared" si="140"/>
        <v>7.5057030546646589E-3</v>
      </c>
      <c r="BU136" s="135">
        <f t="shared" si="141"/>
        <v>1.0584201775140457E-4</v>
      </c>
      <c r="BV136" s="176">
        <f t="shared" si="142"/>
        <v>5.6793277817826846E-5</v>
      </c>
    </row>
    <row r="137" spans="1:74" s="138" customFormat="1" x14ac:dyDescent="0.25">
      <c r="A137" s="130">
        <v>103</v>
      </c>
      <c r="B137" s="131" t="s">
        <v>106</v>
      </c>
      <c r="C137" s="130" t="s">
        <v>346</v>
      </c>
      <c r="D137" s="130" t="s">
        <v>348</v>
      </c>
      <c r="E137" s="133">
        <v>42563</v>
      </c>
      <c r="F137" s="132" t="s">
        <v>319</v>
      </c>
      <c r="G137" s="130">
        <v>6</v>
      </c>
      <c r="H137" s="133">
        <v>42598</v>
      </c>
      <c r="I137" s="133">
        <v>42414</v>
      </c>
      <c r="J137" s="139">
        <v>0.106</v>
      </c>
      <c r="K137" s="165">
        <v>9.4090512881245996</v>
      </c>
      <c r="L137" s="247">
        <v>2.0535544774242499E-2</v>
      </c>
      <c r="M137" s="136">
        <v>1.44871062131225</v>
      </c>
      <c r="N137" s="126">
        <v>0.17979999999999999</v>
      </c>
      <c r="O137" s="247">
        <v>0.64101331818384499</v>
      </c>
      <c r="P137" s="126">
        <v>4.2200000000000001E-2</v>
      </c>
      <c r="Q137" s="136">
        <v>0.41036296699792901</v>
      </c>
      <c r="R137" s="136">
        <v>0.184064750775363</v>
      </c>
      <c r="S137" s="136">
        <v>0.204990997388767</v>
      </c>
      <c r="T137" s="247">
        <v>0.11930970060384601</v>
      </c>
      <c r="U137" s="137">
        <v>91.343877572709104</v>
      </c>
      <c r="V137" s="135">
        <v>3.5E-4</v>
      </c>
      <c r="W137" s="136">
        <v>0.13255847580637101</v>
      </c>
      <c r="X137" s="247">
        <v>9.40009790733905E-2</v>
      </c>
      <c r="Y137" s="135">
        <v>5.96E-2</v>
      </c>
      <c r="Z137" s="247">
        <v>2.7560718784653899E-2</v>
      </c>
      <c r="AA137" s="136">
        <v>0.52762909144412395</v>
      </c>
      <c r="AB137" s="247">
        <v>5.4755869430979702E-2</v>
      </c>
      <c r="AC137" s="136">
        <v>0.20123991257629101</v>
      </c>
      <c r="AD137" s="247">
        <v>1.17508769809614</v>
      </c>
      <c r="AE137" s="247">
        <v>2.38061547643039</v>
      </c>
      <c r="AF137" s="126">
        <v>5.1999999999999998E-3</v>
      </c>
      <c r="AG137" s="136">
        <v>4.3101022306458903E-2</v>
      </c>
      <c r="AH137" s="247">
        <v>5.9264443704281203E-2</v>
      </c>
      <c r="AI137" s="126">
        <v>12.0266</v>
      </c>
      <c r="AJ137" s="247">
        <v>7.7224455368093796E-4</v>
      </c>
      <c r="AK137" s="247">
        <v>0.109845123020565</v>
      </c>
      <c r="AL137" s="126">
        <v>3.6499999999999998E-4</v>
      </c>
      <c r="AM137" s="135">
        <v>2.0500000000000002E-3</v>
      </c>
      <c r="AN137" s="253">
        <v>5.0066550079523098E-2</v>
      </c>
      <c r="AO137" s="183"/>
      <c r="AP137" s="131" t="s">
        <v>106</v>
      </c>
      <c r="AQ137" s="130" t="s">
        <v>348</v>
      </c>
      <c r="AR137" s="132" t="s">
        <v>319</v>
      </c>
      <c r="AS137" s="130">
        <v>6</v>
      </c>
      <c r="AT137" s="247">
        <f t="shared" si="114"/>
        <v>2.1825308572991759E-3</v>
      </c>
      <c r="AU137" s="136">
        <f t="shared" si="115"/>
        <v>0.15396989313265877</v>
      </c>
      <c r="AV137" s="135">
        <f t="shared" si="116"/>
        <v>1.9109259211598738E-2</v>
      </c>
      <c r="AW137" s="247">
        <f t="shared" si="117"/>
        <v>6.8127306202792628E-2</v>
      </c>
      <c r="AX137" s="135">
        <f t="shared" si="118"/>
        <v>4.4850430407645542E-3</v>
      </c>
      <c r="AY137" s="136">
        <f t="shared" si="119"/>
        <v>4.3613639083449195E-2</v>
      </c>
      <c r="AZ137" s="136">
        <f t="shared" si="120"/>
        <v>1.9562519656756018E-2</v>
      </c>
      <c r="BA137" s="136">
        <f t="shared" si="121"/>
        <v>2.1786574555873798E-2</v>
      </c>
      <c r="BB137" s="247">
        <f t="shared" si="122"/>
        <v>1.2680311431018533E-2</v>
      </c>
      <c r="BC137" s="137">
        <f t="shared" si="123"/>
        <v>9.7080858394295824</v>
      </c>
      <c r="BD137" s="135">
        <f t="shared" si="124"/>
        <v>3.7198224271743936E-5</v>
      </c>
      <c r="BE137" s="136">
        <f t="shared" si="125"/>
        <v>1.4088399749045516E-2</v>
      </c>
      <c r="BF137" s="247">
        <f t="shared" si="126"/>
        <v>9.9904842895299651E-3</v>
      </c>
      <c r="BG137" s="135">
        <f t="shared" si="127"/>
        <v>6.3343261902741102E-3</v>
      </c>
      <c r="BH137" s="247">
        <f t="shared" si="128"/>
        <v>2.9291708526914904E-3</v>
      </c>
      <c r="BI137" s="136">
        <f t="shared" si="129"/>
        <v>5.6076757930957177E-2</v>
      </c>
      <c r="BJ137" s="247">
        <f t="shared" si="130"/>
        <v>5.8194888893940309E-3</v>
      </c>
      <c r="BK137" s="136">
        <f t="shared" si="131"/>
        <v>2.1387906858397188E-2</v>
      </c>
      <c r="BL137" s="247">
        <f t="shared" si="132"/>
        <v>0.12488907352213584</v>
      </c>
      <c r="BM137" s="247">
        <f t="shared" si="133"/>
        <v>0.25301333827726336</v>
      </c>
      <c r="BN137" s="135">
        <f t="shared" si="134"/>
        <v>5.5265933203733843E-4</v>
      </c>
      <c r="BO137" s="136">
        <f t="shared" si="135"/>
        <v>4.5808042688488468E-3</v>
      </c>
      <c r="BP137" s="247">
        <f t="shared" si="136"/>
        <v>6.2986630521485567E-3</v>
      </c>
      <c r="BQ137" s="135">
        <f t="shared" si="137"/>
        <v>1.2781947543615875</v>
      </c>
      <c r="BR137" s="247">
        <f t="shared" si="138"/>
        <v>8.2074646001303788E-5</v>
      </c>
      <c r="BS137" s="247">
        <f t="shared" si="139"/>
        <v>1.167441006078937E-2</v>
      </c>
      <c r="BT137" s="135">
        <f t="shared" si="140"/>
        <v>3.8792433883390097E-5</v>
      </c>
      <c r="BU137" s="135">
        <f t="shared" si="141"/>
        <v>2.1787531359164305E-4</v>
      </c>
      <c r="BV137" s="253">
        <f t="shared" si="142"/>
        <v>5.3211050239159981E-3</v>
      </c>
    </row>
    <row r="138" spans="1:74" s="138" customFormat="1" x14ac:dyDescent="0.25">
      <c r="A138" s="130">
        <v>118</v>
      </c>
      <c r="B138" s="131" t="s">
        <v>120</v>
      </c>
      <c r="C138" s="130" t="s">
        <v>298</v>
      </c>
      <c r="D138" s="130" t="s">
        <v>348</v>
      </c>
      <c r="E138" s="133">
        <v>42612</v>
      </c>
      <c r="F138" s="132" t="s">
        <v>319</v>
      </c>
      <c r="G138" s="130">
        <v>6</v>
      </c>
      <c r="H138" s="133">
        <v>42625</v>
      </c>
      <c r="I138" s="133">
        <v>42414</v>
      </c>
      <c r="J138" s="139">
        <v>7.0999999999999994E-2</v>
      </c>
      <c r="K138" s="165">
        <v>3.8760301090483402</v>
      </c>
      <c r="L138" s="126">
        <v>5.9999999999999995E-4</v>
      </c>
      <c r="M138" s="136">
        <v>2.3563196405424298</v>
      </c>
      <c r="N138" s="126">
        <v>0.17979999999999999</v>
      </c>
      <c r="O138" s="126">
        <v>9.3700000000000006E-2</v>
      </c>
      <c r="P138" s="247">
        <v>0.74568490078515404</v>
      </c>
      <c r="Q138" s="136">
        <v>0.31478141443886098</v>
      </c>
      <c r="R138" s="136">
        <v>9.4211944911337595E-2</v>
      </c>
      <c r="S138" s="247">
        <v>9.6250989811944104E-2</v>
      </c>
      <c r="T138" s="136">
        <v>0.75965278162365601</v>
      </c>
      <c r="U138" s="137">
        <v>33.487166105020997</v>
      </c>
      <c r="V138" s="135">
        <v>3.5E-4</v>
      </c>
      <c r="W138" s="136">
        <v>0.14451031759566799</v>
      </c>
      <c r="X138" s="135">
        <v>6.9999999999999999E-4</v>
      </c>
      <c r="Y138" s="135">
        <v>5.96E-2</v>
      </c>
      <c r="Z138" s="247">
        <v>6.7980693538939804E-2</v>
      </c>
      <c r="AA138" s="135">
        <v>2E-3</v>
      </c>
      <c r="AB138" s="247">
        <v>3.29177635398792E-2</v>
      </c>
      <c r="AC138" s="136">
        <v>0.28740837240842199</v>
      </c>
      <c r="AD138" s="247">
        <v>0.83583525858436403</v>
      </c>
      <c r="AE138" s="135">
        <v>0.29859999999999998</v>
      </c>
      <c r="AF138" s="126">
        <v>5.1999999999999998E-3</v>
      </c>
      <c r="AG138" s="135">
        <v>1E-4</v>
      </c>
      <c r="AH138" s="135">
        <v>2.0500000000000002E-3</v>
      </c>
      <c r="AI138" s="247">
        <v>164.528020195148</v>
      </c>
      <c r="AJ138" s="247">
        <v>2.1622348244287399E-2</v>
      </c>
      <c r="AK138" s="136">
        <v>0.18987548432623799</v>
      </c>
      <c r="AL138" s="126">
        <v>3.6499999999999998E-4</v>
      </c>
      <c r="AM138" s="247">
        <v>0.37716966669093299</v>
      </c>
      <c r="AN138" s="175">
        <v>1.1000000000000001E-3</v>
      </c>
      <c r="AO138" s="183"/>
      <c r="AP138" s="131" t="s">
        <v>120</v>
      </c>
      <c r="AQ138" s="130" t="s">
        <v>348</v>
      </c>
      <c r="AR138" s="132" t="s">
        <v>319</v>
      </c>
      <c r="AS138" s="130">
        <v>6</v>
      </c>
      <c r="AT138" s="135">
        <f t="shared" si="114"/>
        <v>1.5479755913127169E-4</v>
      </c>
      <c r="AU138" s="136">
        <f t="shared" si="115"/>
        <v>0.60792088148173951</v>
      </c>
      <c r="AV138" s="135">
        <f t="shared" si="116"/>
        <v>4.638766855300442E-2</v>
      </c>
      <c r="AW138" s="135">
        <f t="shared" si="117"/>
        <v>2.4174218817666935E-2</v>
      </c>
      <c r="AX138" s="247">
        <f t="shared" si="118"/>
        <v>0.19238367087097727</v>
      </c>
      <c r="AY138" s="136">
        <f t="shared" si="119"/>
        <v>8.1212324358374888E-2</v>
      </c>
      <c r="AZ138" s="136">
        <f t="shared" si="120"/>
        <v>2.430629852214149E-2</v>
      </c>
      <c r="BA138" s="247">
        <f t="shared" si="121"/>
        <v>2.4832363811429749E-2</v>
      </c>
      <c r="BB138" s="136">
        <f t="shared" si="122"/>
        <v>0.19598732730437154</v>
      </c>
      <c r="BC138" s="137">
        <f t="shared" si="123"/>
        <v>8.639552625467843</v>
      </c>
      <c r="BD138" s="135">
        <f t="shared" si="124"/>
        <v>9.0298576159908501E-5</v>
      </c>
      <c r="BE138" s="136">
        <f t="shared" si="125"/>
        <v>3.7283074055157114E-2</v>
      </c>
      <c r="BF138" s="135">
        <f t="shared" si="126"/>
        <v>1.80597152319817E-4</v>
      </c>
      <c r="BG138" s="135">
        <f t="shared" si="127"/>
        <v>1.537655754037299E-2</v>
      </c>
      <c r="BH138" s="247">
        <f t="shared" si="128"/>
        <v>1.7538742379798158E-2</v>
      </c>
      <c r="BI138" s="135">
        <f t="shared" si="129"/>
        <v>5.1599186377090575E-4</v>
      </c>
      <c r="BJ138" s="247">
        <f t="shared" si="130"/>
        <v>8.4926490800561177E-3</v>
      </c>
      <c r="BK138" s="136">
        <f t="shared" si="131"/>
        <v>7.4150190871192109E-2</v>
      </c>
      <c r="BL138" s="247">
        <f t="shared" si="132"/>
        <v>0.21564209644119145</v>
      </c>
      <c r="BM138" s="135">
        <f t="shared" si="133"/>
        <v>7.7037585260996216E-2</v>
      </c>
      <c r="BN138" s="135">
        <f t="shared" si="134"/>
        <v>1.3415788458043549E-3</v>
      </c>
      <c r="BO138" s="135">
        <f t="shared" si="135"/>
        <v>2.5799593188545286E-5</v>
      </c>
      <c r="BP138" s="135">
        <f t="shared" si="136"/>
        <v>5.2889166036517842E-4</v>
      </c>
      <c r="BQ138" s="247">
        <f t="shared" si="137"/>
        <v>42.447559891515816</v>
      </c>
      <c r="BR138" s="247">
        <f t="shared" si="138"/>
        <v>5.5784778848367127E-3</v>
      </c>
      <c r="BS138" s="136">
        <f t="shared" si="139"/>
        <v>4.8987102520949469E-2</v>
      </c>
      <c r="BT138" s="135">
        <f t="shared" si="140"/>
        <v>9.4168515138190294E-5</v>
      </c>
      <c r="BU138" s="247">
        <f t="shared" si="141"/>
        <v>9.7308239636852908E-2</v>
      </c>
      <c r="BV138" s="176">
        <f t="shared" si="142"/>
        <v>2.8379552507399816E-4</v>
      </c>
    </row>
    <row r="139" spans="1:74" x14ac:dyDescent="0.25">
      <c r="L139" s="68"/>
      <c r="M139" s="68"/>
      <c r="N139" s="68"/>
      <c r="O139" s="68"/>
      <c r="P139" s="68"/>
      <c r="Q139" s="68"/>
      <c r="R139" s="68"/>
      <c r="S139" s="68"/>
      <c r="T139" s="68"/>
      <c r="U139" s="25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</row>
    <row r="140" spans="1:74" x14ac:dyDescent="0.25">
      <c r="L140" s="68"/>
      <c r="M140" s="68"/>
      <c r="N140" s="68"/>
      <c r="O140" s="68"/>
      <c r="P140" s="68"/>
      <c r="Q140" s="68"/>
      <c r="R140" s="68"/>
      <c r="S140" s="68"/>
      <c r="T140" s="68"/>
      <c r="U140" s="25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</row>
    <row r="141" spans="1:74" x14ac:dyDescent="0.25">
      <c r="L141" s="68"/>
      <c r="M141" s="68"/>
      <c r="N141" s="68"/>
      <c r="O141" s="68"/>
      <c r="P141" s="68"/>
      <c r="Q141" s="68"/>
      <c r="R141" s="68"/>
      <c r="S141" s="68"/>
      <c r="T141" s="68"/>
      <c r="U141" s="25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</row>
    <row r="142" spans="1:74" x14ac:dyDescent="0.25">
      <c r="L142" s="68"/>
      <c r="M142" s="68"/>
      <c r="N142" s="68"/>
      <c r="O142" s="68"/>
      <c r="P142" s="68"/>
      <c r="Q142" s="68"/>
      <c r="R142" s="68"/>
      <c r="S142" s="68"/>
      <c r="T142" s="68"/>
      <c r="U142" s="25"/>
      <c r="V142" s="274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</row>
    <row r="143" spans="1:74" x14ac:dyDescent="0.25">
      <c r="L143" s="68"/>
      <c r="M143" s="68"/>
      <c r="N143" s="68"/>
      <c r="O143" s="68"/>
      <c r="P143" s="68"/>
      <c r="Q143" s="68"/>
      <c r="R143" s="68"/>
      <c r="S143" s="68"/>
      <c r="T143" s="68"/>
      <c r="U143" s="25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</row>
    <row r="144" spans="1:74" x14ac:dyDescent="0.25">
      <c r="L144" s="68"/>
      <c r="M144" s="68"/>
      <c r="N144" s="68"/>
      <c r="O144" s="68"/>
      <c r="P144" s="68"/>
      <c r="Q144" s="68"/>
      <c r="R144" s="68"/>
      <c r="S144" s="68"/>
      <c r="T144" s="68"/>
      <c r="U144" s="25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</row>
    <row r="145" spans="12:40" x14ac:dyDescent="0.25">
      <c r="L145" s="68"/>
      <c r="M145" s="68"/>
      <c r="N145" s="68"/>
      <c r="O145" s="68"/>
      <c r="P145" s="68"/>
      <c r="Q145" s="68"/>
      <c r="R145" s="68"/>
      <c r="S145" s="68"/>
      <c r="T145" s="68"/>
      <c r="U145" s="25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</row>
    <row r="146" spans="12:40" x14ac:dyDescent="0.25">
      <c r="L146" s="68"/>
      <c r="M146" s="68"/>
      <c r="N146" s="68"/>
      <c r="O146" s="68"/>
      <c r="P146" s="68"/>
      <c r="Q146" s="68"/>
      <c r="R146" s="68"/>
      <c r="S146" s="68"/>
      <c r="T146" s="68"/>
      <c r="U146" s="25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</row>
    <row r="147" spans="12:40" x14ac:dyDescent="0.25">
      <c r="L147" s="68"/>
      <c r="M147" s="68"/>
      <c r="N147" s="68"/>
      <c r="O147" s="68"/>
      <c r="P147" s="68"/>
      <c r="Q147" s="68"/>
      <c r="R147" s="68"/>
      <c r="S147" s="68"/>
      <c r="T147" s="68"/>
      <c r="U147" s="25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</row>
    <row r="148" spans="12:40" x14ac:dyDescent="0.25">
      <c r="L148" s="68"/>
      <c r="M148" s="68"/>
      <c r="N148" s="68"/>
      <c r="O148" s="68"/>
      <c r="P148" s="68"/>
      <c r="Q148" s="68"/>
      <c r="R148" s="68"/>
      <c r="S148" s="68"/>
      <c r="T148" s="68"/>
      <c r="U148" s="25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</row>
  </sheetData>
  <mergeCells count="13">
    <mergeCell ref="A2:D2"/>
    <mergeCell ref="H2:J2"/>
    <mergeCell ref="E2:G2"/>
    <mergeCell ref="L3:AN3"/>
    <mergeCell ref="AT3:BV3"/>
    <mergeCell ref="BA4:BH4"/>
    <mergeCell ref="BI4:BL4"/>
    <mergeCell ref="BM4:BV4"/>
    <mergeCell ref="L4:R4"/>
    <mergeCell ref="S4:Z4"/>
    <mergeCell ref="AA4:AD4"/>
    <mergeCell ref="AE4:AN4"/>
    <mergeCell ref="AT4:AZ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Q173"/>
  <sheetViews>
    <sheetView topLeftCell="AI1" zoomScale="60" zoomScaleNormal="60" workbookViewId="0">
      <pane ySplit="5" topLeftCell="A96" activePane="bottomLeft" state="frozen"/>
      <selection pane="bottomLeft" activeCell="BN114" sqref="BN114:BN163"/>
    </sheetView>
  </sheetViews>
  <sheetFormatPr defaultRowHeight="15" x14ac:dyDescent="0.25"/>
  <cols>
    <col min="1" max="1" width="5.7109375" customWidth="1"/>
    <col min="2" max="2" width="13.28515625" style="1" customWidth="1"/>
    <col min="3" max="3" width="11.42578125" style="1" customWidth="1"/>
    <col min="4" max="4" width="7.28515625" style="1" customWidth="1"/>
    <col min="5" max="5" width="9.85546875" style="1" customWidth="1"/>
    <col min="6" max="6" width="11.28515625" style="2" customWidth="1"/>
    <col min="7" max="7" width="6" style="1" customWidth="1"/>
    <col min="8" max="9" width="10.85546875" customWidth="1"/>
    <col min="10" max="10" width="9.85546875" customWidth="1"/>
    <col min="11" max="11" width="10.85546875" style="161" customWidth="1"/>
    <col min="12" max="19" width="9.85546875" style="69" customWidth="1"/>
    <col min="20" max="20" width="12" style="69" customWidth="1"/>
    <col min="21" max="21" width="9.85546875" style="2" customWidth="1"/>
    <col min="22" max="25" width="9.85546875" style="69" customWidth="1"/>
    <col min="26" max="26" width="11.42578125" style="69" customWidth="1"/>
    <col min="27" max="30" width="9.85546875" style="70" customWidth="1"/>
    <col min="31" max="31" width="8" style="69" customWidth="1"/>
    <col min="32" max="32" width="9.28515625" style="69" customWidth="1"/>
    <col min="33" max="34" width="9.85546875" style="70" customWidth="1"/>
    <col min="35" max="35" width="10.7109375" style="69" customWidth="1"/>
    <col min="36" max="36" width="9.85546875" style="69" customWidth="1"/>
    <col min="37" max="37" width="9.85546875" style="70" customWidth="1"/>
    <col min="38" max="39" width="9.85546875" style="69" customWidth="1"/>
    <col min="40" max="40" width="9.85546875" style="70" customWidth="1"/>
    <col min="41" max="41" width="6" style="180" customWidth="1"/>
    <col min="42" max="42" width="13.28515625" style="1" customWidth="1"/>
    <col min="43" max="43" width="7.28515625" style="1" customWidth="1"/>
    <col min="44" max="44" width="11.28515625" style="2" customWidth="1"/>
    <col min="45" max="45" width="10.140625" style="2" customWidth="1"/>
    <col min="46" max="46" width="9.28515625" style="2" customWidth="1"/>
    <col min="47" max="47" width="5.28515625" style="2" customWidth="1"/>
    <col min="48" max="50" width="11.28515625" style="2" customWidth="1"/>
    <col min="51" max="51" width="11.28515625" style="282" customWidth="1"/>
    <col min="52" max="52" width="11.28515625" style="279" customWidth="1"/>
    <col min="53" max="53" width="8.42578125" style="279" customWidth="1"/>
    <col min="54" max="54" width="9.7109375" style="279" customWidth="1"/>
    <col min="55" max="55" width="9" style="279" customWidth="1"/>
    <col min="56" max="56" width="11.28515625" style="279" customWidth="1"/>
    <col min="57" max="58" width="11.140625" style="279" customWidth="1"/>
    <col min="59" max="59" width="6.7109375" style="279" customWidth="1"/>
    <col min="60" max="60" width="21.140625" style="300" customWidth="1"/>
    <col min="61" max="61" width="6" style="1" customWidth="1"/>
    <col min="62" max="62" width="10" style="311" customWidth="1"/>
    <col min="63" max="63" width="10.7109375" style="72" customWidth="1"/>
    <col min="64" max="64" width="9" style="311" customWidth="1"/>
    <col min="65" max="65" width="8.42578125" style="322" customWidth="1"/>
    <col min="66" max="66" width="9" style="334" customWidth="1"/>
    <col min="67" max="72" width="9.140625" style="193"/>
    <col min="73" max="73" width="9" style="193" bestFit="1" customWidth="1"/>
    <col min="74" max="74" width="9.140625" style="193"/>
    <col min="75" max="75" width="11.140625" customWidth="1"/>
    <col min="77" max="77" width="9.140625" style="193"/>
    <col min="78" max="80" width="9" style="193" bestFit="1" customWidth="1"/>
    <col min="81" max="81" width="9.42578125" style="193" bestFit="1" customWidth="1"/>
    <col min="82" max="89" width="9" style="193" bestFit="1" customWidth="1"/>
    <col min="90" max="90" width="10.42578125" style="193" bestFit="1" customWidth="1"/>
    <col min="91" max="95" width="9" style="193" bestFit="1" customWidth="1"/>
  </cols>
  <sheetData>
    <row r="1" spans="1:95" ht="16.5" thickBot="1" x14ac:dyDescent="0.3">
      <c r="A1" s="272" t="s">
        <v>496</v>
      </c>
      <c r="B1" s="269"/>
      <c r="C1" s="269"/>
      <c r="D1" s="269"/>
      <c r="E1" s="269"/>
      <c r="F1" s="270"/>
      <c r="G1" s="271"/>
      <c r="H1" s="268"/>
      <c r="I1" s="268"/>
      <c r="AP1" s="1" t="s">
        <v>510</v>
      </c>
      <c r="BO1" s="340" t="s">
        <v>496</v>
      </c>
      <c r="BP1" s="341"/>
      <c r="BQ1" s="341"/>
      <c r="BR1" s="341"/>
      <c r="BS1" s="341"/>
      <c r="BT1" s="342"/>
      <c r="BU1" s="341"/>
      <c r="BV1" s="343"/>
      <c r="BW1" s="343"/>
      <c r="BX1" s="344"/>
    </row>
    <row r="2" spans="1:95" ht="16.5" thickBot="1" x14ac:dyDescent="0.3">
      <c r="A2" s="544" t="s">
        <v>497</v>
      </c>
      <c r="B2" s="545"/>
      <c r="C2" s="545"/>
      <c r="D2" s="545"/>
      <c r="E2" s="548" t="s">
        <v>498</v>
      </c>
      <c r="F2" s="548"/>
      <c r="G2" s="549"/>
      <c r="H2" s="546" t="s">
        <v>499</v>
      </c>
      <c r="I2" s="546"/>
      <c r="J2" s="547"/>
      <c r="BO2" s="556" t="s">
        <v>497</v>
      </c>
      <c r="BP2" s="557"/>
      <c r="BQ2" s="557"/>
      <c r="BR2" s="557"/>
      <c r="BS2" s="558" t="s">
        <v>498</v>
      </c>
      <c r="BT2" s="558"/>
      <c r="BU2" s="558"/>
      <c r="BV2" s="559" t="s">
        <v>499</v>
      </c>
      <c r="BW2" s="559"/>
      <c r="BX2" s="560"/>
    </row>
    <row r="3" spans="1:95" ht="18.75" x14ac:dyDescent="0.3">
      <c r="L3" s="536" t="s">
        <v>374</v>
      </c>
      <c r="M3" s="536"/>
      <c r="N3" s="536"/>
      <c r="O3" s="536"/>
      <c r="P3" s="536"/>
      <c r="Q3" s="536"/>
      <c r="R3" s="536"/>
      <c r="S3" s="536"/>
      <c r="T3" s="536"/>
      <c r="U3" s="536"/>
      <c r="V3" s="536"/>
      <c r="W3" s="536"/>
      <c r="X3" s="536"/>
      <c r="Y3" s="536"/>
      <c r="Z3" s="536"/>
      <c r="AA3" s="536"/>
      <c r="AB3" s="536"/>
      <c r="AC3" s="536"/>
      <c r="AD3" s="536"/>
      <c r="AE3" s="536"/>
      <c r="AF3" s="536"/>
      <c r="AG3" s="536"/>
      <c r="AH3" s="536"/>
      <c r="AI3" s="536"/>
      <c r="AJ3" s="536"/>
      <c r="AK3" s="536"/>
      <c r="AL3" s="536"/>
      <c r="AM3" s="536"/>
      <c r="AN3" s="536"/>
      <c r="BO3" s="540" t="s">
        <v>380</v>
      </c>
      <c r="BP3" s="540"/>
      <c r="BQ3" s="540"/>
      <c r="BR3" s="540"/>
      <c r="BS3" s="540"/>
      <c r="BT3" s="540"/>
      <c r="BU3" s="540"/>
      <c r="BV3" s="540"/>
      <c r="BW3" s="540"/>
      <c r="BX3" s="540"/>
      <c r="BY3" s="540"/>
      <c r="BZ3" s="540"/>
      <c r="CA3" s="540"/>
      <c r="CB3" s="540"/>
      <c r="CC3" s="540"/>
      <c r="CD3" s="540"/>
      <c r="CE3" s="540"/>
      <c r="CF3" s="540"/>
      <c r="CG3" s="540"/>
      <c r="CH3" s="540"/>
      <c r="CI3" s="540"/>
      <c r="CJ3" s="540"/>
      <c r="CK3" s="540"/>
      <c r="CL3" s="540"/>
      <c r="CM3" s="540"/>
      <c r="CN3" s="540"/>
      <c r="CO3" s="540"/>
      <c r="CP3" s="540"/>
      <c r="CQ3" s="540"/>
    </row>
    <row r="4" spans="1:95" ht="18.75" x14ac:dyDescent="0.3">
      <c r="L4" s="537" t="s">
        <v>375</v>
      </c>
      <c r="M4" s="537"/>
      <c r="N4" s="537"/>
      <c r="O4" s="537"/>
      <c r="P4" s="537"/>
      <c r="Q4" s="537"/>
      <c r="R4" s="537"/>
      <c r="S4" s="534" t="s">
        <v>376</v>
      </c>
      <c r="T4" s="534"/>
      <c r="U4" s="534"/>
      <c r="V4" s="534"/>
      <c r="W4" s="534"/>
      <c r="X4" s="534"/>
      <c r="Y4" s="534"/>
      <c r="Z4" s="534"/>
      <c r="AA4" s="538" t="s">
        <v>377</v>
      </c>
      <c r="AB4" s="538"/>
      <c r="AC4" s="538"/>
      <c r="AD4" s="538"/>
      <c r="AE4" s="539"/>
      <c r="AF4" s="539"/>
      <c r="AG4" s="539"/>
      <c r="AH4" s="539"/>
      <c r="AI4" s="539"/>
      <c r="AJ4" s="539"/>
      <c r="AK4" s="539"/>
      <c r="AL4" s="539"/>
      <c r="AM4" s="539"/>
      <c r="AN4" s="539"/>
      <c r="AT4" s="555" t="s">
        <v>502</v>
      </c>
      <c r="AU4" s="555"/>
      <c r="AV4" s="551" t="s">
        <v>527</v>
      </c>
      <c r="AW4" s="551"/>
      <c r="AX4" s="551"/>
      <c r="AY4" s="551"/>
      <c r="AZ4" s="551"/>
      <c r="BA4" s="552" t="s">
        <v>526</v>
      </c>
      <c r="BB4" s="552"/>
      <c r="BC4" s="552"/>
      <c r="BD4" s="552"/>
      <c r="BE4" s="552"/>
      <c r="BF4" s="552"/>
      <c r="BG4" s="552"/>
      <c r="BH4" s="552"/>
      <c r="BJ4" s="550" t="s">
        <v>525</v>
      </c>
      <c r="BK4" s="550"/>
      <c r="BL4" s="550"/>
      <c r="BM4" s="323"/>
      <c r="BN4" s="335"/>
      <c r="BO4" s="533" t="s">
        <v>375</v>
      </c>
      <c r="BP4" s="533"/>
      <c r="BQ4" s="533"/>
      <c r="BR4" s="533"/>
      <c r="BS4" s="533"/>
      <c r="BT4" s="533"/>
      <c r="BU4" s="533"/>
      <c r="BV4" s="534" t="s">
        <v>376</v>
      </c>
      <c r="BW4" s="534"/>
      <c r="BX4" s="534"/>
      <c r="BY4" s="534"/>
      <c r="BZ4" s="534"/>
      <c r="CA4" s="534"/>
      <c r="CB4" s="534"/>
      <c r="CC4" s="534"/>
      <c r="CD4" s="535" t="s">
        <v>377</v>
      </c>
      <c r="CE4" s="535"/>
      <c r="CF4" s="535"/>
      <c r="CG4" s="535"/>
      <c r="CH4" s="539"/>
      <c r="CI4" s="539"/>
      <c r="CJ4" s="539"/>
      <c r="CK4" s="539"/>
      <c r="CL4" s="539"/>
      <c r="CM4" s="539"/>
      <c r="CN4" s="539"/>
      <c r="CO4" s="539"/>
      <c r="CP4" s="539"/>
      <c r="CQ4" s="539"/>
    </row>
    <row r="5" spans="1:95" s="74" customFormat="1" ht="42.6" customHeight="1" thickBot="1" x14ac:dyDescent="0.3">
      <c r="A5" s="74" t="s">
        <v>161</v>
      </c>
      <c r="B5" s="73" t="s">
        <v>315</v>
      </c>
      <c r="C5" s="73" t="s">
        <v>379</v>
      </c>
      <c r="D5" s="27" t="s">
        <v>172</v>
      </c>
      <c r="E5" s="27" t="s">
        <v>174</v>
      </c>
      <c r="F5" s="27" t="s">
        <v>320</v>
      </c>
      <c r="G5" s="27" t="s">
        <v>349</v>
      </c>
      <c r="H5" s="27" t="s">
        <v>316</v>
      </c>
      <c r="I5" s="27" t="s">
        <v>317</v>
      </c>
      <c r="J5" s="30" t="s">
        <v>180</v>
      </c>
      <c r="K5" s="162" t="s">
        <v>378</v>
      </c>
      <c r="L5" s="119" t="s">
        <v>138</v>
      </c>
      <c r="M5" s="119" t="s">
        <v>139</v>
      </c>
      <c r="N5" s="119" t="s">
        <v>140</v>
      </c>
      <c r="O5" s="119" t="s">
        <v>141</v>
      </c>
      <c r="P5" s="119" t="s">
        <v>142</v>
      </c>
      <c r="Q5" s="119" t="s">
        <v>143</v>
      </c>
      <c r="R5" s="160" t="s">
        <v>137</v>
      </c>
      <c r="S5" s="115" t="s">
        <v>146</v>
      </c>
      <c r="T5" s="115" t="s">
        <v>147</v>
      </c>
      <c r="U5" s="116" t="s">
        <v>149</v>
      </c>
      <c r="V5" s="115" t="s">
        <v>150</v>
      </c>
      <c r="W5" s="115" t="s">
        <v>151</v>
      </c>
      <c r="X5" s="115" t="s">
        <v>144</v>
      </c>
      <c r="Y5" s="115" t="s">
        <v>145</v>
      </c>
      <c r="Z5" s="115" t="s">
        <v>133</v>
      </c>
      <c r="AA5" s="117" t="s">
        <v>156</v>
      </c>
      <c r="AB5" s="117" t="s">
        <v>157</v>
      </c>
      <c r="AC5" s="118" t="s">
        <v>136</v>
      </c>
      <c r="AD5" s="118" t="s">
        <v>155</v>
      </c>
      <c r="AE5" s="120" t="s">
        <v>134</v>
      </c>
      <c r="AF5" s="120" t="s">
        <v>135</v>
      </c>
      <c r="AG5" s="75" t="s">
        <v>158</v>
      </c>
      <c r="AH5" s="75" t="s">
        <v>159</v>
      </c>
      <c r="AI5" s="120" t="s">
        <v>373</v>
      </c>
      <c r="AJ5" s="75" t="s">
        <v>153</v>
      </c>
      <c r="AK5" s="75" t="s">
        <v>154</v>
      </c>
      <c r="AL5" s="75" t="s">
        <v>148</v>
      </c>
      <c r="AM5" s="75" t="s">
        <v>152</v>
      </c>
      <c r="AN5" s="174" t="s">
        <v>160</v>
      </c>
      <c r="AO5" s="181"/>
      <c r="AP5" s="73" t="s">
        <v>315</v>
      </c>
      <c r="AQ5" s="316" t="s">
        <v>172</v>
      </c>
      <c r="AR5" s="316" t="s">
        <v>320</v>
      </c>
      <c r="AS5" s="316" t="s">
        <v>501</v>
      </c>
      <c r="AT5" s="553" t="s">
        <v>502</v>
      </c>
      <c r="AU5" s="554"/>
      <c r="AV5" s="320" t="s">
        <v>505</v>
      </c>
      <c r="AW5" s="320" t="s">
        <v>506</v>
      </c>
      <c r="AX5" s="317" t="s">
        <v>507</v>
      </c>
      <c r="AY5" s="318" t="s">
        <v>508</v>
      </c>
      <c r="AZ5" s="319" t="s">
        <v>509</v>
      </c>
      <c r="BA5" s="320" t="s">
        <v>511</v>
      </c>
      <c r="BB5" s="320" t="s">
        <v>512</v>
      </c>
      <c r="BC5" s="320" t="s">
        <v>513</v>
      </c>
      <c r="BD5" s="320" t="s">
        <v>514</v>
      </c>
      <c r="BE5" s="320" t="s">
        <v>515</v>
      </c>
      <c r="BF5" s="320" t="s">
        <v>518</v>
      </c>
      <c r="BG5" s="320" t="s">
        <v>516</v>
      </c>
      <c r="BH5" s="321" t="s">
        <v>517</v>
      </c>
      <c r="BI5" s="316" t="s">
        <v>528</v>
      </c>
      <c r="BJ5" s="328" t="s">
        <v>522</v>
      </c>
      <c r="BK5" s="320" t="s">
        <v>523</v>
      </c>
      <c r="BL5" s="328" t="s">
        <v>524</v>
      </c>
      <c r="BM5" s="329" t="s">
        <v>529</v>
      </c>
      <c r="BN5" s="330" t="s">
        <v>530</v>
      </c>
      <c r="BO5" s="208" t="s">
        <v>138</v>
      </c>
      <c r="BP5" s="209" t="s">
        <v>139</v>
      </c>
      <c r="BQ5" s="209" t="s">
        <v>140</v>
      </c>
      <c r="BR5" s="209" t="s">
        <v>141</v>
      </c>
      <c r="BS5" s="209" t="s">
        <v>142</v>
      </c>
      <c r="BT5" s="209" t="s">
        <v>143</v>
      </c>
      <c r="BU5" s="220" t="s">
        <v>137</v>
      </c>
      <c r="BV5" s="186" t="s">
        <v>146</v>
      </c>
      <c r="BW5" s="116" t="s">
        <v>147</v>
      </c>
      <c r="BX5" s="116" t="s">
        <v>149</v>
      </c>
      <c r="BY5" s="186" t="s">
        <v>150</v>
      </c>
      <c r="BZ5" s="186" t="s">
        <v>151</v>
      </c>
      <c r="CA5" s="186" t="s">
        <v>144</v>
      </c>
      <c r="CB5" s="186" t="s">
        <v>145</v>
      </c>
      <c r="CC5" s="186" t="s">
        <v>133</v>
      </c>
      <c r="CD5" s="194" t="s">
        <v>156</v>
      </c>
      <c r="CE5" s="194" t="s">
        <v>157</v>
      </c>
      <c r="CF5" s="195" t="s">
        <v>136</v>
      </c>
      <c r="CG5" s="195" t="s">
        <v>155</v>
      </c>
      <c r="CH5" s="196" t="s">
        <v>134</v>
      </c>
      <c r="CI5" s="196" t="s">
        <v>135</v>
      </c>
      <c r="CJ5" s="196" t="s">
        <v>158</v>
      </c>
      <c r="CK5" s="196" t="s">
        <v>159</v>
      </c>
      <c r="CL5" s="275" t="s">
        <v>373</v>
      </c>
      <c r="CM5" s="196" t="s">
        <v>153</v>
      </c>
      <c r="CN5" s="196" t="s">
        <v>154</v>
      </c>
      <c r="CO5" s="196" t="s">
        <v>148</v>
      </c>
      <c r="CP5" s="196" t="s">
        <v>152</v>
      </c>
      <c r="CQ5" s="196" t="s">
        <v>160</v>
      </c>
    </row>
    <row r="6" spans="1:95" s="129" customFormat="1" ht="15.75" thickTop="1" x14ac:dyDescent="0.25">
      <c r="A6" s="121">
        <v>5</v>
      </c>
      <c r="B6" s="122" t="s">
        <v>4</v>
      </c>
      <c r="C6" s="123" t="s">
        <v>192</v>
      </c>
      <c r="D6" s="121" t="s">
        <v>182</v>
      </c>
      <c r="E6" s="124">
        <v>42045</v>
      </c>
      <c r="F6" s="123" t="s">
        <v>319</v>
      </c>
      <c r="G6" s="121">
        <v>1</v>
      </c>
      <c r="H6" s="124">
        <v>42599</v>
      </c>
      <c r="I6" s="124">
        <v>42414</v>
      </c>
      <c r="J6" s="125">
        <v>0.106</v>
      </c>
      <c r="K6" s="163">
        <v>8.7490156454503101</v>
      </c>
      <c r="L6" s="126">
        <v>5.9999999999999995E-4</v>
      </c>
      <c r="M6" s="127">
        <v>3.1516436918341602</v>
      </c>
      <c r="N6" s="126">
        <v>0.17979999999999999</v>
      </c>
      <c r="O6" s="126">
        <v>9.3700000000000006E-2</v>
      </c>
      <c r="P6" s="126">
        <v>4.2200000000000001E-2</v>
      </c>
      <c r="Q6" s="127">
        <v>0.42287002243504501</v>
      </c>
      <c r="R6" s="127">
        <v>0.371282947714623</v>
      </c>
      <c r="S6" s="248">
        <v>8.9473263422704896E-2</v>
      </c>
      <c r="T6" s="127" t="s">
        <v>167</v>
      </c>
      <c r="U6" s="128">
        <v>105.70575377805299</v>
      </c>
      <c r="V6" s="127">
        <v>0.107582953371755</v>
      </c>
      <c r="W6" s="126">
        <v>7.5000000000000002E-4</v>
      </c>
      <c r="X6" s="248">
        <v>1.4215161351095E-3</v>
      </c>
      <c r="Y6" s="127">
        <v>5.8471210509330902</v>
      </c>
      <c r="Z6" s="127">
        <v>0.190918220888703</v>
      </c>
      <c r="AA6" s="127">
        <v>5.5519056972322699E-2</v>
      </c>
      <c r="AB6" s="126">
        <v>2.0999999999999999E-3</v>
      </c>
      <c r="AC6" s="248">
        <v>1.64044415038513E-2</v>
      </c>
      <c r="AD6" s="126">
        <v>0.12859999999999999</v>
      </c>
      <c r="AE6" s="248">
        <v>2.6760025475386802</v>
      </c>
      <c r="AF6" s="126">
        <v>5.1999999999999998E-3</v>
      </c>
      <c r="AG6" s="248">
        <v>1.7463952340279601E-2</v>
      </c>
      <c r="AH6" s="248">
        <v>4.9040324662654004E-3</v>
      </c>
      <c r="AI6" s="126">
        <v>12.0266</v>
      </c>
      <c r="AJ6" s="126">
        <v>3.5E-4</v>
      </c>
      <c r="AK6" s="126">
        <v>2.5000000000000001E-4</v>
      </c>
      <c r="AL6" s="126">
        <v>3.6499999999999998E-4</v>
      </c>
      <c r="AM6" s="248">
        <v>0.612260594050962</v>
      </c>
      <c r="AN6" s="175">
        <v>1.1000000000000001E-3</v>
      </c>
      <c r="AO6" s="182"/>
      <c r="AP6" s="122" t="s">
        <v>4</v>
      </c>
      <c r="AQ6" s="121" t="s">
        <v>182</v>
      </c>
      <c r="AR6" s="123" t="s">
        <v>319</v>
      </c>
      <c r="AS6" s="292">
        <v>1</v>
      </c>
      <c r="AT6" s="287" t="s">
        <v>503</v>
      </c>
      <c r="AU6" s="123" t="s">
        <v>531</v>
      </c>
      <c r="AV6" s="291">
        <v>40693</v>
      </c>
      <c r="AW6" s="291">
        <v>42045</v>
      </c>
      <c r="AX6" s="294">
        <f>AW6-AV6</f>
        <v>1352</v>
      </c>
      <c r="AY6" s="295">
        <f>AX6/30.4</f>
        <v>44.473684210526315</v>
      </c>
      <c r="AZ6" s="295">
        <f>AX6/365</f>
        <v>3.7041095890410958</v>
      </c>
      <c r="BA6" s="298">
        <v>0</v>
      </c>
      <c r="BB6" s="298">
        <v>0</v>
      </c>
      <c r="BC6" s="298">
        <v>0</v>
      </c>
      <c r="BD6" s="298">
        <v>0</v>
      </c>
      <c r="BE6" s="298">
        <v>0</v>
      </c>
      <c r="BF6" s="298">
        <v>0</v>
      </c>
      <c r="BG6" s="298">
        <v>0</v>
      </c>
      <c r="BH6" s="301"/>
      <c r="BI6" s="121">
        <v>1</v>
      </c>
      <c r="BJ6" s="312">
        <v>11.1</v>
      </c>
      <c r="BK6" s="296">
        <v>6</v>
      </c>
      <c r="BL6" s="312">
        <v>17.100000000000001</v>
      </c>
      <c r="BM6" s="324">
        <v>3.4283378406156815</v>
      </c>
      <c r="BN6" s="336">
        <v>85.8</v>
      </c>
      <c r="BO6" s="126">
        <f t="shared" ref="BO6:BO30" si="0">L6/K6</f>
        <v>6.8579143564797917E-5</v>
      </c>
      <c r="BP6" s="127">
        <f t="shared" ref="BP6:BP30" si="1">M6/K6</f>
        <v>0.36022837534564106</v>
      </c>
      <c r="BQ6" s="126">
        <f t="shared" ref="BQ6:BQ30" si="2">N6/K6</f>
        <v>2.0550883354917778E-2</v>
      </c>
      <c r="BR6" s="126">
        <f t="shared" ref="BR6:BR30" si="3">O6/K6</f>
        <v>1.0709776253369276E-2</v>
      </c>
      <c r="BS6" s="126">
        <f t="shared" ref="BS6:BS30" si="4">P6/K6</f>
        <v>4.8233997640574544E-3</v>
      </c>
      <c r="BT6" s="127">
        <f t="shared" ref="BT6:BT30" si="5">Q6/K6</f>
        <v>4.8333439963037121E-2</v>
      </c>
      <c r="BU6" s="127">
        <f t="shared" ref="BU6:BU20" si="6">R6/K6</f>
        <v>4.2437110957470818E-2</v>
      </c>
      <c r="BV6" s="248">
        <f t="shared" ref="BV6:BV30" si="7">S6/K6</f>
        <v>1.0226666295794436E-2</v>
      </c>
      <c r="BW6" s="127" t="s">
        <v>167</v>
      </c>
      <c r="BX6" s="128">
        <f t="shared" ref="BX6:BX30" si="8">U6/K6</f>
        <v>12.082016773283796</v>
      </c>
      <c r="BY6" s="127">
        <f t="shared" ref="BY6:BY30" si="9">V6/K6</f>
        <v>1.2296578007344246E-2</v>
      </c>
      <c r="BZ6" s="126">
        <f t="shared" ref="BZ6:BZ30" si="10">W6/K6</f>
        <v>8.5723929455997402E-5</v>
      </c>
      <c r="CA6" s="248">
        <f t="shared" ref="CA6:CA30" si="11">X6/K6</f>
        <v>1.6247726518225182E-4</v>
      </c>
      <c r="CB6" s="127">
        <f t="shared" ref="CB6:CB30" si="12">Y6/K6</f>
        <v>0.66831758998782087</v>
      </c>
      <c r="CC6" s="127">
        <f t="shared" ref="CC6:CC30" si="13">Z6/K6</f>
        <v>2.1821680132436943E-2</v>
      </c>
      <c r="CD6" s="127">
        <f t="shared" ref="CD6:CD30" si="14">AA6/K6</f>
        <v>6.3457489644785222E-3</v>
      </c>
      <c r="CE6" s="126">
        <f t="shared" ref="CE6:CE30" si="15">AB6/K6</f>
        <v>2.4002700247679272E-4</v>
      </c>
      <c r="CF6" s="248">
        <f t="shared" ref="CF6:CF30" si="16">AC6/K6</f>
        <v>1.8750042483215799E-3</v>
      </c>
      <c r="CG6" s="126">
        <f t="shared" ref="CG6:CG30" si="17">AD6/K6</f>
        <v>1.4698796437388355E-2</v>
      </c>
      <c r="CH6" s="248">
        <f t="shared" ref="CH6:CH30" si="18">AE6/K6</f>
        <v>0.30586327147903353</v>
      </c>
      <c r="CI6" s="126">
        <f t="shared" ref="CI6:CI30" si="19">AF6/K6</f>
        <v>5.9435257756158203E-4</v>
      </c>
      <c r="CJ6" s="248">
        <f t="shared" ref="CJ6:CJ30" si="20">AG6/K6</f>
        <v>1.9961048245880392E-3</v>
      </c>
      <c r="CK6" s="248">
        <f t="shared" ref="CK6:CK30" si="21">AH6/K6</f>
        <v>5.6052391091740818E-4</v>
      </c>
      <c r="CL6" s="126">
        <f t="shared" ref="CL6:CL30" si="22">AI6/K6</f>
        <v>1.3746232133273313</v>
      </c>
      <c r="CM6" s="126">
        <f t="shared" ref="CM6:CM30" si="23">AJ6/K6</f>
        <v>4.0004500412798789E-5</v>
      </c>
      <c r="CN6" s="126">
        <f t="shared" ref="CN6:CN30" si="24">AK6/K6</f>
        <v>2.8574643151999138E-5</v>
      </c>
      <c r="CO6" s="126">
        <f t="shared" ref="CO6:CO30" si="25">AL6/K6</f>
        <v>4.1718979001918734E-5</v>
      </c>
      <c r="CP6" s="248">
        <f t="shared" ref="CP6:CP30" si="26">AM6/K6</f>
        <v>6.9980511964148978E-2</v>
      </c>
      <c r="CQ6" s="175">
        <f t="shared" ref="CQ6:CQ30" si="27">AN6/K6</f>
        <v>1.2572842986879621E-4</v>
      </c>
    </row>
    <row r="7" spans="1:95" s="138" customFormat="1" x14ac:dyDescent="0.25">
      <c r="A7" s="130">
        <v>18</v>
      </c>
      <c r="B7" s="131" t="s">
        <v>17</v>
      </c>
      <c r="C7" s="132" t="s">
        <v>204</v>
      </c>
      <c r="D7" s="130" t="s">
        <v>182</v>
      </c>
      <c r="E7" s="133">
        <v>42146</v>
      </c>
      <c r="F7" s="132" t="s">
        <v>319</v>
      </c>
      <c r="G7" s="130">
        <v>1</v>
      </c>
      <c r="H7" s="133">
        <v>42599</v>
      </c>
      <c r="I7" s="133">
        <v>42414</v>
      </c>
      <c r="J7" s="134">
        <v>0.13</v>
      </c>
      <c r="K7" s="164">
        <v>12.3836763878548</v>
      </c>
      <c r="L7" s="126">
        <v>5.9999999999999995E-4</v>
      </c>
      <c r="M7" s="136">
        <v>1.45869933484654</v>
      </c>
      <c r="N7" s="126">
        <v>0.17979999999999999</v>
      </c>
      <c r="O7" s="136">
        <v>2.4021556200440699</v>
      </c>
      <c r="P7" s="126">
        <v>4.2200000000000001E-2</v>
      </c>
      <c r="Q7" s="136">
        <v>0.33167524654080999</v>
      </c>
      <c r="R7" s="247">
        <v>6.6701313650986804E-2</v>
      </c>
      <c r="S7" s="135">
        <v>2.15E-3</v>
      </c>
      <c r="T7" s="136" t="s">
        <v>167</v>
      </c>
      <c r="U7" s="137">
        <v>22.8525329859681</v>
      </c>
      <c r="V7" s="136">
        <v>8.1033833110704404E-2</v>
      </c>
      <c r="W7" s="126">
        <v>7.5000000000000002E-4</v>
      </c>
      <c r="X7" s="135">
        <v>6.9999999999999999E-4</v>
      </c>
      <c r="Y7" s="136">
        <v>4.1535313668165301</v>
      </c>
      <c r="Z7" s="136">
        <v>0.17782454048268501</v>
      </c>
      <c r="AA7" s="136">
        <v>9.1831385787637304E-2</v>
      </c>
      <c r="AB7" s="126">
        <v>2.0999999999999999E-3</v>
      </c>
      <c r="AC7" s="136">
        <v>0.12154314756616</v>
      </c>
      <c r="AD7" s="136">
        <v>2.0336875933806899</v>
      </c>
      <c r="AE7" s="136">
        <v>5.2251699126755504</v>
      </c>
      <c r="AF7" s="126">
        <v>5.1999999999999998E-3</v>
      </c>
      <c r="AG7" s="135">
        <v>1E-4</v>
      </c>
      <c r="AH7" s="135">
        <v>2.0500000000000002E-3</v>
      </c>
      <c r="AI7" s="247">
        <v>308.52267539622</v>
      </c>
      <c r="AJ7" s="126">
        <v>3.5E-4</v>
      </c>
      <c r="AK7" s="126">
        <v>2.5000000000000001E-4</v>
      </c>
      <c r="AL7" s="126">
        <v>3.6499999999999998E-4</v>
      </c>
      <c r="AM7" s="135">
        <v>2.0500000000000002E-3</v>
      </c>
      <c r="AN7" s="175">
        <v>1.1000000000000001E-3</v>
      </c>
      <c r="AO7" s="183"/>
      <c r="AP7" s="131" t="s">
        <v>17</v>
      </c>
      <c r="AQ7" s="130" t="s">
        <v>182</v>
      </c>
      <c r="AR7" s="132" t="s">
        <v>319</v>
      </c>
      <c r="AS7" s="293">
        <v>1</v>
      </c>
      <c r="AT7" s="285" t="s">
        <v>503</v>
      </c>
      <c r="AU7" s="132" t="s">
        <v>531</v>
      </c>
      <c r="AV7" s="288">
        <v>39808</v>
      </c>
      <c r="AW7" s="288">
        <v>42146</v>
      </c>
      <c r="AX7" s="294">
        <f t="shared" ref="AX7:AX58" si="28">AW7-AV7</f>
        <v>2338</v>
      </c>
      <c r="AY7" s="295">
        <f t="shared" ref="AY7:AY58" si="29">AX7/30.4</f>
        <v>76.90789473684211</v>
      </c>
      <c r="AZ7" s="295">
        <f t="shared" ref="AZ7:AZ58" si="30">AX7/365</f>
        <v>6.4054794520547942</v>
      </c>
      <c r="BA7" s="299">
        <v>0</v>
      </c>
      <c r="BB7" s="299">
        <v>0</v>
      </c>
      <c r="BC7" s="299">
        <v>0</v>
      </c>
      <c r="BD7" s="299">
        <v>0</v>
      </c>
      <c r="BE7" s="299">
        <v>0</v>
      </c>
      <c r="BF7" s="299">
        <v>0</v>
      </c>
      <c r="BG7" s="299">
        <v>0</v>
      </c>
      <c r="BH7" s="302"/>
      <c r="BI7" s="130">
        <v>1</v>
      </c>
      <c r="BJ7" s="313">
        <v>8.1</v>
      </c>
      <c r="BK7" s="297">
        <v>5</v>
      </c>
      <c r="BL7" s="313">
        <v>13.1</v>
      </c>
      <c r="BM7" s="325">
        <v>4.3684594881086056</v>
      </c>
      <c r="BN7" s="337"/>
      <c r="BO7" s="135">
        <f t="shared" si="0"/>
        <v>4.8450878495859722E-5</v>
      </c>
      <c r="BP7" s="136">
        <f t="shared" si="1"/>
        <v>0.11779210705773518</v>
      </c>
      <c r="BQ7" s="135">
        <f t="shared" si="2"/>
        <v>1.4519113255925965E-2</v>
      </c>
      <c r="BR7" s="136">
        <f t="shared" si="3"/>
        <v>0.19397758345816971</v>
      </c>
      <c r="BS7" s="135">
        <f t="shared" si="4"/>
        <v>3.4077117875421343E-3</v>
      </c>
      <c r="BT7" s="136">
        <f t="shared" si="5"/>
        <v>2.678326178372184E-2</v>
      </c>
      <c r="BU7" s="247">
        <f t="shared" si="6"/>
        <v>5.3862287386969854E-3</v>
      </c>
      <c r="BV7" s="135">
        <f t="shared" si="7"/>
        <v>1.7361564794349734E-4</v>
      </c>
      <c r="BW7" s="136" t="s">
        <v>167</v>
      </c>
      <c r="BX7" s="137">
        <f t="shared" si="8"/>
        <v>1.8453754983762782</v>
      </c>
      <c r="BY7" s="136">
        <f t="shared" si="9"/>
        <v>6.5436006701675231E-3</v>
      </c>
      <c r="BZ7" s="135">
        <f t="shared" si="10"/>
        <v>6.0563598119824661E-5</v>
      </c>
      <c r="CA7" s="135">
        <f t="shared" si="11"/>
        <v>5.6526024911836348E-5</v>
      </c>
      <c r="CB7" s="136">
        <f t="shared" si="12"/>
        <v>0.33540373930394979</v>
      </c>
      <c r="CC7" s="136">
        <f t="shared" si="13"/>
        <v>1.4359592007514434E-2</v>
      </c>
      <c r="CD7" s="136">
        <f t="shared" si="14"/>
        <v>7.415518858172058E-3</v>
      </c>
      <c r="CE7" s="135">
        <f t="shared" si="15"/>
        <v>1.6957807473550902E-4</v>
      </c>
      <c r="CF7" s="136">
        <f t="shared" si="16"/>
        <v>9.8147871245539454E-3</v>
      </c>
      <c r="CG7" s="136">
        <f t="shared" si="17"/>
        <v>0.16422325080904199</v>
      </c>
      <c r="CH7" s="136">
        <f t="shared" si="18"/>
        <v>0.42194012093210848</v>
      </c>
      <c r="CI7" s="135">
        <f t="shared" si="19"/>
        <v>4.1990761363078428E-4</v>
      </c>
      <c r="CJ7" s="135">
        <f t="shared" si="20"/>
        <v>8.0751464159766208E-6</v>
      </c>
      <c r="CK7" s="135">
        <f t="shared" si="21"/>
        <v>1.6554050152752076E-4</v>
      </c>
      <c r="CL7" s="247">
        <f t="shared" si="22"/>
        <v>24.913657764733045</v>
      </c>
      <c r="CM7" s="135">
        <f t="shared" si="23"/>
        <v>2.8263012455918174E-5</v>
      </c>
      <c r="CN7" s="135">
        <f t="shared" si="24"/>
        <v>2.0187866039941555E-5</v>
      </c>
      <c r="CO7" s="135">
        <f t="shared" si="25"/>
        <v>2.9474284418314664E-5</v>
      </c>
      <c r="CP7" s="135">
        <f t="shared" si="26"/>
        <v>1.6554050152752076E-4</v>
      </c>
      <c r="CQ7" s="176">
        <f t="shared" si="27"/>
        <v>8.8826610575742845E-5</v>
      </c>
    </row>
    <row r="8" spans="1:95" s="138" customFormat="1" x14ac:dyDescent="0.25">
      <c r="A8" s="130">
        <v>12</v>
      </c>
      <c r="B8" s="131" t="s">
        <v>11</v>
      </c>
      <c r="C8" s="132" t="s">
        <v>198</v>
      </c>
      <c r="D8" s="130" t="s">
        <v>182</v>
      </c>
      <c r="E8" s="133">
        <v>42059</v>
      </c>
      <c r="F8" s="132" t="s">
        <v>319</v>
      </c>
      <c r="G8" s="130">
        <v>2</v>
      </c>
      <c r="H8" s="133">
        <v>42599</v>
      </c>
      <c r="I8" s="133">
        <v>42414</v>
      </c>
      <c r="J8" s="134">
        <v>7.4999999999999997E-2</v>
      </c>
      <c r="K8" s="164">
        <v>4.0542455198445797</v>
      </c>
      <c r="L8" s="126">
        <v>5.9999999999999995E-4</v>
      </c>
      <c r="M8" s="135">
        <v>4.3099999999999999E-2</v>
      </c>
      <c r="N8" s="126">
        <v>0.17979999999999999</v>
      </c>
      <c r="O8" s="126">
        <v>9.3700000000000006E-2</v>
      </c>
      <c r="P8" s="126">
        <v>4.2200000000000001E-2</v>
      </c>
      <c r="Q8" s="136">
        <v>0.183160132497242</v>
      </c>
      <c r="R8" s="247">
        <v>1.8823326734479898E-2</v>
      </c>
      <c r="S8" s="135">
        <v>2.15E-3</v>
      </c>
      <c r="T8" s="136" t="s">
        <v>167</v>
      </c>
      <c r="U8" s="137">
        <v>11.9706943789972</v>
      </c>
      <c r="V8" s="136">
        <v>8.7659129107045999E-2</v>
      </c>
      <c r="W8" s="126">
        <v>7.5000000000000002E-4</v>
      </c>
      <c r="X8" s="135">
        <v>6.9999999999999999E-4</v>
      </c>
      <c r="Y8" s="136">
        <v>4.2793725670448</v>
      </c>
      <c r="Z8" s="136">
        <v>0.28272439129853499</v>
      </c>
      <c r="AA8" s="136">
        <v>0.83129573709127103</v>
      </c>
      <c r="AB8" s="247">
        <v>2.3928988498740901E-2</v>
      </c>
      <c r="AC8" s="136">
        <v>0.38250611294402798</v>
      </c>
      <c r="AD8" s="247">
        <v>1.40525552928829</v>
      </c>
      <c r="AE8" s="135">
        <v>0.29859999999999998</v>
      </c>
      <c r="AF8" s="126">
        <v>5.1999999999999998E-3</v>
      </c>
      <c r="AG8" s="135">
        <v>1E-4</v>
      </c>
      <c r="AH8" s="247">
        <v>1.4571360669129899E-2</v>
      </c>
      <c r="AI8" s="126">
        <v>12.0266</v>
      </c>
      <c r="AJ8" s="247">
        <v>4.9951969362237699E-3</v>
      </c>
      <c r="AK8" s="126">
        <v>2.5000000000000001E-4</v>
      </c>
      <c r="AL8" s="126">
        <v>3.6499999999999998E-4</v>
      </c>
      <c r="AM8" s="135">
        <v>2.0500000000000002E-3</v>
      </c>
      <c r="AN8" s="175">
        <v>1.1000000000000001E-3</v>
      </c>
      <c r="AO8" s="183"/>
      <c r="AP8" s="131" t="s">
        <v>11</v>
      </c>
      <c r="AQ8" s="130" t="s">
        <v>182</v>
      </c>
      <c r="AR8" s="132" t="s">
        <v>319</v>
      </c>
      <c r="AS8" s="293">
        <v>1</v>
      </c>
      <c r="AT8" s="285" t="s">
        <v>503</v>
      </c>
      <c r="AU8" s="132" t="s">
        <v>531</v>
      </c>
      <c r="AV8" s="289">
        <v>41642</v>
      </c>
      <c r="AW8" s="289">
        <v>42445</v>
      </c>
      <c r="AX8" s="294">
        <f t="shared" si="28"/>
        <v>803</v>
      </c>
      <c r="AY8" s="295">
        <f t="shared" si="29"/>
        <v>26.414473684210527</v>
      </c>
      <c r="AZ8" s="295">
        <f t="shared" si="30"/>
        <v>2.2000000000000002</v>
      </c>
      <c r="BA8" s="299">
        <v>0</v>
      </c>
      <c r="BB8" s="299">
        <v>1</v>
      </c>
      <c r="BC8" s="299">
        <v>0</v>
      </c>
      <c r="BD8" s="299">
        <v>0</v>
      </c>
      <c r="BE8" s="299">
        <v>1</v>
      </c>
      <c r="BF8" s="299">
        <v>1</v>
      </c>
      <c r="BG8" s="299">
        <v>0</v>
      </c>
      <c r="BH8" s="302"/>
      <c r="BI8" s="130">
        <v>2</v>
      </c>
      <c r="BJ8" s="313">
        <v>10.7</v>
      </c>
      <c r="BK8" s="297">
        <v>3</v>
      </c>
      <c r="BL8" s="313">
        <v>13.7</v>
      </c>
      <c r="BM8" s="325">
        <v>1.8105449793569073</v>
      </c>
      <c r="BN8" s="337"/>
      <c r="BO8" s="135">
        <f t="shared" si="0"/>
        <v>1.4799301055230644E-4</v>
      </c>
      <c r="BP8" s="135">
        <f t="shared" si="1"/>
        <v>1.0630831258007347E-2</v>
      </c>
      <c r="BQ8" s="135">
        <f t="shared" si="2"/>
        <v>4.4348572162174492E-2</v>
      </c>
      <c r="BR8" s="135">
        <f t="shared" si="3"/>
        <v>2.3111575147918523E-2</v>
      </c>
      <c r="BS8" s="135">
        <f t="shared" si="4"/>
        <v>1.0408841742178886E-2</v>
      </c>
      <c r="BT8" s="136">
        <f t="shared" si="5"/>
        <v>4.5177365702376966E-2</v>
      </c>
      <c r="BU8" s="247">
        <f t="shared" si="6"/>
        <v>4.642867986742326E-3</v>
      </c>
      <c r="BV8" s="135">
        <f t="shared" si="7"/>
        <v>5.3030828781243139E-4</v>
      </c>
      <c r="BW8" s="136" t="s">
        <v>167</v>
      </c>
      <c r="BX8" s="137">
        <f t="shared" si="8"/>
        <v>2.9526318325822798</v>
      </c>
      <c r="BY8" s="136">
        <f t="shared" si="9"/>
        <v>2.1621564031575086E-2</v>
      </c>
      <c r="BZ8" s="135">
        <f t="shared" si="10"/>
        <v>1.8499126319038305E-4</v>
      </c>
      <c r="CA8" s="135">
        <f t="shared" si="11"/>
        <v>1.7265851231102418E-4</v>
      </c>
      <c r="CB8" s="136">
        <f t="shared" si="12"/>
        <v>1.0555287157865196</v>
      </c>
      <c r="CC8" s="136">
        <f t="shared" si="13"/>
        <v>6.9735389708064172E-2</v>
      </c>
      <c r="CD8" s="136">
        <f t="shared" si="14"/>
        <v>0.20504326465239306</v>
      </c>
      <c r="CE8" s="247">
        <f t="shared" si="15"/>
        <v>5.9022050790003026E-3</v>
      </c>
      <c r="CF8" s="136">
        <f t="shared" si="16"/>
        <v>9.4347052015412089E-2</v>
      </c>
      <c r="CG8" s="247">
        <f t="shared" si="17"/>
        <v>0.34661332729108146</v>
      </c>
      <c r="CH8" s="135">
        <f t="shared" si="18"/>
        <v>7.3651188251531163E-2</v>
      </c>
      <c r="CI8" s="135">
        <f t="shared" si="19"/>
        <v>1.2826060914533225E-3</v>
      </c>
      <c r="CJ8" s="135">
        <f t="shared" si="20"/>
        <v>2.466550175871774E-5</v>
      </c>
      <c r="CK8" s="247">
        <f t="shared" si="21"/>
        <v>3.5940992221133402E-3</v>
      </c>
      <c r="CL8" s="135">
        <f t="shared" si="22"/>
        <v>2.9664212345139478</v>
      </c>
      <c r="CM8" s="247">
        <f t="shared" si="23"/>
        <v>1.2320903881556887E-3</v>
      </c>
      <c r="CN8" s="135">
        <f t="shared" si="24"/>
        <v>6.1663754396794351E-5</v>
      </c>
      <c r="CO8" s="135">
        <f t="shared" si="25"/>
        <v>9.0029081419319747E-5</v>
      </c>
      <c r="CP8" s="135">
        <f t="shared" si="26"/>
        <v>5.056427860537137E-4</v>
      </c>
      <c r="CQ8" s="176">
        <f t="shared" si="27"/>
        <v>2.7132051934589514E-4</v>
      </c>
    </row>
    <row r="9" spans="1:95" s="138" customFormat="1" x14ac:dyDescent="0.25">
      <c r="A9" s="130">
        <v>13</v>
      </c>
      <c r="B9" s="131" t="s">
        <v>12</v>
      </c>
      <c r="C9" s="132" t="s">
        <v>199</v>
      </c>
      <c r="D9" s="130" t="s">
        <v>182</v>
      </c>
      <c r="E9" s="133">
        <v>42060</v>
      </c>
      <c r="F9" s="132" t="s">
        <v>319</v>
      </c>
      <c r="G9" s="130">
        <v>2</v>
      </c>
      <c r="H9" s="133">
        <v>42599</v>
      </c>
      <c r="I9" s="133">
        <v>42414</v>
      </c>
      <c r="J9" s="134">
        <v>0.121</v>
      </c>
      <c r="K9" s="164">
        <v>11.0206786094531</v>
      </c>
      <c r="L9" s="126">
        <v>5.9999999999999995E-4</v>
      </c>
      <c r="M9" s="136">
        <v>1.4917532019404101</v>
      </c>
      <c r="N9" s="126">
        <v>0.17979999999999999</v>
      </c>
      <c r="O9" s="126">
        <v>9.3700000000000006E-2</v>
      </c>
      <c r="P9" s="247">
        <v>0.208047082597345</v>
      </c>
      <c r="Q9" s="247">
        <v>7.2740147077726094E-2</v>
      </c>
      <c r="R9" s="247">
        <v>6.4407802935009001E-2</v>
      </c>
      <c r="S9" s="247">
        <v>3.6889696386762601E-2</v>
      </c>
      <c r="T9" s="136" t="s">
        <v>167</v>
      </c>
      <c r="U9" s="137">
        <v>70.448829861394202</v>
      </c>
      <c r="V9" s="136">
        <v>0.120900590361238</v>
      </c>
      <c r="W9" s="247">
        <v>4.1017833867551201E-2</v>
      </c>
      <c r="X9" s="135">
        <v>6.9999999999999999E-4</v>
      </c>
      <c r="Y9" s="135">
        <v>5.96E-2</v>
      </c>
      <c r="Z9" s="247">
        <v>8.6386340980013507E-2</v>
      </c>
      <c r="AA9" s="136">
        <v>9.9481063809843201E-2</v>
      </c>
      <c r="AB9" s="126">
        <v>2.0999999999999999E-3</v>
      </c>
      <c r="AC9" s="135">
        <v>8.2000000000000007E-3</v>
      </c>
      <c r="AD9" s="247">
        <v>0.25717083991284501</v>
      </c>
      <c r="AE9" s="136">
        <v>3.9034328379101599</v>
      </c>
      <c r="AF9" s="126">
        <v>5.1999999999999998E-3</v>
      </c>
      <c r="AG9" s="135">
        <v>1E-4</v>
      </c>
      <c r="AH9" s="135">
        <v>2.0500000000000002E-3</v>
      </c>
      <c r="AI9" s="126">
        <v>12.0266</v>
      </c>
      <c r="AJ9" s="126">
        <v>3.5E-4</v>
      </c>
      <c r="AK9" s="126">
        <v>2.5000000000000001E-4</v>
      </c>
      <c r="AL9" s="247">
        <v>0.19075091588705001</v>
      </c>
      <c r="AM9" s="247">
        <v>9.4621576121509995E-2</v>
      </c>
      <c r="AN9" s="175">
        <v>1.1000000000000001E-3</v>
      </c>
      <c r="AO9" s="183"/>
      <c r="AP9" s="131" t="s">
        <v>12</v>
      </c>
      <c r="AQ9" s="130" t="s">
        <v>182</v>
      </c>
      <c r="AR9" s="132" t="s">
        <v>319</v>
      </c>
      <c r="AS9" s="293">
        <v>1</v>
      </c>
      <c r="AT9" s="285" t="s">
        <v>504</v>
      </c>
      <c r="AU9" s="132" t="s">
        <v>532</v>
      </c>
      <c r="AV9" s="289">
        <v>40524</v>
      </c>
      <c r="AW9" s="289">
        <v>42059</v>
      </c>
      <c r="AX9" s="294">
        <f t="shared" si="28"/>
        <v>1535</v>
      </c>
      <c r="AY9" s="295">
        <f t="shared" si="29"/>
        <v>50.493421052631582</v>
      </c>
      <c r="AZ9" s="295">
        <f t="shared" si="30"/>
        <v>4.2054794520547949</v>
      </c>
      <c r="BA9" s="299">
        <v>1</v>
      </c>
      <c r="BB9" s="299">
        <v>0</v>
      </c>
      <c r="BC9" s="299">
        <v>0</v>
      </c>
      <c r="BD9" s="299">
        <v>0</v>
      </c>
      <c r="BE9" s="299">
        <v>1</v>
      </c>
      <c r="BF9" s="299">
        <v>1</v>
      </c>
      <c r="BG9" s="299">
        <v>0</v>
      </c>
      <c r="BH9" s="302"/>
      <c r="BI9" s="130">
        <v>2</v>
      </c>
      <c r="BJ9" s="313">
        <v>11.5</v>
      </c>
      <c r="BK9" s="297">
        <v>4</v>
      </c>
      <c r="BL9" s="313">
        <v>15.5</v>
      </c>
      <c r="BM9" s="325">
        <v>3.3851219078748249</v>
      </c>
      <c r="BN9" s="337"/>
      <c r="BO9" s="135">
        <f t="shared" si="0"/>
        <v>5.4443108384028532E-5</v>
      </c>
      <c r="BP9" s="136">
        <f t="shared" si="1"/>
        <v>0.13535946875910559</v>
      </c>
      <c r="BQ9" s="135">
        <f t="shared" si="2"/>
        <v>1.6314784812413885E-2</v>
      </c>
      <c r="BR9" s="135">
        <f t="shared" si="3"/>
        <v>8.5021987593057909E-3</v>
      </c>
      <c r="BS9" s="247">
        <f t="shared" si="4"/>
        <v>1.887788311138032E-2</v>
      </c>
      <c r="BT9" s="247">
        <f t="shared" si="5"/>
        <v>6.6003328520380308E-3</v>
      </c>
      <c r="BU9" s="247">
        <f t="shared" si="6"/>
        <v>5.8442683266130774E-3</v>
      </c>
      <c r="BV9" s="247">
        <f t="shared" si="7"/>
        <v>3.3473162310640367E-3</v>
      </c>
      <c r="BW9" s="136" t="s">
        <v>167</v>
      </c>
      <c r="BX9" s="137">
        <f t="shared" si="8"/>
        <v>6.392422132786451</v>
      </c>
      <c r="BY9" s="136">
        <f t="shared" si="9"/>
        <v>1.0970339907883193E-2</v>
      </c>
      <c r="BZ9" s="247">
        <f t="shared" si="10"/>
        <v>3.7218972915486108E-3</v>
      </c>
      <c r="CA9" s="135">
        <f t="shared" si="11"/>
        <v>6.3516959781366626E-5</v>
      </c>
      <c r="CB9" s="135">
        <f t="shared" si="12"/>
        <v>5.4080154328135016E-3</v>
      </c>
      <c r="CC9" s="247">
        <f t="shared" si="13"/>
        <v>7.8385682081242025E-3</v>
      </c>
      <c r="CD9" s="136">
        <f t="shared" si="14"/>
        <v>9.0267638985962531E-3</v>
      </c>
      <c r="CE9" s="135">
        <f t="shared" si="15"/>
        <v>1.9055087934409987E-4</v>
      </c>
      <c r="CF9" s="135">
        <f t="shared" si="16"/>
        <v>7.4405581458172334E-4</v>
      </c>
      <c r="CG9" s="247">
        <f t="shared" si="17"/>
        <v>2.3335299850977789E-2</v>
      </c>
      <c r="CH9" s="136">
        <f t="shared" si="18"/>
        <v>0.35419169510686488</v>
      </c>
      <c r="CI9" s="135">
        <f t="shared" si="19"/>
        <v>4.7184027266158061E-4</v>
      </c>
      <c r="CJ9" s="135">
        <f t="shared" si="20"/>
        <v>9.0738513973380892E-6</v>
      </c>
      <c r="CK9" s="135">
        <f t="shared" si="21"/>
        <v>1.8601395364543083E-4</v>
      </c>
      <c r="CL9" s="135">
        <f t="shared" si="22"/>
        <v>1.0912758121522628</v>
      </c>
      <c r="CM9" s="135">
        <f t="shared" si="23"/>
        <v>3.1758479890683313E-5</v>
      </c>
      <c r="CN9" s="135">
        <f t="shared" si="24"/>
        <v>2.2684628493345222E-5</v>
      </c>
      <c r="CO9" s="247">
        <f t="shared" si="25"/>
        <v>1.7308454646652292E-2</v>
      </c>
      <c r="CP9" s="247">
        <f t="shared" si="26"/>
        <v>8.585821207084959E-3</v>
      </c>
      <c r="CQ9" s="176">
        <f t="shared" si="27"/>
        <v>9.981236537071899E-5</v>
      </c>
    </row>
    <row r="10" spans="1:95" s="138" customFormat="1" x14ac:dyDescent="0.25">
      <c r="A10" s="130">
        <v>14</v>
      </c>
      <c r="B10" s="131" t="s">
        <v>13</v>
      </c>
      <c r="C10" s="132" t="s">
        <v>200</v>
      </c>
      <c r="D10" s="130" t="s">
        <v>182</v>
      </c>
      <c r="E10" s="133">
        <v>42079</v>
      </c>
      <c r="F10" s="132" t="s">
        <v>319</v>
      </c>
      <c r="G10" s="130">
        <v>2</v>
      </c>
      <c r="H10" s="133">
        <v>42599</v>
      </c>
      <c r="I10" s="133">
        <v>42414</v>
      </c>
      <c r="J10" s="134">
        <v>0.13800000000000001</v>
      </c>
      <c r="K10" s="164">
        <v>13.5952299686562</v>
      </c>
      <c r="L10" s="247">
        <v>3.0770240436698601E-3</v>
      </c>
      <c r="M10" s="135">
        <v>4.3099999999999999E-2</v>
      </c>
      <c r="N10" s="126">
        <v>0.17979999999999999</v>
      </c>
      <c r="O10" s="247">
        <v>2.2800348972556401</v>
      </c>
      <c r="P10" s="247">
        <v>1.11430516324283</v>
      </c>
      <c r="Q10" s="136">
        <v>0.24078785886198101</v>
      </c>
      <c r="R10" s="136">
        <v>0.112742140176136</v>
      </c>
      <c r="S10" s="247">
        <v>0.102660857074148</v>
      </c>
      <c r="T10" s="136" t="s">
        <v>167</v>
      </c>
      <c r="U10" s="137">
        <v>111.415049257576</v>
      </c>
      <c r="V10" s="136">
        <v>0.14760706684972599</v>
      </c>
      <c r="W10" s="136">
        <v>0.18322518101640201</v>
      </c>
      <c r="X10" s="247">
        <v>0.13460985443453499</v>
      </c>
      <c r="Y10" s="136">
        <v>4.5284825219092202</v>
      </c>
      <c r="Z10" s="135">
        <v>3.65E-3</v>
      </c>
      <c r="AA10" s="136">
        <v>0.39141960752513599</v>
      </c>
      <c r="AB10" s="126">
        <v>2.0999999999999999E-3</v>
      </c>
      <c r="AC10" s="247">
        <v>9.5445649419276204E-2</v>
      </c>
      <c r="AD10" s="136">
        <v>3.6891646064126902</v>
      </c>
      <c r="AE10" s="135">
        <v>0.29859999999999998</v>
      </c>
      <c r="AF10" s="126">
        <v>5.1999999999999998E-3</v>
      </c>
      <c r="AG10" s="135">
        <v>1E-4</v>
      </c>
      <c r="AH10" s="135">
        <v>2.0500000000000002E-3</v>
      </c>
      <c r="AI10" s="126">
        <v>12.0266</v>
      </c>
      <c r="AJ10" s="126">
        <v>3.5E-4</v>
      </c>
      <c r="AK10" s="126">
        <v>2.5000000000000001E-4</v>
      </c>
      <c r="AL10" s="136">
        <v>0.59480965758904303</v>
      </c>
      <c r="AM10" s="135">
        <v>2.0500000000000002E-3</v>
      </c>
      <c r="AN10" s="175">
        <v>1.1000000000000001E-3</v>
      </c>
      <c r="AO10" s="183"/>
      <c r="AP10" s="131" t="s">
        <v>13</v>
      </c>
      <c r="AQ10" s="130" t="s">
        <v>182</v>
      </c>
      <c r="AR10" s="132" t="s">
        <v>319</v>
      </c>
      <c r="AS10" s="293">
        <v>1</v>
      </c>
      <c r="AT10" s="285" t="s">
        <v>504</v>
      </c>
      <c r="AU10" s="132" t="s">
        <v>532</v>
      </c>
      <c r="AV10" s="289">
        <v>41483</v>
      </c>
      <c r="AW10" s="289">
        <v>42060</v>
      </c>
      <c r="AX10" s="294">
        <f t="shared" si="28"/>
        <v>577</v>
      </c>
      <c r="AY10" s="295">
        <f t="shared" si="29"/>
        <v>18.980263157894736</v>
      </c>
      <c r="AZ10" s="295">
        <f t="shared" si="30"/>
        <v>1.5808219178082192</v>
      </c>
      <c r="BA10" s="299">
        <v>1</v>
      </c>
      <c r="BB10" s="299">
        <v>0</v>
      </c>
      <c r="BC10" s="299">
        <v>0</v>
      </c>
      <c r="BD10" s="299">
        <v>0</v>
      </c>
      <c r="BE10" s="299">
        <v>1</v>
      </c>
      <c r="BF10" s="299">
        <v>1</v>
      </c>
      <c r="BG10" s="299">
        <v>0</v>
      </c>
      <c r="BH10" s="302"/>
      <c r="BI10" s="130">
        <v>2</v>
      </c>
      <c r="BJ10" s="313">
        <v>17.399999999999999</v>
      </c>
      <c r="BK10" s="297">
        <v>0</v>
      </c>
      <c r="BL10" s="313">
        <v>17.399999999999999</v>
      </c>
      <c r="BM10" s="325">
        <v>3.8741588859513216</v>
      </c>
      <c r="BN10" s="337"/>
      <c r="BO10" s="247">
        <f t="shared" si="0"/>
        <v>2.2633115076125512E-4</v>
      </c>
      <c r="BP10" s="135">
        <f t="shared" si="1"/>
        <v>3.1702295657643925E-3</v>
      </c>
      <c r="BQ10" s="135">
        <f t="shared" si="2"/>
        <v>1.3225226819592522E-2</v>
      </c>
      <c r="BR10" s="247">
        <f t="shared" si="3"/>
        <v>0.16770844645601876</v>
      </c>
      <c r="BS10" s="247">
        <f t="shared" si="4"/>
        <v>8.1962950668128476E-2</v>
      </c>
      <c r="BT10" s="136">
        <f t="shared" si="5"/>
        <v>1.7711201606527976E-2</v>
      </c>
      <c r="BU10" s="136">
        <f t="shared" si="6"/>
        <v>8.2927718351262156E-3</v>
      </c>
      <c r="BV10" s="247">
        <f t="shared" si="7"/>
        <v>7.5512409360365797E-3</v>
      </c>
      <c r="BW10" s="136" t="s">
        <v>167</v>
      </c>
      <c r="BX10" s="137">
        <f t="shared" si="8"/>
        <v>8.1951573834678317</v>
      </c>
      <c r="BY10" s="136">
        <f t="shared" si="9"/>
        <v>1.0857268850180103E-2</v>
      </c>
      <c r="BZ10" s="136">
        <f t="shared" si="10"/>
        <v>1.347716672971532E-2</v>
      </c>
      <c r="CA10" s="247">
        <f t="shared" si="11"/>
        <v>9.901256157113781E-3</v>
      </c>
      <c r="CB10" s="136">
        <f t="shared" si="12"/>
        <v>0.33309348443164521</v>
      </c>
      <c r="CC10" s="135">
        <f t="shared" si="13"/>
        <v>2.684765177503488E-4</v>
      </c>
      <c r="CD10" s="136">
        <f t="shared" si="14"/>
        <v>2.8790951563714171E-2</v>
      </c>
      <c r="CE10" s="135">
        <f t="shared" si="15"/>
        <v>1.5446594171937873E-4</v>
      </c>
      <c r="CF10" s="247">
        <f t="shared" si="16"/>
        <v>7.0205248193172254E-3</v>
      </c>
      <c r="CG10" s="136">
        <f t="shared" si="17"/>
        <v>0.27135727861301784</v>
      </c>
      <c r="CH10" s="135">
        <f t="shared" si="18"/>
        <v>2.1963585808288805E-2</v>
      </c>
      <c r="CI10" s="135">
        <f t="shared" si="19"/>
        <v>3.824870937813188E-4</v>
      </c>
      <c r="CJ10" s="135">
        <f t="shared" si="20"/>
        <v>7.3555210342561309E-6</v>
      </c>
      <c r="CK10" s="135">
        <f t="shared" si="21"/>
        <v>1.5078818120225069E-4</v>
      </c>
      <c r="CL10" s="135">
        <f t="shared" si="22"/>
        <v>0.88461909270584782</v>
      </c>
      <c r="CM10" s="135">
        <f t="shared" si="23"/>
        <v>2.5744323619896458E-5</v>
      </c>
      <c r="CN10" s="135">
        <f t="shared" si="24"/>
        <v>1.8388802585640326E-5</v>
      </c>
      <c r="CO10" s="136">
        <f t="shared" si="25"/>
        <v>4.3751349477748926E-2</v>
      </c>
      <c r="CP10" s="135">
        <f t="shared" si="26"/>
        <v>1.5078818120225069E-4</v>
      </c>
      <c r="CQ10" s="176">
        <f t="shared" si="27"/>
        <v>8.0910731376817449E-5</v>
      </c>
    </row>
    <row r="11" spans="1:95" s="138" customFormat="1" x14ac:dyDescent="0.25">
      <c r="A11" s="130">
        <v>16</v>
      </c>
      <c r="B11" s="131" t="s">
        <v>15</v>
      </c>
      <c r="C11" s="132" t="s">
        <v>202</v>
      </c>
      <c r="D11" s="130" t="s">
        <v>182</v>
      </c>
      <c r="E11" s="133">
        <v>42108</v>
      </c>
      <c r="F11" s="132" t="s">
        <v>319</v>
      </c>
      <c r="G11" s="130">
        <v>2</v>
      </c>
      <c r="H11" s="133">
        <v>42599</v>
      </c>
      <c r="I11" s="133">
        <v>42414</v>
      </c>
      <c r="J11" s="134">
        <v>0.20100000000000001</v>
      </c>
      <c r="K11" s="164">
        <v>23.136214417467901</v>
      </c>
      <c r="L11" s="136">
        <v>0.456923048809174</v>
      </c>
      <c r="M11" s="247">
        <v>8.61541358165962E-2</v>
      </c>
      <c r="N11" s="136">
        <v>32.808488964169896</v>
      </c>
      <c r="O11" s="136">
        <v>2.5790172638061701</v>
      </c>
      <c r="P11" s="247">
        <v>1.0460153720879899</v>
      </c>
      <c r="Q11" s="136">
        <v>2.7525857077648701</v>
      </c>
      <c r="R11" s="136">
        <v>0.65591646091535305</v>
      </c>
      <c r="S11" s="135">
        <v>2.15E-3</v>
      </c>
      <c r="T11" s="136" t="s">
        <v>167</v>
      </c>
      <c r="U11" s="137">
        <v>6.6724866597712698</v>
      </c>
      <c r="V11" s="136">
        <v>0.107582953371755</v>
      </c>
      <c r="W11" s="126">
        <v>7.5000000000000002E-4</v>
      </c>
      <c r="X11" s="247">
        <v>6.3059106496657205E-2</v>
      </c>
      <c r="Y11" s="136">
        <v>7.9758207236217498</v>
      </c>
      <c r="Z11" s="136">
        <v>465.52359000160499</v>
      </c>
      <c r="AA11" s="136">
        <v>0.16008407657143001</v>
      </c>
      <c r="AB11" s="247">
        <v>2.9528724439182599E-2</v>
      </c>
      <c r="AC11" s="136">
        <v>17.094414441261499</v>
      </c>
      <c r="AD11" s="247">
        <v>0.56334095097959702</v>
      </c>
      <c r="AE11" s="247">
        <v>2.1145674991773999</v>
      </c>
      <c r="AF11" s="247">
        <v>1.0696951769065399</v>
      </c>
      <c r="AG11" s="247">
        <v>2.7693792420069299E-3</v>
      </c>
      <c r="AH11" s="135">
        <v>2.0500000000000002E-3</v>
      </c>
      <c r="AI11" s="126">
        <v>12.0266</v>
      </c>
      <c r="AJ11" s="126">
        <v>3.5E-4</v>
      </c>
      <c r="AK11" s="126">
        <v>2.5000000000000001E-4</v>
      </c>
      <c r="AL11" s="126">
        <v>3.6499999999999998E-4</v>
      </c>
      <c r="AM11" s="136">
        <v>0.68325324202508797</v>
      </c>
      <c r="AN11" s="175">
        <v>1.1000000000000001E-3</v>
      </c>
      <c r="AO11" s="183"/>
      <c r="AP11" s="131" t="s">
        <v>15</v>
      </c>
      <c r="AQ11" s="130" t="s">
        <v>182</v>
      </c>
      <c r="AR11" s="132" t="s">
        <v>319</v>
      </c>
      <c r="AS11" s="293">
        <v>1</v>
      </c>
      <c r="AT11" s="285" t="s">
        <v>503</v>
      </c>
      <c r="AU11" s="132" t="s">
        <v>531</v>
      </c>
      <c r="AV11" s="289">
        <v>41949</v>
      </c>
      <c r="AW11" s="289">
        <v>42108</v>
      </c>
      <c r="AX11" s="294">
        <f t="shared" si="28"/>
        <v>159</v>
      </c>
      <c r="AY11" s="295">
        <f t="shared" si="29"/>
        <v>5.2302631578947372</v>
      </c>
      <c r="AZ11" s="295">
        <f t="shared" si="30"/>
        <v>0.43561643835616437</v>
      </c>
      <c r="BA11" s="299">
        <v>0</v>
      </c>
      <c r="BB11" s="299">
        <v>0</v>
      </c>
      <c r="BC11" s="299">
        <v>0</v>
      </c>
      <c r="BD11" s="299">
        <v>0</v>
      </c>
      <c r="BE11" s="299">
        <v>0</v>
      </c>
      <c r="BF11" s="299">
        <v>0</v>
      </c>
      <c r="BG11" s="299">
        <v>0</v>
      </c>
      <c r="BH11" s="302"/>
      <c r="BI11" s="130">
        <v>2</v>
      </c>
      <c r="BJ11" s="313">
        <v>26.3</v>
      </c>
      <c r="BK11" s="297">
        <v>8</v>
      </c>
      <c r="BL11" s="313">
        <v>34.299999999999997</v>
      </c>
      <c r="BM11" s="325">
        <v>1.2155720627472855</v>
      </c>
      <c r="BN11" s="337"/>
      <c r="BO11" s="136">
        <f t="shared" si="0"/>
        <v>1.974925718462377E-2</v>
      </c>
      <c r="BP11" s="247">
        <f t="shared" si="1"/>
        <v>3.7237784134447512E-3</v>
      </c>
      <c r="BQ11" s="136">
        <f t="shared" si="2"/>
        <v>1.4180577847428404</v>
      </c>
      <c r="BR11" s="136">
        <f t="shared" si="3"/>
        <v>0.1114710132466185</v>
      </c>
      <c r="BS11" s="247">
        <f t="shared" si="4"/>
        <v>4.5211172113716475E-2</v>
      </c>
      <c r="BT11" s="136">
        <f t="shared" si="5"/>
        <v>0.11897303759800311</v>
      </c>
      <c r="BU11" s="136">
        <f t="shared" si="6"/>
        <v>2.8350206696741816E-2</v>
      </c>
      <c r="BV11" s="135">
        <f t="shared" si="7"/>
        <v>9.2927907790167459E-5</v>
      </c>
      <c r="BW11" s="136" t="s">
        <v>167</v>
      </c>
      <c r="BX11" s="137">
        <f t="shared" si="8"/>
        <v>0.28840010467457999</v>
      </c>
      <c r="BY11" s="136">
        <f t="shared" si="9"/>
        <v>4.6499808235927129E-3</v>
      </c>
      <c r="BZ11" s="135">
        <f t="shared" si="10"/>
        <v>3.241671201982586E-5</v>
      </c>
      <c r="CA11" s="247">
        <f t="shared" si="11"/>
        <v>2.7255585273728887E-3</v>
      </c>
      <c r="CB11" s="136">
        <f t="shared" si="12"/>
        <v>0.34473317802587378</v>
      </c>
      <c r="CC11" s="136">
        <f t="shared" si="13"/>
        <v>20.120992207356682</v>
      </c>
      <c r="CD11" s="136">
        <f t="shared" si="14"/>
        <v>6.9191992122343976E-3</v>
      </c>
      <c r="CE11" s="247">
        <f t="shared" si="15"/>
        <v>1.2762988752770348E-3</v>
      </c>
      <c r="CF11" s="136">
        <f t="shared" si="16"/>
        <v>0.73885961345323514</v>
      </c>
      <c r="CG11" s="247">
        <f t="shared" si="17"/>
        <v>2.4348881835840577E-2</v>
      </c>
      <c r="CH11" s="247">
        <f t="shared" si="18"/>
        <v>9.1396434223089504E-2</v>
      </c>
      <c r="CI11" s="247">
        <f t="shared" si="19"/>
        <v>4.6234667331701305E-2</v>
      </c>
      <c r="CJ11" s="247">
        <f t="shared" si="20"/>
        <v>1.1969889248242969E-4</v>
      </c>
      <c r="CK11" s="135">
        <f t="shared" si="21"/>
        <v>8.8605679520857344E-5</v>
      </c>
      <c r="CL11" s="135">
        <f t="shared" si="22"/>
        <v>0.51981710503685019</v>
      </c>
      <c r="CM11" s="135">
        <f t="shared" si="23"/>
        <v>1.51277989425854E-5</v>
      </c>
      <c r="CN11" s="135">
        <f t="shared" si="24"/>
        <v>1.0805570673275287E-5</v>
      </c>
      <c r="CO11" s="135">
        <f t="shared" si="25"/>
        <v>1.5776133182981915E-5</v>
      </c>
      <c r="CP11" s="136">
        <f t="shared" si="26"/>
        <v>2.9531764777786206E-2</v>
      </c>
      <c r="CQ11" s="176">
        <f t="shared" si="27"/>
        <v>4.7544510962411262E-5</v>
      </c>
    </row>
    <row r="12" spans="1:95" s="138" customFormat="1" x14ac:dyDescent="0.25">
      <c r="A12" s="130">
        <v>19</v>
      </c>
      <c r="B12" s="131" t="s">
        <v>18</v>
      </c>
      <c r="C12" s="132" t="s">
        <v>205</v>
      </c>
      <c r="D12" s="130" t="s">
        <v>182</v>
      </c>
      <c r="E12" s="133">
        <v>42153</v>
      </c>
      <c r="F12" s="132" t="s">
        <v>319</v>
      </c>
      <c r="G12" s="130">
        <v>2</v>
      </c>
      <c r="H12" s="133">
        <v>42599</v>
      </c>
      <c r="I12" s="133">
        <v>42414</v>
      </c>
      <c r="J12" s="134">
        <v>0.11</v>
      </c>
      <c r="K12" s="164">
        <v>9.3547924358510492</v>
      </c>
      <c r="L12" s="126">
        <v>5.9999999999999995E-4</v>
      </c>
      <c r="M12" s="247">
        <v>0.76059552295071398</v>
      </c>
      <c r="N12" s="126">
        <v>0.17979999999999999</v>
      </c>
      <c r="O12" s="247">
        <v>0.54179406972037503</v>
      </c>
      <c r="P12" s="126">
        <v>4.2200000000000001E-2</v>
      </c>
      <c r="Q12" s="135">
        <v>2.2000000000000001E-3</v>
      </c>
      <c r="R12" s="247">
        <v>4.3816211807456602E-2</v>
      </c>
      <c r="S12" s="136">
        <v>0.15551909203358599</v>
      </c>
      <c r="T12" s="136" t="s">
        <v>167</v>
      </c>
      <c r="U12" s="137">
        <v>133.11021941566599</v>
      </c>
      <c r="V12" s="247">
        <v>7.2214263633967199E-2</v>
      </c>
      <c r="W12" s="126">
        <v>7.5000000000000002E-4</v>
      </c>
      <c r="X12" s="135">
        <v>6.9999999999999999E-4</v>
      </c>
      <c r="Y12" s="136">
        <v>4.1535313668165301</v>
      </c>
      <c r="Z12" s="247">
        <v>9.9419861895296696E-2</v>
      </c>
      <c r="AA12" s="136">
        <v>2.6892109770912501E-2</v>
      </c>
      <c r="AB12" s="247">
        <v>3.7898689904521797E-2</v>
      </c>
      <c r="AC12" s="135">
        <v>8.2000000000000007E-3</v>
      </c>
      <c r="AD12" s="126">
        <v>0.12859999999999999</v>
      </c>
      <c r="AE12" s="135">
        <v>0.29859999999999998</v>
      </c>
      <c r="AF12" s="126">
        <v>5.1999999999999998E-3</v>
      </c>
      <c r="AG12" s="135">
        <v>1E-4</v>
      </c>
      <c r="AH12" s="247">
        <v>2.0712690744358098E-2</v>
      </c>
      <c r="AI12" s="126">
        <v>12.0266</v>
      </c>
      <c r="AJ12" s="126">
        <v>3.5E-4</v>
      </c>
      <c r="AK12" s="126">
        <v>2.5000000000000001E-4</v>
      </c>
      <c r="AL12" s="126">
        <v>3.6499999999999998E-4</v>
      </c>
      <c r="AM12" s="247">
        <v>2.94255404029077E-2</v>
      </c>
      <c r="AN12" s="175">
        <v>1.1000000000000001E-3</v>
      </c>
      <c r="AO12" s="183"/>
      <c r="AP12" s="131" t="s">
        <v>18</v>
      </c>
      <c r="AQ12" s="130" t="s">
        <v>182</v>
      </c>
      <c r="AR12" s="132" t="s">
        <v>319</v>
      </c>
      <c r="AS12" s="293">
        <v>1</v>
      </c>
      <c r="AT12" s="285" t="s">
        <v>504</v>
      </c>
      <c r="AU12" s="132" t="s">
        <v>532</v>
      </c>
      <c r="AV12" s="289">
        <v>41271</v>
      </c>
      <c r="AW12" s="289">
        <v>42153</v>
      </c>
      <c r="AX12" s="294">
        <f t="shared" si="28"/>
        <v>882</v>
      </c>
      <c r="AY12" s="295">
        <f t="shared" si="29"/>
        <v>29.013157894736842</v>
      </c>
      <c r="AZ12" s="295">
        <f t="shared" si="30"/>
        <v>2.4164383561643836</v>
      </c>
      <c r="BA12" s="299">
        <v>0</v>
      </c>
      <c r="BB12" s="299">
        <v>0</v>
      </c>
      <c r="BC12" s="299">
        <v>0</v>
      </c>
      <c r="BD12" s="299">
        <v>0</v>
      </c>
      <c r="BE12" s="299">
        <v>0</v>
      </c>
      <c r="BF12" s="299">
        <v>0</v>
      </c>
      <c r="BG12" s="299">
        <v>0</v>
      </c>
      <c r="BH12" s="302"/>
      <c r="BI12" s="130">
        <v>2</v>
      </c>
      <c r="BJ12" s="313">
        <v>17</v>
      </c>
      <c r="BK12" s="297">
        <v>5</v>
      </c>
      <c r="BL12" s="313">
        <v>22</v>
      </c>
      <c r="BM12" s="325">
        <v>2.8298970552967417</v>
      </c>
      <c r="BN12" s="337"/>
      <c r="BO12" s="135">
        <f t="shared" si="0"/>
        <v>6.4138248295128003E-5</v>
      </c>
      <c r="BP12" s="247">
        <f t="shared" si="1"/>
        <v>8.130544083862605E-2</v>
      </c>
      <c r="BQ12" s="135">
        <f t="shared" si="2"/>
        <v>1.9220095072440026E-2</v>
      </c>
      <c r="BR12" s="247">
        <f t="shared" si="3"/>
        <v>5.7916204280922187E-2</v>
      </c>
      <c r="BS12" s="135">
        <f t="shared" si="4"/>
        <v>4.5110567967573375E-3</v>
      </c>
      <c r="BT12" s="135">
        <f t="shared" si="5"/>
        <v>2.3517357708213607E-4</v>
      </c>
      <c r="BU12" s="247">
        <f t="shared" si="6"/>
        <v>4.6838251204309525E-3</v>
      </c>
      <c r="BV12" s="136">
        <f t="shared" si="7"/>
        <v>1.6624536899138339E-2</v>
      </c>
      <c r="BW12" s="136" t="s">
        <v>167</v>
      </c>
      <c r="BX12" s="137">
        <f t="shared" si="8"/>
        <v>14.229093839168259</v>
      </c>
      <c r="BY12" s="247">
        <f t="shared" si="9"/>
        <v>7.719493952342036E-3</v>
      </c>
      <c r="BZ12" s="135">
        <f t="shared" si="10"/>
        <v>8.0172810368910014E-5</v>
      </c>
      <c r="CA12" s="135">
        <f t="shared" si="11"/>
        <v>7.4827956344316015E-5</v>
      </c>
      <c r="CB12" s="136">
        <f t="shared" si="12"/>
        <v>0.44400037684413507</v>
      </c>
      <c r="CC12" s="247">
        <f t="shared" si="13"/>
        <v>1.0627692979513126E-2</v>
      </c>
      <c r="CD12" s="136">
        <f t="shared" si="14"/>
        <v>2.874688022777707E-3</v>
      </c>
      <c r="CE12" s="247">
        <f t="shared" si="15"/>
        <v>4.0512593052604677E-3</v>
      </c>
      <c r="CF12" s="135">
        <f t="shared" si="16"/>
        <v>8.765560600334163E-4</v>
      </c>
      <c r="CG12" s="135">
        <f t="shared" si="17"/>
        <v>1.3746964551255771E-2</v>
      </c>
      <c r="CH12" s="135">
        <f t="shared" si="18"/>
        <v>3.1919468234875376E-2</v>
      </c>
      <c r="CI12" s="135">
        <f t="shared" si="19"/>
        <v>5.5586481855777613E-4</v>
      </c>
      <c r="CJ12" s="135">
        <f t="shared" si="20"/>
        <v>1.0689708049188003E-5</v>
      </c>
      <c r="CK12" s="247">
        <f t="shared" si="21"/>
        <v>2.2141261697030661E-3</v>
      </c>
      <c r="CL12" s="135">
        <f t="shared" si="22"/>
        <v>1.2856084282436444</v>
      </c>
      <c r="CM12" s="135">
        <f t="shared" si="23"/>
        <v>3.7413978172158008E-5</v>
      </c>
      <c r="CN12" s="135">
        <f t="shared" si="24"/>
        <v>2.6724270122970006E-5</v>
      </c>
      <c r="CO12" s="135">
        <f t="shared" si="25"/>
        <v>3.9017434379536209E-5</v>
      </c>
      <c r="CP12" s="247">
        <f t="shared" si="26"/>
        <v>3.1455043609666922E-3</v>
      </c>
      <c r="CQ12" s="176">
        <f t="shared" si="27"/>
        <v>1.1758678854106804E-4</v>
      </c>
    </row>
    <row r="13" spans="1:95" s="138" customFormat="1" x14ac:dyDescent="0.25">
      <c r="A13" s="130">
        <v>20</v>
      </c>
      <c r="B13" s="131" t="s">
        <v>19</v>
      </c>
      <c r="C13" s="132" t="s">
        <v>206</v>
      </c>
      <c r="D13" s="130" t="s">
        <v>182</v>
      </c>
      <c r="E13" s="133">
        <v>42172</v>
      </c>
      <c r="F13" s="132" t="s">
        <v>319</v>
      </c>
      <c r="G13" s="130">
        <v>2</v>
      </c>
      <c r="H13" s="133">
        <v>42599</v>
      </c>
      <c r="I13" s="133">
        <v>42414</v>
      </c>
      <c r="J13" s="134">
        <v>0.109</v>
      </c>
      <c r="K13" s="164">
        <v>9.2033482382508698</v>
      </c>
      <c r="L13" s="136">
        <v>0.13047834897608401</v>
      </c>
      <c r="M13" s="247">
        <v>0.66207347592149302</v>
      </c>
      <c r="N13" s="126">
        <v>0.17979999999999999</v>
      </c>
      <c r="O13" s="136">
        <v>1.27772312461167</v>
      </c>
      <c r="P13" s="247">
        <v>0.784780155946606</v>
      </c>
      <c r="Q13" s="135">
        <v>2.2000000000000001E-3</v>
      </c>
      <c r="R13" s="136">
        <v>0.13585776947716499</v>
      </c>
      <c r="S13" s="135">
        <v>2.15E-3</v>
      </c>
      <c r="T13" s="136" t="s">
        <v>167</v>
      </c>
      <c r="U13" s="137">
        <v>43.519779602415603</v>
      </c>
      <c r="V13" s="136">
        <v>0.13869516492712</v>
      </c>
      <c r="W13" s="126">
        <v>7.5000000000000002E-4</v>
      </c>
      <c r="X13" s="135">
        <v>6.9999999999999999E-4</v>
      </c>
      <c r="Y13" s="136">
        <v>4.2793725670448</v>
      </c>
      <c r="Z13" s="247">
        <v>0.125520114291964</v>
      </c>
      <c r="AA13" s="136">
        <v>7.2077152349384804E-2</v>
      </c>
      <c r="AB13" s="247">
        <v>2.9528724439182599E-2</v>
      </c>
      <c r="AC13" s="136">
        <v>0.390211410471131</v>
      </c>
      <c r="AD13" s="126">
        <v>0.12859999999999999</v>
      </c>
      <c r="AE13" s="135">
        <v>0.29859999999999998</v>
      </c>
      <c r="AF13" s="126">
        <v>5.1999999999999998E-3</v>
      </c>
      <c r="AG13" s="247">
        <v>6.2718703733835E-3</v>
      </c>
      <c r="AH13" s="135">
        <v>2.0500000000000002E-3</v>
      </c>
      <c r="AI13" s="126">
        <v>12.0266</v>
      </c>
      <c r="AJ13" s="126">
        <v>3.5E-4</v>
      </c>
      <c r="AK13" s="126">
        <v>2.5000000000000001E-4</v>
      </c>
      <c r="AL13" s="247">
        <v>7.2675744381239301E-3</v>
      </c>
      <c r="AM13" s="247">
        <v>0.59800660421084695</v>
      </c>
      <c r="AN13" s="175">
        <v>1.1000000000000001E-3</v>
      </c>
      <c r="AO13" s="183"/>
      <c r="AP13" s="131" t="s">
        <v>19</v>
      </c>
      <c r="AQ13" s="130" t="s">
        <v>182</v>
      </c>
      <c r="AR13" s="132" t="s">
        <v>319</v>
      </c>
      <c r="AS13" s="293">
        <v>1</v>
      </c>
      <c r="AT13" s="285" t="s">
        <v>504</v>
      </c>
      <c r="AU13" s="132" t="s">
        <v>532</v>
      </c>
      <c r="AV13" s="289">
        <v>41040</v>
      </c>
      <c r="AW13" s="289">
        <v>42172</v>
      </c>
      <c r="AX13" s="294">
        <f t="shared" si="28"/>
        <v>1132</v>
      </c>
      <c r="AY13" s="295">
        <f t="shared" si="29"/>
        <v>37.236842105263158</v>
      </c>
      <c r="AZ13" s="295">
        <f t="shared" si="30"/>
        <v>3.1013698630136988</v>
      </c>
      <c r="BA13" s="299">
        <v>0</v>
      </c>
      <c r="BB13" s="299">
        <v>0</v>
      </c>
      <c r="BC13" s="299">
        <v>0</v>
      </c>
      <c r="BD13" s="299">
        <v>0</v>
      </c>
      <c r="BE13" s="299">
        <v>0</v>
      </c>
      <c r="BF13" s="299">
        <v>0</v>
      </c>
      <c r="BG13" s="299">
        <v>0</v>
      </c>
      <c r="BH13" s="302"/>
      <c r="BI13" s="130">
        <v>2</v>
      </c>
      <c r="BJ13" s="313">
        <v>18.3</v>
      </c>
      <c r="BK13" s="297">
        <v>16</v>
      </c>
      <c r="BL13" s="313">
        <v>34.299999999999997</v>
      </c>
      <c r="BM13" s="325">
        <v>2.6181068507702068</v>
      </c>
      <c r="BN13" s="337">
        <v>84.7</v>
      </c>
      <c r="BO13" s="136">
        <f t="shared" si="0"/>
        <v>1.4177269576064841E-2</v>
      </c>
      <c r="BP13" s="247">
        <f t="shared" si="1"/>
        <v>7.1938327093805862E-2</v>
      </c>
      <c r="BQ13" s="135">
        <f t="shared" si="2"/>
        <v>1.953636821572359E-2</v>
      </c>
      <c r="BR13" s="136">
        <f t="shared" si="3"/>
        <v>0.13883242180288355</v>
      </c>
      <c r="BS13" s="247">
        <f t="shared" si="4"/>
        <v>8.5271157369109438E-2</v>
      </c>
      <c r="BT13" s="135">
        <f t="shared" si="5"/>
        <v>2.3904343756725197E-4</v>
      </c>
      <c r="BU13" s="136">
        <f t="shared" si="6"/>
        <v>1.4761776470927634E-2</v>
      </c>
      <c r="BV13" s="135">
        <f t="shared" si="7"/>
        <v>2.3361063216799624E-4</v>
      </c>
      <c r="BW13" s="136" t="s">
        <v>167</v>
      </c>
      <c r="BX13" s="137">
        <f t="shared" si="8"/>
        <v>4.728689871968454</v>
      </c>
      <c r="BY13" s="136">
        <f t="shared" si="9"/>
        <v>1.5070076817334419E-2</v>
      </c>
      <c r="BZ13" s="135">
        <f t="shared" si="10"/>
        <v>8.1492080988835889E-5</v>
      </c>
      <c r="CA13" s="135">
        <f t="shared" si="11"/>
        <v>7.6059275589580167E-5</v>
      </c>
      <c r="CB13" s="136">
        <f t="shared" si="12"/>
        <v>0.46497996775335654</v>
      </c>
      <c r="CC13" s="247">
        <f t="shared" si="13"/>
        <v>1.3638527092811556E-2</v>
      </c>
      <c r="CD13" s="136">
        <f t="shared" si="14"/>
        <v>7.8316228489343064E-3</v>
      </c>
      <c r="CE13" s="247">
        <f t="shared" si="15"/>
        <v>3.2084762713265147E-3</v>
      </c>
      <c r="CF13" s="136">
        <f t="shared" si="16"/>
        <v>4.2398853153175056E-2</v>
      </c>
      <c r="CG13" s="135">
        <f t="shared" si="17"/>
        <v>1.3973175486885727E-2</v>
      </c>
      <c r="CH13" s="135">
        <f t="shared" si="18"/>
        <v>3.2444713844355197E-2</v>
      </c>
      <c r="CI13" s="135">
        <f t="shared" si="19"/>
        <v>5.6501176152259545E-4</v>
      </c>
      <c r="CJ13" s="247">
        <f t="shared" si="20"/>
        <v>6.8147702455899817E-4</v>
      </c>
      <c r="CK13" s="135">
        <f t="shared" si="21"/>
        <v>2.2274502136948479E-4</v>
      </c>
      <c r="CL13" s="135">
        <f t="shared" si="22"/>
        <v>1.3067635482937783</v>
      </c>
      <c r="CM13" s="135">
        <f t="shared" si="23"/>
        <v>3.8029637794790083E-5</v>
      </c>
      <c r="CN13" s="135">
        <f t="shared" si="24"/>
        <v>2.7164026996278632E-5</v>
      </c>
      <c r="CO13" s="247">
        <f t="shared" si="25"/>
        <v>7.8966635293865179E-4</v>
      </c>
      <c r="CP13" s="247">
        <f t="shared" si="26"/>
        <v>6.4977070162945433E-2</v>
      </c>
      <c r="CQ13" s="176">
        <f t="shared" si="27"/>
        <v>1.1952171878362599E-4</v>
      </c>
    </row>
    <row r="14" spans="1:95" s="138" customFormat="1" x14ac:dyDescent="0.25">
      <c r="A14" s="130">
        <v>21</v>
      </c>
      <c r="B14" s="131" t="s">
        <v>20</v>
      </c>
      <c r="C14" s="132" t="s">
        <v>207</v>
      </c>
      <c r="D14" s="130" t="s">
        <v>182</v>
      </c>
      <c r="E14" s="133">
        <v>42258</v>
      </c>
      <c r="F14" s="132" t="s">
        <v>319</v>
      </c>
      <c r="G14" s="130">
        <v>2</v>
      </c>
      <c r="H14" s="133">
        <v>42599</v>
      </c>
      <c r="I14" s="133">
        <v>42414</v>
      </c>
      <c r="J14" s="134">
        <v>0.108</v>
      </c>
      <c r="K14" s="164">
        <v>9.0519040406506797</v>
      </c>
      <c r="L14" s="126">
        <v>5.9999999999999995E-4</v>
      </c>
      <c r="M14" s="136">
        <v>1.5566914088013499</v>
      </c>
      <c r="N14" s="247">
        <v>2.2392936428410302</v>
      </c>
      <c r="O14" s="247">
        <v>0.38886959513566399</v>
      </c>
      <c r="P14" s="247">
        <v>0.56528513472626596</v>
      </c>
      <c r="Q14" s="136">
        <v>0.18726981749663599</v>
      </c>
      <c r="R14" s="136">
        <v>0.101205509229627</v>
      </c>
      <c r="S14" s="136">
        <v>0.158827499180242</v>
      </c>
      <c r="T14" s="136" t="s">
        <v>167</v>
      </c>
      <c r="U14" s="137">
        <v>59.773758684868596</v>
      </c>
      <c r="V14" s="136">
        <v>8.7659129107045999E-2</v>
      </c>
      <c r="W14" s="126">
        <v>7.5000000000000002E-4</v>
      </c>
      <c r="X14" s="135">
        <v>6.9999999999999999E-4</v>
      </c>
      <c r="Y14" s="136">
        <v>5.67178304086503</v>
      </c>
      <c r="Z14" s="136">
        <v>1.0351704269575901</v>
      </c>
      <c r="AA14" s="136">
        <v>0.20924676481394999</v>
      </c>
      <c r="AB14" s="126">
        <v>2.0999999999999999E-3</v>
      </c>
      <c r="AC14" s="136">
        <v>0.183912659649977</v>
      </c>
      <c r="AD14" s="126">
        <v>0.12859999999999999</v>
      </c>
      <c r="AE14" s="247">
        <v>2.4658416225148301</v>
      </c>
      <c r="AF14" s="126">
        <v>5.1999999999999998E-3</v>
      </c>
      <c r="AG14" s="135">
        <v>1E-4</v>
      </c>
      <c r="AH14" s="135">
        <v>2.0500000000000002E-3</v>
      </c>
      <c r="AI14" s="126">
        <v>12.0266</v>
      </c>
      <c r="AJ14" s="247">
        <v>2.4182933207940399E-3</v>
      </c>
      <c r="AK14" s="126">
        <v>2.5000000000000001E-4</v>
      </c>
      <c r="AL14" s="136">
        <v>0.460760701417882</v>
      </c>
      <c r="AM14" s="247">
        <v>0.48321941249301498</v>
      </c>
      <c r="AN14" s="253">
        <v>4.1336598508831299E-2</v>
      </c>
      <c r="AO14" s="183"/>
      <c r="AP14" s="131" t="s">
        <v>20</v>
      </c>
      <c r="AQ14" s="130" t="s">
        <v>182</v>
      </c>
      <c r="AR14" s="132" t="s">
        <v>319</v>
      </c>
      <c r="AS14" s="293">
        <v>1</v>
      </c>
      <c r="AT14" s="285" t="s">
        <v>503</v>
      </c>
      <c r="AU14" s="132" t="s">
        <v>531</v>
      </c>
      <c r="AV14" s="289">
        <v>41729</v>
      </c>
      <c r="AW14" s="289">
        <v>42258</v>
      </c>
      <c r="AX14" s="294">
        <f t="shared" si="28"/>
        <v>529</v>
      </c>
      <c r="AY14" s="295">
        <f t="shared" si="29"/>
        <v>17.401315789473685</v>
      </c>
      <c r="AZ14" s="295">
        <f t="shared" si="30"/>
        <v>1.4493150684931506</v>
      </c>
      <c r="BA14" s="299">
        <v>1</v>
      </c>
      <c r="BB14" s="299">
        <v>0</v>
      </c>
      <c r="BC14" s="299">
        <v>0</v>
      </c>
      <c r="BD14" s="299">
        <v>0</v>
      </c>
      <c r="BE14" s="299">
        <v>1</v>
      </c>
      <c r="BF14" s="299">
        <v>1</v>
      </c>
      <c r="BG14" s="299">
        <v>0</v>
      </c>
      <c r="BH14" s="302"/>
      <c r="BI14" s="130">
        <v>2</v>
      </c>
      <c r="BJ14" s="313">
        <v>15.6</v>
      </c>
      <c r="BK14" s="297">
        <v>7</v>
      </c>
      <c r="BL14" s="313">
        <v>22.6</v>
      </c>
      <c r="BM14" s="325">
        <v>2.5052872454983373</v>
      </c>
      <c r="BN14" s="337"/>
      <c r="BO14" s="135">
        <f t="shared" si="0"/>
        <v>6.6284396885505435E-5</v>
      </c>
      <c r="BP14" s="136">
        <f t="shared" si="1"/>
        <v>0.17197391861540878</v>
      </c>
      <c r="BQ14" s="247">
        <f t="shared" si="2"/>
        <v>0.24738371427544018</v>
      </c>
      <c r="BR14" s="247">
        <f t="shared" si="3"/>
        <v>4.295997763446361E-2</v>
      </c>
      <c r="BS14" s="247">
        <f t="shared" si="4"/>
        <v>6.2449307039453707E-2</v>
      </c>
      <c r="BT14" s="136">
        <f t="shared" si="5"/>
        <v>2.0688444846038649E-2</v>
      </c>
      <c r="BU14" s="136">
        <f t="shared" si="6"/>
        <v>1.1180576901293799E-2</v>
      </c>
      <c r="BV14" s="136">
        <f t="shared" si="7"/>
        <v>1.7546308319992418E-2</v>
      </c>
      <c r="BW14" s="136" t="s">
        <v>167</v>
      </c>
      <c r="BX14" s="137">
        <f t="shared" si="8"/>
        <v>6.6034459066770959</v>
      </c>
      <c r="BY14" s="136">
        <f t="shared" si="9"/>
        <v>9.6840541739486655E-3</v>
      </c>
      <c r="BZ14" s="135">
        <f t="shared" si="10"/>
        <v>8.2855496106881804E-5</v>
      </c>
      <c r="CA14" s="135">
        <f t="shared" si="11"/>
        <v>7.733179636642301E-5</v>
      </c>
      <c r="CB14" s="136">
        <f t="shared" si="12"/>
        <v>0.62658453021529426</v>
      </c>
      <c r="CC14" s="136">
        <f t="shared" si="13"/>
        <v>0.11435941237432504</v>
      </c>
      <c r="CD14" s="136">
        <f t="shared" si="14"/>
        <v>2.3116326009893128E-2</v>
      </c>
      <c r="CE14" s="135">
        <f t="shared" si="15"/>
        <v>2.3199538909926903E-4</v>
      </c>
      <c r="CF14" s="136">
        <f t="shared" si="16"/>
        <v>2.0317566207513262E-2</v>
      </c>
      <c r="CG14" s="135">
        <f t="shared" si="17"/>
        <v>1.4206955732459997E-2</v>
      </c>
      <c r="CH14" s="247">
        <f t="shared" si="18"/>
        <v>0.27241137460595277</v>
      </c>
      <c r="CI14" s="135">
        <f t="shared" si="19"/>
        <v>5.7446477300771373E-4</v>
      </c>
      <c r="CJ14" s="135">
        <f t="shared" si="20"/>
        <v>1.1047399480917573E-5</v>
      </c>
      <c r="CK14" s="135">
        <f t="shared" si="21"/>
        <v>2.2647168935881028E-4</v>
      </c>
      <c r="CL14" s="135">
        <f t="shared" si="22"/>
        <v>1.3286265459720328</v>
      </c>
      <c r="CM14" s="247">
        <f t="shared" si="23"/>
        <v>2.671585237684651E-4</v>
      </c>
      <c r="CN14" s="135">
        <f t="shared" si="24"/>
        <v>2.7618498702293934E-5</v>
      </c>
      <c r="CO14" s="136">
        <f t="shared" si="25"/>
        <v>5.0902075336711268E-2</v>
      </c>
      <c r="CP14" s="247">
        <f t="shared" si="26"/>
        <v>5.3383178867446285E-2</v>
      </c>
      <c r="CQ14" s="253">
        <f t="shared" si="27"/>
        <v>4.5666191690936098E-3</v>
      </c>
    </row>
    <row r="15" spans="1:95" s="138" customFormat="1" x14ac:dyDescent="0.25">
      <c r="A15" s="130">
        <v>27</v>
      </c>
      <c r="B15" s="131" t="s">
        <v>26</v>
      </c>
      <c r="C15" s="132" t="s">
        <v>210</v>
      </c>
      <c r="D15" s="130" t="s">
        <v>182</v>
      </c>
      <c r="E15" s="133">
        <v>42508</v>
      </c>
      <c r="F15" s="132" t="s">
        <v>319</v>
      </c>
      <c r="G15" s="130">
        <v>2</v>
      </c>
      <c r="H15" s="133">
        <v>42599</v>
      </c>
      <c r="I15" s="133">
        <v>42414</v>
      </c>
      <c r="J15" s="134">
        <v>0.10199999999999999</v>
      </c>
      <c r="K15" s="164">
        <v>8.1432388550495691</v>
      </c>
      <c r="L15" s="247">
        <v>1.6743481748858601E-2</v>
      </c>
      <c r="M15" s="135">
        <v>4.3099999999999999E-2</v>
      </c>
      <c r="N15" s="126">
        <v>0.17979999999999999</v>
      </c>
      <c r="O15" s="247">
        <v>1.0019588028628501</v>
      </c>
      <c r="P15" s="126">
        <v>4.2200000000000001E-2</v>
      </c>
      <c r="Q15" s="247">
        <v>4.3496351723113199E-3</v>
      </c>
      <c r="R15" s="135">
        <v>4.4999999999999999E-4</v>
      </c>
      <c r="S15" s="247">
        <v>5.0003410134451698E-2</v>
      </c>
      <c r="T15" s="136" t="s">
        <v>167</v>
      </c>
      <c r="U15" s="137">
        <v>24.454897769590101</v>
      </c>
      <c r="V15" s="247">
        <v>2.8448393351317599E-2</v>
      </c>
      <c r="W15" s="126">
        <v>7.5000000000000002E-4</v>
      </c>
      <c r="X15" s="135">
        <v>6.9999999999999999E-4</v>
      </c>
      <c r="Y15" s="135">
        <v>5.96E-2</v>
      </c>
      <c r="Z15" s="136">
        <v>0.29585775152983801</v>
      </c>
      <c r="AA15" s="136">
        <v>0.254603555379179</v>
      </c>
      <c r="AB15" s="126">
        <v>2.0999999999999999E-3</v>
      </c>
      <c r="AC15" s="136">
        <v>0.116329810598054</v>
      </c>
      <c r="AD15" s="136">
        <v>2.5494804129777</v>
      </c>
      <c r="AE15" s="136">
        <v>3.3113028921578</v>
      </c>
      <c r="AF15" s="126">
        <v>5.1999999999999998E-3</v>
      </c>
      <c r="AG15" s="135">
        <v>1E-4</v>
      </c>
      <c r="AH15" s="247">
        <v>3.2616043283365898E-2</v>
      </c>
      <c r="AI15" s="126">
        <v>12.0266</v>
      </c>
      <c r="AJ15" s="126">
        <v>3.5E-4</v>
      </c>
      <c r="AK15" s="126">
        <v>2.5000000000000001E-4</v>
      </c>
      <c r="AL15" s="247">
        <v>4.4599938140323703E-2</v>
      </c>
      <c r="AM15" s="247">
        <v>0.20294096591820501</v>
      </c>
      <c r="AN15" s="253">
        <v>4.4101595773738997E-2</v>
      </c>
      <c r="AO15" s="183"/>
      <c r="AP15" s="131" t="s">
        <v>26</v>
      </c>
      <c r="AQ15" s="130" t="s">
        <v>182</v>
      </c>
      <c r="AR15" s="132" t="s">
        <v>319</v>
      </c>
      <c r="AS15" s="293">
        <v>1</v>
      </c>
      <c r="AT15" s="285" t="s">
        <v>503</v>
      </c>
      <c r="AU15" s="132" t="s">
        <v>531</v>
      </c>
      <c r="AV15" s="289">
        <v>38694</v>
      </c>
      <c r="AW15" s="289">
        <v>42508</v>
      </c>
      <c r="AX15" s="294">
        <f t="shared" si="28"/>
        <v>3814</v>
      </c>
      <c r="AY15" s="295">
        <f t="shared" si="29"/>
        <v>125.46052631578948</v>
      </c>
      <c r="AZ15" s="295">
        <f t="shared" si="30"/>
        <v>10.449315068493151</v>
      </c>
      <c r="BA15" s="299">
        <v>0</v>
      </c>
      <c r="BB15" s="299">
        <v>0</v>
      </c>
      <c r="BC15" s="299">
        <v>0</v>
      </c>
      <c r="BD15" s="299">
        <v>0</v>
      </c>
      <c r="BE15" s="299">
        <v>0</v>
      </c>
      <c r="BF15" s="299">
        <v>0</v>
      </c>
      <c r="BG15" s="299">
        <v>0</v>
      </c>
      <c r="BH15" s="302"/>
      <c r="BI15" s="130">
        <v>2</v>
      </c>
      <c r="BJ15" s="313">
        <v>17.3</v>
      </c>
      <c r="BK15" s="297">
        <v>5</v>
      </c>
      <c r="BL15" s="313">
        <v>22.3</v>
      </c>
      <c r="BM15" s="325">
        <v>3.0001825873405519</v>
      </c>
      <c r="BN15" s="337">
        <v>284.89999999999998</v>
      </c>
      <c r="BO15" s="247">
        <f t="shared" si="0"/>
        <v>2.0561206722403921E-3</v>
      </c>
      <c r="BP15" s="135">
        <f t="shared" si="1"/>
        <v>5.2927343489714744E-3</v>
      </c>
      <c r="BQ15" s="135">
        <f t="shared" si="2"/>
        <v>2.207966672726383E-2</v>
      </c>
      <c r="BR15" s="247">
        <f t="shared" si="3"/>
        <v>0.12304180445862054</v>
      </c>
      <c r="BS15" s="135">
        <f t="shared" si="4"/>
        <v>5.1822132140741592E-3</v>
      </c>
      <c r="BT15" s="247">
        <f t="shared" si="5"/>
        <v>5.3414068403681168E-4</v>
      </c>
      <c r="BU15" s="135">
        <f t="shared" si="6"/>
        <v>5.5260567448658093E-5</v>
      </c>
      <c r="BV15" s="247">
        <f t="shared" si="7"/>
        <v>6.1404818186617371E-3</v>
      </c>
      <c r="BW15" s="136" t="s">
        <v>167</v>
      </c>
      <c r="BX15" s="137">
        <f t="shared" si="8"/>
        <v>3.0030922836588267</v>
      </c>
      <c r="BY15" s="247">
        <f t="shared" si="9"/>
        <v>3.4934985768809834E-3</v>
      </c>
      <c r="BZ15" s="135">
        <f t="shared" si="10"/>
        <v>9.2100945747763485E-5</v>
      </c>
      <c r="CA15" s="135">
        <f t="shared" si="11"/>
        <v>8.596088269791259E-5</v>
      </c>
      <c r="CB15" s="135">
        <f t="shared" si="12"/>
        <v>7.3189551554222717E-3</v>
      </c>
      <c r="CC15" s="136">
        <f t="shared" si="13"/>
        <v>3.6331704963606534E-2</v>
      </c>
      <c r="CD15" s="136">
        <f t="shared" si="14"/>
        <v>3.1265637654887282E-2</v>
      </c>
      <c r="CE15" s="135">
        <f t="shared" si="15"/>
        <v>2.5788264809373772E-4</v>
      </c>
      <c r="CF15" s="136">
        <f t="shared" si="16"/>
        <v>1.4285447432985298E-2</v>
      </c>
      <c r="CG15" s="136">
        <f t="shared" si="17"/>
        <v>0.31307940960085973</v>
      </c>
      <c r="CH15" s="136">
        <f t="shared" si="18"/>
        <v>0.40663217070005048</v>
      </c>
      <c r="CI15" s="135">
        <f t="shared" si="19"/>
        <v>6.3856655718449345E-4</v>
      </c>
      <c r="CJ15" s="135">
        <f t="shared" si="20"/>
        <v>1.2280126099701799E-5</v>
      </c>
      <c r="CK15" s="247">
        <f t="shared" si="21"/>
        <v>4.0052912439306511E-3</v>
      </c>
      <c r="CL15" s="135">
        <f t="shared" si="22"/>
        <v>1.4768816455067364</v>
      </c>
      <c r="CM15" s="135">
        <f t="shared" si="23"/>
        <v>4.2980441348956295E-5</v>
      </c>
      <c r="CN15" s="135">
        <f t="shared" si="24"/>
        <v>3.0700315249254497E-5</v>
      </c>
      <c r="CO15" s="247">
        <f t="shared" si="25"/>
        <v>5.476928644020748E-3</v>
      </c>
      <c r="CP15" s="247">
        <f t="shared" si="26"/>
        <v>2.4921406522708425E-2</v>
      </c>
      <c r="CQ15" s="253">
        <f t="shared" si="27"/>
        <v>5.4157315729959077E-3</v>
      </c>
    </row>
    <row r="16" spans="1:95" s="138" customFormat="1" x14ac:dyDescent="0.25">
      <c r="A16" s="130">
        <v>32</v>
      </c>
      <c r="B16" s="131" t="s">
        <v>31</v>
      </c>
      <c r="C16" s="132" t="s">
        <v>214</v>
      </c>
      <c r="D16" s="130" t="s">
        <v>182</v>
      </c>
      <c r="E16" s="133">
        <v>42515</v>
      </c>
      <c r="F16" s="132" t="s">
        <v>319</v>
      </c>
      <c r="G16" s="130">
        <v>2</v>
      </c>
      <c r="H16" s="133">
        <v>42604</v>
      </c>
      <c r="I16" s="133">
        <v>42414</v>
      </c>
      <c r="J16" s="134">
        <v>0.17100000000000001</v>
      </c>
      <c r="K16" s="164">
        <v>18.5928884894623</v>
      </c>
      <c r="L16" s="247">
        <v>2.85759190326552E-2</v>
      </c>
      <c r="M16" s="247">
        <v>0.89656221732046204</v>
      </c>
      <c r="N16" s="126">
        <v>0.17979999999999999</v>
      </c>
      <c r="O16" s="247">
        <v>0.54179406972037503</v>
      </c>
      <c r="P16" s="126">
        <v>4.2200000000000001E-2</v>
      </c>
      <c r="Q16" s="135">
        <v>2.2000000000000001E-3</v>
      </c>
      <c r="R16" s="136">
        <v>0.16597991669739101</v>
      </c>
      <c r="S16" s="247">
        <v>1.07824693607692E-2</v>
      </c>
      <c r="T16" s="136" t="s">
        <v>167</v>
      </c>
      <c r="U16" s="137">
        <v>175.94622270278299</v>
      </c>
      <c r="V16" s="136">
        <v>0.129792795268628</v>
      </c>
      <c r="W16" s="126">
        <v>7.5000000000000002E-4</v>
      </c>
      <c r="X16" s="136">
        <v>0.16998416181803799</v>
      </c>
      <c r="Y16" s="135">
        <v>5.96E-2</v>
      </c>
      <c r="Z16" s="136">
        <v>5.9467549779103104</v>
      </c>
      <c r="AA16" s="136">
        <v>0.60837894304287199</v>
      </c>
      <c r="AB16" s="126">
        <v>2.0999999999999999E-3</v>
      </c>
      <c r="AC16" s="136">
        <v>0.83212598836971996</v>
      </c>
      <c r="AD16" s="126">
        <v>0.12859999999999999</v>
      </c>
      <c r="AE16" s="136">
        <v>4.6665677881291199</v>
      </c>
      <c r="AF16" s="126">
        <v>5.1999999999999998E-3</v>
      </c>
      <c r="AG16" s="135">
        <v>1E-4</v>
      </c>
      <c r="AH16" s="135">
        <v>2.0500000000000002E-3</v>
      </c>
      <c r="AI16" s="126">
        <v>12.0266</v>
      </c>
      <c r="AJ16" s="126">
        <v>3.5E-4</v>
      </c>
      <c r="AK16" s="247">
        <v>3.0223571144610901E-2</v>
      </c>
      <c r="AL16" s="126">
        <v>3.6499999999999998E-4</v>
      </c>
      <c r="AM16" s="247">
        <v>0.352132554859587</v>
      </c>
      <c r="AN16" s="175">
        <v>1.1000000000000001E-3</v>
      </c>
      <c r="AO16" s="183"/>
      <c r="AP16" s="131" t="s">
        <v>31</v>
      </c>
      <c r="AQ16" s="130" t="s">
        <v>182</v>
      </c>
      <c r="AR16" s="132" t="s">
        <v>319</v>
      </c>
      <c r="AS16" s="293">
        <v>1</v>
      </c>
      <c r="AT16" s="285" t="s">
        <v>503</v>
      </c>
      <c r="AU16" s="132" t="s">
        <v>531</v>
      </c>
      <c r="AV16" s="289">
        <v>40633</v>
      </c>
      <c r="AW16" s="289">
        <v>42515</v>
      </c>
      <c r="AX16" s="294">
        <f t="shared" si="28"/>
        <v>1882</v>
      </c>
      <c r="AY16" s="295">
        <f t="shared" si="29"/>
        <v>61.90789473684211</v>
      </c>
      <c r="AZ16" s="295">
        <f t="shared" si="30"/>
        <v>5.1561643835616442</v>
      </c>
      <c r="BA16" s="305">
        <v>0</v>
      </c>
      <c r="BB16" s="305">
        <v>1</v>
      </c>
      <c r="BC16" s="307">
        <v>1</v>
      </c>
      <c r="BD16" s="305">
        <v>0</v>
      </c>
      <c r="BE16" s="305">
        <v>1</v>
      </c>
      <c r="BF16" s="306" t="s">
        <v>521</v>
      </c>
      <c r="BG16" s="307">
        <v>1</v>
      </c>
      <c r="BH16" s="308" t="s">
        <v>513</v>
      </c>
      <c r="BI16" s="130">
        <v>2</v>
      </c>
      <c r="BJ16" s="313">
        <v>12.1</v>
      </c>
      <c r="BK16" s="297">
        <v>6</v>
      </c>
      <c r="BL16" s="313">
        <v>18.100000000000001</v>
      </c>
      <c r="BM16" s="325">
        <v>1.8463251436569106</v>
      </c>
      <c r="BN16" s="337">
        <v>331.4</v>
      </c>
      <c r="BO16" s="247">
        <f t="shared" si="0"/>
        <v>1.5369273606331195E-3</v>
      </c>
      <c r="BP16" s="247">
        <f t="shared" si="1"/>
        <v>4.8220706418402787E-2</v>
      </c>
      <c r="BQ16" s="135">
        <f t="shared" si="2"/>
        <v>9.6703640266494039E-3</v>
      </c>
      <c r="BR16" s="247">
        <f t="shared" si="3"/>
        <v>2.913985473679585E-2</v>
      </c>
      <c r="BS16" s="135">
        <f t="shared" si="4"/>
        <v>2.2696849940189367E-3</v>
      </c>
      <c r="BT16" s="135">
        <f t="shared" si="5"/>
        <v>1.1832481011473131E-4</v>
      </c>
      <c r="BU16" s="136">
        <f t="shared" si="6"/>
        <v>8.9270646027625952E-3</v>
      </c>
      <c r="BV16" s="247">
        <f t="shared" si="7"/>
        <v>5.7992438167314719E-4</v>
      </c>
      <c r="BW16" s="136" t="s">
        <v>167</v>
      </c>
      <c r="BX16" s="137">
        <f t="shared" si="8"/>
        <v>9.4630924507777383</v>
      </c>
      <c r="BY16" s="136">
        <f t="shared" si="9"/>
        <v>6.9807762974639104E-3</v>
      </c>
      <c r="BZ16" s="135">
        <f t="shared" si="10"/>
        <v>4.0338003448203853E-5</v>
      </c>
      <c r="CA16" s="136">
        <f t="shared" si="11"/>
        <v>9.1424289407414112E-3</v>
      </c>
      <c r="CB16" s="135">
        <f t="shared" si="12"/>
        <v>3.2055266740172663E-3</v>
      </c>
      <c r="CC16" s="136">
        <f t="shared" si="13"/>
        <v>0.31984029707275935</v>
      </c>
      <c r="CD16" s="136">
        <f t="shared" si="14"/>
        <v>3.2721055869703981E-2</v>
      </c>
      <c r="CE16" s="135">
        <f t="shared" si="15"/>
        <v>1.1294640965497078E-4</v>
      </c>
      <c r="CF16" s="136">
        <f t="shared" si="16"/>
        <v>4.4755067984263736E-2</v>
      </c>
      <c r="CG16" s="135">
        <f t="shared" si="17"/>
        <v>6.9166229912520204E-3</v>
      </c>
      <c r="CH16" s="136">
        <f t="shared" si="18"/>
        <v>0.25098670337177265</v>
      </c>
      <c r="CI16" s="135">
        <f t="shared" si="19"/>
        <v>2.796768239075467E-4</v>
      </c>
      <c r="CJ16" s="135">
        <f t="shared" si="20"/>
        <v>5.3784004597605137E-6</v>
      </c>
      <c r="CK16" s="135">
        <f t="shared" si="21"/>
        <v>1.1025720942509054E-4</v>
      </c>
      <c r="CL16" s="135">
        <f t="shared" si="22"/>
        <v>0.64683870969355795</v>
      </c>
      <c r="CM16" s="135">
        <f t="shared" si="23"/>
        <v>1.8824401609161798E-5</v>
      </c>
      <c r="CN16" s="247">
        <f t="shared" si="24"/>
        <v>1.6255446893977986E-3</v>
      </c>
      <c r="CO16" s="135">
        <f t="shared" si="25"/>
        <v>1.9631161678125873E-5</v>
      </c>
      <c r="CP16" s="247">
        <f t="shared" si="26"/>
        <v>1.893909894953447E-2</v>
      </c>
      <c r="CQ16" s="176">
        <f t="shared" si="27"/>
        <v>5.9162405057365654E-5</v>
      </c>
    </row>
    <row r="17" spans="1:95" s="138" customFormat="1" x14ac:dyDescent="0.25">
      <c r="A17" s="130">
        <v>33</v>
      </c>
      <c r="B17" s="131" t="s">
        <v>32</v>
      </c>
      <c r="C17" s="132" t="s">
        <v>215</v>
      </c>
      <c r="D17" s="130" t="s">
        <v>182</v>
      </c>
      <c r="E17" s="133">
        <v>42515</v>
      </c>
      <c r="F17" s="132" t="s">
        <v>319</v>
      </c>
      <c r="G17" s="130">
        <v>2</v>
      </c>
      <c r="H17" s="133">
        <v>42599</v>
      </c>
      <c r="I17" s="133">
        <v>42414</v>
      </c>
      <c r="J17" s="134">
        <v>0.19700000000000001</v>
      </c>
      <c r="K17" s="164">
        <v>22.530437627067201</v>
      </c>
      <c r="L17" s="136">
        <v>0.21720727252019001</v>
      </c>
      <c r="M17" s="136">
        <v>2.1145124173849998</v>
      </c>
      <c r="N17" s="126">
        <v>0.17979999999999999</v>
      </c>
      <c r="O17" s="136">
        <v>2.9673326252130501</v>
      </c>
      <c r="P17" s="126">
        <v>4.2200000000000001E-2</v>
      </c>
      <c r="Q17" s="247">
        <v>1.62450307329828E-2</v>
      </c>
      <c r="R17" s="136">
        <v>0.24972012855617901</v>
      </c>
      <c r="S17" s="135">
        <v>2.15E-3</v>
      </c>
      <c r="T17" s="136" t="s">
        <v>167</v>
      </c>
      <c r="U17" s="137">
        <v>47.578522134184801</v>
      </c>
      <c r="V17" s="136">
        <v>0.15206641584769301</v>
      </c>
      <c r="W17" s="126">
        <v>7.5000000000000002E-4</v>
      </c>
      <c r="X17" s="135">
        <v>6.9999999999999999E-4</v>
      </c>
      <c r="Y17" s="247">
        <v>2.1964604511814501</v>
      </c>
      <c r="Z17" s="136">
        <v>0.28272439129853499</v>
      </c>
      <c r="AA17" s="136">
        <v>0.742237336930758</v>
      </c>
      <c r="AB17" s="247">
        <v>4.06820638198147E-2</v>
      </c>
      <c r="AC17" s="136">
        <v>0.74557703799711506</v>
      </c>
      <c r="AD17" s="126">
        <v>0.12859999999999999</v>
      </c>
      <c r="AE17" s="135">
        <v>0.29859999999999998</v>
      </c>
      <c r="AF17" s="126">
        <v>5.1999999999999998E-3</v>
      </c>
      <c r="AG17" s="135">
        <v>1E-4</v>
      </c>
      <c r="AH17" s="247">
        <v>4.41879778608322E-2</v>
      </c>
      <c r="AI17" s="126">
        <v>12.0266</v>
      </c>
      <c r="AJ17" s="247">
        <v>1.46632377854532E-2</v>
      </c>
      <c r="AK17" s="126">
        <v>2.5000000000000001E-4</v>
      </c>
      <c r="AL17" s="136">
        <v>0.344143676096759</v>
      </c>
      <c r="AM17" s="247">
        <v>1.20830577307373E-2</v>
      </c>
      <c r="AN17" s="175">
        <v>1.1000000000000001E-3</v>
      </c>
      <c r="AO17" s="183"/>
      <c r="AP17" s="131" t="s">
        <v>32</v>
      </c>
      <c r="AQ17" s="130" t="s">
        <v>182</v>
      </c>
      <c r="AR17" s="132" t="s">
        <v>319</v>
      </c>
      <c r="AS17" s="293">
        <v>1</v>
      </c>
      <c r="AT17" s="285" t="s">
        <v>504</v>
      </c>
      <c r="AU17" s="132" t="s">
        <v>532</v>
      </c>
      <c r="AV17" s="289">
        <v>41823</v>
      </c>
      <c r="AW17" s="289">
        <v>42515</v>
      </c>
      <c r="AX17" s="294">
        <f t="shared" si="28"/>
        <v>692</v>
      </c>
      <c r="AY17" s="295">
        <f t="shared" si="29"/>
        <v>22.763157894736842</v>
      </c>
      <c r="AZ17" s="295">
        <f t="shared" si="30"/>
        <v>1.8958904109589041</v>
      </c>
      <c r="BA17" s="299">
        <v>0</v>
      </c>
      <c r="BB17" s="299">
        <v>1</v>
      </c>
      <c r="BC17" s="299">
        <v>1</v>
      </c>
      <c r="BD17" s="299">
        <v>0</v>
      </c>
      <c r="BE17" s="299">
        <v>1</v>
      </c>
      <c r="BF17" s="299">
        <v>2</v>
      </c>
      <c r="BG17" s="299">
        <v>0</v>
      </c>
      <c r="BH17" s="302"/>
      <c r="BI17" s="130">
        <v>2</v>
      </c>
      <c r="BJ17" s="313">
        <v>21.2</v>
      </c>
      <c r="BK17" s="297">
        <v>11</v>
      </c>
      <c r="BL17" s="313">
        <v>32.200000000000003</v>
      </c>
      <c r="BM17" s="325">
        <v>1.050037386301155</v>
      </c>
      <c r="BN17" s="337"/>
      <c r="BO17" s="136">
        <f t="shared" si="0"/>
        <v>9.6406148924176038E-3</v>
      </c>
      <c r="BP17" s="136">
        <f t="shared" si="1"/>
        <v>9.3851369085024158E-2</v>
      </c>
      <c r="BQ17" s="135">
        <f t="shared" si="2"/>
        <v>7.9803154726118229E-3</v>
      </c>
      <c r="BR17" s="136">
        <f t="shared" si="3"/>
        <v>0.13170328398984185</v>
      </c>
      <c r="BS17" s="135">
        <f t="shared" si="4"/>
        <v>1.8730217627598385E-3</v>
      </c>
      <c r="BT17" s="247">
        <f t="shared" si="5"/>
        <v>7.2102597392367763E-4</v>
      </c>
      <c r="BU17" s="136">
        <f t="shared" si="6"/>
        <v>1.108367856362341E-2</v>
      </c>
      <c r="BV17" s="135">
        <f t="shared" si="7"/>
        <v>9.5426464216437267E-5</v>
      </c>
      <c r="BW17" s="136" t="s">
        <v>167</v>
      </c>
      <c r="BX17" s="137">
        <f t="shared" si="8"/>
        <v>2.111744251120351</v>
      </c>
      <c r="BY17" s="136">
        <f t="shared" si="9"/>
        <v>6.749376925772905E-3</v>
      </c>
      <c r="BZ17" s="135">
        <f t="shared" si="10"/>
        <v>3.3288301470850207E-5</v>
      </c>
      <c r="CA17" s="135">
        <f t="shared" si="11"/>
        <v>3.106908137279353E-5</v>
      </c>
      <c r="CB17" s="247">
        <f t="shared" si="12"/>
        <v>9.7488583556970376E-2</v>
      </c>
      <c r="CC17" s="136">
        <f t="shared" si="13"/>
        <v>1.2548553027611003E-2</v>
      </c>
      <c r="CD17" s="136">
        <f t="shared" si="14"/>
        <v>3.2943760312896128E-2</v>
      </c>
      <c r="CE17" s="247">
        <f t="shared" si="15"/>
        <v>1.8056490731871463E-3</v>
      </c>
      <c r="CF17" s="136">
        <f t="shared" si="16"/>
        <v>3.3091990947455345E-2</v>
      </c>
      <c r="CG17" s="135">
        <f t="shared" si="17"/>
        <v>5.707834092201782E-3</v>
      </c>
      <c r="CH17" s="135">
        <f t="shared" si="18"/>
        <v>1.3253182425594496E-2</v>
      </c>
      <c r="CI17" s="135">
        <f t="shared" si="19"/>
        <v>2.3079889019789478E-4</v>
      </c>
      <c r="CJ17" s="135">
        <f t="shared" si="20"/>
        <v>4.4384401961133612E-6</v>
      </c>
      <c r="CK17" s="247">
        <f t="shared" si="21"/>
        <v>1.9612569712248494E-3</v>
      </c>
      <c r="CL17" s="135">
        <f t="shared" si="22"/>
        <v>0.5337934486257695</v>
      </c>
      <c r="CM17" s="247">
        <f t="shared" si="23"/>
        <v>6.508190399212375E-4</v>
      </c>
      <c r="CN17" s="135">
        <f t="shared" si="24"/>
        <v>1.1096100490283404E-5</v>
      </c>
      <c r="CO17" s="136">
        <f t="shared" si="25"/>
        <v>1.5274611252260721E-2</v>
      </c>
      <c r="CP17" s="247">
        <f t="shared" si="26"/>
        <v>5.3629929124062727E-4</v>
      </c>
      <c r="CQ17" s="176">
        <f t="shared" si="27"/>
        <v>4.8822842157246975E-5</v>
      </c>
    </row>
    <row r="18" spans="1:95" s="138" customFormat="1" x14ac:dyDescent="0.25">
      <c r="A18" s="130">
        <v>35</v>
      </c>
      <c r="B18" s="131" t="s">
        <v>34</v>
      </c>
      <c r="C18" s="132" t="s">
        <v>216</v>
      </c>
      <c r="D18" s="130" t="s">
        <v>182</v>
      </c>
      <c r="E18" s="133">
        <v>42515</v>
      </c>
      <c r="F18" s="132" t="s">
        <v>319</v>
      </c>
      <c r="G18" s="130">
        <v>2</v>
      </c>
      <c r="H18" s="133">
        <v>42599</v>
      </c>
      <c r="I18" s="133">
        <v>42414</v>
      </c>
      <c r="J18" s="134">
        <v>0.129</v>
      </c>
      <c r="K18" s="164">
        <v>12.232232190254599</v>
      </c>
      <c r="L18" s="247">
        <v>6.8341697506670698E-2</v>
      </c>
      <c r="M18" s="136">
        <v>1.8325345613061199</v>
      </c>
      <c r="N18" s="126">
        <v>0.17979999999999999</v>
      </c>
      <c r="O18" s="247">
        <v>1.1898912714879899</v>
      </c>
      <c r="P18" s="126">
        <v>4.2200000000000001E-2</v>
      </c>
      <c r="Q18" s="135">
        <v>2.2000000000000001E-3</v>
      </c>
      <c r="R18" s="135">
        <v>4.4999999999999999E-4</v>
      </c>
      <c r="S18" s="247">
        <v>2.3809458549619002E-2</v>
      </c>
      <c r="T18" s="136" t="s">
        <v>167</v>
      </c>
      <c r="U18" s="137">
        <v>289.34574378480602</v>
      </c>
      <c r="V18" s="136">
        <v>0.132017460989382</v>
      </c>
      <c r="W18" s="126">
        <v>7.5000000000000002E-4</v>
      </c>
      <c r="X18" s="247">
        <v>4.2880682308413902E-2</v>
      </c>
      <c r="Y18" s="135">
        <v>5.96E-2</v>
      </c>
      <c r="Z18" s="247">
        <v>7.3366055013736095E-2</v>
      </c>
      <c r="AA18" s="136">
        <v>0.214995006522612</v>
      </c>
      <c r="AB18" s="126">
        <v>2.0999999999999999E-3</v>
      </c>
      <c r="AC18" s="136">
        <v>0.30791451036531797</v>
      </c>
      <c r="AD18" s="136">
        <v>2.88324501772524</v>
      </c>
      <c r="AE18" s="247">
        <v>1.69070932298071</v>
      </c>
      <c r="AF18" s="126">
        <v>5.1999999999999998E-3</v>
      </c>
      <c r="AG18" s="247">
        <v>1.07167504573358E-2</v>
      </c>
      <c r="AH18" s="135">
        <v>2.0500000000000002E-3</v>
      </c>
      <c r="AI18" s="126">
        <v>12.0266</v>
      </c>
      <c r="AJ18" s="247">
        <v>2.4182933207940399E-3</v>
      </c>
      <c r="AK18" s="126">
        <v>2.5000000000000001E-4</v>
      </c>
      <c r="AL18" s="247">
        <v>0.25406596763313299</v>
      </c>
      <c r="AM18" s="135">
        <v>2.0500000000000002E-3</v>
      </c>
      <c r="AN18" s="253">
        <v>7.8642796667238706E-3</v>
      </c>
      <c r="AO18" s="183"/>
      <c r="AP18" s="131" t="s">
        <v>34</v>
      </c>
      <c r="AQ18" s="130" t="s">
        <v>182</v>
      </c>
      <c r="AR18" s="132" t="s">
        <v>319</v>
      </c>
      <c r="AS18" s="293">
        <v>1</v>
      </c>
      <c r="AT18" s="285" t="s">
        <v>503</v>
      </c>
      <c r="AU18" s="132" t="s">
        <v>531</v>
      </c>
      <c r="AV18" s="289">
        <v>39241</v>
      </c>
      <c r="AW18" s="289">
        <v>42515</v>
      </c>
      <c r="AX18" s="294">
        <f t="shared" si="28"/>
        <v>3274</v>
      </c>
      <c r="AY18" s="295">
        <f t="shared" si="29"/>
        <v>107.69736842105263</v>
      </c>
      <c r="AZ18" s="295">
        <f t="shared" si="30"/>
        <v>8.9698630136986299</v>
      </c>
      <c r="BA18" s="299">
        <v>0</v>
      </c>
      <c r="BB18" s="299">
        <v>1</v>
      </c>
      <c r="BC18" s="299">
        <v>0</v>
      </c>
      <c r="BD18" s="299">
        <v>0</v>
      </c>
      <c r="BE18" s="299">
        <v>1</v>
      </c>
      <c r="BF18" s="299">
        <v>1</v>
      </c>
      <c r="BG18" s="299">
        <v>0</v>
      </c>
      <c r="BH18" s="302"/>
      <c r="BI18" s="130">
        <v>2</v>
      </c>
      <c r="BJ18" s="313">
        <v>26.6</v>
      </c>
      <c r="BK18" s="297">
        <v>5</v>
      </c>
      <c r="BL18" s="313">
        <v>31.6</v>
      </c>
      <c r="BM18" s="325">
        <v>3.4567396538698945</v>
      </c>
      <c r="BN18" s="337"/>
      <c r="BO18" s="247">
        <f t="shared" si="0"/>
        <v>5.5870176794974857E-3</v>
      </c>
      <c r="BP18" s="136">
        <f t="shared" si="1"/>
        <v>0.14981195032956432</v>
      </c>
      <c r="BQ18" s="135">
        <f t="shared" si="2"/>
        <v>1.4698870754206773E-2</v>
      </c>
      <c r="BR18" s="247">
        <f t="shared" si="3"/>
        <v>9.7275072364631412E-2</v>
      </c>
      <c r="BS18" s="135">
        <f t="shared" si="4"/>
        <v>3.4499018121664396E-3</v>
      </c>
      <c r="BT18" s="135">
        <f t="shared" si="5"/>
        <v>1.7985270110820303E-4</v>
      </c>
      <c r="BU18" s="135">
        <f t="shared" si="6"/>
        <v>3.678805249940516E-5</v>
      </c>
      <c r="BV18" s="247">
        <f t="shared" si="7"/>
        <v>1.9464524691239888E-3</v>
      </c>
      <c r="BW18" s="136" t="s">
        <v>167</v>
      </c>
      <c r="BX18" s="137">
        <f t="shared" si="8"/>
        <v>23.65436980629973</v>
      </c>
      <c r="BY18" s="136">
        <f t="shared" si="9"/>
        <v>1.0792589523812351E-2</v>
      </c>
      <c r="BZ18" s="135">
        <f t="shared" si="10"/>
        <v>6.1313420832341943E-5</v>
      </c>
      <c r="CA18" s="247">
        <f t="shared" si="11"/>
        <v>3.5055484266049886E-3</v>
      </c>
      <c r="CB18" s="135">
        <f t="shared" si="12"/>
        <v>4.872373175476773E-3</v>
      </c>
      <c r="CC18" s="247">
        <f t="shared" si="13"/>
        <v>5.9977650744879353E-3</v>
      </c>
      <c r="CD18" s="136">
        <f t="shared" si="14"/>
        <v>1.7576105749030679E-2</v>
      </c>
      <c r="CE18" s="135">
        <f t="shared" si="15"/>
        <v>1.7167757833055742E-4</v>
      </c>
      <c r="CF18" s="136">
        <f t="shared" si="16"/>
        <v>2.5172389272551006E-2</v>
      </c>
      <c r="CG18" s="136">
        <f t="shared" si="17"/>
        <v>0.23570882017938777</v>
      </c>
      <c r="CH18" s="247">
        <f t="shared" si="18"/>
        <v>0.13821756296677359</v>
      </c>
      <c r="CI18" s="135">
        <f t="shared" si="19"/>
        <v>4.2510638443757077E-4</v>
      </c>
      <c r="CJ18" s="247">
        <f t="shared" si="20"/>
        <v>8.7610750766109707E-4</v>
      </c>
      <c r="CK18" s="135">
        <f t="shared" si="21"/>
        <v>1.6759001694173465E-4</v>
      </c>
      <c r="CL18" s="135">
        <f t="shared" si="22"/>
        <v>0.98318931597632475</v>
      </c>
      <c r="CM18" s="247">
        <f t="shared" si="23"/>
        <v>1.9769844809851554E-4</v>
      </c>
      <c r="CN18" s="135">
        <f t="shared" si="24"/>
        <v>2.0437806944113981E-5</v>
      </c>
      <c r="CO18" s="247">
        <f t="shared" si="25"/>
        <v>2.0770204790221933E-2</v>
      </c>
      <c r="CP18" s="135">
        <f t="shared" si="26"/>
        <v>1.6759001694173465E-4</v>
      </c>
      <c r="CQ18" s="253">
        <f t="shared" si="27"/>
        <v>6.4291451833209401E-4</v>
      </c>
    </row>
    <row r="19" spans="1:95" s="138" customFormat="1" x14ac:dyDescent="0.25">
      <c r="A19" s="130">
        <v>47</v>
      </c>
      <c r="B19" s="131" t="s">
        <v>46</v>
      </c>
      <c r="C19" s="132" t="s">
        <v>225</v>
      </c>
      <c r="D19" s="130" t="s">
        <v>182</v>
      </c>
      <c r="E19" s="133">
        <v>42542</v>
      </c>
      <c r="F19" s="132" t="s">
        <v>319</v>
      </c>
      <c r="G19" s="130">
        <v>2</v>
      </c>
      <c r="H19" s="133">
        <v>42599</v>
      </c>
      <c r="I19" s="133">
        <v>42414</v>
      </c>
      <c r="J19" s="134">
        <v>0.23100000000000001</v>
      </c>
      <c r="K19" s="164">
        <v>27.679540345473399</v>
      </c>
      <c r="L19" s="136">
        <v>0.16269195673745701</v>
      </c>
      <c r="M19" s="247">
        <v>0.66207347592149302</v>
      </c>
      <c r="N19" s="136">
        <v>4.1798423031787104</v>
      </c>
      <c r="O19" s="136">
        <v>3.5736203909275299</v>
      </c>
      <c r="P19" s="126">
        <v>4.2200000000000001E-2</v>
      </c>
      <c r="Q19" s="247">
        <v>0.133939285196497</v>
      </c>
      <c r="R19" s="136">
        <v>0.317441708393426</v>
      </c>
      <c r="S19" s="247">
        <v>5.0003410134451698E-2</v>
      </c>
      <c r="T19" s="136" t="s">
        <v>167</v>
      </c>
      <c r="U19" s="137">
        <v>107.458096148761</v>
      </c>
      <c r="V19" s="247">
        <v>7.4417555443494598E-2</v>
      </c>
      <c r="W19" s="126">
        <v>7.5000000000000002E-4</v>
      </c>
      <c r="X19" s="247">
        <v>9.9768426314168594E-3</v>
      </c>
      <c r="Y19" s="135">
        <v>5.96E-2</v>
      </c>
      <c r="Z19" s="136">
        <v>15.3517214842156</v>
      </c>
      <c r="AA19" s="136">
        <v>3.1799383981806599</v>
      </c>
      <c r="AB19" s="126">
        <v>2.0999999999999999E-3</v>
      </c>
      <c r="AC19" s="136">
        <v>1.3291418853402801</v>
      </c>
      <c r="AD19" s="126">
        <v>0.12859999999999999</v>
      </c>
      <c r="AE19" s="247">
        <v>2.42300616646753</v>
      </c>
      <c r="AF19" s="136">
        <v>1.9667381949354901</v>
      </c>
      <c r="AG19" s="247">
        <v>1.0535095415007199E-3</v>
      </c>
      <c r="AH19" s="135">
        <v>2.0500000000000002E-3</v>
      </c>
      <c r="AI19" s="126">
        <v>12.0266</v>
      </c>
      <c r="AJ19" s="247">
        <v>2.54011896499729E-2</v>
      </c>
      <c r="AK19" s="126">
        <v>2.5000000000000001E-4</v>
      </c>
      <c r="AL19" s="126">
        <v>3.6499999999999998E-4</v>
      </c>
      <c r="AM19" s="247">
        <v>9.4621576121509995E-2</v>
      </c>
      <c r="AN19" s="175">
        <v>1.1000000000000001E-3</v>
      </c>
      <c r="AO19" s="183"/>
      <c r="AP19" s="131" t="s">
        <v>46</v>
      </c>
      <c r="AQ19" s="130" t="s">
        <v>182</v>
      </c>
      <c r="AR19" s="132" t="s">
        <v>319</v>
      </c>
      <c r="AS19" s="293">
        <v>1</v>
      </c>
      <c r="AT19" s="285" t="s">
        <v>503</v>
      </c>
      <c r="AU19" s="132" t="s">
        <v>531</v>
      </c>
      <c r="AV19" s="289">
        <v>42285</v>
      </c>
      <c r="AW19" s="289">
        <v>42542</v>
      </c>
      <c r="AX19" s="294">
        <f t="shared" si="28"/>
        <v>257</v>
      </c>
      <c r="AY19" s="295">
        <f t="shared" si="29"/>
        <v>8.4539473684210531</v>
      </c>
      <c r="AZ19" s="295">
        <f t="shared" si="30"/>
        <v>0.70410958904109588</v>
      </c>
      <c r="BA19" s="299">
        <v>0</v>
      </c>
      <c r="BB19" s="299">
        <v>0</v>
      </c>
      <c r="BC19" s="299">
        <v>0</v>
      </c>
      <c r="BD19" s="299">
        <v>0</v>
      </c>
      <c r="BE19" s="299">
        <v>0</v>
      </c>
      <c r="BF19" s="299">
        <v>0</v>
      </c>
      <c r="BG19" s="299">
        <v>0</v>
      </c>
      <c r="BH19" s="302"/>
      <c r="BI19" s="130">
        <v>2</v>
      </c>
      <c r="BJ19" s="313">
        <v>10.9</v>
      </c>
      <c r="BK19" s="297">
        <v>4</v>
      </c>
      <c r="BL19" s="313">
        <v>14.9</v>
      </c>
      <c r="BM19" s="325">
        <v>3.2494492249015181</v>
      </c>
      <c r="BN19" s="337"/>
      <c r="BO19" s="136">
        <f t="shared" si="0"/>
        <v>5.8776971982507286E-3</v>
      </c>
      <c r="BP19" s="247">
        <f t="shared" si="1"/>
        <v>2.391923665126057E-2</v>
      </c>
      <c r="BQ19" s="136">
        <f t="shared" si="2"/>
        <v>0.15100837120159277</v>
      </c>
      <c r="BR19" s="136">
        <f t="shared" si="3"/>
        <v>0.12910692686094211</v>
      </c>
      <c r="BS19" s="135">
        <f t="shared" si="4"/>
        <v>1.5245917913843255E-3</v>
      </c>
      <c r="BT19" s="247">
        <f t="shared" si="5"/>
        <v>4.8389273638498442E-3</v>
      </c>
      <c r="BU19" s="136">
        <f t="shared" si="6"/>
        <v>1.1468460257337299E-2</v>
      </c>
      <c r="BV19" s="247">
        <f t="shared" si="7"/>
        <v>1.806511578962295E-3</v>
      </c>
      <c r="BW19" s="136" t="s">
        <v>167</v>
      </c>
      <c r="BX19" s="137">
        <f t="shared" si="8"/>
        <v>3.8822211209997302</v>
      </c>
      <c r="BY19" s="247">
        <f t="shared" si="9"/>
        <v>2.6885401460672938E-3</v>
      </c>
      <c r="BZ19" s="135">
        <f t="shared" si="10"/>
        <v>2.7095825676261711E-5</v>
      </c>
      <c r="CA19" s="247">
        <f t="shared" si="11"/>
        <v>3.6044105165382317E-4</v>
      </c>
      <c r="CB19" s="135">
        <f t="shared" si="12"/>
        <v>2.1532149470735971E-3</v>
      </c>
      <c r="CC19" s="136">
        <f t="shared" si="13"/>
        <v>0.55462342555577004</v>
      </c>
      <c r="CD19" s="136">
        <f t="shared" si="14"/>
        <v>0.11488407533113874</v>
      </c>
      <c r="CE19" s="135">
        <f t="shared" si="15"/>
        <v>7.5868311893532783E-5</v>
      </c>
      <c r="CF19" s="136">
        <f t="shared" si="16"/>
        <v>4.801892909893074E-2</v>
      </c>
      <c r="CG19" s="135">
        <f t="shared" si="17"/>
        <v>4.6460309092896737E-3</v>
      </c>
      <c r="CH19" s="247">
        <f t="shared" si="18"/>
        <v>8.7537803598815134E-2</v>
      </c>
      <c r="CI19" s="136">
        <f t="shared" si="19"/>
        <v>7.1053860374423544E-2</v>
      </c>
      <c r="CJ19" s="247">
        <f t="shared" si="20"/>
        <v>3.8060947846375875E-5</v>
      </c>
      <c r="CK19" s="135">
        <f t="shared" si="21"/>
        <v>7.4061923515115341E-5</v>
      </c>
      <c r="CL19" s="135">
        <f t="shared" si="22"/>
        <v>0.43449420943750544</v>
      </c>
      <c r="CM19" s="247">
        <f t="shared" si="23"/>
        <v>9.1768827563377183E-4</v>
      </c>
      <c r="CN19" s="135">
        <f t="shared" si="24"/>
        <v>9.0319418920872357E-6</v>
      </c>
      <c r="CO19" s="135">
        <f t="shared" si="25"/>
        <v>1.3186635162447364E-5</v>
      </c>
      <c r="CP19" s="247">
        <f t="shared" si="26"/>
        <v>3.41846630906875E-3</v>
      </c>
      <c r="CQ19" s="176">
        <f t="shared" si="27"/>
        <v>3.974054432518384E-5</v>
      </c>
    </row>
    <row r="20" spans="1:95" s="138" customFormat="1" x14ac:dyDescent="0.25">
      <c r="A20" s="130">
        <v>49</v>
      </c>
      <c r="B20" s="131" t="s">
        <v>48</v>
      </c>
      <c r="C20" s="132" t="s">
        <v>226</v>
      </c>
      <c r="D20" s="130" t="s">
        <v>182</v>
      </c>
      <c r="E20" s="133">
        <v>42563</v>
      </c>
      <c r="F20" s="132" t="s">
        <v>319</v>
      </c>
      <c r="G20" s="130">
        <v>2</v>
      </c>
      <c r="H20" s="133">
        <v>42604</v>
      </c>
      <c r="I20" s="133">
        <v>42414</v>
      </c>
      <c r="J20" s="134">
        <v>0.27800000000000002</v>
      </c>
      <c r="K20" s="164">
        <v>34.797417632682098</v>
      </c>
      <c r="L20" s="247">
        <v>7.0338524608012098E-2</v>
      </c>
      <c r="M20" s="136">
        <v>2.0321867122224799</v>
      </c>
      <c r="N20" s="126">
        <v>0.17979999999999999</v>
      </c>
      <c r="O20" s="136">
        <v>2.5790172638061701</v>
      </c>
      <c r="P20" s="126">
        <v>4.2200000000000001E-2</v>
      </c>
      <c r="Q20" s="247">
        <v>4.3496351723113199E-3</v>
      </c>
      <c r="R20" s="136">
        <v>0.26138150633478202</v>
      </c>
      <c r="S20" s="135">
        <v>2.15E-3</v>
      </c>
      <c r="T20" s="136" t="s">
        <v>167</v>
      </c>
      <c r="U20" s="137">
        <v>103.859265607994</v>
      </c>
      <c r="V20" s="247">
        <v>2.19553245172012E-2</v>
      </c>
      <c r="W20" s="126">
        <v>7.5000000000000002E-4</v>
      </c>
      <c r="X20" s="247">
        <v>0.110900301142588</v>
      </c>
      <c r="Y20" s="247">
        <v>1.8978176987161499</v>
      </c>
      <c r="Z20" s="247">
        <v>4.7375548763148298E-2</v>
      </c>
      <c r="AA20" s="136">
        <v>0.24246376265216699</v>
      </c>
      <c r="AB20" s="126">
        <v>2.0999999999999999E-3</v>
      </c>
      <c r="AC20" s="136">
        <v>0.62061797180537404</v>
      </c>
      <c r="AD20" s="136">
        <v>2.2306705294509999</v>
      </c>
      <c r="AE20" s="136">
        <v>3.1959093773577298</v>
      </c>
      <c r="AF20" s="126">
        <v>5.1999999999999998E-3</v>
      </c>
      <c r="AG20" s="247">
        <v>3.6384470656234502E-3</v>
      </c>
      <c r="AH20" s="135">
        <v>2.0500000000000002E-3</v>
      </c>
      <c r="AI20" s="126">
        <v>12.0266</v>
      </c>
      <c r="AJ20" s="126">
        <v>3.5E-4</v>
      </c>
      <c r="AK20" s="247">
        <v>1.12969169785189E-2</v>
      </c>
      <c r="AL20" s="136">
        <v>0.32615760377597602</v>
      </c>
      <c r="AM20" s="135">
        <v>2.0500000000000002E-3</v>
      </c>
      <c r="AN20" s="253">
        <v>2.1652861143710901E-3</v>
      </c>
      <c r="AO20" s="183"/>
      <c r="AP20" s="131" t="s">
        <v>48</v>
      </c>
      <c r="AQ20" s="130" t="s">
        <v>182</v>
      </c>
      <c r="AR20" s="132" t="s">
        <v>319</v>
      </c>
      <c r="AS20" s="293">
        <v>1</v>
      </c>
      <c r="AT20" s="285" t="s">
        <v>504</v>
      </c>
      <c r="AU20" s="132" t="s">
        <v>532</v>
      </c>
      <c r="AV20" s="289">
        <v>41497</v>
      </c>
      <c r="AW20" s="289">
        <v>42563</v>
      </c>
      <c r="AX20" s="294">
        <f t="shared" si="28"/>
        <v>1066</v>
      </c>
      <c r="AY20" s="295">
        <f t="shared" si="29"/>
        <v>35.065789473684212</v>
      </c>
      <c r="AZ20" s="295">
        <f t="shared" si="30"/>
        <v>2.9205479452054797</v>
      </c>
      <c r="BA20" s="299">
        <v>0</v>
      </c>
      <c r="BB20" s="299">
        <v>0</v>
      </c>
      <c r="BC20" s="299">
        <v>0</v>
      </c>
      <c r="BD20" s="299">
        <v>0</v>
      </c>
      <c r="BE20" s="299">
        <v>0</v>
      </c>
      <c r="BF20" s="299">
        <v>0</v>
      </c>
      <c r="BG20" s="299">
        <v>0</v>
      </c>
      <c r="BH20" s="302"/>
      <c r="BI20" s="130">
        <v>2</v>
      </c>
      <c r="BJ20" s="313">
        <v>14.6</v>
      </c>
      <c r="BK20" s="297">
        <v>1</v>
      </c>
      <c r="BL20" s="313">
        <v>15.6</v>
      </c>
      <c r="BM20" s="325">
        <v>1.8104661136474551</v>
      </c>
      <c r="BN20" s="337">
        <v>65.3</v>
      </c>
      <c r="BO20" s="247">
        <f t="shared" si="0"/>
        <v>2.0213719693368687E-3</v>
      </c>
      <c r="BP20" s="136">
        <f t="shared" si="1"/>
        <v>5.8400503556730286E-2</v>
      </c>
      <c r="BQ20" s="135">
        <f t="shared" si="2"/>
        <v>5.1670500925657756E-3</v>
      </c>
      <c r="BR20" s="136">
        <f t="shared" si="3"/>
        <v>7.4115191277410494E-2</v>
      </c>
      <c r="BS20" s="135">
        <f t="shared" si="4"/>
        <v>1.2127336702240032E-3</v>
      </c>
      <c r="BT20" s="247">
        <f t="shared" si="5"/>
        <v>1.2499879210077063E-4</v>
      </c>
      <c r="BU20" s="136">
        <f t="shared" si="6"/>
        <v>7.5115202252620545E-3</v>
      </c>
      <c r="BV20" s="135">
        <f t="shared" si="7"/>
        <v>6.1786194099090202E-5</v>
      </c>
      <c r="BW20" s="136" t="s">
        <v>167</v>
      </c>
      <c r="BX20" s="137">
        <f t="shared" si="8"/>
        <v>2.9846831366718516</v>
      </c>
      <c r="BY20" s="247">
        <f t="shared" si="9"/>
        <v>6.3094694982711969E-4</v>
      </c>
      <c r="BZ20" s="135">
        <f t="shared" si="10"/>
        <v>2.1553323522938442E-5</v>
      </c>
      <c r="CA20" s="247">
        <f t="shared" si="11"/>
        <v>3.1870267590899987E-3</v>
      </c>
      <c r="CB20" s="247">
        <f t="shared" si="12"/>
        <v>5.4539038463983593E-2</v>
      </c>
      <c r="CC20" s="247">
        <f t="shared" si="13"/>
        <v>1.3614673727585086E-3</v>
      </c>
      <c r="CD20" s="136">
        <f t="shared" si="14"/>
        <v>6.9678665587081523E-3</v>
      </c>
      <c r="CE20" s="135">
        <f t="shared" si="15"/>
        <v>6.0349305864227637E-5</v>
      </c>
      <c r="CF20" s="136">
        <f t="shared" si="16"/>
        <v>1.7835173240628152E-2</v>
      </c>
      <c r="CG20" s="136">
        <f t="shared" si="17"/>
        <v>6.4104484792455715E-2</v>
      </c>
      <c r="CH20" s="136">
        <f t="shared" si="18"/>
        <v>9.1843291680245215E-2</v>
      </c>
      <c r="CI20" s="135">
        <f t="shared" si="19"/>
        <v>1.4943637642570652E-4</v>
      </c>
      <c r="CJ20" s="247">
        <f t="shared" si="20"/>
        <v>1.0456083563529101E-4</v>
      </c>
      <c r="CK20" s="135">
        <f t="shared" si="21"/>
        <v>5.8912417629365079E-5</v>
      </c>
      <c r="CL20" s="135">
        <f t="shared" si="22"/>
        <v>0.34561760090796195</v>
      </c>
      <c r="CM20" s="135">
        <f t="shared" si="23"/>
        <v>1.005821764403794E-5</v>
      </c>
      <c r="CN20" s="247">
        <f t="shared" si="24"/>
        <v>3.2464814193305881E-4</v>
      </c>
      <c r="CO20" s="136">
        <f t="shared" si="25"/>
        <v>9.3730404715333063E-3</v>
      </c>
      <c r="CP20" s="135">
        <f t="shared" si="26"/>
        <v>5.8912417629365079E-5</v>
      </c>
      <c r="CQ20" s="253">
        <f t="shared" si="27"/>
        <v>6.2225482857021858E-5</v>
      </c>
    </row>
    <row r="21" spans="1:95" s="138" customFormat="1" x14ac:dyDescent="0.25">
      <c r="A21" s="130">
        <v>56</v>
      </c>
      <c r="B21" s="131" t="s">
        <v>55</v>
      </c>
      <c r="C21" s="132" t="s">
        <v>231</v>
      </c>
      <c r="D21" s="130" t="s">
        <v>182</v>
      </c>
      <c r="E21" s="133">
        <v>42571</v>
      </c>
      <c r="F21" s="132" t="s">
        <v>319</v>
      </c>
      <c r="G21" s="130">
        <v>2</v>
      </c>
      <c r="H21" s="133">
        <v>42604</v>
      </c>
      <c r="I21" s="133">
        <v>42414</v>
      </c>
      <c r="J21" s="134">
        <v>0.13500000000000001</v>
      </c>
      <c r="K21" s="164">
        <v>13.140897375855699</v>
      </c>
      <c r="L21" s="136">
        <v>0.56715558379090403</v>
      </c>
      <c r="M21" s="135">
        <v>4.3099999999999999E-2</v>
      </c>
      <c r="N21" s="247">
        <v>3.6225789145285701</v>
      </c>
      <c r="O21" s="136">
        <v>3.02043642653424</v>
      </c>
      <c r="P21" s="126">
        <v>4.2200000000000001E-2</v>
      </c>
      <c r="Q21" s="136">
        <v>0.65182450202203202</v>
      </c>
      <c r="R21" s="136">
        <v>0.30107701614212001</v>
      </c>
      <c r="S21" s="247">
        <v>5.3285920042841599E-2</v>
      </c>
      <c r="T21" s="136" t="s">
        <v>167</v>
      </c>
      <c r="U21" s="137">
        <v>14.3459186004297</v>
      </c>
      <c r="V21" s="136">
        <v>9.6505756093602402E-2</v>
      </c>
      <c r="W21" s="247">
        <v>1.9683096027329299E-2</v>
      </c>
      <c r="X21" s="135">
        <v>6.9999999999999999E-4</v>
      </c>
      <c r="Y21" s="135">
        <v>5.96E-2</v>
      </c>
      <c r="Z21" s="136">
        <v>1.3666550622504201</v>
      </c>
      <c r="AA21" s="136">
        <v>0.41380831219019298</v>
      </c>
      <c r="AB21" s="126">
        <v>2.0999999999999999E-3</v>
      </c>
      <c r="AC21" s="136">
        <v>1.0886016235909799</v>
      </c>
      <c r="AD21" s="136">
        <v>2.1825725621890002</v>
      </c>
      <c r="AE21" s="135">
        <v>0.29859999999999998</v>
      </c>
      <c r="AF21" s="126">
        <v>5.1999999999999998E-3</v>
      </c>
      <c r="AG21" s="135">
        <v>1E-4</v>
      </c>
      <c r="AH21" s="135">
        <v>2.0500000000000002E-3</v>
      </c>
      <c r="AI21" s="126">
        <v>12.0266</v>
      </c>
      <c r="AJ21" s="126">
        <v>3.5E-4</v>
      </c>
      <c r="AK21" s="126">
        <v>2.5000000000000001E-4</v>
      </c>
      <c r="AL21" s="126">
        <v>3.6499999999999998E-4</v>
      </c>
      <c r="AM21" s="247">
        <v>7.8676162791197393E-2</v>
      </c>
      <c r="AN21" s="175">
        <v>1.1000000000000001E-3</v>
      </c>
      <c r="AO21" s="183"/>
      <c r="AP21" s="131" t="s">
        <v>55</v>
      </c>
      <c r="AQ21" s="130" t="s">
        <v>182</v>
      </c>
      <c r="AR21" s="132" t="s">
        <v>319</v>
      </c>
      <c r="AS21" s="293">
        <v>1</v>
      </c>
      <c r="AT21" s="285" t="s">
        <v>504</v>
      </c>
      <c r="AU21" s="132" t="s">
        <v>532</v>
      </c>
      <c r="AV21" s="289">
        <v>40205</v>
      </c>
      <c r="AW21" s="289">
        <v>42571</v>
      </c>
      <c r="AX21" s="294">
        <f t="shared" si="28"/>
        <v>2366</v>
      </c>
      <c r="AY21" s="295">
        <f t="shared" si="29"/>
        <v>77.828947368421055</v>
      </c>
      <c r="AZ21" s="295">
        <f t="shared" si="30"/>
        <v>6.4821917808219176</v>
      </c>
      <c r="BA21" s="299">
        <v>0</v>
      </c>
      <c r="BB21" s="299">
        <v>1</v>
      </c>
      <c r="BC21" s="299">
        <v>0</v>
      </c>
      <c r="BD21" s="299">
        <v>0</v>
      </c>
      <c r="BE21" s="299">
        <v>1</v>
      </c>
      <c r="BF21" s="299">
        <v>1</v>
      </c>
      <c r="BG21" s="299">
        <v>0</v>
      </c>
      <c r="BH21" s="302"/>
      <c r="BI21" s="130">
        <v>2</v>
      </c>
      <c r="BJ21" s="313">
        <v>21.1</v>
      </c>
      <c r="BK21" s="297">
        <v>17</v>
      </c>
      <c r="BL21" s="313">
        <v>38.1</v>
      </c>
      <c r="BM21" s="325">
        <v>0.72141418583929617</v>
      </c>
      <c r="BN21" s="337">
        <v>392.1</v>
      </c>
      <c r="BO21" s="136">
        <f t="shared" si="0"/>
        <v>4.3159577886435811E-2</v>
      </c>
      <c r="BP21" s="135">
        <f t="shared" si="1"/>
        <v>3.2798368914431497E-3</v>
      </c>
      <c r="BQ21" s="247">
        <f t="shared" si="2"/>
        <v>0.27567211058085578</v>
      </c>
      <c r="BR21" s="136">
        <f t="shared" si="3"/>
        <v>0.22985008863122314</v>
      </c>
      <c r="BS21" s="135">
        <f t="shared" si="4"/>
        <v>3.211348418071947E-3</v>
      </c>
      <c r="BT21" s="136">
        <f t="shared" si="5"/>
        <v>4.960273894381486E-2</v>
      </c>
      <c r="BU21" s="136">
        <f>R21/K21</f>
        <v>2.2911450225256379E-2</v>
      </c>
      <c r="BV21" s="247">
        <f t="shared" si="7"/>
        <v>4.0549681287935452E-3</v>
      </c>
      <c r="BW21" s="136" t="s">
        <v>167</v>
      </c>
      <c r="BX21" s="137">
        <f t="shared" si="8"/>
        <v>1.0917000711677449</v>
      </c>
      <c r="BY21" s="136">
        <f t="shared" si="9"/>
        <v>7.3439243404271855E-3</v>
      </c>
      <c r="BZ21" s="247">
        <f t="shared" si="10"/>
        <v>1.4978502201450751E-3</v>
      </c>
      <c r="CA21" s="135">
        <f t="shared" si="11"/>
        <v>5.3268812622046516E-5</v>
      </c>
      <c r="CB21" s="135">
        <f t="shared" si="12"/>
        <v>4.5354589032485315E-3</v>
      </c>
      <c r="CC21" s="136">
        <f t="shared" si="13"/>
        <v>0.10400013204284135</v>
      </c>
      <c r="CD21" s="136">
        <f t="shared" si="14"/>
        <v>3.1490110633578164E-2</v>
      </c>
      <c r="CE21" s="135">
        <f t="shared" si="15"/>
        <v>1.5980643786613953E-4</v>
      </c>
      <c r="CF21" s="136">
        <f t="shared" si="16"/>
        <v>8.2840737010176455E-2</v>
      </c>
      <c r="CG21" s="136">
        <f t="shared" si="17"/>
        <v>0.16609006978466545</v>
      </c>
      <c r="CH21" s="135">
        <f t="shared" si="18"/>
        <v>2.2722953498490125E-2</v>
      </c>
      <c r="CI21" s="135">
        <f t="shared" si="19"/>
        <v>3.9571117947805978E-4</v>
      </c>
      <c r="CJ21" s="135">
        <f t="shared" si="20"/>
        <v>7.6098303745780736E-6</v>
      </c>
      <c r="CK21" s="135">
        <f t="shared" si="21"/>
        <v>1.5600152267885052E-4</v>
      </c>
      <c r="CL21" s="135">
        <f t="shared" si="22"/>
        <v>0.91520385982900665</v>
      </c>
      <c r="CM21" s="135">
        <f t="shared" si="23"/>
        <v>2.6634406311023258E-5</v>
      </c>
      <c r="CN21" s="135">
        <f t="shared" si="24"/>
        <v>1.9024575936445185E-5</v>
      </c>
      <c r="CO21" s="135">
        <f t="shared" si="25"/>
        <v>2.7775880867209968E-5</v>
      </c>
      <c r="CP21" s="247">
        <f t="shared" si="26"/>
        <v>5.9871225336370314E-3</v>
      </c>
      <c r="CQ21" s="176">
        <f t="shared" si="27"/>
        <v>8.3708134120358813E-5</v>
      </c>
    </row>
    <row r="22" spans="1:95" s="138" customFormat="1" x14ac:dyDescent="0.25">
      <c r="A22" s="130">
        <v>59</v>
      </c>
      <c r="B22" s="131" t="s">
        <v>58</v>
      </c>
      <c r="C22" s="132" t="s">
        <v>233</v>
      </c>
      <c r="D22" s="130" t="s">
        <v>182</v>
      </c>
      <c r="E22" s="133">
        <v>42578</v>
      </c>
      <c r="F22" s="132" t="s">
        <v>319</v>
      </c>
      <c r="G22" s="130">
        <v>2</v>
      </c>
      <c r="H22" s="133">
        <v>42604</v>
      </c>
      <c r="I22" s="133">
        <v>42414</v>
      </c>
      <c r="J22" s="134">
        <v>0.155</v>
      </c>
      <c r="K22" s="164">
        <v>16.1697813278594</v>
      </c>
      <c r="L22" s="136">
        <v>0.136512297587814</v>
      </c>
      <c r="M22" s="135">
        <v>4.3099999999999999E-2</v>
      </c>
      <c r="N22" s="126">
        <v>0.17979999999999999</v>
      </c>
      <c r="O22" s="247">
        <v>0.79129348473323702</v>
      </c>
      <c r="P22" s="126">
        <v>4.2200000000000001E-2</v>
      </c>
      <c r="Q22" s="135">
        <v>2.2000000000000001E-3</v>
      </c>
      <c r="R22" s="136">
        <v>0.121981995482391</v>
      </c>
      <c r="S22" s="247">
        <v>4.3443053127767001E-2</v>
      </c>
      <c r="T22" s="136" t="s">
        <v>167</v>
      </c>
      <c r="U22" s="137">
        <v>269.39309571656599</v>
      </c>
      <c r="V22" s="136">
        <v>8.9869447907899594E-2</v>
      </c>
      <c r="W22" s="126">
        <v>7.5000000000000002E-4</v>
      </c>
      <c r="X22" s="247">
        <v>9.9768426314168594E-3</v>
      </c>
      <c r="Y22" s="135">
        <v>5.96E-2</v>
      </c>
      <c r="Z22" s="136">
        <v>0.25647016047966298</v>
      </c>
      <c r="AA22" s="136">
        <v>0.48291118416863898</v>
      </c>
      <c r="AB22" s="126">
        <v>2.0999999999999999E-3</v>
      </c>
      <c r="AC22" s="136">
        <v>0.98966753519154405</v>
      </c>
      <c r="AD22" s="126">
        <v>0.12859999999999999</v>
      </c>
      <c r="AE22" s="247">
        <v>1.8835138613623901</v>
      </c>
      <c r="AF22" s="126">
        <v>5.1999999999999998E-3</v>
      </c>
      <c r="AG22" s="135">
        <v>1E-4</v>
      </c>
      <c r="AH22" s="135">
        <v>2.0500000000000002E-3</v>
      </c>
      <c r="AI22" s="126">
        <v>12.0266</v>
      </c>
      <c r="AJ22" s="126">
        <v>3.5E-4</v>
      </c>
      <c r="AK22" s="126">
        <v>2.5000000000000001E-4</v>
      </c>
      <c r="AL22" s="247">
        <v>0.22696160742761301</v>
      </c>
      <c r="AM22" s="135">
        <v>2.0500000000000002E-3</v>
      </c>
      <c r="AN22" s="175">
        <v>1.1000000000000001E-3</v>
      </c>
      <c r="AO22" s="183"/>
      <c r="AP22" s="131" t="s">
        <v>58</v>
      </c>
      <c r="AQ22" s="130" t="s">
        <v>182</v>
      </c>
      <c r="AR22" s="132" t="s">
        <v>319</v>
      </c>
      <c r="AS22" s="293">
        <v>1</v>
      </c>
      <c r="AT22" s="285" t="s">
        <v>503</v>
      </c>
      <c r="AU22" s="132" t="s">
        <v>531</v>
      </c>
      <c r="AV22" s="289">
        <v>41672</v>
      </c>
      <c r="AW22" s="289">
        <v>42578</v>
      </c>
      <c r="AX22" s="294">
        <f t="shared" si="28"/>
        <v>906</v>
      </c>
      <c r="AY22" s="295">
        <f t="shared" si="29"/>
        <v>29.80263157894737</v>
      </c>
      <c r="AZ22" s="295">
        <f t="shared" si="30"/>
        <v>2.4821917808219176</v>
      </c>
      <c r="BA22" s="299">
        <v>0</v>
      </c>
      <c r="BB22" s="299">
        <v>0</v>
      </c>
      <c r="BC22" s="299">
        <v>0</v>
      </c>
      <c r="BD22" s="299">
        <v>0</v>
      </c>
      <c r="BE22" s="299">
        <v>0</v>
      </c>
      <c r="BF22" s="299">
        <v>0</v>
      </c>
      <c r="BG22" s="299">
        <v>0</v>
      </c>
      <c r="BH22" s="302"/>
      <c r="BI22" s="130">
        <v>2</v>
      </c>
      <c r="BJ22" s="313">
        <v>20.5</v>
      </c>
      <c r="BK22" s="297">
        <v>8</v>
      </c>
      <c r="BL22" s="313">
        <v>28.5</v>
      </c>
      <c r="BM22" s="325">
        <v>2.8348183986576658</v>
      </c>
      <c r="BN22" s="337">
        <v>106.9</v>
      </c>
      <c r="BO22" s="136">
        <f t="shared" si="0"/>
        <v>8.4424331300394818E-3</v>
      </c>
      <c r="BP22" s="135">
        <f t="shared" si="1"/>
        <v>2.665465854243911E-3</v>
      </c>
      <c r="BQ22" s="135">
        <f t="shared" si="2"/>
        <v>1.1119507206335387E-2</v>
      </c>
      <c r="BR22" s="247">
        <f t="shared" si="3"/>
        <v>4.8936560655269579E-2</v>
      </c>
      <c r="BS22" s="135">
        <f t="shared" si="4"/>
        <v>2.6098064744569153E-3</v>
      </c>
      <c r="BT22" s="135">
        <f t="shared" si="5"/>
        <v>1.3605626170154535E-4</v>
      </c>
      <c r="BU22" s="136">
        <f t="shared" ref="BU22:BU30" si="31">R22/K22</f>
        <v>7.5438246819222324E-3</v>
      </c>
      <c r="BV22" s="247">
        <f t="shared" si="7"/>
        <v>2.6866815479389115E-3</v>
      </c>
      <c r="BW22" s="136" t="s">
        <v>167</v>
      </c>
      <c r="BX22" s="137">
        <f t="shared" si="8"/>
        <v>16.660280696092073</v>
      </c>
      <c r="BY22" s="136">
        <f t="shared" si="9"/>
        <v>5.557864147059356E-3</v>
      </c>
      <c r="BZ22" s="135">
        <f t="shared" si="10"/>
        <v>4.638281648916319E-5</v>
      </c>
      <c r="CA22" s="247">
        <f t="shared" si="11"/>
        <v>6.1700541455235751E-4</v>
      </c>
      <c r="CB22" s="135">
        <f t="shared" si="12"/>
        <v>3.6858878170055011E-3</v>
      </c>
      <c r="CC22" s="136">
        <f t="shared" si="13"/>
        <v>1.5861077851299255E-2</v>
      </c>
      <c r="CD22" s="136">
        <f t="shared" si="14"/>
        <v>2.9865041114477957E-2</v>
      </c>
      <c r="CE22" s="135">
        <f t="shared" si="15"/>
        <v>1.2987188616965691E-4</v>
      </c>
      <c r="CF22" s="136">
        <f t="shared" si="16"/>
        <v>6.1204756893429114E-2</v>
      </c>
      <c r="CG22" s="135">
        <f t="shared" si="17"/>
        <v>7.9531069340085143E-3</v>
      </c>
      <c r="CH22" s="247">
        <f t="shared" si="18"/>
        <v>0.11648357038182253</v>
      </c>
      <c r="CI22" s="135">
        <f t="shared" si="19"/>
        <v>3.2158752765819808E-4</v>
      </c>
      <c r="CJ22" s="135">
        <f t="shared" si="20"/>
        <v>6.1843755318884248E-6</v>
      </c>
      <c r="CK22" s="135">
        <f t="shared" si="21"/>
        <v>1.2677969840371272E-4</v>
      </c>
      <c r="CL22" s="135">
        <f t="shared" si="22"/>
        <v>0.74377010771809327</v>
      </c>
      <c r="CM22" s="135">
        <f t="shared" si="23"/>
        <v>2.1645314361609488E-5</v>
      </c>
      <c r="CN22" s="135">
        <f t="shared" si="24"/>
        <v>1.5460938829721061E-5</v>
      </c>
      <c r="CO22" s="247">
        <f t="shared" si="25"/>
        <v>1.4036158116533961E-2</v>
      </c>
      <c r="CP22" s="135">
        <f t="shared" si="26"/>
        <v>1.2677969840371272E-4</v>
      </c>
      <c r="CQ22" s="176">
        <f t="shared" si="27"/>
        <v>6.8028130850772674E-5</v>
      </c>
    </row>
    <row r="23" spans="1:95" s="138" customFormat="1" x14ac:dyDescent="0.25">
      <c r="A23" s="130">
        <v>66</v>
      </c>
      <c r="B23" s="131" t="s">
        <v>65</v>
      </c>
      <c r="C23" s="132" t="s">
        <v>238</v>
      </c>
      <c r="D23" s="130" t="s">
        <v>182</v>
      </c>
      <c r="E23" s="133">
        <v>42585</v>
      </c>
      <c r="F23" s="132" t="s">
        <v>319</v>
      </c>
      <c r="G23" s="130">
        <v>2</v>
      </c>
      <c r="H23" s="133">
        <v>42604</v>
      </c>
      <c r="I23" s="133">
        <v>42414</v>
      </c>
      <c r="J23" s="134">
        <v>0.112</v>
      </c>
      <c r="K23" s="164">
        <v>9.6576808310514206</v>
      </c>
      <c r="L23" s="136">
        <v>0.164707808210452</v>
      </c>
      <c r="M23" s="247">
        <v>0.36711384836343303</v>
      </c>
      <c r="N23" s="136">
        <v>8.8864963611379295</v>
      </c>
      <c r="O23" s="247">
        <v>1.6746502540780399</v>
      </c>
      <c r="P23" s="126">
        <v>4.2200000000000001E-2</v>
      </c>
      <c r="Q23" s="136">
        <v>1.4996467269756999</v>
      </c>
      <c r="R23" s="136">
        <v>0.31978039282223802</v>
      </c>
      <c r="S23" s="247">
        <v>4.67224194615216E-2</v>
      </c>
      <c r="T23" s="136" t="s">
        <v>167</v>
      </c>
      <c r="U23" s="137">
        <v>46.133743367230899</v>
      </c>
      <c r="V23" s="247">
        <v>4.58736532540793E-2</v>
      </c>
      <c r="W23" s="126">
        <v>7.5000000000000002E-4</v>
      </c>
      <c r="X23" s="135">
        <v>6.9999999999999999E-4</v>
      </c>
      <c r="Y23" s="247">
        <v>1.5077995629987799</v>
      </c>
      <c r="Z23" s="136">
        <v>2.7905044590166099</v>
      </c>
      <c r="AA23" s="136">
        <v>0.64487934120609602</v>
      </c>
      <c r="AB23" s="126">
        <v>2.0999999999999999E-3</v>
      </c>
      <c r="AC23" s="136">
        <v>10.5342196171457</v>
      </c>
      <c r="AD23" s="126">
        <v>0.12859999999999999</v>
      </c>
      <c r="AE23" s="135">
        <v>0.29859999999999998</v>
      </c>
      <c r="AF23" s="126">
        <v>5.1999999999999998E-3</v>
      </c>
      <c r="AG23" s="247">
        <v>7.1561906396643499E-3</v>
      </c>
      <c r="AH23" s="247">
        <v>4.7042373941366698E-2</v>
      </c>
      <c r="AI23" s="126">
        <v>12.0266</v>
      </c>
      <c r="AJ23" s="126">
        <v>3.5E-4</v>
      </c>
      <c r="AK23" s="126">
        <v>2.5000000000000001E-4</v>
      </c>
      <c r="AL23" s="126">
        <v>3.6499999999999998E-4</v>
      </c>
      <c r="AM23" s="247">
        <v>0.45428837629132202</v>
      </c>
      <c r="AN23" s="253">
        <v>0.101764493148845</v>
      </c>
      <c r="AO23" s="183"/>
      <c r="AP23" s="131" t="s">
        <v>65</v>
      </c>
      <c r="AQ23" s="130" t="s">
        <v>182</v>
      </c>
      <c r="AR23" s="132" t="s">
        <v>319</v>
      </c>
      <c r="AS23" s="293">
        <v>1</v>
      </c>
      <c r="AT23" s="285" t="s">
        <v>504</v>
      </c>
      <c r="AU23" s="132" t="s">
        <v>532</v>
      </c>
      <c r="AV23" s="289">
        <v>41282</v>
      </c>
      <c r="AW23" s="289">
        <v>42585</v>
      </c>
      <c r="AX23" s="294">
        <f t="shared" si="28"/>
        <v>1303</v>
      </c>
      <c r="AY23" s="295">
        <f t="shared" si="29"/>
        <v>42.861842105263158</v>
      </c>
      <c r="AZ23" s="295">
        <f t="shared" si="30"/>
        <v>3.56986301369863</v>
      </c>
      <c r="BA23" s="307">
        <v>0</v>
      </c>
      <c r="BB23" s="305">
        <v>0</v>
      </c>
      <c r="BC23" s="305">
        <v>0</v>
      </c>
      <c r="BD23" s="305">
        <v>0</v>
      </c>
      <c r="BE23" s="306" t="s">
        <v>521</v>
      </c>
      <c r="BF23" s="306" t="s">
        <v>521</v>
      </c>
      <c r="BG23" s="307">
        <v>1</v>
      </c>
      <c r="BH23" s="308" t="s">
        <v>511</v>
      </c>
      <c r="BI23" s="130">
        <v>2</v>
      </c>
      <c r="BJ23" s="313">
        <v>12.2</v>
      </c>
      <c r="BK23" s="297">
        <v>7</v>
      </c>
      <c r="BL23" s="313">
        <v>19.2</v>
      </c>
      <c r="BM23" s="325">
        <v>2.2186266315604799</v>
      </c>
      <c r="BN23" s="337">
        <v>255.9</v>
      </c>
      <c r="BO23" s="136">
        <f t="shared" si="0"/>
        <v>1.705459220404993E-2</v>
      </c>
      <c r="BP23" s="247">
        <f t="shared" si="1"/>
        <v>3.8012630028431554E-2</v>
      </c>
      <c r="BQ23" s="136">
        <f t="shared" si="2"/>
        <v>0.92014806831946905</v>
      </c>
      <c r="BR23" s="247">
        <f t="shared" si="3"/>
        <v>0.17340086956422257</v>
      </c>
      <c r="BS23" s="135">
        <f t="shared" si="4"/>
        <v>4.3695790675043191E-3</v>
      </c>
      <c r="BT23" s="136">
        <f t="shared" si="5"/>
        <v>0.15528021201053038</v>
      </c>
      <c r="BU23" s="136">
        <f t="shared" si="31"/>
        <v>3.3111509731619894E-2</v>
      </c>
      <c r="BV23" s="247">
        <f t="shared" si="7"/>
        <v>4.8378508545550043E-3</v>
      </c>
      <c r="BW23" s="136" t="s">
        <v>167</v>
      </c>
      <c r="BX23" s="137">
        <f t="shared" si="8"/>
        <v>4.7768966664234203</v>
      </c>
      <c r="BY23" s="247">
        <f t="shared" si="9"/>
        <v>4.7499657585065467E-3</v>
      </c>
      <c r="BZ23" s="135">
        <f t="shared" si="10"/>
        <v>7.7658395749484338E-5</v>
      </c>
      <c r="CA23" s="135">
        <f t="shared" si="11"/>
        <v>7.2481169366185382E-5</v>
      </c>
      <c r="CB23" s="247">
        <f t="shared" si="12"/>
        <v>0.15612439356567839</v>
      </c>
      <c r="CC23" s="136">
        <f t="shared" si="13"/>
        <v>0.28894146615868344</v>
      </c>
      <c r="CD23" s="136">
        <f t="shared" si="14"/>
        <v>6.677372678673299E-2</v>
      </c>
      <c r="CE23" s="135">
        <f t="shared" si="15"/>
        <v>2.1744350809855612E-4</v>
      </c>
      <c r="CF23" s="136">
        <f t="shared" si="16"/>
        <v>1.0907607945870428</v>
      </c>
      <c r="CG23" s="135">
        <f t="shared" si="17"/>
        <v>1.3315826257844913E-2</v>
      </c>
      <c r="CH23" s="135">
        <f t="shared" si="18"/>
        <v>3.091839596106136E-2</v>
      </c>
      <c r="CI23" s="135">
        <f t="shared" si="19"/>
        <v>5.3843154386309141E-4</v>
      </c>
      <c r="CJ23" s="247">
        <f t="shared" si="20"/>
        <v>7.4098437967174606E-4</v>
      </c>
      <c r="CK23" s="247">
        <f t="shared" si="21"/>
        <v>4.8709803900451789E-3</v>
      </c>
      <c r="CL23" s="135">
        <f t="shared" si="22"/>
        <v>1.2452886164276644</v>
      </c>
      <c r="CM23" s="135">
        <f t="shared" si="23"/>
        <v>3.6240584683092691E-5</v>
      </c>
      <c r="CN23" s="135">
        <f t="shared" si="24"/>
        <v>2.5886131916494779E-5</v>
      </c>
      <c r="CO23" s="135">
        <f t="shared" si="25"/>
        <v>3.7793752598082374E-5</v>
      </c>
      <c r="CP23" s="247">
        <f t="shared" si="26"/>
        <v>4.7039075347229523E-2</v>
      </c>
      <c r="CQ23" s="253">
        <f t="shared" si="27"/>
        <v>1.0537156376264924E-2</v>
      </c>
    </row>
    <row r="24" spans="1:95" s="138" customFormat="1" x14ac:dyDescent="0.25">
      <c r="A24" s="130">
        <v>73</v>
      </c>
      <c r="B24" s="131" t="s">
        <v>71</v>
      </c>
      <c r="C24" s="132" t="s">
        <v>244</v>
      </c>
      <c r="D24" s="130" t="s">
        <v>182</v>
      </c>
      <c r="E24" s="133">
        <v>42599</v>
      </c>
      <c r="F24" s="132" t="s">
        <v>319</v>
      </c>
      <c r="G24" s="130">
        <v>2</v>
      </c>
      <c r="H24" s="133">
        <v>42625</v>
      </c>
      <c r="I24" s="133">
        <v>42414</v>
      </c>
      <c r="J24" s="139">
        <v>0.11799999999999999</v>
      </c>
      <c r="K24" s="165">
        <v>11.3060871209507</v>
      </c>
      <c r="L24" s="136">
        <v>0.136512297587814</v>
      </c>
      <c r="M24" s="136">
        <v>1.17733404935243</v>
      </c>
      <c r="N24" s="126">
        <v>0.17979999999999999</v>
      </c>
      <c r="O24" s="126">
        <v>9.3700000000000006E-2</v>
      </c>
      <c r="P24" s="126">
        <v>4.2200000000000001E-2</v>
      </c>
      <c r="Q24" s="247">
        <v>0.11349150791981601</v>
      </c>
      <c r="R24" s="136">
        <v>0</v>
      </c>
      <c r="S24" s="247">
        <v>4.0165431970380201E-2</v>
      </c>
      <c r="T24" s="136" t="s">
        <v>167</v>
      </c>
      <c r="U24" s="137">
        <v>111.256617850678</v>
      </c>
      <c r="V24" s="247">
        <v>5.0249333182193601E-2</v>
      </c>
      <c r="W24" s="126">
        <v>7.5000000000000002E-4</v>
      </c>
      <c r="X24" s="135">
        <v>6.9999999999999999E-4</v>
      </c>
      <c r="Y24" s="136">
        <v>3.2445253230880802</v>
      </c>
      <c r="Z24" s="136">
        <v>0.20401793809074401</v>
      </c>
      <c r="AA24" s="135">
        <v>2E-3</v>
      </c>
      <c r="AB24" s="126">
        <v>2.0999999999999999E-3</v>
      </c>
      <c r="AC24" s="247">
        <v>4.8217093326906303E-2</v>
      </c>
      <c r="AD24" s="136">
        <v>2.1825725621890002</v>
      </c>
      <c r="AE24" s="135">
        <v>0.29859999999999998</v>
      </c>
      <c r="AF24" s="126">
        <v>5.1999999999999998E-3</v>
      </c>
      <c r="AG24" s="247">
        <v>1.0535095415007199E-3</v>
      </c>
      <c r="AH24" s="136">
        <v>0.102114205215096</v>
      </c>
      <c r="AI24" s="126">
        <v>12.0266</v>
      </c>
      <c r="AJ24" s="247">
        <v>7.36680102440279E-4</v>
      </c>
      <c r="AK24" s="247">
        <v>5.7323230673508398E-2</v>
      </c>
      <c r="AL24" s="126">
        <v>3.6499999999999998E-4</v>
      </c>
      <c r="AM24" s="247">
        <v>0.33740861144919898</v>
      </c>
      <c r="AN24" s="175">
        <v>1.1000000000000001E-3</v>
      </c>
      <c r="AO24" s="183"/>
      <c r="AP24" s="131" t="s">
        <v>71</v>
      </c>
      <c r="AQ24" s="130" t="s">
        <v>182</v>
      </c>
      <c r="AR24" s="132" t="s">
        <v>319</v>
      </c>
      <c r="AS24" s="293">
        <v>1</v>
      </c>
      <c r="AT24" s="285" t="s">
        <v>504</v>
      </c>
      <c r="AU24" s="132" t="s">
        <v>532</v>
      </c>
      <c r="AV24" s="289">
        <v>40315</v>
      </c>
      <c r="AW24" s="289">
        <v>42599</v>
      </c>
      <c r="AX24" s="294">
        <f t="shared" si="28"/>
        <v>2284</v>
      </c>
      <c r="AY24" s="295">
        <f t="shared" si="29"/>
        <v>75.131578947368425</v>
      </c>
      <c r="AZ24" s="295">
        <f t="shared" si="30"/>
        <v>6.2575342465753421</v>
      </c>
      <c r="BA24" s="299">
        <v>0</v>
      </c>
      <c r="BB24" s="299">
        <v>1</v>
      </c>
      <c r="BC24" s="299">
        <v>1</v>
      </c>
      <c r="BD24" s="299">
        <v>0</v>
      </c>
      <c r="BE24" s="299">
        <v>1</v>
      </c>
      <c r="BF24" s="299">
        <v>2</v>
      </c>
      <c r="BG24" s="299">
        <v>0</v>
      </c>
      <c r="BH24" s="302"/>
      <c r="BI24" s="130">
        <v>2</v>
      </c>
      <c r="BJ24" s="313">
        <v>20.100000000000001</v>
      </c>
      <c r="BK24" s="297">
        <v>8</v>
      </c>
      <c r="BL24" s="313">
        <v>28.1</v>
      </c>
      <c r="BM24" s="325">
        <v>1.2701348784286988</v>
      </c>
      <c r="BN24" s="337">
        <v>193.9</v>
      </c>
      <c r="BO24" s="136">
        <f t="shared" si="0"/>
        <v>1.2074230114046302E-2</v>
      </c>
      <c r="BP24" s="136">
        <f t="shared" si="1"/>
        <v>0.10413275934967596</v>
      </c>
      <c r="BQ24" s="135">
        <f t="shared" si="2"/>
        <v>1.5902937778254186E-2</v>
      </c>
      <c r="BR24" s="135">
        <f t="shared" si="3"/>
        <v>8.2875710223716207E-3</v>
      </c>
      <c r="BS24" s="135">
        <f t="shared" si="4"/>
        <v>3.732502637610271E-3</v>
      </c>
      <c r="BT24" s="247">
        <f t="shared" si="5"/>
        <v>1.0038088925523226E-2</v>
      </c>
      <c r="BU24" s="136">
        <f t="shared" si="31"/>
        <v>0</v>
      </c>
      <c r="BV24" s="247">
        <f t="shared" si="7"/>
        <v>3.5525493073507108E-3</v>
      </c>
      <c r="BW24" s="136" t="s">
        <v>167</v>
      </c>
      <c r="BX24" s="137">
        <f t="shared" si="8"/>
        <v>9.840417525574729</v>
      </c>
      <c r="BY24" s="247">
        <f t="shared" si="9"/>
        <v>4.4444494938553295E-3</v>
      </c>
      <c r="BZ24" s="135">
        <f t="shared" si="10"/>
        <v>6.6335947350893446E-5</v>
      </c>
      <c r="CA24" s="135">
        <f t="shared" si="11"/>
        <v>6.1913550860833878E-5</v>
      </c>
      <c r="CB24" s="136">
        <f t="shared" si="12"/>
        <v>0.28697154801468189</v>
      </c>
      <c r="CC24" s="136">
        <f t="shared" si="13"/>
        <v>1.804496426643391E-2</v>
      </c>
      <c r="CD24" s="135">
        <f t="shared" si="14"/>
        <v>1.7689585960238251E-4</v>
      </c>
      <c r="CE24" s="135">
        <f t="shared" si="15"/>
        <v>1.8574065258250162E-4</v>
      </c>
      <c r="CF24" s="247">
        <f t="shared" si="16"/>
        <v>4.2647020857956956E-3</v>
      </c>
      <c r="CG24" s="136">
        <f t="shared" si="17"/>
        <v>0.19304402476649882</v>
      </c>
      <c r="CH24" s="135">
        <f t="shared" si="18"/>
        <v>2.6410551838635707E-2</v>
      </c>
      <c r="CI24" s="135">
        <f t="shared" si="19"/>
        <v>4.5992923496619448E-4</v>
      </c>
      <c r="CJ24" s="247">
        <f t="shared" si="20"/>
        <v>9.3180737971540849E-5</v>
      </c>
      <c r="CK24" s="136">
        <f t="shared" si="21"/>
        <v>9.031790054569248E-3</v>
      </c>
      <c r="CL24" s="135">
        <f t="shared" si="22"/>
        <v>1.0637278725470067</v>
      </c>
      <c r="CM24" s="247">
        <f t="shared" si="23"/>
        <v>6.5157829986572173E-5</v>
      </c>
      <c r="CN24" s="247">
        <f t="shared" si="24"/>
        <v>5.0701210825879637E-3</v>
      </c>
      <c r="CO24" s="135">
        <f t="shared" si="25"/>
        <v>3.2283494377434805E-5</v>
      </c>
      <c r="CP24" s="247">
        <f t="shared" si="26"/>
        <v>2.9843093179776167E-2</v>
      </c>
      <c r="CQ24" s="176">
        <f t="shared" si="27"/>
        <v>9.7292722781310378E-5</v>
      </c>
    </row>
    <row r="25" spans="1:95" s="138" customFormat="1" x14ac:dyDescent="0.25">
      <c r="A25" s="130">
        <v>77</v>
      </c>
      <c r="B25" s="131" t="s">
        <v>75</v>
      </c>
      <c r="C25" s="132" t="s">
        <v>246</v>
      </c>
      <c r="D25" s="130" t="s">
        <v>182</v>
      </c>
      <c r="E25" s="133">
        <v>42611</v>
      </c>
      <c r="F25" s="132" t="s">
        <v>319</v>
      </c>
      <c r="G25" s="130">
        <v>2</v>
      </c>
      <c r="H25" s="133">
        <v>42625</v>
      </c>
      <c r="I25" s="133">
        <v>42414</v>
      </c>
      <c r="J25" s="139">
        <v>0.122</v>
      </c>
      <c r="K25" s="165">
        <v>11.938432398559501</v>
      </c>
      <c r="L25" s="247">
        <v>4.7085076817939497E-2</v>
      </c>
      <c r="M25" s="136">
        <v>1.8010189970963699</v>
      </c>
      <c r="N25" s="247">
        <v>0.359510580762675</v>
      </c>
      <c r="O25" s="136">
        <v>3.4986474483830201</v>
      </c>
      <c r="P25" s="247">
        <v>1.1282282330839899</v>
      </c>
      <c r="Q25" s="136">
        <v>0.36880425927996902</v>
      </c>
      <c r="R25" s="247">
        <v>5.9088428055458601E-2</v>
      </c>
      <c r="S25" s="247">
        <v>8.9643291099608998E-3</v>
      </c>
      <c r="T25" s="247">
        <v>0.25296245836882397</v>
      </c>
      <c r="U25" s="137">
        <v>66.164376414566902</v>
      </c>
      <c r="V25" s="136">
        <v>0.133402533657907</v>
      </c>
      <c r="W25" s="126">
        <v>7.5000000000000002E-4</v>
      </c>
      <c r="X25" s="247">
        <v>0.109088273507637</v>
      </c>
      <c r="Y25" s="135">
        <v>5.96E-2</v>
      </c>
      <c r="Z25" s="136">
        <v>0.20880237152301201</v>
      </c>
      <c r="AA25" s="247">
        <v>1.11049844957186E-2</v>
      </c>
      <c r="AB25" s="126">
        <v>2.0999999999999999E-3</v>
      </c>
      <c r="AC25" s="136">
        <v>0.51734532396889898</v>
      </c>
      <c r="AD25" s="126">
        <v>0.12859999999999999</v>
      </c>
      <c r="AE25" s="135">
        <v>0.29859999999999998</v>
      </c>
      <c r="AF25" s="126">
        <v>5.1999999999999998E-3</v>
      </c>
      <c r="AG25" s="135">
        <v>1E-4</v>
      </c>
      <c r="AH25" s="135">
        <v>2.0500000000000002E-3</v>
      </c>
      <c r="AI25" s="126">
        <v>12.0266</v>
      </c>
      <c r="AJ25" s="126">
        <v>3.5E-4</v>
      </c>
      <c r="AK25" s="126">
        <v>2.5000000000000001E-4</v>
      </c>
      <c r="AL25" s="136">
        <v>0.55853746753236</v>
      </c>
      <c r="AM25" s="247">
        <v>4.1189964590307299E-3</v>
      </c>
      <c r="AN25" s="175">
        <v>1.1000000000000001E-3</v>
      </c>
      <c r="AO25" s="183"/>
      <c r="AP25" s="131" t="s">
        <v>75</v>
      </c>
      <c r="AQ25" s="130" t="s">
        <v>182</v>
      </c>
      <c r="AR25" s="132" t="s">
        <v>319</v>
      </c>
      <c r="AS25" s="293">
        <v>1</v>
      </c>
      <c r="AT25" s="285" t="s">
        <v>504</v>
      </c>
      <c r="AU25" s="132" t="s">
        <v>532</v>
      </c>
      <c r="AV25" s="289">
        <v>42273</v>
      </c>
      <c r="AW25" s="289">
        <v>42611</v>
      </c>
      <c r="AX25" s="294">
        <f t="shared" si="28"/>
        <v>338</v>
      </c>
      <c r="AY25" s="295">
        <f t="shared" si="29"/>
        <v>11.118421052631579</v>
      </c>
      <c r="AZ25" s="295">
        <f t="shared" si="30"/>
        <v>0.92602739726027394</v>
      </c>
      <c r="BA25" s="299">
        <v>0</v>
      </c>
      <c r="BB25" s="299">
        <v>0</v>
      </c>
      <c r="BC25" s="299">
        <v>0</v>
      </c>
      <c r="BD25" s="299">
        <v>0</v>
      </c>
      <c r="BE25" s="299">
        <v>0</v>
      </c>
      <c r="BF25" s="299">
        <v>0</v>
      </c>
      <c r="BG25" s="299">
        <v>0</v>
      </c>
      <c r="BH25" s="302"/>
      <c r="BI25" s="130">
        <v>2</v>
      </c>
      <c r="BJ25" s="313">
        <v>15.8</v>
      </c>
      <c r="BK25" s="297">
        <v>4</v>
      </c>
      <c r="BL25" s="313">
        <v>19.8</v>
      </c>
      <c r="BM25" s="325">
        <v>1.1056030947272431</v>
      </c>
      <c r="BN25" s="337">
        <v>87.72</v>
      </c>
      <c r="BO25" s="247">
        <f t="shared" si="0"/>
        <v>3.9439915766177822E-3</v>
      </c>
      <c r="BP25" s="136">
        <f t="shared" si="1"/>
        <v>0.15085891823734598</v>
      </c>
      <c r="BQ25" s="247">
        <f t="shared" si="2"/>
        <v>3.0113717510018633E-2</v>
      </c>
      <c r="BR25" s="136">
        <f t="shared" si="3"/>
        <v>0.29305752477227826</v>
      </c>
      <c r="BS25" s="247">
        <f t="shared" si="4"/>
        <v>9.4503884213485406E-2</v>
      </c>
      <c r="BT25" s="136">
        <f t="shared" si="5"/>
        <v>3.0892184749856205E-2</v>
      </c>
      <c r="BU25" s="247">
        <f t="shared" si="31"/>
        <v>4.9494293792364443E-3</v>
      </c>
      <c r="BV25" s="247">
        <f t="shared" si="7"/>
        <v>7.5087991544371788E-4</v>
      </c>
      <c r="BW25" s="247">
        <f>T25/K25</f>
        <v>2.1188917432689622E-2</v>
      </c>
      <c r="BX25" s="137">
        <f t="shared" si="8"/>
        <v>5.5421326859086069</v>
      </c>
      <c r="BY25" s="136">
        <f t="shared" si="9"/>
        <v>1.1174208573145954E-2</v>
      </c>
      <c r="BZ25" s="135">
        <f t="shared" si="10"/>
        <v>6.2822318287826084E-5</v>
      </c>
      <c r="CA25" s="247">
        <f t="shared" si="11"/>
        <v>9.1375709863549311E-3</v>
      </c>
      <c r="CB25" s="135">
        <f t="shared" si="12"/>
        <v>4.9922802266059128E-3</v>
      </c>
      <c r="CC25" s="136">
        <f t="shared" si="13"/>
        <v>1.7489932057428766E-2</v>
      </c>
      <c r="CD25" s="247">
        <f t="shared" si="14"/>
        <v>9.3018782742854372E-4</v>
      </c>
      <c r="CE25" s="135">
        <f t="shared" si="15"/>
        <v>1.7590249120591305E-4</v>
      </c>
      <c r="CF25" s="136">
        <f t="shared" si="16"/>
        <v>4.3334443476123564E-2</v>
      </c>
      <c r="CG25" s="135">
        <f t="shared" si="17"/>
        <v>1.0771933509085913E-2</v>
      </c>
      <c r="CH25" s="135">
        <f t="shared" si="18"/>
        <v>2.5011658987659825E-2</v>
      </c>
      <c r="CI25" s="135">
        <f t="shared" si="19"/>
        <v>4.3556807346226085E-4</v>
      </c>
      <c r="CJ25" s="135">
        <f t="shared" si="20"/>
        <v>8.3763091050434791E-6</v>
      </c>
      <c r="CK25" s="135">
        <f t="shared" si="21"/>
        <v>1.7171433665339134E-4</v>
      </c>
      <c r="CL25" s="135">
        <f t="shared" si="22"/>
        <v>1.0073851908271589</v>
      </c>
      <c r="CM25" s="135">
        <f t="shared" si="23"/>
        <v>2.9317081867652174E-5</v>
      </c>
      <c r="CN25" s="135">
        <f t="shared" si="24"/>
        <v>2.0940772762608697E-5</v>
      </c>
      <c r="CO25" s="136">
        <f t="shared" si="25"/>
        <v>4.678482474799233E-2</v>
      </c>
      <c r="CP25" s="247">
        <f t="shared" si="26"/>
        <v>3.4501987543420951E-4</v>
      </c>
      <c r="CQ25" s="176">
        <f t="shared" si="27"/>
        <v>9.2139400155478272E-5</v>
      </c>
    </row>
    <row r="26" spans="1:95" s="138" customFormat="1" x14ac:dyDescent="0.25">
      <c r="A26" s="130">
        <v>23</v>
      </c>
      <c r="B26" s="131" t="s">
        <v>22</v>
      </c>
      <c r="C26" s="132" t="s">
        <v>208</v>
      </c>
      <c r="D26" s="130" t="s">
        <v>182</v>
      </c>
      <c r="E26" s="133">
        <v>42452</v>
      </c>
      <c r="F26" s="132" t="s">
        <v>319</v>
      </c>
      <c r="G26" s="130">
        <v>3</v>
      </c>
      <c r="H26" s="133">
        <v>42599</v>
      </c>
      <c r="I26" s="133">
        <v>42414</v>
      </c>
      <c r="J26" s="134">
        <v>0.109</v>
      </c>
      <c r="K26" s="164">
        <v>9.2033482382508698</v>
      </c>
      <c r="L26" s="136">
        <v>0.383594215450068</v>
      </c>
      <c r="M26" s="136">
        <v>2.1145124173849998</v>
      </c>
      <c r="N26" s="126">
        <v>0.17979999999999999</v>
      </c>
      <c r="O26" s="126">
        <v>9.3700000000000006E-2</v>
      </c>
      <c r="P26" s="126">
        <v>4.2200000000000001E-2</v>
      </c>
      <c r="Q26" s="247">
        <v>0.11757772523011201</v>
      </c>
      <c r="R26" s="247">
        <v>6.2115293133785797E-2</v>
      </c>
      <c r="S26" s="247">
        <v>7.3008372499372295E-2</v>
      </c>
      <c r="T26" s="136" t="s">
        <v>167</v>
      </c>
      <c r="U26" s="137">
        <v>67.058349838957795</v>
      </c>
      <c r="V26" s="136">
        <v>0.12534537952736499</v>
      </c>
      <c r="W26" s="126">
        <v>7.5000000000000002E-4</v>
      </c>
      <c r="X26" s="247">
        <v>9.8999429711975701E-2</v>
      </c>
      <c r="Y26" s="135">
        <v>5.96E-2</v>
      </c>
      <c r="Z26" s="247">
        <v>4.7375548763148298E-2</v>
      </c>
      <c r="AA26" s="136">
        <v>0.21946611694666701</v>
      </c>
      <c r="AB26" s="126">
        <v>2.0999999999999999E-3</v>
      </c>
      <c r="AC26" s="136">
        <v>0.49021912641837201</v>
      </c>
      <c r="AD26" s="126">
        <v>0.12859999999999999</v>
      </c>
      <c r="AE26" s="247">
        <v>1.8360356141719001</v>
      </c>
      <c r="AF26" s="247">
        <v>0.52467275795867196</v>
      </c>
      <c r="AG26" s="247">
        <v>2.3371317252629999E-3</v>
      </c>
      <c r="AH26" s="247">
        <v>4.41879778608322E-2</v>
      </c>
      <c r="AI26" s="126">
        <v>12.0266</v>
      </c>
      <c r="AJ26" s="126">
        <v>3.5E-4</v>
      </c>
      <c r="AK26" s="247">
        <v>5.2706973812156096E-4</v>
      </c>
      <c r="AL26" s="247">
        <v>0.22696160742761301</v>
      </c>
      <c r="AM26" s="247">
        <v>0.36682107634190297</v>
      </c>
      <c r="AN26" s="253">
        <v>6.3397244802328404E-2</v>
      </c>
      <c r="AO26" s="183"/>
      <c r="AP26" s="131" t="s">
        <v>22</v>
      </c>
      <c r="AQ26" s="130" t="s">
        <v>182</v>
      </c>
      <c r="AR26" s="132" t="s">
        <v>319</v>
      </c>
      <c r="AS26" s="293">
        <v>1</v>
      </c>
      <c r="AT26" s="285" t="s">
        <v>503</v>
      </c>
      <c r="AU26" s="132" t="s">
        <v>531</v>
      </c>
      <c r="AV26" s="289">
        <v>38903</v>
      </c>
      <c r="AW26" s="289">
        <v>42452</v>
      </c>
      <c r="AX26" s="294">
        <f t="shared" si="28"/>
        <v>3549</v>
      </c>
      <c r="AY26" s="295">
        <f t="shared" si="29"/>
        <v>116.74342105263159</v>
      </c>
      <c r="AZ26" s="295">
        <f t="shared" si="30"/>
        <v>9.7232876712328764</v>
      </c>
      <c r="BA26" s="299">
        <v>1</v>
      </c>
      <c r="BB26" s="299">
        <v>0</v>
      </c>
      <c r="BC26" s="299">
        <v>0</v>
      </c>
      <c r="BD26" s="299">
        <v>0</v>
      </c>
      <c r="BE26" s="299">
        <v>1</v>
      </c>
      <c r="BF26" s="299">
        <v>1</v>
      </c>
      <c r="BG26" s="299">
        <v>0</v>
      </c>
      <c r="BH26" s="302"/>
      <c r="BI26" s="130">
        <v>3</v>
      </c>
      <c r="BJ26" s="313">
        <v>20.399999999999999</v>
      </c>
      <c r="BK26" s="297">
        <v>7</v>
      </c>
      <c r="BL26" s="313">
        <v>27.4</v>
      </c>
      <c r="BM26" s="325">
        <v>3.4234806276458345</v>
      </c>
      <c r="BN26" s="337"/>
      <c r="BO26" s="136">
        <f t="shared" si="0"/>
        <v>4.1679854496407875E-2</v>
      </c>
      <c r="BP26" s="136">
        <f t="shared" si="1"/>
        <v>0.2297546895592501</v>
      </c>
      <c r="BQ26" s="135">
        <f t="shared" si="2"/>
        <v>1.953636821572359E-2</v>
      </c>
      <c r="BR26" s="135">
        <f t="shared" si="3"/>
        <v>1.0181077318205231E-2</v>
      </c>
      <c r="BS26" s="135">
        <f t="shared" si="4"/>
        <v>4.5852877569718328E-3</v>
      </c>
      <c r="BT26" s="247">
        <f t="shared" si="5"/>
        <v>1.2775538009247174E-2</v>
      </c>
      <c r="BU26" s="247">
        <f t="shared" si="31"/>
        <v>6.7492059982716722E-3</v>
      </c>
      <c r="BV26" s="247">
        <f t="shared" si="7"/>
        <v>7.9328056061092611E-3</v>
      </c>
      <c r="BW26" s="136" t="s">
        <v>167</v>
      </c>
      <c r="BX26" s="137">
        <f t="shared" si="8"/>
        <v>7.2862993014053856</v>
      </c>
      <c r="BY26" s="136">
        <f t="shared" si="9"/>
        <v>1.3619541093360533E-2</v>
      </c>
      <c r="BZ26" s="135">
        <f t="shared" si="10"/>
        <v>8.1492080988835889E-5</v>
      </c>
      <c r="CA26" s="247">
        <f t="shared" si="11"/>
        <v>1.0756892725249188E-2</v>
      </c>
      <c r="CB26" s="135">
        <f t="shared" si="12"/>
        <v>6.4759040359128259E-3</v>
      </c>
      <c r="CC26" s="247">
        <f t="shared" si="13"/>
        <v>5.1476427422627001E-3</v>
      </c>
      <c r="CD26" s="136">
        <f t="shared" si="14"/>
        <v>2.3846334102030822E-2</v>
      </c>
      <c r="CE26" s="135">
        <f t="shared" si="15"/>
        <v>2.2817782676874047E-4</v>
      </c>
      <c r="CF26" s="136">
        <f t="shared" si="16"/>
        <v>5.3265302336483134E-2</v>
      </c>
      <c r="CG26" s="135">
        <f t="shared" si="17"/>
        <v>1.3973175486885727E-2</v>
      </c>
      <c r="CH26" s="247">
        <f t="shared" si="18"/>
        <v>0.19949648395797803</v>
      </c>
      <c r="CI26" s="247">
        <f t="shared" si="19"/>
        <v>5.7008899845605317E-2</v>
      </c>
      <c r="CJ26" s="247">
        <f t="shared" si="20"/>
        <v>2.5394363711561354E-4</v>
      </c>
      <c r="CK26" s="247">
        <f t="shared" si="21"/>
        <v>4.8012936940904334E-3</v>
      </c>
      <c r="CL26" s="135">
        <f t="shared" si="22"/>
        <v>1.3067635482937783</v>
      </c>
      <c r="CM26" s="135">
        <f t="shared" si="23"/>
        <v>3.8029637794790083E-5</v>
      </c>
      <c r="CN26" s="247">
        <f t="shared" si="24"/>
        <v>5.7269346381022359E-5</v>
      </c>
      <c r="CO26" s="247">
        <f t="shared" si="25"/>
        <v>2.4660764925129891E-2</v>
      </c>
      <c r="CP26" s="247">
        <f t="shared" si="26"/>
        <v>3.9857350482221748E-2</v>
      </c>
      <c r="CQ26" s="253">
        <f t="shared" si="27"/>
        <v>6.8884978772005357E-3</v>
      </c>
    </row>
    <row r="27" spans="1:95" s="138" customFormat="1" x14ac:dyDescent="0.25">
      <c r="A27" s="130">
        <v>45</v>
      </c>
      <c r="B27" s="131" t="s">
        <v>44</v>
      </c>
      <c r="C27" s="132" t="s">
        <v>223</v>
      </c>
      <c r="D27" s="130" t="s">
        <v>182</v>
      </c>
      <c r="E27" s="133">
        <v>42536</v>
      </c>
      <c r="F27" s="132" t="s">
        <v>319</v>
      </c>
      <c r="G27" s="130">
        <v>3</v>
      </c>
      <c r="H27" s="133">
        <v>42604</v>
      </c>
      <c r="I27" s="133">
        <v>42414</v>
      </c>
      <c r="J27" s="134">
        <v>8.2000000000000003E-2</v>
      </c>
      <c r="K27" s="164">
        <v>5.1143549030458697</v>
      </c>
      <c r="L27" s="247">
        <v>3.6496578940291402E-2</v>
      </c>
      <c r="M27" s="135">
        <v>4.3099999999999999E-2</v>
      </c>
      <c r="N27" s="126">
        <v>0.17979999999999999</v>
      </c>
      <c r="O27" s="126">
        <v>9.3700000000000006E-2</v>
      </c>
      <c r="P27" s="126">
        <v>4.2200000000000001E-2</v>
      </c>
      <c r="Q27" s="135">
        <v>2.2000000000000001E-3</v>
      </c>
      <c r="R27" s="136">
        <v>0.126605197680174</v>
      </c>
      <c r="S27" s="247">
        <v>3.03445744624391E-2</v>
      </c>
      <c r="T27" s="136" t="s">
        <v>167</v>
      </c>
      <c r="U27" s="137">
        <v>10.930299486136599</v>
      </c>
      <c r="V27" s="135">
        <v>3.5E-4</v>
      </c>
      <c r="W27" s="126">
        <v>7.5000000000000002E-4</v>
      </c>
      <c r="X27" s="135">
        <v>6.9999999999999999E-4</v>
      </c>
      <c r="Y27" s="247">
        <v>0.53245833641456997</v>
      </c>
      <c r="Z27" s="136">
        <v>0.26959512869686503</v>
      </c>
      <c r="AA27" s="136">
        <v>0.11095819934355999</v>
      </c>
      <c r="AB27" s="126">
        <v>2.0999999999999999E-3</v>
      </c>
      <c r="AC27" s="136">
        <v>0.116329810598054</v>
      </c>
      <c r="AD27" s="126">
        <v>0.12859999999999999</v>
      </c>
      <c r="AE27" s="135">
        <v>0.29859999999999998</v>
      </c>
      <c r="AF27" s="126">
        <v>5.1999999999999998E-3</v>
      </c>
      <c r="AG27" s="135">
        <v>1E-4</v>
      </c>
      <c r="AH27" s="135">
        <v>2.0500000000000002E-3</v>
      </c>
      <c r="AI27" s="126">
        <v>12.0266</v>
      </c>
      <c r="AJ27" s="247">
        <v>7.6061579877704701E-3</v>
      </c>
      <c r="AK27" s="126">
        <v>2.5000000000000001E-4</v>
      </c>
      <c r="AL27" s="247">
        <v>0.172610556061846</v>
      </c>
      <c r="AM27" s="135">
        <v>2.0500000000000002E-3</v>
      </c>
      <c r="AN27" s="175">
        <v>1.1000000000000001E-3</v>
      </c>
      <c r="AO27" s="183"/>
      <c r="AP27" s="131" t="s">
        <v>44</v>
      </c>
      <c r="AQ27" s="130" t="s">
        <v>182</v>
      </c>
      <c r="AR27" s="132" t="s">
        <v>319</v>
      </c>
      <c r="AS27" s="293">
        <v>12</v>
      </c>
      <c r="AT27" s="285" t="s">
        <v>504</v>
      </c>
      <c r="AU27" s="132" t="s">
        <v>532</v>
      </c>
      <c r="AV27" s="289">
        <v>41812</v>
      </c>
      <c r="AW27" s="289">
        <v>42536</v>
      </c>
      <c r="AX27" s="294">
        <f t="shared" si="28"/>
        <v>724</v>
      </c>
      <c r="AY27" s="295">
        <f t="shared" si="29"/>
        <v>23.815789473684212</v>
      </c>
      <c r="AZ27" s="295">
        <f t="shared" si="30"/>
        <v>1.9835616438356165</v>
      </c>
      <c r="BA27" s="299">
        <v>0</v>
      </c>
      <c r="BB27" s="299">
        <v>0</v>
      </c>
      <c r="BC27" s="299">
        <v>0</v>
      </c>
      <c r="BD27" s="299">
        <v>0</v>
      </c>
      <c r="BE27" s="299">
        <v>0</v>
      </c>
      <c r="BF27" s="299">
        <v>0</v>
      </c>
      <c r="BG27" s="299">
        <v>0</v>
      </c>
      <c r="BH27" s="302"/>
      <c r="BI27" s="130">
        <v>3</v>
      </c>
      <c r="BJ27" s="313">
        <v>18.3</v>
      </c>
      <c r="BK27" s="297">
        <v>9</v>
      </c>
      <c r="BL27" s="313">
        <v>27.3</v>
      </c>
      <c r="BM27" s="325">
        <v>1.2482022016914582</v>
      </c>
      <c r="BN27" s="337"/>
      <c r="BO27" s="247">
        <f t="shared" si="0"/>
        <v>7.1361060450763304E-3</v>
      </c>
      <c r="BP27" s="135">
        <f t="shared" si="1"/>
        <v>8.4272602932447382E-3</v>
      </c>
      <c r="BQ27" s="135">
        <f t="shared" si="2"/>
        <v>3.5155948972747188E-2</v>
      </c>
      <c r="BR27" s="135">
        <f t="shared" si="3"/>
        <v>1.8320981194362693E-2</v>
      </c>
      <c r="BS27" s="135">
        <f t="shared" si="4"/>
        <v>8.2512850202999533E-3</v>
      </c>
      <c r="BT27" s="135">
        <f t="shared" si="5"/>
        <v>4.301617783094762E-4</v>
      </c>
      <c r="BU27" s="136">
        <f t="shared" si="31"/>
        <v>2.4754871353330189E-2</v>
      </c>
      <c r="BV27" s="247">
        <f t="shared" si="7"/>
        <v>5.9332164149123274E-3</v>
      </c>
      <c r="BW27" s="136" t="s">
        <v>167</v>
      </c>
      <c r="BX27" s="137">
        <f t="shared" si="8"/>
        <v>2.1371804838234878</v>
      </c>
      <c r="BY27" s="135">
        <f t="shared" si="9"/>
        <v>6.8434828367416669E-5</v>
      </c>
      <c r="BZ27" s="135">
        <f t="shared" si="10"/>
        <v>1.4664606078732144E-4</v>
      </c>
      <c r="CA27" s="135">
        <f t="shared" si="11"/>
        <v>1.3686965673483334E-4</v>
      </c>
      <c r="CB27" s="247">
        <f t="shared" si="12"/>
        <v>0.10411055675808943</v>
      </c>
      <c r="CC27" s="136">
        <f t="shared" si="13"/>
        <v>5.2713418174461617E-2</v>
      </c>
      <c r="CD27" s="136">
        <f t="shared" si="14"/>
        <v>2.1695443794383238E-2</v>
      </c>
      <c r="CE27" s="135">
        <f t="shared" si="15"/>
        <v>4.1060897020449999E-4</v>
      </c>
      <c r="CF27" s="136">
        <f t="shared" si="16"/>
        <v>2.2745744635119754E-2</v>
      </c>
      <c r="CG27" s="135">
        <f t="shared" si="17"/>
        <v>2.5144911222999378E-2</v>
      </c>
      <c r="CH27" s="135">
        <f t="shared" si="18"/>
        <v>5.8384685001458901E-2</v>
      </c>
      <c r="CI27" s="135">
        <f t="shared" si="19"/>
        <v>1.0167460214587619E-3</v>
      </c>
      <c r="CJ27" s="135">
        <f t="shared" si="20"/>
        <v>1.955280810497619E-5</v>
      </c>
      <c r="CK27" s="135">
        <f t="shared" si="21"/>
        <v>4.0083256615201194E-4</v>
      </c>
      <c r="CL27" s="135">
        <f t="shared" si="22"/>
        <v>2.3515380195530664</v>
      </c>
      <c r="CM27" s="247">
        <f t="shared" si="23"/>
        <v>1.4872174755100785E-3</v>
      </c>
      <c r="CN27" s="135">
        <f t="shared" si="24"/>
        <v>4.8882020262440479E-5</v>
      </c>
      <c r="CO27" s="247">
        <f t="shared" si="25"/>
        <v>3.3750210795705095E-2</v>
      </c>
      <c r="CP27" s="135">
        <f t="shared" si="26"/>
        <v>4.0083256615201194E-4</v>
      </c>
      <c r="CQ27" s="176">
        <f t="shared" si="27"/>
        <v>2.150808891547381E-4</v>
      </c>
    </row>
    <row r="28" spans="1:95" s="138" customFormat="1" x14ac:dyDescent="0.25">
      <c r="A28" s="130">
        <v>46</v>
      </c>
      <c r="B28" s="131" t="s">
        <v>45</v>
      </c>
      <c r="C28" s="132" t="s">
        <v>224</v>
      </c>
      <c r="D28" s="130" t="s">
        <v>182</v>
      </c>
      <c r="E28" s="133">
        <v>42536</v>
      </c>
      <c r="F28" s="132" t="s">
        <v>319</v>
      </c>
      <c r="G28" s="130">
        <v>3</v>
      </c>
      <c r="H28" s="133">
        <v>42599</v>
      </c>
      <c r="I28" s="133">
        <v>42414</v>
      </c>
      <c r="J28" s="134">
        <v>0.16900000000000001</v>
      </c>
      <c r="K28" s="164">
        <v>18.290000094261998</v>
      </c>
      <c r="L28" s="136">
        <v>0.180844163643756</v>
      </c>
      <c r="M28" s="247">
        <v>1.0620237386153399</v>
      </c>
      <c r="N28" s="126">
        <v>0.17979999999999999</v>
      </c>
      <c r="O28" s="126">
        <v>9.3700000000000006E-2</v>
      </c>
      <c r="P28" s="247">
        <v>0.70144050528903801</v>
      </c>
      <c r="Q28" s="136">
        <v>0.158526436484935</v>
      </c>
      <c r="R28" s="136">
        <v>0.189197644809286</v>
      </c>
      <c r="S28" s="136">
        <v>0.125767213623518</v>
      </c>
      <c r="T28" s="136" t="s">
        <v>167</v>
      </c>
      <c r="U28" s="137">
        <v>45.191938002446399</v>
      </c>
      <c r="V28" s="136">
        <v>0.15652794368227599</v>
      </c>
      <c r="W28" s="247">
        <v>3.7481600653613001E-2</v>
      </c>
      <c r="X28" s="247">
        <v>3.0663431929174801E-2</v>
      </c>
      <c r="Y28" s="135">
        <v>5.96E-2</v>
      </c>
      <c r="Z28" s="247">
        <v>3.4413904252068098E-2</v>
      </c>
      <c r="AA28" s="136">
        <v>0.103944035560946</v>
      </c>
      <c r="AB28" s="126">
        <v>2.0999999999999999E-3</v>
      </c>
      <c r="AC28" s="136">
        <v>0.23567784163184399</v>
      </c>
      <c r="AD28" s="136">
        <v>1.71061680584881</v>
      </c>
      <c r="AE28" s="247">
        <v>1.3311299829732199</v>
      </c>
      <c r="AF28" s="126">
        <v>5.1999999999999998E-3</v>
      </c>
      <c r="AG28" s="135">
        <v>1E-4</v>
      </c>
      <c r="AH28" s="247">
        <v>4.41879778608322E-2</v>
      </c>
      <c r="AI28" s="126">
        <v>12.0266</v>
      </c>
      <c r="AJ28" s="247">
        <v>1.46632377854532E-2</v>
      </c>
      <c r="AK28" s="247">
        <v>7.3603210283625695E-2</v>
      </c>
      <c r="AL28" s="247">
        <v>2.6037645682745001E-2</v>
      </c>
      <c r="AM28" s="135">
        <v>2.0500000000000002E-3</v>
      </c>
      <c r="AN28" s="177">
        <v>0.153523629081319</v>
      </c>
      <c r="AO28" s="183"/>
      <c r="AP28" s="131" t="s">
        <v>45</v>
      </c>
      <c r="AQ28" s="130" t="s">
        <v>182</v>
      </c>
      <c r="AR28" s="132" t="s">
        <v>319</v>
      </c>
      <c r="AS28" s="293">
        <v>1</v>
      </c>
      <c r="AT28" s="285" t="s">
        <v>504</v>
      </c>
      <c r="AU28" s="132" t="s">
        <v>532</v>
      </c>
      <c r="AV28" s="289">
        <v>40471</v>
      </c>
      <c r="AW28" s="289">
        <v>42536</v>
      </c>
      <c r="AX28" s="294">
        <f t="shared" si="28"/>
        <v>2065</v>
      </c>
      <c r="AY28" s="295">
        <f t="shared" si="29"/>
        <v>67.92763157894737</v>
      </c>
      <c r="AZ28" s="295">
        <f t="shared" si="30"/>
        <v>5.6575342465753424</v>
      </c>
      <c r="BA28" s="299">
        <v>0</v>
      </c>
      <c r="BB28" s="299">
        <v>1</v>
      </c>
      <c r="BC28" s="299">
        <v>0</v>
      </c>
      <c r="BD28" s="299">
        <v>0</v>
      </c>
      <c r="BE28" s="299">
        <v>1</v>
      </c>
      <c r="BF28" s="299">
        <v>1</v>
      </c>
      <c r="BG28" s="299">
        <v>0</v>
      </c>
      <c r="BH28" s="302"/>
      <c r="BI28" s="130">
        <v>3</v>
      </c>
      <c r="BJ28" s="313">
        <v>8</v>
      </c>
      <c r="BK28" s="297">
        <v>1</v>
      </c>
      <c r="BL28" s="313">
        <v>9</v>
      </c>
      <c r="BM28" s="325">
        <v>3.2266973660624707</v>
      </c>
      <c r="BN28" s="337"/>
      <c r="BO28" s="136">
        <f t="shared" si="0"/>
        <v>9.8875977425768868E-3</v>
      </c>
      <c r="BP28" s="247">
        <f t="shared" si="1"/>
        <v>5.8065813731106634E-2</v>
      </c>
      <c r="BQ28" s="135">
        <f t="shared" si="2"/>
        <v>9.8305084239123357E-3</v>
      </c>
      <c r="BR28" s="135">
        <f t="shared" si="3"/>
        <v>5.1230180162435256E-3</v>
      </c>
      <c r="BS28" s="247">
        <f t="shared" si="4"/>
        <v>3.8351038910551805E-2</v>
      </c>
      <c r="BT28" s="136">
        <f t="shared" si="5"/>
        <v>8.6673830326916435E-3</v>
      </c>
      <c r="BU28" s="136">
        <f t="shared" si="31"/>
        <v>1.0344321696785652E-2</v>
      </c>
      <c r="BV28" s="136">
        <f t="shared" si="7"/>
        <v>6.8762828308007572E-3</v>
      </c>
      <c r="BW28" s="136" t="s">
        <v>167</v>
      </c>
      <c r="BX28" s="137">
        <f t="shared" si="8"/>
        <v>2.4708549901333337</v>
      </c>
      <c r="BY28" s="136">
        <f t="shared" si="9"/>
        <v>8.5581160675544492E-3</v>
      </c>
      <c r="BZ28" s="247">
        <f t="shared" si="10"/>
        <v>2.0492947217300374E-3</v>
      </c>
      <c r="CA28" s="247">
        <f t="shared" si="11"/>
        <v>1.6765134921346795E-3</v>
      </c>
      <c r="CB28" s="135">
        <f t="shared" si="12"/>
        <v>3.2586112461911862E-3</v>
      </c>
      <c r="CC28" s="247">
        <f t="shared" si="13"/>
        <v>1.8815693862606674E-3</v>
      </c>
      <c r="CD28" s="136">
        <f t="shared" si="14"/>
        <v>5.6831074371375039E-3</v>
      </c>
      <c r="CE28" s="135">
        <f t="shared" si="15"/>
        <v>1.148168392114344E-4</v>
      </c>
      <c r="CF28" s="136">
        <f t="shared" si="16"/>
        <v>1.2885611832543492E-2</v>
      </c>
      <c r="CG28" s="136">
        <f t="shared" si="17"/>
        <v>9.3527435595009686E-2</v>
      </c>
      <c r="CH28" s="247">
        <f t="shared" si="18"/>
        <v>7.2779112964074105E-2</v>
      </c>
      <c r="CI28" s="135">
        <f t="shared" si="19"/>
        <v>2.843083637616471E-4</v>
      </c>
      <c r="CJ28" s="135">
        <f t="shared" si="20"/>
        <v>5.4674685338778292E-6</v>
      </c>
      <c r="CK28" s="247">
        <f t="shared" si="21"/>
        <v>2.4159637852979019E-3</v>
      </c>
      <c r="CL28" s="135">
        <f t="shared" si="22"/>
        <v>0.65755057069535094</v>
      </c>
      <c r="CM28" s="247">
        <f t="shared" si="23"/>
        <v>8.0170791196733794E-4</v>
      </c>
      <c r="CN28" s="247">
        <f t="shared" si="24"/>
        <v>4.0242323621811652E-3</v>
      </c>
      <c r="CO28" s="247">
        <f t="shared" si="25"/>
        <v>1.423600084666682E-3</v>
      </c>
      <c r="CP28" s="135">
        <f t="shared" si="26"/>
        <v>1.1208310494449551E-4</v>
      </c>
      <c r="CQ28" s="177">
        <f t="shared" si="27"/>
        <v>8.3938561120884287E-3</v>
      </c>
    </row>
    <row r="29" spans="1:95" s="138" customFormat="1" x14ac:dyDescent="0.25">
      <c r="A29" s="130">
        <v>50</v>
      </c>
      <c r="B29" s="131" t="s">
        <v>49</v>
      </c>
      <c r="C29" s="132" t="s">
        <v>227</v>
      </c>
      <c r="D29" s="130" t="s">
        <v>182</v>
      </c>
      <c r="E29" s="133">
        <v>42564</v>
      </c>
      <c r="F29" s="132" t="s">
        <v>319</v>
      </c>
      <c r="G29" s="130">
        <v>3</v>
      </c>
      <c r="H29" s="133">
        <v>42604</v>
      </c>
      <c r="I29" s="133">
        <v>42414</v>
      </c>
      <c r="J29" s="134">
        <v>0.13</v>
      </c>
      <c r="K29" s="164">
        <v>12.3836763878548</v>
      </c>
      <c r="L29" s="247">
        <v>5.0119819876134099E-3</v>
      </c>
      <c r="M29" s="136">
        <v>2.0043382164870098</v>
      </c>
      <c r="N29" s="126">
        <v>0.17979999999999999</v>
      </c>
      <c r="O29" s="136">
        <v>3.4278381389797898</v>
      </c>
      <c r="P29" s="247">
        <v>1.14762383263764</v>
      </c>
      <c r="Q29" s="135">
        <v>2.2000000000000001E-3</v>
      </c>
      <c r="R29" s="136">
        <v>0.528643096650115</v>
      </c>
      <c r="S29" s="247">
        <v>7.95914793306369E-2</v>
      </c>
      <c r="T29" s="136" t="s">
        <v>167</v>
      </c>
      <c r="U29" s="137">
        <v>128.42290713174799</v>
      </c>
      <c r="V29" s="135">
        <v>3.5E-4</v>
      </c>
      <c r="W29" s="247">
        <v>2.68299417492051E-2</v>
      </c>
      <c r="X29" s="247">
        <v>2.2452399404940902E-2</v>
      </c>
      <c r="Y29" s="247">
        <v>0.823711324711074</v>
      </c>
      <c r="Z29" s="136">
        <v>0.53280717613497097</v>
      </c>
      <c r="AA29" s="136">
        <v>0.47523184637468302</v>
      </c>
      <c r="AB29" s="126">
        <v>2.0999999999999999E-3</v>
      </c>
      <c r="AC29" s="136">
        <v>0.46460284202905799</v>
      </c>
      <c r="AD29" s="126">
        <v>0.12859999999999999</v>
      </c>
      <c r="AE29" s="136">
        <v>2.8397418976801099</v>
      </c>
      <c r="AF29" s="126">
        <v>5.1999999999999998E-3</v>
      </c>
      <c r="AG29" s="247">
        <v>1.7463952340279601E-2</v>
      </c>
      <c r="AH29" s="135">
        <v>2.0500000000000002E-3</v>
      </c>
      <c r="AI29" s="126">
        <v>12.0266</v>
      </c>
      <c r="AJ29" s="126">
        <v>3.5E-4</v>
      </c>
      <c r="AK29" s="136">
        <v>2.21057906186778E-2</v>
      </c>
      <c r="AL29" s="126">
        <v>3.6499999999999998E-4</v>
      </c>
      <c r="AM29" s="247">
        <v>0.322647516572868</v>
      </c>
      <c r="AN29" s="175">
        <v>1.1000000000000001E-3</v>
      </c>
      <c r="AO29" s="183"/>
      <c r="AP29" s="131" t="s">
        <v>49</v>
      </c>
      <c r="AQ29" s="130" t="s">
        <v>182</v>
      </c>
      <c r="AR29" s="132" t="s">
        <v>319</v>
      </c>
      <c r="AS29" s="293">
        <v>13</v>
      </c>
      <c r="AT29" s="285" t="s">
        <v>503</v>
      </c>
      <c r="AU29" s="132" t="s">
        <v>531</v>
      </c>
      <c r="AV29" s="289">
        <v>42302</v>
      </c>
      <c r="AW29" s="289">
        <v>42564</v>
      </c>
      <c r="AX29" s="294">
        <f t="shared" si="28"/>
        <v>262</v>
      </c>
      <c r="AY29" s="295">
        <f t="shared" si="29"/>
        <v>8.6184210526315788</v>
      </c>
      <c r="AZ29" s="295">
        <f t="shared" si="30"/>
        <v>0.71780821917808224</v>
      </c>
      <c r="BA29" s="305">
        <v>0</v>
      </c>
      <c r="BB29" s="305">
        <v>0</v>
      </c>
      <c r="BC29" s="307">
        <v>0</v>
      </c>
      <c r="BD29" s="305">
        <v>0</v>
      </c>
      <c r="BE29" s="306" t="s">
        <v>521</v>
      </c>
      <c r="BF29" s="306" t="s">
        <v>521</v>
      </c>
      <c r="BG29" s="307">
        <v>1</v>
      </c>
      <c r="BH29" s="308" t="s">
        <v>513</v>
      </c>
      <c r="BI29" s="130">
        <v>3</v>
      </c>
      <c r="BJ29" s="313">
        <v>7.5</v>
      </c>
      <c r="BK29" s="297">
        <v>4</v>
      </c>
      <c r="BL29" s="313">
        <v>11.5</v>
      </c>
      <c r="BM29" s="325">
        <v>3.6233680077833288</v>
      </c>
      <c r="BN29" s="337"/>
      <c r="BO29" s="247">
        <f t="shared" si="0"/>
        <v>4.0472488384215807E-4</v>
      </c>
      <c r="BP29" s="136">
        <f t="shared" si="1"/>
        <v>0.16185324565270051</v>
      </c>
      <c r="BQ29" s="135">
        <f t="shared" si="2"/>
        <v>1.4519113255925965E-2</v>
      </c>
      <c r="BR29" s="136">
        <f t="shared" si="3"/>
        <v>0.27680294862530619</v>
      </c>
      <c r="BS29" s="247">
        <f t="shared" si="4"/>
        <v>9.2672304790131929E-2</v>
      </c>
      <c r="BT29" s="135">
        <f t="shared" si="5"/>
        <v>1.7765322115148569E-4</v>
      </c>
      <c r="BU29" s="136">
        <f t="shared" si="31"/>
        <v>4.2688704072449589E-2</v>
      </c>
      <c r="BV29" s="247">
        <f t="shared" si="7"/>
        <v>6.427128490590699E-3</v>
      </c>
      <c r="BW29" s="136" t="s">
        <v>167</v>
      </c>
      <c r="BX29" s="137">
        <f t="shared" si="8"/>
        <v>10.370337782542332</v>
      </c>
      <c r="BY29" s="135">
        <f t="shared" si="9"/>
        <v>2.8263012455918174E-5</v>
      </c>
      <c r="BZ29" s="247">
        <f t="shared" si="10"/>
        <v>2.166557079569551E-3</v>
      </c>
      <c r="CA29" s="247">
        <f t="shared" si="11"/>
        <v>1.8130641258488414E-3</v>
      </c>
      <c r="CB29" s="247">
        <f t="shared" si="12"/>
        <v>6.6515895515399839E-2</v>
      </c>
      <c r="CC29" s="136">
        <f t="shared" si="13"/>
        <v>4.3024959587729353E-2</v>
      </c>
      <c r="CD29" s="136">
        <f t="shared" si="14"/>
        <v>3.8375667410104737E-2</v>
      </c>
      <c r="CE29" s="135">
        <f t="shared" si="15"/>
        <v>1.6957807473550902E-4</v>
      </c>
      <c r="CF29" s="136">
        <f t="shared" si="16"/>
        <v>3.7517359746634997E-2</v>
      </c>
      <c r="CG29" s="135">
        <f t="shared" si="17"/>
        <v>1.0384638290945934E-2</v>
      </c>
      <c r="CH29" s="136">
        <f t="shared" si="18"/>
        <v>0.22931331607350189</v>
      </c>
      <c r="CI29" s="135">
        <f t="shared" si="19"/>
        <v>4.1990761363078428E-4</v>
      </c>
      <c r="CJ29" s="247">
        <f t="shared" si="20"/>
        <v>1.4102397214939535E-3</v>
      </c>
      <c r="CK29" s="135">
        <f t="shared" si="21"/>
        <v>1.6554050152752076E-4</v>
      </c>
      <c r="CL29" s="135">
        <f t="shared" si="22"/>
        <v>0.97116555886384437</v>
      </c>
      <c r="CM29" s="135">
        <f t="shared" si="23"/>
        <v>2.8263012455918174E-5</v>
      </c>
      <c r="CN29" s="136">
        <f t="shared" si="24"/>
        <v>1.7850749588674566E-3</v>
      </c>
      <c r="CO29" s="135">
        <f t="shared" si="25"/>
        <v>2.9474284418314664E-5</v>
      </c>
      <c r="CP29" s="247">
        <f t="shared" si="26"/>
        <v>2.6054259370771524E-2</v>
      </c>
      <c r="CQ29" s="176">
        <f t="shared" si="27"/>
        <v>8.8826610575742845E-5</v>
      </c>
    </row>
    <row r="30" spans="1:95" s="138" customFormat="1" x14ac:dyDescent="0.25">
      <c r="A30" s="130">
        <v>57</v>
      </c>
      <c r="B30" s="131" t="s">
        <v>56</v>
      </c>
      <c r="C30" s="132" t="s">
        <v>232</v>
      </c>
      <c r="D30" s="130" t="s">
        <v>182</v>
      </c>
      <c r="E30" s="133">
        <v>42578</v>
      </c>
      <c r="F30" s="132" t="s">
        <v>319</v>
      </c>
      <c r="G30" s="130">
        <v>3</v>
      </c>
      <c r="H30" s="133">
        <v>42604</v>
      </c>
      <c r="I30" s="133">
        <v>42414</v>
      </c>
      <c r="J30" s="134">
        <v>0.23100000000000001</v>
      </c>
      <c r="K30" s="164">
        <v>27.679540345473399</v>
      </c>
      <c r="L30" s="247">
        <v>7.2335977694671399E-2</v>
      </c>
      <c r="M30" s="247">
        <v>1.13961013719315</v>
      </c>
      <c r="N30" s="126">
        <v>0.17979999999999999</v>
      </c>
      <c r="O30" s="247">
        <v>1.0019588028628501</v>
      </c>
      <c r="P30" s="247">
        <v>0.46391453414554501</v>
      </c>
      <c r="Q30" s="136">
        <v>0.42702136194524398</v>
      </c>
      <c r="R30" s="136">
        <v>0.18455113505478901</v>
      </c>
      <c r="S30" s="135">
        <v>2.15E-3</v>
      </c>
      <c r="T30" s="136" t="s">
        <v>167</v>
      </c>
      <c r="U30" s="137">
        <v>95.647127731171395</v>
      </c>
      <c r="V30" s="135">
        <v>3.5E-4</v>
      </c>
      <c r="W30" s="247">
        <v>1.4761832185974E-3</v>
      </c>
      <c r="X30" s="135">
        <v>6.9999999999999999E-4</v>
      </c>
      <c r="Y30" s="136">
        <v>3.50978639252072</v>
      </c>
      <c r="Z30" s="247">
        <v>0.15165711450338701</v>
      </c>
      <c r="AA30" s="136">
        <v>0.63783500885153399</v>
      </c>
      <c r="AB30" s="126">
        <v>2.0999999999999999E-3</v>
      </c>
      <c r="AC30" s="136">
        <v>0.41331600598454199</v>
      </c>
      <c r="AD30" s="136">
        <v>1.7672403941324999</v>
      </c>
      <c r="AE30" s="247">
        <v>1.9771501283259101</v>
      </c>
      <c r="AF30" s="126">
        <v>5.1999999999999998E-3</v>
      </c>
      <c r="AG30" s="247">
        <v>4.0749004619863704E-3</v>
      </c>
      <c r="AH30" s="135">
        <v>2.0500000000000002E-3</v>
      </c>
      <c r="AI30" s="136">
        <v>341.20970395666302</v>
      </c>
      <c r="AJ30" s="247">
        <v>2.9911517786178999E-2</v>
      </c>
      <c r="AK30" s="136">
        <v>3.2931037848688498E-2</v>
      </c>
      <c r="AL30" s="247">
        <v>0.16353055999071101</v>
      </c>
      <c r="AM30" s="247">
        <v>0.49764717660093</v>
      </c>
      <c r="AN30" s="253">
        <v>6.0646312796982099E-2</v>
      </c>
      <c r="AO30" s="183"/>
      <c r="AP30" s="131" t="s">
        <v>56</v>
      </c>
      <c r="AQ30" s="130" t="s">
        <v>182</v>
      </c>
      <c r="AR30" s="132" t="s">
        <v>319</v>
      </c>
      <c r="AS30" s="293">
        <v>8</v>
      </c>
      <c r="AT30" s="285" t="s">
        <v>503</v>
      </c>
      <c r="AU30" s="132" t="s">
        <v>531</v>
      </c>
      <c r="AV30" s="289">
        <v>41832</v>
      </c>
      <c r="AW30" s="289">
        <v>42578</v>
      </c>
      <c r="AX30" s="294">
        <f t="shared" si="28"/>
        <v>746</v>
      </c>
      <c r="AY30" s="295">
        <f t="shared" si="29"/>
        <v>24.539473684210527</v>
      </c>
      <c r="AZ30" s="295">
        <f t="shared" si="30"/>
        <v>2.043835616438356</v>
      </c>
      <c r="BA30" s="299">
        <v>0</v>
      </c>
      <c r="BB30" s="299">
        <v>0</v>
      </c>
      <c r="BC30" s="299">
        <v>0</v>
      </c>
      <c r="BD30" s="299">
        <v>0</v>
      </c>
      <c r="BE30" s="299">
        <v>0</v>
      </c>
      <c r="BF30" s="299">
        <v>0</v>
      </c>
      <c r="BG30" s="299">
        <v>0</v>
      </c>
      <c r="BH30" s="302"/>
      <c r="BI30" s="130">
        <v>3</v>
      </c>
      <c r="BJ30" s="313">
        <v>11</v>
      </c>
      <c r="BK30" s="297">
        <v>9</v>
      </c>
      <c r="BL30" s="313">
        <v>20</v>
      </c>
      <c r="BM30" s="325">
        <v>1.7986614542357746</v>
      </c>
      <c r="BN30" s="337"/>
      <c r="BO30" s="247">
        <f t="shared" si="0"/>
        <v>2.6133373889823622E-3</v>
      </c>
      <c r="BP30" s="247">
        <f t="shared" si="1"/>
        <v>4.1171570155048375E-2</v>
      </c>
      <c r="BQ30" s="135">
        <f t="shared" si="2"/>
        <v>6.4957726087891401E-3</v>
      </c>
      <c r="BR30" s="247">
        <f t="shared" si="3"/>
        <v>3.6198534742890212E-2</v>
      </c>
      <c r="BS30" s="247">
        <f t="shared" si="4"/>
        <v>1.676019646118913E-2</v>
      </c>
      <c r="BT30" s="136">
        <f t="shared" si="5"/>
        <v>1.5427328511077582E-2</v>
      </c>
      <c r="BU30" s="136">
        <f t="shared" si="31"/>
        <v>6.6674205117343921E-3</v>
      </c>
      <c r="BV30" s="135">
        <f t="shared" si="7"/>
        <v>7.7674700271950238E-5</v>
      </c>
      <c r="BW30" s="136" t="s">
        <v>167</v>
      </c>
      <c r="BX30" s="137">
        <f t="shared" si="8"/>
        <v>3.4555171992519429</v>
      </c>
      <c r="BY30" s="135">
        <f t="shared" si="9"/>
        <v>1.2644718648922131E-5</v>
      </c>
      <c r="BZ30" s="247">
        <f t="shared" si="10"/>
        <v>5.3331204209784107E-5</v>
      </c>
      <c r="CA30" s="135">
        <f t="shared" si="11"/>
        <v>2.5289437297844262E-5</v>
      </c>
      <c r="CB30" s="136">
        <f t="shared" si="12"/>
        <v>0.12680074700354252</v>
      </c>
      <c r="CC30" s="247">
        <f t="shared" si="13"/>
        <v>5.4790329828648477E-3</v>
      </c>
      <c r="CD30" s="136">
        <f t="shared" si="14"/>
        <v>2.304355494674401E-2</v>
      </c>
      <c r="CE30" s="135">
        <f t="shared" si="15"/>
        <v>7.5868311893532783E-5</v>
      </c>
      <c r="CF30" s="136">
        <f t="shared" si="16"/>
        <v>1.4932184596487855E-2</v>
      </c>
      <c r="CG30" s="136">
        <f t="shared" si="17"/>
        <v>6.3846450196616333E-2</v>
      </c>
      <c r="CH30" s="247">
        <f t="shared" si="18"/>
        <v>7.143002028388977E-2</v>
      </c>
      <c r="CI30" s="135">
        <f t="shared" si="19"/>
        <v>1.8786439135541451E-4</v>
      </c>
      <c r="CJ30" s="247">
        <f t="shared" si="20"/>
        <v>1.4721705675480132E-4</v>
      </c>
      <c r="CK30" s="135">
        <f t="shared" si="21"/>
        <v>7.4061923515115341E-5</v>
      </c>
      <c r="CL30" s="136">
        <f t="shared" si="22"/>
        <v>12.327144876611476</v>
      </c>
      <c r="CM30" s="247">
        <f t="shared" si="23"/>
        <v>1.0806363621956104E-3</v>
      </c>
      <c r="CN30" s="136">
        <f t="shared" si="24"/>
        <v>1.1897248811819198E-3</v>
      </c>
      <c r="CO30" s="247">
        <f t="shared" si="25"/>
        <v>5.9079940616663506E-3</v>
      </c>
      <c r="CP30" s="247">
        <f t="shared" si="26"/>
        <v>1.79788815272835E-2</v>
      </c>
      <c r="CQ30" s="253">
        <f t="shared" si="27"/>
        <v>2.1910158926067556E-3</v>
      </c>
    </row>
    <row r="31" spans="1:95" s="138" customFormat="1" x14ac:dyDescent="0.25">
      <c r="A31" s="130">
        <v>9</v>
      </c>
      <c r="B31" s="131" t="s">
        <v>8</v>
      </c>
      <c r="C31" s="132" t="s">
        <v>196</v>
      </c>
      <c r="D31" s="130" t="s">
        <v>182</v>
      </c>
      <c r="E31" s="133">
        <v>42053</v>
      </c>
      <c r="F31" s="132" t="s">
        <v>319</v>
      </c>
      <c r="G31" s="130">
        <v>4</v>
      </c>
      <c r="H31" s="133">
        <v>42599</v>
      </c>
      <c r="I31" s="133">
        <v>42414</v>
      </c>
      <c r="J31" s="134">
        <v>0.14000000000000001</v>
      </c>
      <c r="K31" s="164">
        <v>13.8981183638566</v>
      </c>
      <c r="L31" s="126">
        <v>5.9999999999999995E-4</v>
      </c>
      <c r="M31" s="136">
        <v>1.45869933484654</v>
      </c>
      <c r="N31" s="126">
        <v>0.17979999999999999</v>
      </c>
      <c r="O31" s="126">
        <v>9.3700000000000006E-2</v>
      </c>
      <c r="P31" s="126">
        <v>4.2200000000000001E-2</v>
      </c>
      <c r="Q31" s="247">
        <v>0.12984649760502601</v>
      </c>
      <c r="R31" s="247">
        <v>9.8202977526115204E-3</v>
      </c>
      <c r="S31" s="136">
        <v>0.16875560846308399</v>
      </c>
      <c r="T31" s="136" t="s">
        <v>167</v>
      </c>
      <c r="U31" s="137">
        <v>202.76093250554101</v>
      </c>
      <c r="V31" s="136">
        <v>0.22367791605620499</v>
      </c>
      <c r="W31" s="126">
        <v>7.5000000000000002E-4</v>
      </c>
      <c r="X31" s="251">
        <v>0.209074829993565</v>
      </c>
      <c r="Y31" s="136">
        <v>5.7303697004455802</v>
      </c>
      <c r="Z31" s="136">
        <v>0.34842879568713903</v>
      </c>
      <c r="AA31" s="136">
        <v>0.45859431095137698</v>
      </c>
      <c r="AB31" s="126">
        <v>2.0999999999999999E-3</v>
      </c>
      <c r="AC31" s="136">
        <v>0.15276811002194901</v>
      </c>
      <c r="AD31" s="136">
        <v>2.0336875933806899</v>
      </c>
      <c r="AE31" s="135">
        <v>0.29859999999999998</v>
      </c>
      <c r="AF31" s="126">
        <v>5.1999999999999998E-3</v>
      </c>
      <c r="AG31" s="247">
        <v>9.3776774192860998E-3</v>
      </c>
      <c r="AH31" s="247">
        <v>2.6715568569889402E-2</v>
      </c>
      <c r="AI31" s="126">
        <v>12.0266</v>
      </c>
      <c r="AJ31" s="247">
        <v>9.3595629583410507E-3</v>
      </c>
      <c r="AK31" s="126">
        <v>2.5000000000000001E-4</v>
      </c>
      <c r="AL31" s="136">
        <v>0.46971269793631298</v>
      </c>
      <c r="AM31" s="247">
        <v>0.110412769633531</v>
      </c>
      <c r="AN31" s="253">
        <v>7.8642796667238706E-3</v>
      </c>
      <c r="AO31" s="183"/>
      <c r="AP31" s="131" t="s">
        <v>8</v>
      </c>
      <c r="AQ31" s="130" t="s">
        <v>182</v>
      </c>
      <c r="AR31" s="132" t="s">
        <v>319</v>
      </c>
      <c r="AS31" s="293">
        <v>11</v>
      </c>
      <c r="AT31" s="285" t="s">
        <v>504</v>
      </c>
      <c r="AU31" s="132" t="s">
        <v>532</v>
      </c>
      <c r="AV31" s="289">
        <v>37876</v>
      </c>
      <c r="AW31" s="289">
        <v>42053</v>
      </c>
      <c r="AX31" s="294">
        <f t="shared" si="28"/>
        <v>4177</v>
      </c>
      <c r="AY31" s="295">
        <f t="shared" si="29"/>
        <v>137.4013157894737</v>
      </c>
      <c r="AZ31" s="295">
        <f t="shared" si="30"/>
        <v>11.443835616438356</v>
      </c>
      <c r="BA31" s="299">
        <v>0</v>
      </c>
      <c r="BB31" s="299">
        <v>0</v>
      </c>
      <c r="BC31" s="299">
        <v>0</v>
      </c>
      <c r="BD31" s="299">
        <v>0</v>
      </c>
      <c r="BE31" s="299">
        <v>0</v>
      </c>
      <c r="BF31" s="299">
        <v>0</v>
      </c>
      <c r="BG31" s="299">
        <v>0</v>
      </c>
      <c r="BH31" s="302"/>
      <c r="BI31" s="130">
        <v>4</v>
      </c>
      <c r="BJ31" s="313">
        <v>8.6</v>
      </c>
      <c r="BK31" s="297">
        <v>5</v>
      </c>
      <c r="BL31" s="313">
        <v>13.6</v>
      </c>
      <c r="BM31" s="325">
        <v>5.8444447678716278</v>
      </c>
      <c r="BN31" s="337"/>
      <c r="BO31" s="135">
        <f t="shared" ref="BO31:BO58" si="32">L31/K31</f>
        <v>4.3171311705069224E-5</v>
      </c>
      <c r="BP31" s="136">
        <f t="shared" ref="BP31:BP58" si="33">M31/K31</f>
        <v>0.10495660611439521</v>
      </c>
      <c r="BQ31" s="135">
        <f t="shared" ref="BQ31:BQ58" si="34">N31/K31</f>
        <v>1.2937003074285743E-2</v>
      </c>
      <c r="BR31" s="135">
        <f t="shared" ref="BR31:BR58" si="35">O31/K31</f>
        <v>6.7419198446083111E-3</v>
      </c>
      <c r="BS31" s="135">
        <f t="shared" ref="BS31:BS58" si="36">P31/K31</f>
        <v>3.0363822565898689E-3</v>
      </c>
      <c r="BT31" s="247">
        <f t="shared" ref="BT31:BT58" si="37">Q31/K31</f>
        <v>9.3427393698635036E-3</v>
      </c>
      <c r="BU31" s="247">
        <f t="shared" ref="BU31:BU58" si="38">R31/K31</f>
        <v>7.0659189219097129E-4</v>
      </c>
      <c r="BV31" s="136">
        <f t="shared" ref="BV31:BV58" si="39">S31/K31</f>
        <v>1.2142334958230696E-2</v>
      </c>
      <c r="BW31" s="136" t="s">
        <v>167</v>
      </c>
      <c r="BX31" s="137">
        <f t="shared" ref="BX31:BX58" si="40">U31/K31</f>
        <v>14.58909236467869</v>
      </c>
      <c r="BY31" s="136">
        <f t="shared" ref="BY31:BY58" si="41">V31/K31</f>
        <v>1.6094115059337891E-2</v>
      </c>
      <c r="BZ31" s="135">
        <f t="shared" ref="BZ31:BZ58" si="42">W31/K31</f>
        <v>5.3964139631336536E-5</v>
      </c>
      <c r="CA31" s="251">
        <f t="shared" ref="CA31:CA58" si="43">X31/K31</f>
        <v>1.5043391092227585E-2</v>
      </c>
      <c r="CB31" s="136">
        <f t="shared" ref="CB31:CB58" si="44">Y31/K31</f>
        <v>0.41231262753870052</v>
      </c>
      <c r="CC31" s="136">
        <f t="shared" ref="CC31:CC58" si="45">Z31/K31</f>
        <v>2.5070213576052266E-2</v>
      </c>
      <c r="CD31" s="136">
        <f t="shared" ref="CD31:CD58" si="46">AA31/K31</f>
        <v>3.2996863240422232E-2</v>
      </c>
      <c r="CE31" s="135">
        <f t="shared" ref="CE31:CE58" si="47">AB31/K31</f>
        <v>1.5109959096774227E-4</v>
      </c>
      <c r="CF31" s="136">
        <f t="shared" ref="CF31:CF58" si="48">AC31/K31</f>
        <v>1.0991999493919784E-2</v>
      </c>
      <c r="CG31" s="136">
        <f t="shared" ref="CG31:CG58" si="49">AD31/K31</f>
        <v>0.14632826834094975</v>
      </c>
      <c r="CH31" s="135">
        <f t="shared" ref="CH31:CH58" si="50">AE31/K31</f>
        <v>2.148492279188945E-2</v>
      </c>
      <c r="CI31" s="135">
        <f t="shared" ref="CI31:CI58" si="51">AF31/K31</f>
        <v>3.7415136811059992E-4</v>
      </c>
      <c r="CJ31" s="247">
        <f t="shared" ref="CJ31:CJ58" si="52">AG31/K31</f>
        <v>6.7474439156264897E-4</v>
      </c>
      <c r="CK31" s="247">
        <f t="shared" ref="CK31:CK58" si="53">AH31/K31</f>
        <v>1.922243563514743E-3</v>
      </c>
      <c r="CL31" s="135">
        <f t="shared" ref="CL31:CL58" si="54">AI31/K31</f>
        <v>0.86534016225364263</v>
      </c>
      <c r="CM31" s="247">
        <f t="shared" ref="CM31:CM58" si="55">AJ31/K31</f>
        <v>6.7344101649626897E-4</v>
      </c>
      <c r="CN31" s="135">
        <f t="shared" ref="CN31:CN58" si="56">AK31/K31</f>
        <v>1.7988046543778845E-5</v>
      </c>
      <c r="CO31" s="136">
        <f t="shared" ref="CO31:CO58" si="57">AL31/K31</f>
        <v>3.3796855490729326E-2</v>
      </c>
      <c r="CP31" s="247">
        <f t="shared" ref="CP31:CP58" si="58">AM31/K31</f>
        <v>7.9444401567819473E-3</v>
      </c>
      <c r="CQ31" s="253">
        <f t="shared" ref="CQ31:CQ58" si="59">AN31/K31</f>
        <v>5.6585211471329023E-4</v>
      </c>
    </row>
    <row r="32" spans="1:95" s="138" customFormat="1" x14ac:dyDescent="0.25">
      <c r="A32" s="130">
        <v>15</v>
      </c>
      <c r="B32" s="131" t="s">
        <v>14</v>
      </c>
      <c r="C32" s="132" t="s">
        <v>201</v>
      </c>
      <c r="D32" s="130" t="s">
        <v>182</v>
      </c>
      <c r="E32" s="133">
        <v>42108</v>
      </c>
      <c r="F32" s="132" t="s">
        <v>319</v>
      </c>
      <c r="G32" s="130">
        <v>4</v>
      </c>
      <c r="H32" s="133">
        <v>42599</v>
      </c>
      <c r="I32" s="133">
        <v>42414</v>
      </c>
      <c r="J32" s="134">
        <v>9.2999999999999999E-2</v>
      </c>
      <c r="K32" s="164">
        <v>6.7802410766479104</v>
      </c>
      <c r="L32" s="126">
        <v>5.9999999999999995E-4</v>
      </c>
      <c r="M32" s="136">
        <v>1.58860953166914</v>
      </c>
      <c r="N32" s="126">
        <v>0.17979999999999999</v>
      </c>
      <c r="O32" s="136">
        <v>3.3784588940511999</v>
      </c>
      <c r="P32" s="126">
        <v>4.2200000000000001E-2</v>
      </c>
      <c r="Q32" s="136">
        <v>0.166732837187549</v>
      </c>
      <c r="R32" s="136">
        <v>0.112742140176136</v>
      </c>
      <c r="S32" s="135">
        <v>2.15E-3</v>
      </c>
      <c r="T32" s="136" t="s">
        <v>167</v>
      </c>
      <c r="U32" s="137">
        <v>46.639887328935998</v>
      </c>
      <c r="V32" s="136">
        <v>0.10536592771658999</v>
      </c>
      <c r="W32" s="126">
        <v>7.5000000000000002E-4</v>
      </c>
      <c r="X32" s="135">
        <v>6.9999999999999999E-4</v>
      </c>
      <c r="Y32" s="135">
        <v>5.96E-2</v>
      </c>
      <c r="Z32" s="247">
        <v>6.0361340438417697E-2</v>
      </c>
      <c r="AA32" s="135">
        <v>2E-3</v>
      </c>
      <c r="AB32" s="126">
        <v>2.0999999999999999E-3</v>
      </c>
      <c r="AC32" s="247">
        <v>8.4982706346831999E-2</v>
      </c>
      <c r="AD32" s="247">
        <v>1.40525552928829</v>
      </c>
      <c r="AE32" s="247">
        <v>2.2927405493182298</v>
      </c>
      <c r="AF32" s="126">
        <v>5.1999999999999998E-3</v>
      </c>
      <c r="AG32" s="136">
        <v>3.2047622643543799E-2</v>
      </c>
      <c r="AH32" s="135">
        <v>2.0500000000000002E-3</v>
      </c>
      <c r="AI32" s="126">
        <v>12.0266</v>
      </c>
      <c r="AJ32" s="126">
        <v>3.5E-4</v>
      </c>
      <c r="AK32" s="126">
        <v>2.5000000000000001E-4</v>
      </c>
      <c r="AL32" s="247">
        <v>5.3836931404711998E-2</v>
      </c>
      <c r="AM32" s="247">
        <v>0.654909820344453</v>
      </c>
      <c r="AN32" s="253">
        <v>7.8642796667238706E-3</v>
      </c>
      <c r="AO32" s="183"/>
      <c r="AP32" s="131" t="s">
        <v>14</v>
      </c>
      <c r="AQ32" s="130" t="s">
        <v>182</v>
      </c>
      <c r="AR32" s="132" t="s">
        <v>319</v>
      </c>
      <c r="AS32" s="293">
        <v>13</v>
      </c>
      <c r="AT32" s="285" t="s">
        <v>504</v>
      </c>
      <c r="AU32" s="132" t="s">
        <v>532</v>
      </c>
      <c r="AV32" s="289">
        <v>40872</v>
      </c>
      <c r="AW32" s="289">
        <v>42108</v>
      </c>
      <c r="AX32" s="294">
        <f t="shared" si="28"/>
        <v>1236</v>
      </c>
      <c r="AY32" s="295">
        <f t="shared" si="29"/>
        <v>40.65789473684211</v>
      </c>
      <c r="AZ32" s="295">
        <f t="shared" si="30"/>
        <v>3.3863013698630136</v>
      </c>
      <c r="BA32" s="299">
        <v>0</v>
      </c>
      <c r="BB32" s="299">
        <v>0</v>
      </c>
      <c r="BC32" s="299">
        <v>0</v>
      </c>
      <c r="BD32" s="299">
        <v>0</v>
      </c>
      <c r="BE32" s="299">
        <v>0</v>
      </c>
      <c r="BF32" s="299">
        <v>0</v>
      </c>
      <c r="BG32" s="299">
        <v>0</v>
      </c>
      <c r="BH32" s="302"/>
      <c r="BI32" s="130">
        <v>4</v>
      </c>
      <c r="BJ32" s="313">
        <v>14.6</v>
      </c>
      <c r="BK32" s="297">
        <v>12</v>
      </c>
      <c r="BL32" s="313">
        <v>26.6</v>
      </c>
      <c r="BM32" s="325">
        <v>2.3872363564578176</v>
      </c>
      <c r="BN32" s="337"/>
      <c r="BO32" s="135">
        <f t="shared" si="32"/>
        <v>8.8492428693499271E-5</v>
      </c>
      <c r="BP32" s="136">
        <f t="shared" si="33"/>
        <v>0.23429985950507443</v>
      </c>
      <c r="BQ32" s="135">
        <f t="shared" si="34"/>
        <v>2.6518231131818615E-2</v>
      </c>
      <c r="BR32" s="136">
        <f t="shared" si="35"/>
        <v>0.49828005462624042</v>
      </c>
      <c r="BS32" s="135">
        <f t="shared" si="36"/>
        <v>6.2239674847761163E-3</v>
      </c>
      <c r="BT32" s="136">
        <f t="shared" si="37"/>
        <v>2.4590989509473343E-2</v>
      </c>
      <c r="BU32" s="136">
        <f t="shared" si="38"/>
        <v>1.6628043000482026E-2</v>
      </c>
      <c r="BV32" s="135">
        <f t="shared" si="39"/>
        <v>3.1709786948503911E-4</v>
      </c>
      <c r="BW32" s="136" t="s">
        <v>167</v>
      </c>
      <c r="BX32" s="137">
        <f t="shared" si="40"/>
        <v>6.8787948395478491</v>
      </c>
      <c r="BY32" s="136">
        <f t="shared" si="41"/>
        <v>1.5540144741974566E-2</v>
      </c>
      <c r="BZ32" s="135">
        <f t="shared" si="42"/>
        <v>1.1061553586687411E-4</v>
      </c>
      <c r="CA32" s="135">
        <f t="shared" si="43"/>
        <v>1.0324116680908249E-4</v>
      </c>
      <c r="CB32" s="135">
        <f t="shared" si="44"/>
        <v>8.7902479168875947E-3</v>
      </c>
      <c r="CC32" s="247">
        <f t="shared" si="45"/>
        <v>8.9025360243178541E-3</v>
      </c>
      <c r="CD32" s="135">
        <f t="shared" si="46"/>
        <v>2.949747623116643E-4</v>
      </c>
      <c r="CE32" s="135">
        <f t="shared" si="47"/>
        <v>3.0972350042724747E-4</v>
      </c>
      <c r="CF32" s="247">
        <f t="shared" si="48"/>
        <v>1.2533876802629365E-2</v>
      </c>
      <c r="CG32" s="247">
        <f t="shared" si="49"/>
        <v>0.20725745786948266</v>
      </c>
      <c r="CH32" s="247">
        <f t="shared" si="50"/>
        <v>0.33815029928872969</v>
      </c>
      <c r="CI32" s="135">
        <f t="shared" si="51"/>
        <v>7.6693438201032706E-4</v>
      </c>
      <c r="CJ32" s="136">
        <f t="shared" si="52"/>
        <v>4.7266199359666207E-3</v>
      </c>
      <c r="CK32" s="135">
        <f t="shared" si="53"/>
        <v>3.0234913136945588E-4</v>
      </c>
      <c r="CL32" s="135">
        <f t="shared" si="54"/>
        <v>1.7737717382087308</v>
      </c>
      <c r="CM32" s="135">
        <f t="shared" si="55"/>
        <v>5.1620583404541247E-5</v>
      </c>
      <c r="CN32" s="135">
        <f t="shared" si="56"/>
        <v>3.6871845288958037E-5</v>
      </c>
      <c r="CO32" s="247">
        <f t="shared" si="57"/>
        <v>7.940268022347147E-3</v>
      </c>
      <c r="CP32" s="247">
        <f t="shared" si="58"/>
        <v>9.6590934295839884E-2</v>
      </c>
      <c r="CQ32" s="253">
        <f t="shared" si="59"/>
        <v>1.1598820127221639E-3</v>
      </c>
    </row>
    <row r="33" spans="1:95" s="138" customFormat="1" x14ac:dyDescent="0.25">
      <c r="A33" s="130">
        <v>17</v>
      </c>
      <c r="B33" s="131" t="s">
        <v>16</v>
      </c>
      <c r="C33" s="132" t="s">
        <v>203</v>
      </c>
      <c r="D33" s="130" t="s">
        <v>182</v>
      </c>
      <c r="E33" s="133">
        <v>42117</v>
      </c>
      <c r="F33" s="132" t="s">
        <v>319</v>
      </c>
      <c r="G33" s="130">
        <v>4</v>
      </c>
      <c r="H33" s="133">
        <v>42599</v>
      </c>
      <c r="I33" s="133">
        <v>42414</v>
      </c>
      <c r="J33" s="134">
        <v>0.151</v>
      </c>
      <c r="K33" s="164">
        <v>15.564004537458599</v>
      </c>
      <c r="L33" s="247">
        <v>7.2335977694671399E-2</v>
      </c>
      <c r="M33" s="136">
        <v>1.9762765475083399</v>
      </c>
      <c r="N33" s="126">
        <v>0.17979999999999999</v>
      </c>
      <c r="O33" s="247">
        <v>1.7475997150436799</v>
      </c>
      <c r="P33" s="136">
        <v>1.76082261436849</v>
      </c>
      <c r="Q33" s="136">
        <v>0.35237723326444198</v>
      </c>
      <c r="R33" s="136">
        <v>9.4291174733219796E-2</v>
      </c>
      <c r="S33" s="247">
        <v>0.115860457571776</v>
      </c>
      <c r="T33" s="136" t="s">
        <v>167</v>
      </c>
      <c r="U33" s="137">
        <v>31.4855664249115</v>
      </c>
      <c r="V33" s="135">
        <v>3.5E-4</v>
      </c>
      <c r="W33" s="126">
        <v>7.5000000000000002E-4</v>
      </c>
      <c r="X33" s="135">
        <v>6.9999999999999999E-4</v>
      </c>
      <c r="Y33" s="247">
        <v>2.12274957541262</v>
      </c>
      <c r="Z33" s="136">
        <v>6.4830820185715901</v>
      </c>
      <c r="AA33" s="135">
        <v>2E-3</v>
      </c>
      <c r="AB33" s="126">
        <v>2.0999999999999999E-3</v>
      </c>
      <c r="AC33" s="247">
        <v>1.9074094298785298E-2</v>
      </c>
      <c r="AD33" s="126">
        <v>0.12859999999999999</v>
      </c>
      <c r="AE33" s="136">
        <v>3.5003471398600499</v>
      </c>
      <c r="AF33" s="126">
        <v>5.1999999999999998E-3</v>
      </c>
      <c r="AG33" s="247">
        <v>4.0749004619863704E-3</v>
      </c>
      <c r="AH33" s="247">
        <v>1.7662564877863898E-2</v>
      </c>
      <c r="AI33" s="126">
        <v>12.0266</v>
      </c>
      <c r="AJ33" s="247">
        <v>1.6442518886774001E-2</v>
      </c>
      <c r="AK33" s="126">
        <v>2.5000000000000001E-4</v>
      </c>
      <c r="AL33" s="126">
        <v>3.6499999999999998E-4</v>
      </c>
      <c r="AM33" s="135">
        <v>2.0500000000000002E-3</v>
      </c>
      <c r="AN33" s="175">
        <v>1.1000000000000001E-3</v>
      </c>
      <c r="AO33" s="183"/>
      <c r="AP33" s="131" t="s">
        <v>16</v>
      </c>
      <c r="AQ33" s="130" t="s">
        <v>182</v>
      </c>
      <c r="AR33" s="132" t="s">
        <v>319</v>
      </c>
      <c r="AS33" s="293">
        <v>13</v>
      </c>
      <c r="AT33" s="285" t="s">
        <v>503</v>
      </c>
      <c r="AU33" s="132" t="s">
        <v>531</v>
      </c>
      <c r="AV33" s="289">
        <v>40148</v>
      </c>
      <c r="AW33" s="289">
        <v>42117</v>
      </c>
      <c r="AX33" s="294">
        <f t="shared" si="28"/>
        <v>1969</v>
      </c>
      <c r="AY33" s="295">
        <f t="shared" si="29"/>
        <v>64.76973684210526</v>
      </c>
      <c r="AZ33" s="295">
        <f t="shared" si="30"/>
        <v>5.3945205479452056</v>
      </c>
      <c r="BA33" s="299">
        <v>0</v>
      </c>
      <c r="BB33" s="299">
        <v>0</v>
      </c>
      <c r="BC33" s="299">
        <v>0</v>
      </c>
      <c r="BD33" s="299">
        <v>0</v>
      </c>
      <c r="BE33" s="299">
        <v>0</v>
      </c>
      <c r="BF33" s="299">
        <v>0</v>
      </c>
      <c r="BG33" s="299">
        <v>0</v>
      </c>
      <c r="BH33" s="302"/>
      <c r="BI33" s="130">
        <v>4</v>
      </c>
      <c r="BJ33" s="313">
        <v>3.5</v>
      </c>
      <c r="BK33" s="297">
        <v>2</v>
      </c>
      <c r="BL33" s="313">
        <v>5.5</v>
      </c>
      <c r="BM33" s="325">
        <v>4.1211399159308524</v>
      </c>
      <c r="BN33" s="337"/>
      <c r="BO33" s="247">
        <f t="shared" si="32"/>
        <v>4.6476456313397432E-3</v>
      </c>
      <c r="BP33" s="136">
        <f t="shared" si="33"/>
        <v>0.12697738186544119</v>
      </c>
      <c r="BQ33" s="135">
        <f t="shared" si="34"/>
        <v>1.1552296811997653E-2</v>
      </c>
      <c r="BR33" s="247">
        <f t="shared" si="35"/>
        <v>0.11228470865821531</v>
      </c>
      <c r="BS33" s="136">
        <f t="shared" si="36"/>
        <v>0.11313429073672125</v>
      </c>
      <c r="BT33" s="136">
        <f t="shared" si="37"/>
        <v>2.2640524963633852E-2</v>
      </c>
      <c r="BU33" s="136">
        <f t="shared" si="38"/>
        <v>6.0582849681317507E-3</v>
      </c>
      <c r="BV33" s="247">
        <f t="shared" si="39"/>
        <v>7.4441290024639456E-3</v>
      </c>
      <c r="BW33" s="136" t="s">
        <v>167</v>
      </c>
      <c r="BX33" s="137">
        <f t="shared" si="40"/>
        <v>2.0229733516932451</v>
      </c>
      <c r="BY33" s="135">
        <f t="shared" si="41"/>
        <v>2.2487785785312452E-5</v>
      </c>
      <c r="BZ33" s="135">
        <f t="shared" si="42"/>
        <v>4.8188112397098112E-5</v>
      </c>
      <c r="CA33" s="135">
        <f t="shared" si="43"/>
        <v>4.4975571570624905E-5</v>
      </c>
      <c r="CB33" s="247">
        <f t="shared" si="44"/>
        <v>0.13638839350783416</v>
      </c>
      <c r="CC33" s="136">
        <f t="shared" si="45"/>
        <v>0.41654331332071132</v>
      </c>
      <c r="CD33" s="135">
        <f t="shared" si="46"/>
        <v>1.285016330589283E-4</v>
      </c>
      <c r="CE33" s="135">
        <f t="shared" si="47"/>
        <v>1.349267147118747E-4</v>
      </c>
      <c r="CF33" s="247">
        <f t="shared" si="48"/>
        <v>1.2255261332569524E-3</v>
      </c>
      <c r="CG33" s="135">
        <f t="shared" si="49"/>
        <v>8.2626550056890888E-3</v>
      </c>
      <c r="CH33" s="136">
        <f t="shared" si="50"/>
        <v>0.22490016187258266</v>
      </c>
      <c r="CI33" s="135">
        <f t="shared" si="51"/>
        <v>3.3410424595321358E-4</v>
      </c>
      <c r="CJ33" s="247">
        <f t="shared" si="52"/>
        <v>2.61815681958915E-4</v>
      </c>
      <c r="CK33" s="247">
        <f t="shared" si="53"/>
        <v>1.1348342154073906E-3</v>
      </c>
      <c r="CL33" s="135">
        <f t="shared" si="54"/>
        <v>0.77271887007325357</v>
      </c>
      <c r="CM33" s="247">
        <f t="shared" si="55"/>
        <v>1.0564452642763654E-3</v>
      </c>
      <c r="CN33" s="135">
        <f t="shared" si="56"/>
        <v>1.6062704132366037E-5</v>
      </c>
      <c r="CO33" s="135">
        <f t="shared" si="57"/>
        <v>2.3451548033254414E-5</v>
      </c>
      <c r="CP33" s="135">
        <f t="shared" si="58"/>
        <v>1.3171417388540153E-4</v>
      </c>
      <c r="CQ33" s="176">
        <f t="shared" si="59"/>
        <v>7.0675898182410564E-5</v>
      </c>
    </row>
    <row r="34" spans="1:95" s="138" customFormat="1" x14ac:dyDescent="0.25">
      <c r="A34" s="130">
        <v>25</v>
      </c>
      <c r="B34" s="131" t="s">
        <v>24</v>
      </c>
      <c r="C34" s="132" t="s">
        <v>209</v>
      </c>
      <c r="D34" s="130" t="s">
        <v>182</v>
      </c>
      <c r="E34" s="133">
        <v>42459</v>
      </c>
      <c r="F34" s="132" t="s">
        <v>319</v>
      </c>
      <c r="G34" s="130">
        <v>4</v>
      </c>
      <c r="H34" s="133">
        <v>42599</v>
      </c>
      <c r="I34" s="133">
        <v>42414</v>
      </c>
      <c r="J34" s="134">
        <v>0.18</v>
      </c>
      <c r="K34" s="164">
        <v>19.955886267863999</v>
      </c>
      <c r="L34" s="136">
        <v>0.17882621937096399</v>
      </c>
      <c r="M34" s="136">
        <v>3.0191530930482902</v>
      </c>
      <c r="N34" s="247">
        <v>3.7644610764969402</v>
      </c>
      <c r="O34" s="126">
        <v>9.3700000000000006E-2</v>
      </c>
      <c r="P34" s="247">
        <v>0.65774487213564703</v>
      </c>
      <c r="Q34" s="136">
        <v>0.64765167166414195</v>
      </c>
      <c r="R34" s="136">
        <v>0.359569504409334</v>
      </c>
      <c r="S34" s="247">
        <v>0.119162068701731</v>
      </c>
      <c r="T34" s="136" t="s">
        <v>167</v>
      </c>
      <c r="U34" s="137">
        <v>63.0409238499415</v>
      </c>
      <c r="V34" s="135">
        <v>3.5E-4</v>
      </c>
      <c r="W34" s="247">
        <v>4.4548016705244699E-2</v>
      </c>
      <c r="X34" s="135">
        <v>6.9999999999999999E-4</v>
      </c>
      <c r="Y34" s="136">
        <v>3.89908061379924</v>
      </c>
      <c r="Z34" s="136">
        <v>0.81015947564264001</v>
      </c>
      <c r="AA34" s="136">
        <v>0.22138237434689101</v>
      </c>
      <c r="AB34" s="126">
        <v>2.0999999999999999E-3</v>
      </c>
      <c r="AC34" s="136">
        <v>0.77104507625180696</v>
      </c>
      <c r="AD34" s="126">
        <v>0.12859999999999999</v>
      </c>
      <c r="AE34" s="136">
        <v>3.7222544148830901</v>
      </c>
      <c r="AF34" s="126">
        <v>5.1999999999999998E-3</v>
      </c>
      <c r="AG34" s="247">
        <v>1.7011902648957501E-2</v>
      </c>
      <c r="AH34" s="135">
        <v>2.0500000000000002E-3</v>
      </c>
      <c r="AI34" s="126">
        <v>12.0266</v>
      </c>
      <c r="AJ34" s="126">
        <v>3.5E-4</v>
      </c>
      <c r="AK34" s="126">
        <v>2.5000000000000001E-4</v>
      </c>
      <c r="AL34" s="247">
        <v>0.18168389407504101</v>
      </c>
      <c r="AM34" s="247">
        <v>0.23317820753704299</v>
      </c>
      <c r="AN34" s="177">
        <v>0.118141537282485</v>
      </c>
      <c r="AO34" s="183"/>
      <c r="AP34" s="131" t="s">
        <v>24</v>
      </c>
      <c r="AQ34" s="130" t="s">
        <v>182</v>
      </c>
      <c r="AR34" s="132" t="s">
        <v>319</v>
      </c>
      <c r="AS34" s="293">
        <v>11</v>
      </c>
      <c r="AT34" s="285" t="s">
        <v>504</v>
      </c>
      <c r="AU34" s="132" t="s">
        <v>532</v>
      </c>
      <c r="AV34" s="289">
        <v>42269</v>
      </c>
      <c r="AW34" s="289">
        <v>42459</v>
      </c>
      <c r="AX34" s="294">
        <f t="shared" si="28"/>
        <v>190</v>
      </c>
      <c r="AY34" s="295">
        <f t="shared" si="29"/>
        <v>6.25</v>
      </c>
      <c r="AZ34" s="295">
        <f t="shared" si="30"/>
        <v>0.52054794520547942</v>
      </c>
      <c r="BA34" s="305">
        <v>0</v>
      </c>
      <c r="BB34" s="307">
        <v>0</v>
      </c>
      <c r="BC34" s="307">
        <v>0</v>
      </c>
      <c r="BD34" s="305">
        <v>0</v>
      </c>
      <c r="BE34" s="306" t="s">
        <v>521</v>
      </c>
      <c r="BF34" s="306" t="s">
        <v>521</v>
      </c>
      <c r="BG34" s="307">
        <v>2</v>
      </c>
      <c r="BH34" s="308" t="s">
        <v>519</v>
      </c>
      <c r="BI34" s="130">
        <v>4</v>
      </c>
      <c r="BJ34" s="313">
        <v>12.6</v>
      </c>
      <c r="BK34" s="297">
        <v>9</v>
      </c>
      <c r="BL34" s="313">
        <v>21.6</v>
      </c>
      <c r="BM34" s="325">
        <v>3.192698799257812</v>
      </c>
      <c r="BN34" s="337"/>
      <c r="BO34" s="136">
        <f t="shared" si="32"/>
        <v>8.9610762945135213E-3</v>
      </c>
      <c r="BP34" s="136">
        <f t="shared" si="33"/>
        <v>0.15129135597000215</v>
      </c>
      <c r="BQ34" s="247">
        <f t="shared" si="34"/>
        <v>0.18863913263321447</v>
      </c>
      <c r="BR34" s="135">
        <f t="shared" si="35"/>
        <v>4.6953564849129244E-3</v>
      </c>
      <c r="BS34" s="247">
        <f t="shared" si="36"/>
        <v>3.2959942911422971E-2</v>
      </c>
      <c r="BT34" s="136">
        <f t="shared" si="37"/>
        <v>3.2454167305367397E-2</v>
      </c>
      <c r="BU34" s="136">
        <f t="shared" si="38"/>
        <v>1.8018217762062888E-2</v>
      </c>
      <c r="BV34" s="247">
        <f t="shared" si="39"/>
        <v>5.971274194603117E-3</v>
      </c>
      <c r="BW34" s="136" t="s">
        <v>167</v>
      </c>
      <c r="BX34" s="137">
        <f t="shared" si="40"/>
        <v>3.1590139873396441</v>
      </c>
      <c r="BY34" s="135">
        <f t="shared" si="41"/>
        <v>1.7538684842257455E-5</v>
      </c>
      <c r="BZ34" s="247">
        <f t="shared" si="42"/>
        <v>2.2323246438311632E-3</v>
      </c>
      <c r="CA34" s="135">
        <f t="shared" si="43"/>
        <v>3.507736968451491E-5</v>
      </c>
      <c r="CB34" s="136">
        <f t="shared" si="44"/>
        <v>0.19538498874280177</v>
      </c>
      <c r="CC34" s="136">
        <f t="shared" si="45"/>
        <v>4.0597519186470907E-2</v>
      </c>
      <c r="CD34" s="136">
        <f t="shared" si="46"/>
        <v>1.1093587695145095E-2</v>
      </c>
      <c r="CE34" s="135">
        <f t="shared" si="47"/>
        <v>1.0523210905354472E-4</v>
      </c>
      <c r="CF34" s="136">
        <f t="shared" si="48"/>
        <v>3.8637475975870889E-2</v>
      </c>
      <c r="CG34" s="135">
        <f t="shared" si="49"/>
        <v>6.444213916326596E-3</v>
      </c>
      <c r="CH34" s="136">
        <f t="shared" si="50"/>
        <v>0.18652413452953126</v>
      </c>
      <c r="CI34" s="135">
        <f t="shared" si="51"/>
        <v>2.6057474622782505E-4</v>
      </c>
      <c r="CJ34" s="247">
        <f t="shared" si="52"/>
        <v>8.5247542607780108E-4</v>
      </c>
      <c r="CK34" s="135">
        <f t="shared" si="53"/>
        <v>1.0272658264750795E-4</v>
      </c>
      <c r="CL34" s="135">
        <f t="shared" si="54"/>
        <v>0.60265927749683856</v>
      </c>
      <c r="CM34" s="135">
        <f t="shared" si="55"/>
        <v>1.7538684842257455E-5</v>
      </c>
      <c r="CN34" s="135">
        <f t="shared" si="56"/>
        <v>1.2527632030183896E-5</v>
      </c>
      <c r="CO34" s="247">
        <f t="shared" si="57"/>
        <v>9.1042758831320885E-3</v>
      </c>
      <c r="CP34" s="247">
        <f t="shared" si="58"/>
        <v>1.168468312592771E-2</v>
      </c>
      <c r="CQ34" s="177">
        <f t="shared" si="59"/>
        <v>5.920134826220896E-3</v>
      </c>
    </row>
    <row r="35" spans="1:95" s="138" customFormat="1" x14ac:dyDescent="0.25">
      <c r="A35" s="130">
        <v>29</v>
      </c>
      <c r="B35" s="131" t="s">
        <v>28</v>
      </c>
      <c r="C35" s="132" t="s">
        <v>211</v>
      </c>
      <c r="D35" s="130" t="s">
        <v>182</v>
      </c>
      <c r="E35" s="133">
        <v>42508</v>
      </c>
      <c r="F35" s="132" t="s">
        <v>319</v>
      </c>
      <c r="G35" s="130">
        <v>4</v>
      </c>
      <c r="H35" s="133">
        <v>42599</v>
      </c>
      <c r="I35" s="133">
        <v>42414</v>
      </c>
      <c r="J35" s="134">
        <v>0.17</v>
      </c>
      <c r="K35" s="164">
        <v>18.441444291862201</v>
      </c>
      <c r="L35" s="135">
        <v>0</v>
      </c>
      <c r="M35" s="135">
        <v>4.3099999999999999E-2</v>
      </c>
      <c r="N35" s="126">
        <v>0.17979999999999999</v>
      </c>
      <c r="O35" s="247">
        <v>1.0019588028628501</v>
      </c>
      <c r="P35" s="126">
        <v>4.2200000000000001E-2</v>
      </c>
      <c r="Q35" s="247">
        <v>8.0872167680434204E-2</v>
      </c>
      <c r="R35" s="247">
        <v>7.5884728193893095E-2</v>
      </c>
      <c r="S35" s="247">
        <v>2.70756245309779E-2</v>
      </c>
      <c r="T35" s="136" t="s">
        <v>167</v>
      </c>
      <c r="U35" s="137">
        <v>235.99069114524801</v>
      </c>
      <c r="V35" s="247">
        <v>1.5494540906864199E-2</v>
      </c>
      <c r="W35" s="126">
        <v>7.5000000000000002E-4</v>
      </c>
      <c r="X35" s="135">
        <v>6.9999999999999999E-4</v>
      </c>
      <c r="Y35" s="136">
        <v>3.83485919598722</v>
      </c>
      <c r="Z35" s="247">
        <v>8.6386340980013507E-2</v>
      </c>
      <c r="AA35" s="136">
        <v>0.47459191495467601</v>
      </c>
      <c r="AB35" s="126">
        <v>2.0999999999999999E-3</v>
      </c>
      <c r="AC35" s="247">
        <v>6.1378106064763203E-2</v>
      </c>
      <c r="AD35" s="136">
        <v>1.59331435562061</v>
      </c>
      <c r="AE35" s="247">
        <v>2.1145674991773999</v>
      </c>
      <c r="AF35" s="126">
        <v>5.1999999999999998E-3</v>
      </c>
      <c r="AG35" s="135">
        <v>1E-4</v>
      </c>
      <c r="AH35" s="135">
        <v>2.0500000000000002E-3</v>
      </c>
      <c r="AI35" s="126">
        <v>12.0266</v>
      </c>
      <c r="AJ35" s="126">
        <v>3.5E-4</v>
      </c>
      <c r="AK35" s="247">
        <v>1.12969169785189E-2</v>
      </c>
      <c r="AL35" s="247">
        <v>9.9745059873292602E-2</v>
      </c>
      <c r="AM35" s="135">
        <v>2.0500000000000002E-3</v>
      </c>
      <c r="AN35" s="175">
        <v>1.1000000000000001E-3</v>
      </c>
      <c r="AO35" s="183"/>
      <c r="AP35" s="131" t="s">
        <v>28</v>
      </c>
      <c r="AQ35" s="130" t="s">
        <v>182</v>
      </c>
      <c r="AR35" s="132" t="s">
        <v>319</v>
      </c>
      <c r="AS35" s="293">
        <v>2</v>
      </c>
      <c r="AT35" s="285" t="s">
        <v>503</v>
      </c>
      <c r="AU35" s="132" t="s">
        <v>531</v>
      </c>
      <c r="AV35" s="289">
        <v>39828</v>
      </c>
      <c r="AW35" s="289">
        <v>42508</v>
      </c>
      <c r="AX35" s="294">
        <f t="shared" si="28"/>
        <v>2680</v>
      </c>
      <c r="AY35" s="295">
        <f t="shared" si="29"/>
        <v>88.15789473684211</v>
      </c>
      <c r="AZ35" s="295">
        <f t="shared" si="30"/>
        <v>7.3424657534246576</v>
      </c>
      <c r="BA35" s="299">
        <v>0</v>
      </c>
      <c r="BB35" s="299">
        <v>0</v>
      </c>
      <c r="BC35" s="299">
        <v>0</v>
      </c>
      <c r="BD35" s="299">
        <v>0</v>
      </c>
      <c r="BE35" s="299">
        <v>0</v>
      </c>
      <c r="BF35" s="299">
        <v>0</v>
      </c>
      <c r="BG35" s="299">
        <v>0</v>
      </c>
      <c r="BH35" s="302"/>
      <c r="BI35" s="130">
        <v>4</v>
      </c>
      <c r="BJ35" s="313">
        <v>12.2</v>
      </c>
      <c r="BK35" s="297">
        <v>13</v>
      </c>
      <c r="BL35" s="313">
        <v>25.2</v>
      </c>
      <c r="BM35" s="325">
        <v>4.1855734246241969</v>
      </c>
      <c r="BN35" s="337"/>
      <c r="BO35" s="135">
        <f t="shared" si="32"/>
        <v>0</v>
      </c>
      <c r="BP35" s="135">
        <f t="shared" si="33"/>
        <v>2.3371271424233878E-3</v>
      </c>
      <c r="BQ35" s="135">
        <f t="shared" si="34"/>
        <v>9.7497786591119514E-3</v>
      </c>
      <c r="BR35" s="247">
        <f t="shared" si="35"/>
        <v>5.4331905191666155E-2</v>
      </c>
      <c r="BS35" s="135">
        <f t="shared" si="36"/>
        <v>2.2883240234400689E-3</v>
      </c>
      <c r="BT35" s="247">
        <f t="shared" si="37"/>
        <v>4.3853489130523957E-3</v>
      </c>
      <c r="BU35" s="247">
        <f t="shared" si="38"/>
        <v>4.1149015767370963E-3</v>
      </c>
      <c r="BV35" s="247">
        <f t="shared" si="39"/>
        <v>1.468194361703317E-3</v>
      </c>
      <c r="BW35" s="136" t="s">
        <v>167</v>
      </c>
      <c r="BX35" s="137">
        <f t="shared" si="40"/>
        <v>12.796757532130249</v>
      </c>
      <c r="BY35" s="247">
        <f t="shared" si="41"/>
        <v>8.4020213718844113E-4</v>
      </c>
      <c r="BZ35" s="135">
        <f t="shared" si="42"/>
        <v>4.0669265819432499E-5</v>
      </c>
      <c r="CA35" s="135">
        <f t="shared" si="43"/>
        <v>3.7957981431470336E-5</v>
      </c>
      <c r="CB35" s="136">
        <f t="shared" si="44"/>
        <v>0.20794787736226594</v>
      </c>
      <c r="CC35" s="247">
        <f t="shared" si="45"/>
        <v>4.6843587526457396E-3</v>
      </c>
      <c r="CD35" s="136">
        <f t="shared" si="46"/>
        <v>2.5735072993393629E-2</v>
      </c>
      <c r="CE35" s="135">
        <f t="shared" si="47"/>
        <v>1.13873944294411E-4</v>
      </c>
      <c r="CF35" s="247">
        <f t="shared" si="48"/>
        <v>3.3282700147215689E-3</v>
      </c>
      <c r="CG35" s="136">
        <f t="shared" si="49"/>
        <v>8.6398566750203187E-2</v>
      </c>
      <c r="CH35" s="247">
        <f t="shared" si="50"/>
        <v>0.11466387695623773</v>
      </c>
      <c r="CI35" s="135">
        <f t="shared" si="51"/>
        <v>2.8197357634806533E-4</v>
      </c>
      <c r="CJ35" s="135">
        <f t="shared" si="52"/>
        <v>5.4225687759243335E-6</v>
      </c>
      <c r="CK35" s="135">
        <f t="shared" si="53"/>
        <v>1.1116265990644884E-4</v>
      </c>
      <c r="CL35" s="135">
        <f t="shared" si="54"/>
        <v>0.65215065640531589</v>
      </c>
      <c r="CM35" s="135">
        <f t="shared" si="55"/>
        <v>1.8978990715735168E-5</v>
      </c>
      <c r="CN35" s="247">
        <f t="shared" si="56"/>
        <v>6.1258309271926053E-4</v>
      </c>
      <c r="CO35" s="247">
        <f t="shared" si="57"/>
        <v>5.4087444722161959E-3</v>
      </c>
      <c r="CP35" s="135">
        <f t="shared" si="58"/>
        <v>1.1116265990644884E-4</v>
      </c>
      <c r="CQ35" s="176">
        <f t="shared" si="59"/>
        <v>5.964825653516767E-5</v>
      </c>
    </row>
    <row r="36" spans="1:95" s="138" customFormat="1" x14ac:dyDescent="0.25">
      <c r="A36" s="130">
        <v>41</v>
      </c>
      <c r="B36" s="131" t="s">
        <v>40</v>
      </c>
      <c r="C36" s="132" t="s">
        <v>221</v>
      </c>
      <c r="D36" s="130" t="s">
        <v>182</v>
      </c>
      <c r="E36" s="133">
        <v>42529</v>
      </c>
      <c r="F36" s="132" t="s">
        <v>319</v>
      </c>
      <c r="G36" s="130">
        <v>4</v>
      </c>
      <c r="H36" s="133">
        <v>42599</v>
      </c>
      <c r="I36" s="133">
        <v>42414</v>
      </c>
      <c r="J36" s="134">
        <v>0.214</v>
      </c>
      <c r="K36" s="164">
        <v>25.1049889862703</v>
      </c>
      <c r="L36" s="247">
        <v>8.9049864772215801E-3</v>
      </c>
      <c r="M36" s="136">
        <v>1.45869933484654</v>
      </c>
      <c r="N36" s="126">
        <v>0.17979999999999999</v>
      </c>
      <c r="O36" s="126">
        <v>9.3700000000000006E-2</v>
      </c>
      <c r="P36" s="126">
        <v>4.2200000000000001E-2</v>
      </c>
      <c r="Q36" s="136">
        <v>0.356519432796297</v>
      </c>
      <c r="R36" s="136">
        <v>0.275383671343984</v>
      </c>
      <c r="S36" s="136">
        <v>0.142290551095305</v>
      </c>
      <c r="T36" s="136" t="s">
        <v>167</v>
      </c>
      <c r="U36" s="137">
        <v>122.43135475183099</v>
      </c>
      <c r="V36" s="247">
        <v>1.5494540906864199E-2</v>
      </c>
      <c r="W36" s="247">
        <v>2.68299417492051E-2</v>
      </c>
      <c r="X36" s="247">
        <v>9.5024734469146194E-2</v>
      </c>
      <c r="Y36" s="247">
        <v>2.2695906202684202</v>
      </c>
      <c r="Z36" s="136">
        <v>0.81015947564264001</v>
      </c>
      <c r="AA36" s="136">
        <v>1.5476532458641601</v>
      </c>
      <c r="AB36" s="126">
        <v>2.0999999999999999E-3</v>
      </c>
      <c r="AC36" s="136">
        <v>0.839757062590888</v>
      </c>
      <c r="AD36" s="136">
        <v>3.3755342382342999</v>
      </c>
      <c r="AE36" s="135">
        <v>0.29859999999999998</v>
      </c>
      <c r="AF36" s="126">
        <v>5.1999999999999998E-3</v>
      </c>
      <c r="AG36" s="135">
        <v>1E-4</v>
      </c>
      <c r="AH36" s="135">
        <v>2.0500000000000002E-3</v>
      </c>
      <c r="AI36" s="126">
        <v>12.0266</v>
      </c>
      <c r="AJ36" s="126">
        <v>3.5E-4</v>
      </c>
      <c r="AK36" s="247">
        <v>5.4611149409199797E-2</v>
      </c>
      <c r="AL36" s="136">
        <v>0.37109842927473302</v>
      </c>
      <c r="AM36" s="247">
        <v>0.110412769633531</v>
      </c>
      <c r="AN36" s="253">
        <v>8.8089514718107706E-2</v>
      </c>
      <c r="AO36" s="183"/>
      <c r="AP36" s="131" t="s">
        <v>40</v>
      </c>
      <c r="AQ36" s="130" t="s">
        <v>182</v>
      </c>
      <c r="AR36" s="132" t="s">
        <v>319</v>
      </c>
      <c r="AS36" s="293">
        <v>13</v>
      </c>
      <c r="AT36" s="285" t="s">
        <v>503</v>
      </c>
      <c r="AU36" s="132" t="s">
        <v>531</v>
      </c>
      <c r="AV36" s="289">
        <v>39504</v>
      </c>
      <c r="AW36" s="289">
        <v>42529</v>
      </c>
      <c r="AX36" s="294">
        <f t="shared" si="28"/>
        <v>3025</v>
      </c>
      <c r="AY36" s="295">
        <f t="shared" si="29"/>
        <v>99.506578947368425</v>
      </c>
      <c r="AZ36" s="295">
        <f t="shared" si="30"/>
        <v>8.287671232876713</v>
      </c>
      <c r="BA36" s="299">
        <v>0</v>
      </c>
      <c r="BB36" s="299">
        <v>0</v>
      </c>
      <c r="BC36" s="299">
        <v>0</v>
      </c>
      <c r="BD36" s="299">
        <v>0</v>
      </c>
      <c r="BE36" s="299">
        <v>0</v>
      </c>
      <c r="BF36" s="299">
        <v>0</v>
      </c>
      <c r="BG36" s="299">
        <v>0</v>
      </c>
      <c r="BH36" s="302"/>
      <c r="BI36" s="130">
        <v>4</v>
      </c>
      <c r="BJ36" s="313">
        <v>38.799999999999997</v>
      </c>
      <c r="BK36" s="297">
        <v>18</v>
      </c>
      <c r="BL36" s="313">
        <v>56.8</v>
      </c>
      <c r="BM36" s="325">
        <v>2.0951540749535349</v>
      </c>
      <c r="BN36" s="337"/>
      <c r="BO36" s="247">
        <f t="shared" si="32"/>
        <v>3.5470983405297012E-4</v>
      </c>
      <c r="BP36" s="136">
        <f t="shared" si="33"/>
        <v>5.8103962349646522E-2</v>
      </c>
      <c r="BQ36" s="135">
        <f t="shared" si="34"/>
        <v>7.1619230782507433E-3</v>
      </c>
      <c r="BR36" s="135">
        <f t="shared" si="35"/>
        <v>3.7323258755956323E-3</v>
      </c>
      <c r="BS36" s="135">
        <f t="shared" si="36"/>
        <v>1.680940789222366E-3</v>
      </c>
      <c r="BT36" s="136">
        <f t="shared" si="37"/>
        <v>1.4201138785253973E-2</v>
      </c>
      <c r="BU36" s="136">
        <f t="shared" si="38"/>
        <v>1.0969280707296424E-2</v>
      </c>
      <c r="BV36" s="136">
        <f t="shared" si="39"/>
        <v>5.6678196980338236E-3</v>
      </c>
      <c r="BW36" s="136" t="s">
        <v>167</v>
      </c>
      <c r="BX36" s="137">
        <f t="shared" si="40"/>
        <v>4.8767738882015701</v>
      </c>
      <c r="BY36" s="247">
        <f t="shared" si="41"/>
        <v>6.1718971138915969E-4</v>
      </c>
      <c r="BZ36" s="247">
        <f t="shared" si="42"/>
        <v>1.0687095606326759E-3</v>
      </c>
      <c r="CA36" s="247">
        <f t="shared" si="43"/>
        <v>3.7850936529434209E-3</v>
      </c>
      <c r="CB36" s="247">
        <f t="shared" si="44"/>
        <v>9.0403967972646382E-2</v>
      </c>
      <c r="CC36" s="136">
        <f t="shared" si="45"/>
        <v>3.2270855648879562E-2</v>
      </c>
      <c r="CD36" s="136">
        <f t="shared" si="46"/>
        <v>6.1647238591124587E-2</v>
      </c>
      <c r="CE36" s="135">
        <f t="shared" si="47"/>
        <v>8.3648712259880764E-5</v>
      </c>
      <c r="CF36" s="136">
        <f t="shared" si="48"/>
        <v>3.3449808046127558E-2</v>
      </c>
      <c r="CG36" s="136">
        <f t="shared" si="49"/>
        <v>0.1344567105797318</v>
      </c>
      <c r="CH36" s="135">
        <f t="shared" si="50"/>
        <v>1.1894050228952568E-2</v>
      </c>
      <c r="CI36" s="135">
        <f t="shared" si="51"/>
        <v>2.0713014464351427E-4</v>
      </c>
      <c r="CJ36" s="135">
        <f t="shared" si="52"/>
        <v>3.9832720123752747E-6</v>
      </c>
      <c r="CK36" s="135">
        <f t="shared" si="53"/>
        <v>8.1657076253693133E-5</v>
      </c>
      <c r="CL36" s="135">
        <f t="shared" si="54"/>
        <v>0.47905219184032477</v>
      </c>
      <c r="CM36" s="135">
        <f t="shared" si="55"/>
        <v>1.3941452043313461E-5</v>
      </c>
      <c r="CN36" s="247">
        <f t="shared" si="56"/>
        <v>2.1753106300531006E-3</v>
      </c>
      <c r="CO36" s="136">
        <f t="shared" si="57"/>
        <v>1.4781859871664693E-2</v>
      </c>
      <c r="CP36" s="247">
        <f t="shared" si="58"/>
        <v>4.3980409509008266E-3</v>
      </c>
      <c r="CQ36" s="253">
        <f t="shared" si="59"/>
        <v>3.5088449856035824E-3</v>
      </c>
    </row>
    <row r="37" spans="1:95" s="138" customFormat="1" x14ac:dyDescent="0.25">
      <c r="A37" s="130">
        <v>43</v>
      </c>
      <c r="B37" s="131" t="s">
        <v>42</v>
      </c>
      <c r="C37" s="132" t="s">
        <v>222</v>
      </c>
      <c r="D37" s="130" t="s">
        <v>182</v>
      </c>
      <c r="E37" s="133">
        <v>42536</v>
      </c>
      <c r="F37" s="132" t="s">
        <v>319</v>
      </c>
      <c r="G37" s="130">
        <v>4</v>
      </c>
      <c r="H37" s="133">
        <v>42599</v>
      </c>
      <c r="I37" s="133">
        <v>42414</v>
      </c>
      <c r="J37" s="134">
        <v>0.10100000000000001</v>
      </c>
      <c r="K37" s="164">
        <v>7.9917946574493897</v>
      </c>
      <c r="L37" s="136">
        <v>0</v>
      </c>
      <c r="M37" s="247">
        <v>0.80729947677962199</v>
      </c>
      <c r="N37" s="126">
        <v>0.17979999999999999</v>
      </c>
      <c r="O37" s="247">
        <v>2.1540815227051402</v>
      </c>
      <c r="P37" s="247">
        <v>1.57101342228507</v>
      </c>
      <c r="Q37" s="135">
        <v>2.2000000000000001E-3</v>
      </c>
      <c r="R37" s="247">
        <v>9.3893294817395305E-4</v>
      </c>
      <c r="S37" s="135">
        <v>2.15E-3</v>
      </c>
      <c r="T37" s="136" t="s">
        <v>167</v>
      </c>
      <c r="U37" s="137">
        <v>35.660503706931003</v>
      </c>
      <c r="V37" s="135">
        <v>3.5E-4</v>
      </c>
      <c r="W37" s="126">
        <v>7.5000000000000002E-4</v>
      </c>
      <c r="X37" s="135">
        <v>6.9999999999999999E-4</v>
      </c>
      <c r="Y37" s="135">
        <v>5.96E-2</v>
      </c>
      <c r="Z37" s="136">
        <v>1.45957447582078</v>
      </c>
      <c r="AA37" s="136">
        <v>0.19902861149972501</v>
      </c>
      <c r="AB37" s="126">
        <v>2.0999999999999999E-3</v>
      </c>
      <c r="AC37" s="136">
        <v>1.34431444970872</v>
      </c>
      <c r="AD37" s="126">
        <v>0.12859999999999999</v>
      </c>
      <c r="AE37" s="135">
        <v>0.29859999999999998</v>
      </c>
      <c r="AF37" s="247">
        <v>0.20870753749024401</v>
      </c>
      <c r="AG37" s="135">
        <v>1E-4</v>
      </c>
      <c r="AH37" s="135">
        <v>2.0500000000000002E-3</v>
      </c>
      <c r="AI37" s="126">
        <v>12.0266</v>
      </c>
      <c r="AJ37" s="126">
        <v>3.5E-4</v>
      </c>
      <c r="AK37" s="126">
        <v>2.5000000000000001E-4</v>
      </c>
      <c r="AL37" s="136">
        <v>0.460760701417882</v>
      </c>
      <c r="AM37" s="135">
        <v>2.0500000000000002E-3</v>
      </c>
      <c r="AN37" s="175">
        <v>1.1000000000000001E-3</v>
      </c>
      <c r="AO37" s="183"/>
      <c r="AP37" s="131" t="s">
        <v>42</v>
      </c>
      <c r="AQ37" s="130" t="s">
        <v>182</v>
      </c>
      <c r="AR37" s="132" t="s">
        <v>319</v>
      </c>
      <c r="AS37" s="293">
        <v>13</v>
      </c>
      <c r="AT37" s="285" t="s">
        <v>504</v>
      </c>
      <c r="AU37" s="132" t="s">
        <v>532</v>
      </c>
      <c r="AV37" s="289">
        <v>39474</v>
      </c>
      <c r="AW37" s="289">
        <v>42536</v>
      </c>
      <c r="AX37" s="294">
        <f t="shared" si="28"/>
        <v>3062</v>
      </c>
      <c r="AY37" s="295">
        <f t="shared" si="29"/>
        <v>100.72368421052632</v>
      </c>
      <c r="AZ37" s="295">
        <f t="shared" si="30"/>
        <v>8.3890410958904109</v>
      </c>
      <c r="BA37" s="299">
        <v>0</v>
      </c>
      <c r="BB37" s="299">
        <v>1</v>
      </c>
      <c r="BC37" s="299">
        <v>0</v>
      </c>
      <c r="BD37" s="299">
        <v>0</v>
      </c>
      <c r="BE37" s="299">
        <v>1</v>
      </c>
      <c r="BF37" s="299">
        <v>1</v>
      </c>
      <c r="BG37" s="299">
        <v>0</v>
      </c>
      <c r="BH37" s="302"/>
      <c r="BI37" s="130">
        <v>4</v>
      </c>
      <c r="BJ37" s="313">
        <v>47.9</v>
      </c>
      <c r="BK37" s="297">
        <v>10</v>
      </c>
      <c r="BL37" s="313">
        <v>57.9</v>
      </c>
      <c r="BM37" s="325">
        <v>1.8967103647868977</v>
      </c>
      <c r="BN37" s="337"/>
      <c r="BO37" s="136">
        <f t="shared" si="32"/>
        <v>0</v>
      </c>
      <c r="BP37" s="247">
        <f t="shared" si="33"/>
        <v>0.10101604350245838</v>
      </c>
      <c r="BQ37" s="135">
        <f t="shared" si="34"/>
        <v>2.2498075552079288E-2</v>
      </c>
      <c r="BR37" s="247">
        <f t="shared" si="35"/>
        <v>0.26953664540132505</v>
      </c>
      <c r="BS37" s="247">
        <f t="shared" si="36"/>
        <v>0.19657830182369385</v>
      </c>
      <c r="BT37" s="135">
        <f t="shared" si="37"/>
        <v>2.7528234824568653E-4</v>
      </c>
      <c r="BU37" s="247">
        <f t="shared" si="38"/>
        <v>1.1748712128116876E-4</v>
      </c>
      <c r="BV37" s="135">
        <f t="shared" si="39"/>
        <v>2.6902593124010276E-4</v>
      </c>
      <c r="BW37" s="136" t="s">
        <v>167</v>
      </c>
      <c r="BX37" s="137">
        <f t="shared" si="40"/>
        <v>4.4621396363945349</v>
      </c>
      <c r="BY37" s="135">
        <f t="shared" si="41"/>
        <v>4.3794919039086493E-5</v>
      </c>
      <c r="BZ37" s="135">
        <f t="shared" si="42"/>
        <v>9.3846255083756779E-5</v>
      </c>
      <c r="CA37" s="135">
        <f t="shared" si="43"/>
        <v>8.7589838078172986E-5</v>
      </c>
      <c r="CB37" s="135">
        <f t="shared" si="44"/>
        <v>7.4576490706558711E-3</v>
      </c>
      <c r="CC37" s="136">
        <f t="shared" si="45"/>
        <v>0.18263413142882334</v>
      </c>
      <c r="CD37" s="136">
        <f t="shared" si="46"/>
        <v>2.4904119791692159E-2</v>
      </c>
      <c r="CE37" s="135">
        <f t="shared" si="47"/>
        <v>2.6276951423451894E-4</v>
      </c>
      <c r="CF37" s="136">
        <f t="shared" si="48"/>
        <v>0.16821183568019288</v>
      </c>
      <c r="CG37" s="135">
        <f t="shared" si="49"/>
        <v>1.6091504538361494E-2</v>
      </c>
      <c r="CH37" s="135">
        <f t="shared" si="50"/>
        <v>3.7363322357346358E-2</v>
      </c>
      <c r="CI37" s="247">
        <f t="shared" si="51"/>
        <v>2.6115227734949557E-2</v>
      </c>
      <c r="CJ37" s="135">
        <f t="shared" si="52"/>
        <v>1.251283401116757E-5</v>
      </c>
      <c r="CK37" s="135">
        <f t="shared" si="53"/>
        <v>2.5651309722893518E-4</v>
      </c>
      <c r="CL37" s="135">
        <f t="shared" si="54"/>
        <v>1.504868495187079</v>
      </c>
      <c r="CM37" s="135">
        <f t="shared" si="55"/>
        <v>4.3794919039086493E-5</v>
      </c>
      <c r="CN37" s="135">
        <f t="shared" si="56"/>
        <v>3.1282085027918926E-5</v>
      </c>
      <c r="CO37" s="136">
        <f t="shared" si="57"/>
        <v>5.7654221757110991E-2</v>
      </c>
      <c r="CP37" s="135">
        <f t="shared" si="58"/>
        <v>2.5651309722893518E-4</v>
      </c>
      <c r="CQ37" s="176">
        <f t="shared" si="59"/>
        <v>1.3764117412284327E-4</v>
      </c>
    </row>
    <row r="38" spans="1:95" s="138" customFormat="1" x14ac:dyDescent="0.25">
      <c r="A38" s="130">
        <v>52</v>
      </c>
      <c r="B38" s="131" t="s">
        <v>51</v>
      </c>
      <c r="C38" s="132" t="s">
        <v>229</v>
      </c>
      <c r="D38" s="130" t="s">
        <v>182</v>
      </c>
      <c r="E38" s="133">
        <v>42564</v>
      </c>
      <c r="F38" s="132" t="s">
        <v>319</v>
      </c>
      <c r="G38" s="130">
        <v>4</v>
      </c>
      <c r="H38" s="133">
        <v>42604</v>
      </c>
      <c r="I38" s="133">
        <v>42414</v>
      </c>
      <c r="J38" s="134">
        <v>0.156</v>
      </c>
      <c r="K38" s="164">
        <v>16.321225525459599</v>
      </c>
      <c r="L38" s="136">
        <v>0.126457418664284</v>
      </c>
      <c r="M38" s="136">
        <v>1.52441137770993</v>
      </c>
      <c r="N38" s="136">
        <v>8.2452436568570207</v>
      </c>
      <c r="O38" s="126">
        <v>9.3700000000000006E-2</v>
      </c>
      <c r="P38" s="126">
        <v>4.2200000000000001E-2</v>
      </c>
      <c r="Q38" s="136">
        <v>0.61428098255974195</v>
      </c>
      <c r="R38" s="136">
        <v>0.296403397988864</v>
      </c>
      <c r="S38" s="135">
        <v>2.15E-3</v>
      </c>
      <c r="T38" s="136" t="s">
        <v>167</v>
      </c>
      <c r="U38" s="137">
        <v>31.1043629471007</v>
      </c>
      <c r="V38" s="135">
        <v>3.5E-4</v>
      </c>
      <c r="W38" s="126">
        <v>7.5000000000000002E-4</v>
      </c>
      <c r="X38" s="135">
        <v>6.9999999999999999E-4</v>
      </c>
      <c r="Y38" s="136">
        <v>3.7056435506496399</v>
      </c>
      <c r="Z38" s="136">
        <v>25.071101716851601</v>
      </c>
      <c r="AA38" s="136">
        <v>0.37734827174650698</v>
      </c>
      <c r="AB38" s="126">
        <v>2.0999999999999999E-3</v>
      </c>
      <c r="AC38" s="136">
        <v>3.7036191181135001</v>
      </c>
      <c r="AD38" s="136">
        <v>2.3708963856337402</v>
      </c>
      <c r="AE38" s="135">
        <v>0.29859999999999998</v>
      </c>
      <c r="AF38" s="126">
        <v>5.1999999999999998E-3</v>
      </c>
      <c r="AG38" s="135">
        <v>1E-4</v>
      </c>
      <c r="AH38" s="135">
        <v>2.0500000000000002E-3</v>
      </c>
      <c r="AI38" s="247">
        <v>297.07618264438003</v>
      </c>
      <c r="AJ38" s="126">
        <v>3.5E-4</v>
      </c>
      <c r="AK38" s="247">
        <v>7.3603210283625695E-2</v>
      </c>
      <c r="AL38" s="247">
        <v>7.2247796373075601E-2</v>
      </c>
      <c r="AM38" s="247">
        <v>0.24821046420019699</v>
      </c>
      <c r="AN38" s="177">
        <v>0.64742815895193095</v>
      </c>
      <c r="AO38" s="183"/>
      <c r="AP38" s="131" t="s">
        <v>51</v>
      </c>
      <c r="AQ38" s="130" t="s">
        <v>182</v>
      </c>
      <c r="AR38" s="132" t="s">
        <v>319</v>
      </c>
      <c r="AS38" s="293">
        <v>13</v>
      </c>
      <c r="AT38" s="285" t="s">
        <v>504</v>
      </c>
      <c r="AU38" s="132" t="s">
        <v>532</v>
      </c>
      <c r="AV38" s="289">
        <v>42334</v>
      </c>
      <c r="AW38" s="289">
        <v>42564</v>
      </c>
      <c r="AX38" s="294">
        <f t="shared" si="28"/>
        <v>230</v>
      </c>
      <c r="AY38" s="295">
        <f t="shared" si="29"/>
        <v>7.5657894736842106</v>
      </c>
      <c r="AZ38" s="295">
        <f t="shared" si="30"/>
        <v>0.63013698630136983</v>
      </c>
      <c r="BA38" s="299">
        <v>0</v>
      </c>
      <c r="BB38" s="299">
        <v>0</v>
      </c>
      <c r="BC38" s="299">
        <v>0</v>
      </c>
      <c r="BD38" s="299">
        <v>0</v>
      </c>
      <c r="BE38" s="299">
        <v>0</v>
      </c>
      <c r="BF38" s="299">
        <v>0</v>
      </c>
      <c r="BG38" s="299">
        <v>0</v>
      </c>
      <c r="BH38" s="302"/>
      <c r="BI38" s="130">
        <v>4</v>
      </c>
      <c r="BJ38" s="313">
        <v>34</v>
      </c>
      <c r="BK38" s="297">
        <v>15</v>
      </c>
      <c r="BL38" s="313">
        <v>49</v>
      </c>
      <c r="BM38" s="325">
        <v>2.7315799863828145</v>
      </c>
      <c r="BN38" s="337"/>
      <c r="BO38" s="136">
        <f t="shared" si="32"/>
        <v>7.7480345129121676E-3</v>
      </c>
      <c r="BP38" s="136">
        <f t="shared" si="33"/>
        <v>9.3400546137420229E-2</v>
      </c>
      <c r="BQ38" s="136">
        <f t="shared" si="34"/>
        <v>0.50518532716769371</v>
      </c>
      <c r="BR38" s="135">
        <f t="shared" si="35"/>
        <v>5.7409904577224724E-3</v>
      </c>
      <c r="BS38" s="135">
        <f t="shared" si="36"/>
        <v>2.5855901527842939E-3</v>
      </c>
      <c r="BT38" s="136">
        <f t="shared" si="37"/>
        <v>3.7636939799742399E-2</v>
      </c>
      <c r="BU38" s="136">
        <f t="shared" si="38"/>
        <v>1.8160609172791723E-2</v>
      </c>
      <c r="BV38" s="135">
        <f t="shared" si="39"/>
        <v>1.3173030399256472E-4</v>
      </c>
      <c r="BW38" s="136" t="s">
        <v>167</v>
      </c>
      <c r="BX38" s="137">
        <f t="shared" si="40"/>
        <v>1.9057614821007636</v>
      </c>
      <c r="BY38" s="135">
        <f t="shared" si="41"/>
        <v>2.1444468091812863E-5</v>
      </c>
      <c r="BZ38" s="135">
        <f t="shared" si="42"/>
        <v>4.595243162531328E-5</v>
      </c>
      <c r="CA38" s="135">
        <f t="shared" si="43"/>
        <v>4.2888936183625725E-5</v>
      </c>
      <c r="CB38" s="136">
        <f t="shared" si="44"/>
        <v>0.22704444251868092</v>
      </c>
      <c r="CC38" s="136">
        <f t="shared" si="45"/>
        <v>1.5361041165531966</v>
      </c>
      <c r="CD38" s="136">
        <f t="shared" si="46"/>
        <v>2.3120094208481993E-2</v>
      </c>
      <c r="CE38" s="135">
        <f t="shared" si="47"/>
        <v>1.2866680855087718E-4</v>
      </c>
      <c r="CF38" s="136">
        <f t="shared" si="48"/>
        <v>0.22692040572175157</v>
      </c>
      <c r="CG38" s="136">
        <f t="shared" si="49"/>
        <v>0.14526460540204911</v>
      </c>
      <c r="CH38" s="135">
        <f t="shared" si="50"/>
        <v>1.8295194777758057E-2</v>
      </c>
      <c r="CI38" s="135">
        <f t="shared" si="51"/>
        <v>3.1860352593550536E-4</v>
      </c>
      <c r="CJ38" s="135">
        <f t="shared" si="52"/>
        <v>6.1269908833751035E-6</v>
      </c>
      <c r="CK38" s="135">
        <f t="shared" si="53"/>
        <v>1.2560331310918963E-4</v>
      </c>
      <c r="CL38" s="247">
        <f t="shared" si="54"/>
        <v>18.201830627299938</v>
      </c>
      <c r="CM38" s="135">
        <f t="shared" si="55"/>
        <v>2.1444468091812863E-5</v>
      </c>
      <c r="CN38" s="247">
        <f t="shared" si="56"/>
        <v>4.5096619839491529E-3</v>
      </c>
      <c r="CO38" s="247">
        <f t="shared" si="57"/>
        <v>4.4266158972177507E-3</v>
      </c>
      <c r="CP38" s="247">
        <f t="shared" si="58"/>
        <v>1.5207832513129094E-2</v>
      </c>
      <c r="CQ38" s="177">
        <f t="shared" si="59"/>
        <v>3.9667864275388084E-2</v>
      </c>
    </row>
    <row r="39" spans="1:95" s="138" customFormat="1" x14ac:dyDescent="0.25">
      <c r="A39" s="130">
        <v>67</v>
      </c>
      <c r="B39" s="131" t="s">
        <v>66</v>
      </c>
      <c r="C39" s="132" t="s">
        <v>239</v>
      </c>
      <c r="D39" s="130" t="s">
        <v>182</v>
      </c>
      <c r="E39" s="133">
        <v>42585</v>
      </c>
      <c r="F39" s="132" t="s">
        <v>319</v>
      </c>
      <c r="G39" s="130">
        <v>4</v>
      </c>
      <c r="H39" s="133">
        <v>42604</v>
      </c>
      <c r="I39" s="133">
        <v>42414</v>
      </c>
      <c r="J39" s="134">
        <v>0.13100000000000001</v>
      </c>
      <c r="K39" s="164">
        <v>12.5351205854549</v>
      </c>
      <c r="L39" s="136">
        <v>0.110388276064758</v>
      </c>
      <c r="M39" s="247">
        <v>0.60970500716020304</v>
      </c>
      <c r="N39" s="126">
        <v>0.17979999999999999</v>
      </c>
      <c r="O39" s="247">
        <v>0.90013645976978895</v>
      </c>
      <c r="P39" s="126">
        <v>4.2200000000000001E-2</v>
      </c>
      <c r="Q39" s="247">
        <v>0.11349150791981601</v>
      </c>
      <c r="R39" s="247">
        <v>1.43130185105376E-2</v>
      </c>
      <c r="S39" s="247">
        <v>0.11255951112082099</v>
      </c>
      <c r="T39" s="136" t="s">
        <v>167</v>
      </c>
      <c r="U39" s="137">
        <v>103.556031180383</v>
      </c>
      <c r="V39" s="247">
        <v>3.7143851286537397E-2</v>
      </c>
      <c r="W39" s="126">
        <v>7.5000000000000002E-4</v>
      </c>
      <c r="X39" s="135">
        <v>6.9999999999999999E-4</v>
      </c>
      <c r="Y39" s="135">
        <v>5.96E-2</v>
      </c>
      <c r="Z39" s="247">
        <v>0.11246489439093101</v>
      </c>
      <c r="AA39" s="136">
        <v>0.28975268133724802</v>
      </c>
      <c r="AB39" s="126">
        <v>2.0999999999999999E-3</v>
      </c>
      <c r="AC39" s="136">
        <v>0.66910580446673396</v>
      </c>
      <c r="AD39" s="126">
        <v>0.12859999999999999</v>
      </c>
      <c r="AE39" s="135">
        <v>0.29859999999999998</v>
      </c>
      <c r="AF39" s="126">
        <v>5.1999999999999998E-3</v>
      </c>
      <c r="AG39" s="247">
        <v>7.1561906396643499E-3</v>
      </c>
      <c r="AH39" s="135">
        <v>2.0500000000000002E-3</v>
      </c>
      <c r="AI39" s="126">
        <v>12.0266</v>
      </c>
      <c r="AJ39" s="126">
        <v>3.5E-4</v>
      </c>
      <c r="AK39" s="247">
        <v>5.7323230673508398E-2</v>
      </c>
      <c r="AL39" s="136">
        <v>0.85284167512088005</v>
      </c>
      <c r="AM39" s="135">
        <v>2.0500000000000002E-3</v>
      </c>
      <c r="AN39" s="175">
        <v>1.1000000000000001E-3</v>
      </c>
      <c r="AO39" s="183"/>
      <c r="AP39" s="131" t="s">
        <v>66</v>
      </c>
      <c r="AQ39" s="130" t="s">
        <v>182</v>
      </c>
      <c r="AR39" s="132" t="s">
        <v>319</v>
      </c>
      <c r="AS39" s="293">
        <v>8</v>
      </c>
      <c r="AT39" s="285" t="s">
        <v>504</v>
      </c>
      <c r="AU39" s="132" t="s">
        <v>532</v>
      </c>
      <c r="AV39" s="289">
        <v>40933</v>
      </c>
      <c r="AW39" s="289">
        <v>42585</v>
      </c>
      <c r="AX39" s="294">
        <f t="shared" si="28"/>
        <v>1652</v>
      </c>
      <c r="AY39" s="295">
        <f t="shared" si="29"/>
        <v>54.342105263157897</v>
      </c>
      <c r="AZ39" s="295">
        <f t="shared" si="30"/>
        <v>4.5260273972602736</v>
      </c>
      <c r="BA39" s="299">
        <v>0</v>
      </c>
      <c r="BB39" s="299">
        <v>0</v>
      </c>
      <c r="BC39" s="299">
        <v>0</v>
      </c>
      <c r="BD39" s="299">
        <v>0</v>
      </c>
      <c r="BE39" s="299">
        <v>0</v>
      </c>
      <c r="BF39" s="299">
        <v>0</v>
      </c>
      <c r="BG39" s="299">
        <v>0</v>
      </c>
      <c r="BH39" s="302"/>
      <c r="BI39" s="130">
        <v>4</v>
      </c>
      <c r="BJ39" s="313">
        <v>10.9</v>
      </c>
      <c r="BK39" s="297">
        <v>7</v>
      </c>
      <c r="BL39" s="313">
        <v>17.899999999999999</v>
      </c>
      <c r="BM39" s="325">
        <v>2.681131343418206</v>
      </c>
      <c r="BN39" s="337"/>
      <c r="BO39" s="136">
        <f t="shared" si="32"/>
        <v>8.8063194376324389E-3</v>
      </c>
      <c r="BP39" s="247">
        <f t="shared" si="33"/>
        <v>4.8639740080974804E-2</v>
      </c>
      <c r="BQ39" s="135">
        <f t="shared" si="34"/>
        <v>1.4343699270721858E-2</v>
      </c>
      <c r="BR39" s="247">
        <f t="shared" si="35"/>
        <v>7.1809158406841364E-2</v>
      </c>
      <c r="BS39" s="135">
        <f t="shared" si="36"/>
        <v>3.3665412081449525E-3</v>
      </c>
      <c r="BT39" s="247">
        <f t="shared" si="37"/>
        <v>9.0538824214826969E-3</v>
      </c>
      <c r="BU39" s="247">
        <f t="shared" si="38"/>
        <v>1.1418333324328511E-3</v>
      </c>
      <c r="BV39" s="247">
        <f t="shared" si="39"/>
        <v>8.9795315771775807E-3</v>
      </c>
      <c r="BW39" s="136" t="s">
        <v>167</v>
      </c>
      <c r="BX39" s="137">
        <f t="shared" si="40"/>
        <v>8.2612712398270833</v>
      </c>
      <c r="BY39" s="247">
        <f t="shared" si="41"/>
        <v>2.9631826062875839E-3</v>
      </c>
      <c r="BZ39" s="135">
        <f t="shared" si="42"/>
        <v>5.9831893509685176E-5</v>
      </c>
      <c r="CA39" s="135">
        <f t="shared" si="43"/>
        <v>5.5843100609039492E-5</v>
      </c>
      <c r="CB39" s="135">
        <f t="shared" si="44"/>
        <v>4.7546411375696479E-3</v>
      </c>
      <c r="CC39" s="247">
        <f t="shared" si="45"/>
        <v>8.9719834463682299E-3</v>
      </c>
      <c r="CD39" s="136">
        <f t="shared" si="46"/>
        <v>2.3115268765221287E-2</v>
      </c>
      <c r="CE39" s="135">
        <f t="shared" si="47"/>
        <v>1.6752930182711848E-4</v>
      </c>
      <c r="CF39" s="136">
        <f t="shared" si="48"/>
        <v>5.337848965275447E-2</v>
      </c>
      <c r="CG39" s="135">
        <f t="shared" si="49"/>
        <v>1.0259175340460683E-2</v>
      </c>
      <c r="CH39" s="135">
        <f t="shared" si="50"/>
        <v>2.3821071202655988E-2</v>
      </c>
      <c r="CI39" s="135">
        <f t="shared" si="51"/>
        <v>4.1483446166715052E-4</v>
      </c>
      <c r="CJ39" s="247">
        <f t="shared" si="52"/>
        <v>5.7089124838320422E-4</v>
      </c>
      <c r="CK39" s="135">
        <f t="shared" si="53"/>
        <v>1.6354050892647282E-4</v>
      </c>
      <c r="CL39" s="135">
        <f t="shared" si="54"/>
        <v>0.95943233397810623</v>
      </c>
      <c r="CM39" s="135">
        <f t="shared" si="55"/>
        <v>2.7921550304519746E-5</v>
      </c>
      <c r="CN39" s="247">
        <f t="shared" si="56"/>
        <v>4.5730099110512972E-3</v>
      </c>
      <c r="CO39" s="136">
        <f t="shared" si="57"/>
        <v>6.8036176381938679E-2</v>
      </c>
      <c r="CP39" s="135">
        <f t="shared" si="58"/>
        <v>1.6354050892647282E-4</v>
      </c>
      <c r="CQ39" s="176">
        <f t="shared" si="59"/>
        <v>8.7753443814204922E-5</v>
      </c>
    </row>
    <row r="40" spans="1:95" s="138" customFormat="1" x14ac:dyDescent="0.25">
      <c r="A40" s="130">
        <v>75</v>
      </c>
      <c r="B40" s="131" t="s">
        <v>73</v>
      </c>
      <c r="C40" s="132" t="s">
        <v>245</v>
      </c>
      <c r="D40" s="130" t="s">
        <v>182</v>
      </c>
      <c r="E40" s="133">
        <v>42606</v>
      </c>
      <c r="F40" s="132" t="s">
        <v>319</v>
      </c>
      <c r="G40" s="130">
        <v>4</v>
      </c>
      <c r="H40" s="133">
        <v>42625</v>
      </c>
      <c r="I40" s="133">
        <v>42414</v>
      </c>
      <c r="J40" s="139">
        <v>0.14299999999999999</v>
      </c>
      <c r="K40" s="165">
        <v>15.2582451060052</v>
      </c>
      <c r="L40" s="136">
        <v>0.247190473527411</v>
      </c>
      <c r="M40" s="135">
        <v>4.3099999999999999E-2</v>
      </c>
      <c r="N40" s="136">
        <v>12.3689045135313</v>
      </c>
      <c r="O40" s="126">
        <v>9.3700000000000006E-2</v>
      </c>
      <c r="P40" s="247">
        <v>1.1965184115388601</v>
      </c>
      <c r="Q40" s="136">
        <v>0.69716823317487797</v>
      </c>
      <c r="R40" s="247">
        <v>7.37565807334504E-2</v>
      </c>
      <c r="S40" s="135">
        <v>2.15E-3</v>
      </c>
      <c r="T40" s="136">
        <v>0.54847193480016199</v>
      </c>
      <c r="U40" s="137">
        <v>112.769401808377</v>
      </c>
      <c r="V40" s="250">
        <v>1.04221894087202E-3</v>
      </c>
      <c r="W40" s="247">
        <v>0.11257239015943001</v>
      </c>
      <c r="X40" s="135">
        <v>6.9999999999999999E-4</v>
      </c>
      <c r="Y40" s="135">
        <v>5.96E-2</v>
      </c>
      <c r="Z40" s="136">
        <v>3.9487912667353</v>
      </c>
      <c r="AA40" s="136">
        <v>0.71751286993748997</v>
      </c>
      <c r="AB40" s="136">
        <v>0.21251142646003701</v>
      </c>
      <c r="AC40" s="136">
        <v>0.79948311191640598</v>
      </c>
      <c r="AD40" s="247">
        <v>1.3852432327336699</v>
      </c>
      <c r="AE40" s="136">
        <v>3.6165735329883399</v>
      </c>
      <c r="AF40" s="126">
        <v>5.1999999999999998E-3</v>
      </c>
      <c r="AG40" s="135">
        <v>1E-4</v>
      </c>
      <c r="AH40" s="247">
        <v>7.3636905401311695E-2</v>
      </c>
      <c r="AI40" s="247">
        <v>269.90787942129202</v>
      </c>
      <c r="AJ40" s="126">
        <v>3.5E-4</v>
      </c>
      <c r="AK40" s="136">
        <v>0.15142454927402699</v>
      </c>
      <c r="AL40" s="126">
        <v>3.6499999999999998E-4</v>
      </c>
      <c r="AM40" s="247">
        <v>0.28013023449339203</v>
      </c>
      <c r="AN40" s="175">
        <v>1.1000000000000001E-3</v>
      </c>
      <c r="AO40" s="183"/>
      <c r="AP40" s="131" t="s">
        <v>73</v>
      </c>
      <c r="AQ40" s="130" t="s">
        <v>182</v>
      </c>
      <c r="AR40" s="132" t="s">
        <v>319</v>
      </c>
      <c r="AS40" s="293">
        <v>13</v>
      </c>
      <c r="AT40" s="285" t="s">
        <v>503</v>
      </c>
      <c r="AU40" s="132" t="s">
        <v>531</v>
      </c>
      <c r="AV40" s="289">
        <v>40650</v>
      </c>
      <c r="AW40" s="289">
        <v>42606</v>
      </c>
      <c r="AX40" s="294">
        <f t="shared" si="28"/>
        <v>1956</v>
      </c>
      <c r="AY40" s="295">
        <f t="shared" si="29"/>
        <v>64.342105263157904</v>
      </c>
      <c r="AZ40" s="295">
        <f t="shared" si="30"/>
        <v>5.3589041095890408</v>
      </c>
      <c r="BA40" s="299">
        <v>0</v>
      </c>
      <c r="BB40" s="299">
        <v>0</v>
      </c>
      <c r="BC40" s="299">
        <v>0</v>
      </c>
      <c r="BD40" s="299">
        <v>0</v>
      </c>
      <c r="BE40" s="299">
        <v>0</v>
      </c>
      <c r="BF40" s="299">
        <v>0</v>
      </c>
      <c r="BG40" s="299">
        <v>0</v>
      </c>
      <c r="BH40" s="302"/>
      <c r="BI40" s="130">
        <v>4</v>
      </c>
      <c r="BJ40" s="313">
        <v>26.5</v>
      </c>
      <c r="BK40" s="297">
        <v>9</v>
      </c>
      <c r="BL40" s="313">
        <v>35.5</v>
      </c>
      <c r="BM40" s="325">
        <v>1.4087430418763978</v>
      </c>
      <c r="BN40" s="337"/>
      <c r="BO40" s="136">
        <f t="shared" si="32"/>
        <v>1.6200452398691906E-2</v>
      </c>
      <c r="BP40" s="135">
        <f t="shared" si="33"/>
        <v>2.8247022970575492E-3</v>
      </c>
      <c r="BQ40" s="136">
        <f t="shared" si="34"/>
        <v>0.81063742439576225</v>
      </c>
      <c r="BR40" s="135">
        <f t="shared" si="35"/>
        <v>6.1409421168049276E-3</v>
      </c>
      <c r="BS40" s="247">
        <f t="shared" si="36"/>
        <v>7.8417826114744044E-2</v>
      </c>
      <c r="BT40" s="136">
        <f t="shared" si="37"/>
        <v>4.5691246164376594E-2</v>
      </c>
      <c r="BU40" s="247">
        <f t="shared" si="38"/>
        <v>4.8338835967723422E-3</v>
      </c>
      <c r="BV40" s="135">
        <f t="shared" si="39"/>
        <v>1.4090742317108426E-4</v>
      </c>
      <c r="BW40" s="136">
        <f>T40/K40</f>
        <v>3.5945938146209187E-2</v>
      </c>
      <c r="BX40" s="137">
        <f t="shared" si="40"/>
        <v>7.3907189866804703</v>
      </c>
      <c r="BY40" s="250">
        <f t="shared" si="41"/>
        <v>6.8305295506219975E-5</v>
      </c>
      <c r="BZ40" s="247">
        <f t="shared" si="42"/>
        <v>7.3778071709652117E-3</v>
      </c>
      <c r="CA40" s="135">
        <f t="shared" si="43"/>
        <v>4.5876835451050686E-5</v>
      </c>
      <c r="CB40" s="135">
        <f t="shared" si="44"/>
        <v>3.9060848469751729E-3</v>
      </c>
      <c r="CC40" s="136">
        <f t="shared" si="45"/>
        <v>0.25879721024937336</v>
      </c>
      <c r="CD40" s="136">
        <f t="shared" si="46"/>
        <v>4.7024599811619085E-2</v>
      </c>
      <c r="CE40" s="136">
        <f t="shared" si="47"/>
        <v>1.392764534739311E-2</v>
      </c>
      <c r="CF40" s="136">
        <f t="shared" si="48"/>
        <v>5.2396793101832713E-2</v>
      </c>
      <c r="CG40" s="247">
        <f t="shared" si="49"/>
        <v>9.0786536925434411E-2</v>
      </c>
      <c r="CH40" s="136">
        <f t="shared" si="50"/>
        <v>0.23702421267075871</v>
      </c>
      <c r="CI40" s="135">
        <f t="shared" si="51"/>
        <v>3.4079934906494793E-4</v>
      </c>
      <c r="CJ40" s="135">
        <f t="shared" si="52"/>
        <v>6.5538336358643844E-6</v>
      </c>
      <c r="CK40" s="247">
        <f t="shared" si="53"/>
        <v>4.8260402746008032E-3</v>
      </c>
      <c r="CL40" s="247">
        <f t="shared" si="54"/>
        <v>17.689313387360919</v>
      </c>
      <c r="CM40" s="135">
        <f t="shared" si="55"/>
        <v>2.2938417725525343E-5</v>
      </c>
      <c r="CN40" s="136">
        <f t="shared" si="56"/>
        <v>9.9241130432772186E-3</v>
      </c>
      <c r="CO40" s="135">
        <f t="shared" si="57"/>
        <v>2.3921492770905E-5</v>
      </c>
      <c r="CP40" s="247">
        <f t="shared" si="58"/>
        <v>1.83592695324537E-2</v>
      </c>
      <c r="CQ40" s="176">
        <f t="shared" si="59"/>
        <v>7.209216999450823E-5</v>
      </c>
    </row>
    <row r="41" spans="1:95" s="138" customFormat="1" x14ac:dyDescent="0.25">
      <c r="A41" s="130">
        <v>31</v>
      </c>
      <c r="B41" s="131" t="s">
        <v>30</v>
      </c>
      <c r="C41" s="132" t="s">
        <v>213</v>
      </c>
      <c r="D41" s="130" t="s">
        <v>182</v>
      </c>
      <c r="E41" s="133">
        <v>42515</v>
      </c>
      <c r="F41" s="132" t="s">
        <v>319</v>
      </c>
      <c r="G41" s="130">
        <v>5</v>
      </c>
      <c r="H41" s="133">
        <v>42599</v>
      </c>
      <c r="I41" s="133">
        <v>42414</v>
      </c>
      <c r="J41" s="134">
        <v>8.3000000000000004E-2</v>
      </c>
      <c r="K41" s="164">
        <v>5.2657991006460598</v>
      </c>
      <c r="L41" s="126">
        <v>5.9999999999999995E-4</v>
      </c>
      <c r="M41" s="135">
        <v>4.3099999999999999E-2</v>
      </c>
      <c r="N41" s="126">
        <v>0.17979999999999999</v>
      </c>
      <c r="O41" s="247">
        <v>1.95684753727285</v>
      </c>
      <c r="P41" s="126">
        <v>4.2200000000000001E-2</v>
      </c>
      <c r="Q41" s="136">
        <v>0.19138059741833399</v>
      </c>
      <c r="R41" s="136">
        <v>0.11736094894468201</v>
      </c>
      <c r="S41" s="247">
        <v>0.11255951112082099</v>
      </c>
      <c r="T41" s="136" t="s">
        <v>167</v>
      </c>
      <c r="U41" s="137">
        <v>6.1822012921957201</v>
      </c>
      <c r="V41" s="136">
        <v>9.6505756093602402E-2</v>
      </c>
      <c r="W41" s="126">
        <v>7.5000000000000002E-4</v>
      </c>
      <c r="X41" s="247">
        <v>6.3059106496657205E-2</v>
      </c>
      <c r="Y41" s="247">
        <v>2.5568189146168199</v>
      </c>
      <c r="Z41" s="247">
        <v>4.7375548763148298E-2</v>
      </c>
      <c r="AA41" s="136">
        <v>0.211801492685216</v>
      </c>
      <c r="AB41" s="126">
        <v>2.0999999999999999E-3</v>
      </c>
      <c r="AC41" s="136">
        <v>0.36708963480443801</v>
      </c>
      <c r="AD41" s="126">
        <v>0.12859999999999999</v>
      </c>
      <c r="AE41" s="247">
        <v>1.16560654171593</v>
      </c>
      <c r="AF41" s="247">
        <v>1.2359940257388999</v>
      </c>
      <c r="AG41" s="135">
        <v>1E-4</v>
      </c>
      <c r="AH41" s="135">
        <v>2.0500000000000002E-3</v>
      </c>
      <c r="AI41" s="126">
        <v>12.0266</v>
      </c>
      <c r="AJ41" s="126">
        <v>3.5E-4</v>
      </c>
      <c r="AK41" s="247">
        <v>1.9401694613907099E-2</v>
      </c>
      <c r="AL41" s="126">
        <v>3.6499999999999998E-4</v>
      </c>
      <c r="AM41" s="135">
        <v>2.0500000000000002E-3</v>
      </c>
      <c r="AN41" s="253">
        <v>2.1652861143710901E-3</v>
      </c>
      <c r="AO41" s="183"/>
      <c r="AP41" s="131" t="s">
        <v>30</v>
      </c>
      <c r="AQ41" s="130" t="s">
        <v>182</v>
      </c>
      <c r="AR41" s="132" t="s">
        <v>319</v>
      </c>
      <c r="AS41" s="293">
        <v>4</v>
      </c>
      <c r="AT41" s="285" t="s">
        <v>504</v>
      </c>
      <c r="AU41" s="132" t="s">
        <v>532</v>
      </c>
      <c r="AV41" s="289">
        <v>38296</v>
      </c>
      <c r="AW41" s="289">
        <v>42515</v>
      </c>
      <c r="AX41" s="294">
        <f t="shared" si="28"/>
        <v>4219</v>
      </c>
      <c r="AY41" s="295">
        <f t="shared" si="29"/>
        <v>138.78289473684211</v>
      </c>
      <c r="AZ41" s="295">
        <f t="shared" si="30"/>
        <v>11.558904109589042</v>
      </c>
      <c r="BA41" s="299">
        <v>0</v>
      </c>
      <c r="BB41" s="299">
        <v>0</v>
      </c>
      <c r="BC41" s="299">
        <v>0</v>
      </c>
      <c r="BD41" s="299">
        <v>0</v>
      </c>
      <c r="BE41" s="299">
        <v>0</v>
      </c>
      <c r="BF41" s="299">
        <v>0</v>
      </c>
      <c r="BG41" s="299">
        <v>0</v>
      </c>
      <c r="BH41" s="302"/>
      <c r="BI41" s="130">
        <v>5</v>
      </c>
      <c r="BJ41" s="313">
        <v>23.5</v>
      </c>
      <c r="BK41" s="297">
        <v>9</v>
      </c>
      <c r="BL41" s="313">
        <v>32.5</v>
      </c>
      <c r="BM41" s="325">
        <v>2.1280907399132354</v>
      </c>
      <c r="BN41" s="337"/>
      <c r="BO41" s="135">
        <f t="shared" si="32"/>
        <v>1.13942820174508E-4</v>
      </c>
      <c r="BP41" s="135">
        <f t="shared" si="33"/>
        <v>8.1848925825354912E-3</v>
      </c>
      <c r="BQ41" s="135">
        <f t="shared" si="34"/>
        <v>3.4144865112294233E-2</v>
      </c>
      <c r="BR41" s="247">
        <f t="shared" si="35"/>
        <v>0.37161454508068203</v>
      </c>
      <c r="BS41" s="135">
        <f t="shared" si="36"/>
        <v>8.0139783522737307E-3</v>
      </c>
      <c r="BT41" s="136">
        <f t="shared" si="37"/>
        <v>3.6344074994211904E-2</v>
      </c>
      <c r="BU41" s="136">
        <f t="shared" si="38"/>
        <v>2.2287395835189197E-2</v>
      </c>
      <c r="BV41" s="247">
        <f t="shared" si="39"/>
        <v>2.1375580224283736E-2</v>
      </c>
      <c r="BW41" s="136" t="s">
        <v>167</v>
      </c>
      <c r="BX41" s="137">
        <f t="shared" si="40"/>
        <v>1.1740290835321132</v>
      </c>
      <c r="BY41" s="136">
        <f t="shared" si="41"/>
        <v>1.8326896687297114E-2</v>
      </c>
      <c r="BZ41" s="135">
        <f t="shared" si="42"/>
        <v>1.4242852521813501E-4</v>
      </c>
      <c r="CA41" s="247">
        <f t="shared" si="43"/>
        <v>1.197522071985627E-2</v>
      </c>
      <c r="CB41" s="247">
        <f t="shared" si="44"/>
        <v>0.4855519296782751</v>
      </c>
      <c r="CC41" s="247">
        <f t="shared" si="45"/>
        <v>8.9968393889800699E-3</v>
      </c>
      <c r="CD41" s="136">
        <f t="shared" si="46"/>
        <v>4.0222098989539899E-2</v>
      </c>
      <c r="CE41" s="135">
        <f t="shared" si="47"/>
        <v>3.98799870610778E-4</v>
      </c>
      <c r="CF41" s="136">
        <f t="shared" si="48"/>
        <v>6.9712047077413158E-2</v>
      </c>
      <c r="CG41" s="135">
        <f t="shared" si="49"/>
        <v>2.4421744457402882E-2</v>
      </c>
      <c r="CH41" s="247">
        <f t="shared" si="50"/>
        <v>0.22135416096161398</v>
      </c>
      <c r="CI41" s="247">
        <f t="shared" si="51"/>
        <v>0.23472107501922285</v>
      </c>
      <c r="CJ41" s="135">
        <f t="shared" si="52"/>
        <v>1.899047002908467E-5</v>
      </c>
      <c r="CK41" s="135">
        <f t="shared" si="53"/>
        <v>3.8930463559623573E-4</v>
      </c>
      <c r="CL41" s="135">
        <f t="shared" si="54"/>
        <v>2.2839078685178968</v>
      </c>
      <c r="CM41" s="135">
        <f t="shared" si="55"/>
        <v>6.6466645101796333E-5</v>
      </c>
      <c r="CN41" s="247">
        <f t="shared" si="56"/>
        <v>3.6844730007885621E-3</v>
      </c>
      <c r="CO41" s="135">
        <f t="shared" si="57"/>
        <v>6.9315215606159035E-5</v>
      </c>
      <c r="CP41" s="135">
        <f t="shared" si="58"/>
        <v>3.8930463559623573E-4</v>
      </c>
      <c r="CQ41" s="253">
        <f t="shared" si="59"/>
        <v>4.111980105935738E-4</v>
      </c>
    </row>
    <row r="42" spans="1:95" s="138" customFormat="1" x14ac:dyDescent="0.25">
      <c r="A42" s="130">
        <v>38</v>
      </c>
      <c r="B42" s="131" t="s">
        <v>37</v>
      </c>
      <c r="C42" s="132" t="s">
        <v>218</v>
      </c>
      <c r="D42" s="130" t="s">
        <v>182</v>
      </c>
      <c r="E42" s="133">
        <v>42521</v>
      </c>
      <c r="F42" s="132" t="s">
        <v>319</v>
      </c>
      <c r="G42" s="130">
        <v>5</v>
      </c>
      <c r="H42" s="133">
        <v>42599</v>
      </c>
      <c r="I42" s="133">
        <v>42414</v>
      </c>
      <c r="J42" s="134">
        <v>0.121</v>
      </c>
      <c r="K42" s="164">
        <v>11.0206786094531</v>
      </c>
      <c r="L42" s="126">
        <v>5.9999999999999995E-4</v>
      </c>
      <c r="M42" s="136">
        <v>2.42786596406392</v>
      </c>
      <c r="N42" s="126">
        <v>0.17979999999999999</v>
      </c>
      <c r="O42" s="126">
        <v>9.3700000000000006E-2</v>
      </c>
      <c r="P42" s="126">
        <v>4.2200000000000001E-2</v>
      </c>
      <c r="Q42" s="247">
        <v>3.2279773271352903E-2</v>
      </c>
      <c r="R42" s="247">
        <v>7.1291206204727994E-2</v>
      </c>
      <c r="S42" s="135">
        <v>2.15E-3</v>
      </c>
      <c r="T42" s="136" t="s">
        <v>167</v>
      </c>
      <c r="U42" s="137">
        <v>35.975087101767102</v>
      </c>
      <c r="V42" s="247">
        <v>4.8060663658664002E-2</v>
      </c>
      <c r="W42" s="126">
        <v>7.5000000000000002E-4</v>
      </c>
      <c r="X42" s="247">
        <v>5.7439843848646598E-3</v>
      </c>
      <c r="Y42" s="136">
        <v>1.8214522238811499</v>
      </c>
      <c r="Z42" s="136">
        <v>0.17782454048268501</v>
      </c>
      <c r="AA42" s="136">
        <v>0.68394667135216003</v>
      </c>
      <c r="AB42" s="126">
        <v>2.0999999999999999E-3</v>
      </c>
      <c r="AC42" s="136">
        <v>0.113722051338362</v>
      </c>
      <c r="AD42" s="126">
        <v>0.12859999999999999</v>
      </c>
      <c r="AE42" s="135">
        <v>0.29859999999999998</v>
      </c>
      <c r="AF42" s="126">
        <v>5.1999999999999998E-3</v>
      </c>
      <c r="AG42" s="247">
        <v>8.0430862976008898E-3</v>
      </c>
      <c r="AH42" s="135">
        <v>2.0500000000000002E-3</v>
      </c>
      <c r="AI42" s="136">
        <v>361.82616972856999</v>
      </c>
      <c r="AJ42" s="126">
        <v>3.5E-4</v>
      </c>
      <c r="AK42" s="126">
        <v>2.5000000000000001E-4</v>
      </c>
      <c r="AL42" s="126">
        <v>3.6499999999999998E-4</v>
      </c>
      <c r="AM42" s="247">
        <v>0.58373299687718005</v>
      </c>
      <c r="AN42" s="253">
        <v>3.30256259794003E-2</v>
      </c>
      <c r="AO42" s="183"/>
      <c r="AP42" s="131" t="s">
        <v>37</v>
      </c>
      <c r="AQ42" s="130" t="s">
        <v>182</v>
      </c>
      <c r="AR42" s="132" t="s">
        <v>319</v>
      </c>
      <c r="AS42" s="293">
        <v>13</v>
      </c>
      <c r="AT42" s="285" t="s">
        <v>504</v>
      </c>
      <c r="AU42" s="132" t="s">
        <v>532</v>
      </c>
      <c r="AV42" s="289">
        <v>42274</v>
      </c>
      <c r="AW42" s="289">
        <v>42521</v>
      </c>
      <c r="AX42" s="294">
        <f t="shared" si="28"/>
        <v>247</v>
      </c>
      <c r="AY42" s="295">
        <f t="shared" si="29"/>
        <v>8.125</v>
      </c>
      <c r="AZ42" s="295">
        <f t="shared" si="30"/>
        <v>0.67671232876712328</v>
      </c>
      <c r="BA42" s="299">
        <v>0</v>
      </c>
      <c r="BB42" s="299">
        <v>0</v>
      </c>
      <c r="BC42" s="299">
        <v>0</v>
      </c>
      <c r="BD42" s="299">
        <v>0</v>
      </c>
      <c r="BE42" s="299">
        <v>0</v>
      </c>
      <c r="BF42" s="299">
        <v>0</v>
      </c>
      <c r="BG42" s="299">
        <v>0</v>
      </c>
      <c r="BH42" s="302"/>
      <c r="BI42" s="130">
        <v>5</v>
      </c>
      <c r="BJ42" s="313">
        <v>3.8</v>
      </c>
      <c r="BK42" s="297">
        <v>4</v>
      </c>
      <c r="BL42" s="313">
        <v>7.8</v>
      </c>
      <c r="BM42" s="325">
        <v>1.1616818166056815</v>
      </c>
      <c r="BN42" s="337"/>
      <c r="BO42" s="135">
        <f t="shared" si="32"/>
        <v>5.4443108384028532E-5</v>
      </c>
      <c r="BP42" s="136">
        <f t="shared" si="33"/>
        <v>0.22030094970570988</v>
      </c>
      <c r="BQ42" s="135">
        <f t="shared" si="34"/>
        <v>1.6314784812413885E-2</v>
      </c>
      <c r="BR42" s="135">
        <f t="shared" si="35"/>
        <v>8.5021987593057909E-3</v>
      </c>
      <c r="BS42" s="135">
        <f t="shared" si="36"/>
        <v>3.829165289676674E-3</v>
      </c>
      <c r="BT42" s="247">
        <f t="shared" si="37"/>
        <v>2.9290186580402224E-3</v>
      </c>
      <c r="BU42" s="247">
        <f t="shared" si="38"/>
        <v>6.4688581103868898E-3</v>
      </c>
      <c r="BV42" s="135">
        <f t="shared" si="39"/>
        <v>1.9508780504276892E-4</v>
      </c>
      <c r="BW42" s="136" t="s">
        <v>167</v>
      </c>
      <c r="BX42" s="137">
        <f t="shared" si="40"/>
        <v>3.2643259436772887</v>
      </c>
      <c r="BY42" s="247">
        <f t="shared" si="41"/>
        <v>4.360953200961643E-3</v>
      </c>
      <c r="BZ42" s="135">
        <f t="shared" si="42"/>
        <v>6.805388548003567E-5</v>
      </c>
      <c r="CA42" s="247">
        <f t="shared" si="43"/>
        <v>5.2120060736892359E-4</v>
      </c>
      <c r="CB42" s="136">
        <f t="shared" si="44"/>
        <v>0.16527586806848543</v>
      </c>
      <c r="CC42" s="136">
        <f t="shared" si="45"/>
        <v>1.6135534551398149E-2</v>
      </c>
      <c r="CD42" s="136">
        <f t="shared" si="46"/>
        <v>6.2060304595535319E-2</v>
      </c>
      <c r="CE42" s="135">
        <f t="shared" si="47"/>
        <v>1.9055087934409987E-4</v>
      </c>
      <c r="CF42" s="136">
        <f t="shared" si="48"/>
        <v>1.0318969944447498E-2</v>
      </c>
      <c r="CG42" s="135">
        <f t="shared" si="49"/>
        <v>1.1668972896976782E-2</v>
      </c>
      <c r="CH42" s="135">
        <f t="shared" si="50"/>
        <v>2.7094520272451534E-2</v>
      </c>
      <c r="CI42" s="135">
        <f t="shared" si="51"/>
        <v>4.7184027266158061E-4</v>
      </c>
      <c r="CJ42" s="247">
        <f t="shared" si="52"/>
        <v>7.2981769840396672E-4</v>
      </c>
      <c r="CK42" s="135">
        <f t="shared" si="53"/>
        <v>1.8601395364543083E-4</v>
      </c>
      <c r="CL42" s="136">
        <f t="shared" si="54"/>
        <v>32.831568957850735</v>
      </c>
      <c r="CM42" s="135">
        <f t="shared" si="55"/>
        <v>3.1758479890683313E-5</v>
      </c>
      <c r="CN42" s="135">
        <f t="shared" si="56"/>
        <v>2.2684628493345222E-5</v>
      </c>
      <c r="CO42" s="135">
        <f t="shared" si="57"/>
        <v>3.3119557600284026E-5</v>
      </c>
      <c r="CP42" s="247">
        <f t="shared" si="58"/>
        <v>5.296706469386351E-2</v>
      </c>
      <c r="CQ42" s="253">
        <f t="shared" si="59"/>
        <v>2.9966962244114652E-3</v>
      </c>
    </row>
    <row r="43" spans="1:95" s="138" customFormat="1" x14ac:dyDescent="0.25">
      <c r="A43" s="130">
        <v>54</v>
      </c>
      <c r="B43" s="131" t="s">
        <v>53</v>
      </c>
      <c r="C43" s="132" t="s">
        <v>230</v>
      </c>
      <c r="D43" s="130" t="s">
        <v>182</v>
      </c>
      <c r="E43" s="133">
        <v>42564</v>
      </c>
      <c r="F43" s="132" t="s">
        <v>319</v>
      </c>
      <c r="G43" s="130">
        <v>5</v>
      </c>
      <c r="H43" s="133">
        <v>42604</v>
      </c>
      <c r="I43" s="133">
        <v>42414</v>
      </c>
      <c r="J43" s="134">
        <v>0.127</v>
      </c>
      <c r="K43" s="164">
        <v>11.9293437950542</v>
      </c>
      <c r="L43" s="126">
        <v>5.9999999999999995E-4</v>
      </c>
      <c r="M43" s="135">
        <v>4.3099999999999999E-2</v>
      </c>
      <c r="N43" s="126">
        <v>0.17979999999999999</v>
      </c>
      <c r="O43" s="126">
        <v>9.3700000000000006E-2</v>
      </c>
      <c r="P43" s="126">
        <v>4.2200000000000001E-2</v>
      </c>
      <c r="Q43" s="247">
        <v>4.8416099120084703E-2</v>
      </c>
      <c r="R43" s="136">
        <v>0.11736094894468201</v>
      </c>
      <c r="S43" s="136">
        <v>0.17868785626683001</v>
      </c>
      <c r="T43" s="136" t="s">
        <v>167</v>
      </c>
      <c r="U43" s="137">
        <v>95.263242803782703</v>
      </c>
      <c r="V43" s="135">
        <v>3.5E-4</v>
      </c>
      <c r="W43" s="126">
        <v>7.5000000000000002E-4</v>
      </c>
      <c r="X43" s="135">
        <v>6.9999999999999999E-4</v>
      </c>
      <c r="Y43" s="247">
        <v>0.315335689473354</v>
      </c>
      <c r="Z43" s="247">
        <v>2.1485744992166399E-2</v>
      </c>
      <c r="AA43" s="136">
        <v>6.6981269914469996E-2</v>
      </c>
      <c r="AB43" s="126">
        <v>2.0999999999999999E-3</v>
      </c>
      <c r="AC43" s="136">
        <v>0.15016933644076999</v>
      </c>
      <c r="AD43" s="136">
        <v>2.7198733974668499</v>
      </c>
      <c r="AE43" s="135">
        <v>0.29859999999999998</v>
      </c>
      <c r="AF43" s="247">
        <v>5.7720015164569101E-2</v>
      </c>
      <c r="AG43" s="247">
        <v>2.0181794375516499E-2</v>
      </c>
      <c r="AH43" s="135">
        <v>2.0500000000000002E-3</v>
      </c>
      <c r="AI43" s="126">
        <v>12.0266</v>
      </c>
      <c r="AJ43" s="247">
        <v>2.4182933207940399E-3</v>
      </c>
      <c r="AK43" s="126">
        <v>2.5000000000000001E-4</v>
      </c>
      <c r="AL43" s="126">
        <v>3.6499999999999998E-4</v>
      </c>
      <c r="AM43" s="247">
        <v>0.410689256975446</v>
      </c>
      <c r="AN43" s="253">
        <v>5.0265286051279796E-3</v>
      </c>
      <c r="AO43" s="183"/>
      <c r="AP43" s="131" t="s">
        <v>53</v>
      </c>
      <c r="AQ43" s="130" t="s">
        <v>182</v>
      </c>
      <c r="AR43" s="132" t="s">
        <v>319</v>
      </c>
      <c r="AS43" s="293">
        <v>4</v>
      </c>
      <c r="AT43" s="285" t="s">
        <v>503</v>
      </c>
      <c r="AU43" s="132" t="s">
        <v>531</v>
      </c>
      <c r="AV43" s="289">
        <v>40985</v>
      </c>
      <c r="AW43" s="289">
        <v>42564</v>
      </c>
      <c r="AX43" s="294">
        <f t="shared" si="28"/>
        <v>1579</v>
      </c>
      <c r="AY43" s="295">
        <f t="shared" si="29"/>
        <v>51.940789473684212</v>
      </c>
      <c r="AZ43" s="295">
        <f t="shared" si="30"/>
        <v>4.3260273972602743</v>
      </c>
      <c r="BA43" s="299">
        <v>0</v>
      </c>
      <c r="BB43" s="299">
        <v>0</v>
      </c>
      <c r="BC43" s="299">
        <v>0</v>
      </c>
      <c r="BD43" s="299">
        <v>0</v>
      </c>
      <c r="BE43" s="299">
        <v>0</v>
      </c>
      <c r="BF43" s="299">
        <v>0</v>
      </c>
      <c r="BG43" s="299">
        <v>0</v>
      </c>
      <c r="BH43" s="302"/>
      <c r="BI43" s="130">
        <v>5</v>
      </c>
      <c r="BJ43" s="313">
        <v>8.4</v>
      </c>
      <c r="BK43" s="297">
        <v>17</v>
      </c>
      <c r="BL43" s="313">
        <v>25.4</v>
      </c>
      <c r="BM43" s="325">
        <v>2.0765819354196369</v>
      </c>
      <c r="BN43" s="337"/>
      <c r="BO43" s="135">
        <f t="shared" si="32"/>
        <v>5.0296144558157058E-5</v>
      </c>
      <c r="BP43" s="135">
        <f t="shared" si="33"/>
        <v>3.6129397174276155E-3</v>
      </c>
      <c r="BQ43" s="135">
        <f t="shared" si="34"/>
        <v>1.5072077985927732E-2</v>
      </c>
      <c r="BR43" s="135">
        <f t="shared" si="35"/>
        <v>7.8545812418321943E-3</v>
      </c>
      <c r="BS43" s="135">
        <f t="shared" si="36"/>
        <v>3.5374955005903802E-3</v>
      </c>
      <c r="BT43" s="247">
        <f t="shared" si="37"/>
        <v>4.0585718671430687E-3</v>
      </c>
      <c r="BU43" s="136">
        <f t="shared" si="38"/>
        <v>9.838005422673695E-3</v>
      </c>
      <c r="BV43" s="136">
        <f t="shared" si="39"/>
        <v>1.4978850415972789E-2</v>
      </c>
      <c r="BW43" s="136" t="s">
        <v>167</v>
      </c>
      <c r="BX43" s="137">
        <f t="shared" si="40"/>
        <v>7.9856230518964502</v>
      </c>
      <c r="BY43" s="135">
        <f t="shared" si="41"/>
        <v>2.9339417658924953E-5</v>
      </c>
      <c r="BZ43" s="135">
        <f t="shared" si="42"/>
        <v>6.2870180697696334E-5</v>
      </c>
      <c r="CA43" s="135">
        <f t="shared" si="43"/>
        <v>5.8678835317849907E-5</v>
      </c>
      <c r="CB43" s="247">
        <f t="shared" si="44"/>
        <v>2.6433615703496564E-2</v>
      </c>
      <c r="CC43" s="247">
        <f t="shared" si="45"/>
        <v>1.8010835601095006E-3</v>
      </c>
      <c r="CD43" s="136">
        <f t="shared" si="46"/>
        <v>5.6148327238451992E-3</v>
      </c>
      <c r="CE43" s="135">
        <f t="shared" si="47"/>
        <v>1.7603650595354972E-4</v>
      </c>
      <c r="CF43" s="136">
        <f t="shared" si="48"/>
        <v>1.2588231089712484E-2</v>
      </c>
      <c r="CG43" s="136">
        <f t="shared" si="49"/>
        <v>0.22799857596479745</v>
      </c>
      <c r="CH43" s="135">
        <f t="shared" si="50"/>
        <v>2.503071460844283E-2</v>
      </c>
      <c r="CI43" s="247">
        <f t="shared" si="51"/>
        <v>4.838490377693642E-3</v>
      </c>
      <c r="CJ43" s="247">
        <f t="shared" si="52"/>
        <v>1.6917774122566316E-3</v>
      </c>
      <c r="CK43" s="135">
        <f t="shared" si="53"/>
        <v>1.7184516057370332E-4</v>
      </c>
      <c r="CL43" s="135">
        <f t="shared" si="54"/>
        <v>1.0081526869052195</v>
      </c>
      <c r="CM43" s="247">
        <f t="shared" si="55"/>
        <v>2.0271805074447121E-4</v>
      </c>
      <c r="CN43" s="135">
        <f t="shared" si="56"/>
        <v>2.0956726899232108E-5</v>
      </c>
      <c r="CO43" s="135">
        <f t="shared" si="57"/>
        <v>3.0596821272878876E-5</v>
      </c>
      <c r="CP43" s="247">
        <f t="shared" si="58"/>
        <v>3.4426810395531908E-2</v>
      </c>
      <c r="CQ43" s="253">
        <f t="shared" si="59"/>
        <v>4.2135834891538073E-4</v>
      </c>
    </row>
    <row r="44" spans="1:95" s="138" customFormat="1" x14ac:dyDescent="0.25">
      <c r="A44" s="130">
        <v>2</v>
      </c>
      <c r="B44" s="131" t="s">
        <v>1</v>
      </c>
      <c r="C44" s="132" t="s">
        <v>181</v>
      </c>
      <c r="D44" s="130" t="s">
        <v>182</v>
      </c>
      <c r="E44" s="133">
        <v>42025</v>
      </c>
      <c r="F44" s="150" t="s">
        <v>319</v>
      </c>
      <c r="G44" s="130">
        <v>6</v>
      </c>
      <c r="H44" s="133">
        <v>42599</v>
      </c>
      <c r="I44" s="133">
        <v>42414</v>
      </c>
      <c r="J44" s="134">
        <v>9.9000000000000005E-2</v>
      </c>
      <c r="K44" s="164">
        <v>7.6889062622490201</v>
      </c>
      <c r="L44" s="247">
        <v>6.9554380624996404E-3</v>
      </c>
      <c r="M44" s="247">
        <v>0.60970500716020304</v>
      </c>
      <c r="N44" s="126">
        <v>0.17979999999999999</v>
      </c>
      <c r="O44" s="126">
        <v>9.3700000000000006E-2</v>
      </c>
      <c r="P44" s="126">
        <v>4.2200000000000001E-2</v>
      </c>
      <c r="Q44" s="247">
        <v>9.7165156861378998E-2</v>
      </c>
      <c r="R44" s="136">
        <v>0.214777829743068</v>
      </c>
      <c r="S44" s="247">
        <v>2.3809458549619002E-2</v>
      </c>
      <c r="T44" s="136" t="s">
        <v>167</v>
      </c>
      <c r="U44" s="137">
        <v>142.34644049042799</v>
      </c>
      <c r="V44" s="136">
        <v>0.17215961331679799</v>
      </c>
      <c r="W44" s="126">
        <v>7.5000000000000002E-4</v>
      </c>
      <c r="X44" s="135">
        <v>6.9999999999999999E-4</v>
      </c>
      <c r="Y44" s="135">
        <v>5.96E-2</v>
      </c>
      <c r="Z44" s="136">
        <v>0.16473733569337201</v>
      </c>
      <c r="AA44" s="136">
        <v>0.64616014885114104</v>
      </c>
      <c r="AB44" s="126">
        <v>2.0999999999999999E-3</v>
      </c>
      <c r="AC44" s="247">
        <v>9.5445649419276204E-2</v>
      </c>
      <c r="AD44" s="126">
        <v>0.12859999999999999</v>
      </c>
      <c r="AE44" s="247">
        <v>0.80316474804409999</v>
      </c>
      <c r="AF44" s="126">
        <v>5.1999999999999998E-3</v>
      </c>
      <c r="AG44" s="135">
        <v>1E-4</v>
      </c>
      <c r="AH44" s="135">
        <v>2.0500000000000002E-3</v>
      </c>
      <c r="AI44" s="126">
        <v>12.0266</v>
      </c>
      <c r="AJ44" s="126">
        <v>3.5E-4</v>
      </c>
      <c r="AK44" s="126">
        <v>2.5000000000000001E-4</v>
      </c>
      <c r="AL44" s="126">
        <v>3.6499999999999998E-4</v>
      </c>
      <c r="AM44" s="135">
        <v>2.0500000000000002E-3</v>
      </c>
      <c r="AN44" s="175">
        <v>1.1000000000000001E-3</v>
      </c>
      <c r="AO44" s="183"/>
      <c r="AP44" s="131" t="s">
        <v>1</v>
      </c>
      <c r="AQ44" s="130" t="s">
        <v>182</v>
      </c>
      <c r="AR44" s="150" t="s">
        <v>319</v>
      </c>
      <c r="AS44" s="293">
        <v>6</v>
      </c>
      <c r="AT44" s="286" t="s">
        <v>503</v>
      </c>
      <c r="AU44" s="132" t="s">
        <v>531</v>
      </c>
      <c r="AV44" s="289">
        <v>40499</v>
      </c>
      <c r="AW44" s="289">
        <v>42025</v>
      </c>
      <c r="AX44" s="294">
        <f t="shared" si="28"/>
        <v>1526</v>
      </c>
      <c r="AY44" s="295">
        <f t="shared" si="29"/>
        <v>50.197368421052637</v>
      </c>
      <c r="AZ44" s="295">
        <f t="shared" si="30"/>
        <v>4.1808219178082195</v>
      </c>
      <c r="BA44" s="299">
        <v>0</v>
      </c>
      <c r="BB44" s="299">
        <v>0</v>
      </c>
      <c r="BC44" s="299">
        <v>0</v>
      </c>
      <c r="BD44" s="299">
        <v>0</v>
      </c>
      <c r="BE44" s="299">
        <v>0</v>
      </c>
      <c r="BF44" s="299">
        <v>0</v>
      </c>
      <c r="BG44" s="299">
        <v>0</v>
      </c>
      <c r="BH44" s="302"/>
      <c r="BI44" s="130">
        <v>6</v>
      </c>
      <c r="BJ44" s="313">
        <v>10.9</v>
      </c>
      <c r="BK44" s="297">
        <v>0</v>
      </c>
      <c r="BL44" s="313">
        <v>10.9</v>
      </c>
      <c r="BM44" s="325">
        <v>4.5262833491573407</v>
      </c>
      <c r="BN44" s="337">
        <v>136.72</v>
      </c>
      <c r="BO44" s="247">
        <f t="shared" si="32"/>
        <v>9.0460695257132203E-4</v>
      </c>
      <c r="BP44" s="247">
        <f t="shared" si="33"/>
        <v>7.9296714820641226E-2</v>
      </c>
      <c r="BQ44" s="135">
        <f t="shared" si="34"/>
        <v>2.338434022570697E-2</v>
      </c>
      <c r="BR44" s="135">
        <f t="shared" si="35"/>
        <v>1.2186388649325603E-2</v>
      </c>
      <c r="BS44" s="135">
        <f t="shared" si="36"/>
        <v>5.4884269050324485E-3</v>
      </c>
      <c r="BT44" s="247">
        <f t="shared" si="37"/>
        <v>1.2637058321082717E-2</v>
      </c>
      <c r="BU44" s="136">
        <f t="shared" si="38"/>
        <v>2.7933469653230635E-2</v>
      </c>
      <c r="BV44" s="247">
        <f t="shared" si="39"/>
        <v>3.0965988838384784E-3</v>
      </c>
      <c r="BW44" s="136" t="s">
        <v>167</v>
      </c>
      <c r="BX44" s="137">
        <f t="shared" si="40"/>
        <v>18.513223550314343</v>
      </c>
      <c r="BY44" s="136">
        <f t="shared" si="41"/>
        <v>2.2390650561324565E-2</v>
      </c>
      <c r="BZ44" s="135">
        <f t="shared" si="42"/>
        <v>9.7543132198443989E-5</v>
      </c>
      <c r="CA44" s="135">
        <f t="shared" si="43"/>
        <v>9.1040256718547715E-5</v>
      </c>
      <c r="CB44" s="135">
        <f t="shared" si="44"/>
        <v>7.7514275720363488E-3</v>
      </c>
      <c r="CC44" s="136">
        <f t="shared" si="45"/>
        <v>2.1425327618077375E-2</v>
      </c>
      <c r="CD44" s="136">
        <f t="shared" si="46"/>
        <v>8.4037979761004133E-2</v>
      </c>
      <c r="CE44" s="135">
        <f t="shared" si="47"/>
        <v>2.7312077015564316E-4</v>
      </c>
      <c r="CF44" s="247">
        <f t="shared" si="48"/>
        <v>1.2413423465427729E-2</v>
      </c>
      <c r="CG44" s="135">
        <f t="shared" si="49"/>
        <v>1.6725395734293196E-2</v>
      </c>
      <c r="CH44" s="247">
        <f t="shared" si="50"/>
        <v>0.1044576069274608</v>
      </c>
      <c r="CI44" s="135">
        <f t="shared" si="51"/>
        <v>6.7629904990921164E-4</v>
      </c>
      <c r="CJ44" s="135">
        <f t="shared" si="52"/>
        <v>1.3005750959792533E-5</v>
      </c>
      <c r="CK44" s="135">
        <f t="shared" si="53"/>
        <v>2.6661789467574692E-4</v>
      </c>
      <c r="CL44" s="135">
        <f t="shared" si="54"/>
        <v>1.5641496449304086</v>
      </c>
      <c r="CM44" s="135">
        <f t="shared" si="55"/>
        <v>4.5520128359273857E-5</v>
      </c>
      <c r="CN44" s="135">
        <f t="shared" si="56"/>
        <v>3.251437739948133E-5</v>
      </c>
      <c r="CO44" s="135">
        <f t="shared" si="57"/>
        <v>4.7470991003242736E-5</v>
      </c>
      <c r="CP44" s="135">
        <f t="shared" si="58"/>
        <v>2.6661789467574692E-4</v>
      </c>
      <c r="CQ44" s="176">
        <f t="shared" si="59"/>
        <v>1.4306326055771787E-4</v>
      </c>
    </row>
    <row r="45" spans="1:95" s="138" customFormat="1" x14ac:dyDescent="0.25">
      <c r="A45" s="130">
        <v>4</v>
      </c>
      <c r="B45" s="131" t="s">
        <v>188</v>
      </c>
      <c r="C45" s="132" t="s">
        <v>187</v>
      </c>
      <c r="D45" s="130" t="s">
        <v>182</v>
      </c>
      <c r="E45" s="133">
        <v>42039</v>
      </c>
      <c r="F45" s="132" t="s">
        <v>319</v>
      </c>
      <c r="G45" s="130">
        <v>6</v>
      </c>
      <c r="H45" s="133">
        <v>42599</v>
      </c>
      <c r="I45" s="133">
        <v>42414</v>
      </c>
      <c r="J45" s="134">
        <v>0.108</v>
      </c>
      <c r="K45" s="164">
        <v>9.0519040406506797</v>
      </c>
      <c r="L45" s="126">
        <v>5.9999999999999995E-4</v>
      </c>
      <c r="M45" s="247">
        <v>1.25087366151672</v>
      </c>
      <c r="N45" s="247">
        <v>1.1250893236539301</v>
      </c>
      <c r="O45" s="126">
        <v>9.3700000000000006E-2</v>
      </c>
      <c r="P45" s="247">
        <v>1.2446489733336901</v>
      </c>
      <c r="Q45" s="247">
        <v>0.11757772523011201</v>
      </c>
      <c r="R45" s="247">
        <v>4.6099148516643498E-2</v>
      </c>
      <c r="S45" s="135">
        <v>2.15E-3</v>
      </c>
      <c r="T45" s="136" t="s">
        <v>167</v>
      </c>
      <c r="U45" s="137">
        <v>93.643630998542704</v>
      </c>
      <c r="V45" s="135">
        <v>3.5E-4</v>
      </c>
      <c r="W45" s="126">
        <v>7.5000000000000002E-4</v>
      </c>
      <c r="X45" s="135">
        <v>6.9999999999999999E-4</v>
      </c>
      <c r="Y45" s="135">
        <v>5.96E-2</v>
      </c>
      <c r="Z45" s="247">
        <v>6.0361340438417697E-2</v>
      </c>
      <c r="AA45" s="136">
        <v>3.26132925955121E-2</v>
      </c>
      <c r="AB45" s="126">
        <v>2.0999999999999999E-3</v>
      </c>
      <c r="AC45" s="247">
        <v>8.2364517459973904E-2</v>
      </c>
      <c r="AD45" s="126">
        <v>0.12859999999999999</v>
      </c>
      <c r="AE45" s="135">
        <v>0.29859999999999998</v>
      </c>
      <c r="AF45" s="126">
        <v>5.1999999999999998E-3</v>
      </c>
      <c r="AG45" s="247">
        <v>1.20597672139377E-2</v>
      </c>
      <c r="AH45" s="135">
        <v>2.0500000000000002E-3</v>
      </c>
      <c r="AI45" s="126">
        <v>12.0266</v>
      </c>
      <c r="AJ45" s="126">
        <v>3.5E-4</v>
      </c>
      <c r="AK45" s="247">
        <v>3.2931037848688498E-2</v>
      </c>
      <c r="AL45" s="247">
        <v>0.108885668151009</v>
      </c>
      <c r="AM45" s="247">
        <v>0.30784736765074999</v>
      </c>
      <c r="AN45" s="175">
        <v>1.1000000000000001E-3</v>
      </c>
      <c r="AO45" s="183"/>
      <c r="AP45" s="131" t="s">
        <v>188</v>
      </c>
      <c r="AQ45" s="130" t="s">
        <v>182</v>
      </c>
      <c r="AR45" s="132" t="s">
        <v>319</v>
      </c>
      <c r="AS45" s="293">
        <v>7</v>
      </c>
      <c r="AT45" s="285" t="s">
        <v>503</v>
      </c>
      <c r="AU45" s="132" t="s">
        <v>531</v>
      </c>
      <c r="AV45" s="289">
        <v>40370</v>
      </c>
      <c r="AW45" s="289">
        <v>42039</v>
      </c>
      <c r="AX45" s="294">
        <f t="shared" si="28"/>
        <v>1669</v>
      </c>
      <c r="AY45" s="295">
        <f t="shared" si="29"/>
        <v>54.901315789473685</v>
      </c>
      <c r="AZ45" s="295">
        <f t="shared" si="30"/>
        <v>4.5726027397260278</v>
      </c>
      <c r="BA45" s="299">
        <v>0</v>
      </c>
      <c r="BB45" s="299">
        <v>0</v>
      </c>
      <c r="BC45" s="299">
        <v>0</v>
      </c>
      <c r="BD45" s="299">
        <v>0</v>
      </c>
      <c r="BE45" s="299">
        <v>0</v>
      </c>
      <c r="BF45" s="299">
        <v>0</v>
      </c>
      <c r="BG45" s="299">
        <v>0</v>
      </c>
      <c r="BH45" s="302"/>
      <c r="BI45" s="130">
        <v>6</v>
      </c>
      <c r="BJ45" s="313">
        <v>19.100000000000001</v>
      </c>
      <c r="BK45" s="297">
        <v>4</v>
      </c>
      <c r="BL45" s="313">
        <v>23.1</v>
      </c>
      <c r="BM45" s="325">
        <v>5.9336677179563528</v>
      </c>
      <c r="BN45" s="337">
        <v>127.4</v>
      </c>
      <c r="BO45" s="135">
        <f t="shared" si="32"/>
        <v>6.6284396885505435E-5</v>
      </c>
      <c r="BP45" s="247">
        <f t="shared" si="33"/>
        <v>0.13818901038933276</v>
      </c>
      <c r="BQ45" s="247">
        <f t="shared" si="34"/>
        <v>0.12429311210120331</v>
      </c>
      <c r="BR45" s="135">
        <f t="shared" si="35"/>
        <v>1.0351413313619766E-2</v>
      </c>
      <c r="BS45" s="247">
        <f t="shared" si="36"/>
        <v>0.13750134421931198</v>
      </c>
      <c r="BT45" s="247">
        <f t="shared" si="37"/>
        <v>1.2989281006746085E-2</v>
      </c>
      <c r="BU45" s="247">
        <f t="shared" si="38"/>
        <v>5.0927570939350948E-3</v>
      </c>
      <c r="BV45" s="135">
        <f t="shared" si="39"/>
        <v>2.3751908883972781E-4</v>
      </c>
      <c r="BW45" s="136" t="s">
        <v>167</v>
      </c>
      <c r="BX45" s="137">
        <f t="shared" si="40"/>
        <v>10.345186004845374</v>
      </c>
      <c r="BY45" s="135">
        <f t="shared" si="41"/>
        <v>3.8665898183211505E-5</v>
      </c>
      <c r="BZ45" s="135">
        <f t="shared" si="42"/>
        <v>8.2855496106881804E-5</v>
      </c>
      <c r="CA45" s="135">
        <f t="shared" si="43"/>
        <v>7.733179636642301E-5</v>
      </c>
      <c r="CB45" s="135">
        <f t="shared" si="44"/>
        <v>6.5842500906268739E-3</v>
      </c>
      <c r="CC45" s="247">
        <f t="shared" si="45"/>
        <v>6.6683584102686455E-3</v>
      </c>
      <c r="CD45" s="136">
        <f t="shared" si="46"/>
        <v>3.6029207169067331E-3</v>
      </c>
      <c r="CE45" s="135">
        <f t="shared" si="47"/>
        <v>2.3199538909926903E-4</v>
      </c>
      <c r="CF45" s="247">
        <f t="shared" si="48"/>
        <v>9.0991372743334208E-3</v>
      </c>
      <c r="CG45" s="135">
        <f t="shared" si="49"/>
        <v>1.4206955732459997E-2</v>
      </c>
      <c r="CH45" s="135">
        <f t="shared" si="50"/>
        <v>3.2987534850019873E-2</v>
      </c>
      <c r="CI45" s="135">
        <f t="shared" si="51"/>
        <v>5.7446477300771373E-4</v>
      </c>
      <c r="CJ45" s="247">
        <f t="shared" si="52"/>
        <v>1.3322906605924211E-3</v>
      </c>
      <c r="CK45" s="135">
        <f t="shared" si="53"/>
        <v>2.2647168935881028E-4</v>
      </c>
      <c r="CL45" s="135">
        <f t="shared" si="54"/>
        <v>1.3286265459720328</v>
      </c>
      <c r="CM45" s="135">
        <f t="shared" si="55"/>
        <v>3.8665898183211505E-5</v>
      </c>
      <c r="CN45" s="247">
        <f t="shared" si="56"/>
        <v>3.6380233043567826E-3</v>
      </c>
      <c r="CO45" s="247">
        <f t="shared" si="57"/>
        <v>1.2029034738108199E-2</v>
      </c>
      <c r="CP45" s="247">
        <f t="shared" si="58"/>
        <v>3.4009128495867368E-2</v>
      </c>
      <c r="CQ45" s="176">
        <f t="shared" si="59"/>
        <v>1.2152139429009331E-4</v>
      </c>
    </row>
    <row r="46" spans="1:95" s="138" customFormat="1" x14ac:dyDescent="0.25">
      <c r="A46" s="130">
        <v>6</v>
      </c>
      <c r="B46" s="131" t="s">
        <v>5</v>
      </c>
      <c r="C46" s="132" t="s">
        <v>193</v>
      </c>
      <c r="D46" s="130" t="s">
        <v>182</v>
      </c>
      <c r="E46" s="133"/>
      <c r="F46" s="150" t="s">
        <v>319</v>
      </c>
      <c r="G46" s="130">
        <v>6</v>
      </c>
      <c r="H46" s="133">
        <v>42599</v>
      </c>
      <c r="I46" s="133">
        <v>42414</v>
      </c>
      <c r="J46" s="134">
        <v>9.0999999999999998E-2</v>
      </c>
      <c r="K46" s="164">
        <v>6.47735268144754</v>
      </c>
      <c r="L46" s="126">
        <v>5.9999999999999995E-4</v>
      </c>
      <c r="M46" s="135">
        <v>4.3099999999999999E-2</v>
      </c>
      <c r="N46" s="126">
        <v>0.17979999999999999</v>
      </c>
      <c r="O46" s="126">
        <v>9.3700000000000006E-2</v>
      </c>
      <c r="P46" s="126">
        <v>4.2200000000000001E-2</v>
      </c>
      <c r="Q46" s="135">
        <v>2.2000000000000001E-3</v>
      </c>
      <c r="R46" s="135">
        <v>4.4999999999999999E-4</v>
      </c>
      <c r="S46" s="135">
        <v>2.15E-3</v>
      </c>
      <c r="T46" s="136" t="s">
        <v>167</v>
      </c>
      <c r="U46" s="137">
        <v>20.0833895694205</v>
      </c>
      <c r="V46" s="136">
        <v>0.11645852158632999</v>
      </c>
      <c r="W46" s="126">
        <v>7.5000000000000002E-4</v>
      </c>
      <c r="X46" s="247">
        <v>0.118816331527968</v>
      </c>
      <c r="Y46" s="136">
        <v>5.1377647736966603</v>
      </c>
      <c r="Z46" s="247">
        <v>3.4413904252068098E-2</v>
      </c>
      <c r="AA46" s="136">
        <v>0.122438190419612</v>
      </c>
      <c r="AB46" s="126">
        <v>2.0999999999999999E-3</v>
      </c>
      <c r="AC46" s="247">
        <v>8.7599884339293499E-2</v>
      </c>
      <c r="AD46" s="247">
        <v>1.0450984420274501</v>
      </c>
      <c r="AE46" s="247">
        <v>2.3798837122987</v>
      </c>
      <c r="AF46" s="126">
        <v>5.1999999999999998E-3</v>
      </c>
      <c r="AG46" s="247">
        <v>1.4786723920732999E-3</v>
      </c>
      <c r="AH46" s="247">
        <v>2.9677046893169901E-2</v>
      </c>
      <c r="AI46" s="126">
        <v>12.0266</v>
      </c>
      <c r="AJ46" s="126">
        <v>3.5E-4</v>
      </c>
      <c r="AK46" s="126">
        <v>2.5000000000000001E-4</v>
      </c>
      <c r="AL46" s="136">
        <v>0.47866231634191497</v>
      </c>
      <c r="AM46" s="247">
        <v>0.410689256975446</v>
      </c>
      <c r="AN46" s="175">
        <v>1.1000000000000001E-3</v>
      </c>
      <c r="AO46" s="183"/>
      <c r="AP46" s="131" t="s">
        <v>5</v>
      </c>
      <c r="AQ46" s="130" t="s">
        <v>182</v>
      </c>
      <c r="AR46" s="150" t="s">
        <v>319</v>
      </c>
      <c r="AS46" s="293">
        <v>7</v>
      </c>
      <c r="AT46" s="286" t="s">
        <v>504</v>
      </c>
      <c r="AU46" s="132" t="s">
        <v>532</v>
      </c>
      <c r="AV46" s="289">
        <v>38506</v>
      </c>
      <c r="AW46" s="289">
        <v>42053</v>
      </c>
      <c r="AX46" s="294">
        <f t="shared" si="28"/>
        <v>3547</v>
      </c>
      <c r="AY46" s="295">
        <f t="shared" si="29"/>
        <v>116.67763157894737</v>
      </c>
      <c r="AZ46" s="295">
        <f t="shared" si="30"/>
        <v>9.7178082191780817</v>
      </c>
      <c r="BA46" s="305">
        <v>0</v>
      </c>
      <c r="BB46" s="307">
        <v>0</v>
      </c>
      <c r="BC46" s="305">
        <v>0</v>
      </c>
      <c r="BD46" s="305">
        <v>0</v>
      </c>
      <c r="BE46" s="306" t="s">
        <v>521</v>
      </c>
      <c r="BF46" s="306" t="s">
        <v>521</v>
      </c>
      <c r="BG46" s="307">
        <v>1</v>
      </c>
      <c r="BH46" s="308" t="s">
        <v>512</v>
      </c>
      <c r="BI46" s="130">
        <v>6</v>
      </c>
      <c r="BJ46" s="313">
        <v>16.2</v>
      </c>
      <c r="BK46" s="297">
        <v>5</v>
      </c>
      <c r="BL46" s="313">
        <v>21.2</v>
      </c>
      <c r="BM46" s="325">
        <v>3.6027257566169113</v>
      </c>
      <c r="BN46" s="337">
        <v>189.5</v>
      </c>
      <c r="BO46" s="135">
        <f t="shared" si="32"/>
        <v>9.2630435535573412E-5</v>
      </c>
      <c r="BP46" s="135">
        <f t="shared" si="33"/>
        <v>6.6539529526386905E-3</v>
      </c>
      <c r="BQ46" s="135">
        <f t="shared" si="34"/>
        <v>2.7758253848826835E-2</v>
      </c>
      <c r="BR46" s="135">
        <f t="shared" si="35"/>
        <v>1.446578634947205E-2</v>
      </c>
      <c r="BS46" s="135">
        <f t="shared" si="36"/>
        <v>6.5150072993353306E-3</v>
      </c>
      <c r="BT46" s="135">
        <f t="shared" si="37"/>
        <v>3.3964493029710259E-4</v>
      </c>
      <c r="BU46" s="135">
        <f t="shared" si="38"/>
        <v>6.9472826651680066E-5</v>
      </c>
      <c r="BV46" s="135">
        <f t="shared" si="39"/>
        <v>3.3192572733580476E-4</v>
      </c>
      <c r="BW46" s="136" t="s">
        <v>167</v>
      </c>
      <c r="BX46" s="137">
        <f t="shared" si="40"/>
        <v>3.1005552047433556</v>
      </c>
      <c r="BY46" s="136">
        <f t="shared" si="41"/>
        <v>1.7979339293951211E-2</v>
      </c>
      <c r="BZ46" s="135">
        <f t="shared" si="42"/>
        <v>1.1578804441946679E-4</v>
      </c>
      <c r="CA46" s="247">
        <f t="shared" si="43"/>
        <v>1.8343347563624601E-2</v>
      </c>
      <c r="CB46" s="136">
        <f t="shared" si="44"/>
        <v>0.79318898111141412</v>
      </c>
      <c r="CC46" s="247">
        <f t="shared" si="45"/>
        <v>5.3129582322476504E-3</v>
      </c>
      <c r="CD46" s="136">
        <f t="shared" si="46"/>
        <v>1.8902504841260222E-2</v>
      </c>
      <c r="CE46" s="135">
        <f t="shared" si="47"/>
        <v>3.2420652437450698E-4</v>
      </c>
      <c r="CF46" s="247">
        <f t="shared" si="48"/>
        <v>1.3524025732024356E-2</v>
      </c>
      <c r="CG46" s="247">
        <f t="shared" si="49"/>
        <v>0.16134653977091989</v>
      </c>
      <c r="CH46" s="247">
        <f t="shared" si="50"/>
        <v>0.3674161079904098</v>
      </c>
      <c r="CI46" s="135">
        <f t="shared" si="51"/>
        <v>8.0279710797496963E-4</v>
      </c>
      <c r="CJ46" s="247">
        <f t="shared" si="52"/>
        <v>2.2828344615362993E-4</v>
      </c>
      <c r="CK46" s="247">
        <f t="shared" si="53"/>
        <v>4.5816629652066067E-3</v>
      </c>
      <c r="CL46" s="135">
        <f t="shared" si="54"/>
        <v>1.856715326686879</v>
      </c>
      <c r="CM46" s="135">
        <f t="shared" si="55"/>
        <v>5.4034420729084497E-5</v>
      </c>
      <c r="CN46" s="135">
        <f t="shared" si="56"/>
        <v>3.8596014806488929E-5</v>
      </c>
      <c r="CO46" s="136">
        <f t="shared" si="57"/>
        <v>7.389783139536335E-2</v>
      </c>
      <c r="CP46" s="247">
        <f t="shared" si="58"/>
        <v>6.3403874572360991E-2</v>
      </c>
      <c r="CQ46" s="176">
        <f t="shared" si="59"/>
        <v>1.698224651485513E-4</v>
      </c>
    </row>
    <row r="47" spans="1:95" s="138" customFormat="1" x14ac:dyDescent="0.25">
      <c r="A47" s="130">
        <v>7</v>
      </c>
      <c r="B47" s="131" t="s">
        <v>6</v>
      </c>
      <c r="C47" s="132" t="s">
        <v>195</v>
      </c>
      <c r="D47" s="130" t="s">
        <v>182</v>
      </c>
      <c r="E47" s="133">
        <v>42053</v>
      </c>
      <c r="F47" s="132" t="s">
        <v>319</v>
      </c>
      <c r="G47" s="130">
        <v>6</v>
      </c>
      <c r="H47" s="133">
        <v>42599</v>
      </c>
      <c r="I47" s="133">
        <v>42414</v>
      </c>
      <c r="J47" s="134">
        <v>0.154</v>
      </c>
      <c r="K47" s="164">
        <v>16.018337130259201</v>
      </c>
      <c r="L47" s="126">
        <v>5.9999999999999995E-4</v>
      </c>
      <c r="M47" s="136">
        <v>2.0321867122224799</v>
      </c>
      <c r="N47" s="126">
        <v>0.17979999999999999</v>
      </c>
      <c r="O47" s="126">
        <v>9.3700000000000006E-2</v>
      </c>
      <c r="P47" s="126">
        <v>4.2200000000000001E-2</v>
      </c>
      <c r="Q47" s="136">
        <v>0.93625179465553299</v>
      </c>
      <c r="R47" s="136">
        <v>0.18455113505478901</v>
      </c>
      <c r="S47" s="135">
        <v>2.15E-3</v>
      </c>
      <c r="T47" s="136" t="s">
        <v>167</v>
      </c>
      <c r="U47" s="137">
        <v>190.99281634866799</v>
      </c>
      <c r="V47" s="136">
        <v>0.15652794368227599</v>
      </c>
      <c r="W47" s="126">
        <v>7.5000000000000002E-4</v>
      </c>
      <c r="X47" s="135">
        <v>6.9999999999999999E-4</v>
      </c>
      <c r="Y47" s="135">
        <v>5.96E-2</v>
      </c>
      <c r="Z47" s="247">
        <v>3.4413904252068098E-2</v>
      </c>
      <c r="AA47" s="136">
        <v>9.1193979985692605E-2</v>
      </c>
      <c r="AB47" s="126">
        <v>2.0999999999999999E-3</v>
      </c>
      <c r="AC47" s="135">
        <v>8.2000000000000007E-3</v>
      </c>
      <c r="AD47" s="136">
        <v>1.87692350321747</v>
      </c>
      <c r="AE47" s="247">
        <v>0.66849798023866702</v>
      </c>
      <c r="AF47" s="126">
        <v>5.1999999999999998E-3</v>
      </c>
      <c r="AG47" s="136">
        <v>5.00363044184075E-2</v>
      </c>
      <c r="AH47" s="136">
        <v>0.244168246651955</v>
      </c>
      <c r="AI47" s="126">
        <v>12.0266</v>
      </c>
      <c r="AJ47" s="126">
        <v>3.5E-4</v>
      </c>
      <c r="AK47" s="126">
        <v>2.5000000000000001E-4</v>
      </c>
      <c r="AL47" s="126">
        <v>3.6499999999999998E-4</v>
      </c>
      <c r="AM47" s="247">
        <v>4.6158584844047001E-2</v>
      </c>
      <c r="AN47" s="177">
        <v>0.218566041895876</v>
      </c>
      <c r="AO47" s="183"/>
      <c r="AP47" s="131" t="s">
        <v>6</v>
      </c>
      <c r="AQ47" s="130" t="s">
        <v>182</v>
      </c>
      <c r="AR47" s="132" t="s">
        <v>319</v>
      </c>
      <c r="AS47" s="293">
        <v>7</v>
      </c>
      <c r="AT47" s="285" t="s">
        <v>503</v>
      </c>
      <c r="AU47" s="132" t="s">
        <v>531</v>
      </c>
      <c r="AV47" s="289">
        <v>37790</v>
      </c>
      <c r="AW47" s="289">
        <v>42053</v>
      </c>
      <c r="AX47" s="294">
        <f t="shared" si="28"/>
        <v>4263</v>
      </c>
      <c r="AY47" s="295">
        <f t="shared" si="29"/>
        <v>140.23026315789474</v>
      </c>
      <c r="AZ47" s="295">
        <f t="shared" si="30"/>
        <v>11.67945205479452</v>
      </c>
      <c r="BA47" s="299">
        <v>0</v>
      </c>
      <c r="BB47" s="299">
        <v>0</v>
      </c>
      <c r="BC47" s="299">
        <v>0</v>
      </c>
      <c r="BD47" s="299">
        <v>0</v>
      </c>
      <c r="BE47" s="299">
        <v>0</v>
      </c>
      <c r="BF47" s="299">
        <v>0</v>
      </c>
      <c r="BG47" s="299">
        <v>0</v>
      </c>
      <c r="BH47" s="302"/>
      <c r="BI47" s="130">
        <v>6</v>
      </c>
      <c r="BJ47" s="313">
        <v>12.1</v>
      </c>
      <c r="BK47" s="297">
        <v>4</v>
      </c>
      <c r="BL47" s="313">
        <v>16.100000000000001</v>
      </c>
      <c r="BM47" s="325">
        <v>7.3819197767191671</v>
      </c>
      <c r="BN47" s="337"/>
      <c r="BO47" s="135">
        <f>L47/K47</f>
        <v>3.7457071549991223E-5</v>
      </c>
      <c r="BP47" s="136">
        <f t="shared" si="33"/>
        <v>0.12686627180443141</v>
      </c>
      <c r="BQ47" s="135">
        <f t="shared" si="34"/>
        <v>1.1224635774480702E-2</v>
      </c>
      <c r="BR47" s="135">
        <f t="shared" si="35"/>
        <v>5.8495460070569633E-3</v>
      </c>
      <c r="BS47" s="135">
        <f t="shared" si="36"/>
        <v>2.6344806990160497E-3</v>
      </c>
      <c r="BT47" s="136">
        <f t="shared" si="37"/>
        <v>5.8448750768699986E-2</v>
      </c>
      <c r="BU47" s="136">
        <f t="shared" si="38"/>
        <v>1.1521241783965543E-2</v>
      </c>
      <c r="BV47" s="135">
        <f t="shared" si="39"/>
        <v>1.3422117305413522E-4</v>
      </c>
      <c r="BW47" s="136" t="s">
        <v>167</v>
      </c>
      <c r="BX47" s="137">
        <f t="shared" si="40"/>
        <v>11.923385979177317</v>
      </c>
      <c r="BY47" s="136">
        <f t="shared" si="41"/>
        <v>9.7717973101333466E-3</v>
      </c>
      <c r="BZ47" s="135">
        <f t="shared" si="42"/>
        <v>4.6821339437489033E-5</v>
      </c>
      <c r="CA47" s="135">
        <f t="shared" si="43"/>
        <v>4.3699916808323096E-5</v>
      </c>
      <c r="CB47" s="135">
        <f t="shared" si="44"/>
        <v>3.7207357739657949E-3</v>
      </c>
      <c r="CC47" s="247">
        <f t="shared" si="45"/>
        <v>2.1484067898071032E-3</v>
      </c>
      <c r="CD47" s="136">
        <f t="shared" si="46"/>
        <v>5.6930990554209257E-3</v>
      </c>
      <c r="CE47" s="135">
        <f t="shared" si="47"/>
        <v>1.3109975042496929E-4</v>
      </c>
      <c r="CF47" s="135">
        <f t="shared" si="48"/>
        <v>5.1191331118321344E-4</v>
      </c>
      <c r="CG47" s="136">
        <f t="shared" si="49"/>
        <v>0.11717342992312826</v>
      </c>
      <c r="CH47" s="247">
        <f t="shared" si="50"/>
        <v>4.173329446137395E-2</v>
      </c>
      <c r="CI47" s="135">
        <f t="shared" si="51"/>
        <v>3.2462795343325728E-4</v>
      </c>
      <c r="CJ47" s="136">
        <f t="shared" si="52"/>
        <v>3.123689057829053E-3</v>
      </c>
      <c r="CK47" s="136">
        <f t="shared" si="53"/>
        <v>1.5243045808463638E-2</v>
      </c>
      <c r="CL47" s="135">
        <f t="shared" si="54"/>
        <v>0.75080202783854078</v>
      </c>
      <c r="CM47" s="135">
        <f t="shared" si="55"/>
        <v>2.1849958404161548E-5</v>
      </c>
      <c r="CN47" s="135">
        <f t="shared" si="56"/>
        <v>1.5607113145829675E-5</v>
      </c>
      <c r="CO47" s="135">
        <f t="shared" si="57"/>
        <v>2.2786385192911325E-5</v>
      </c>
      <c r="CP47" s="247">
        <f t="shared" si="58"/>
        <v>2.8816090252496815E-3</v>
      </c>
      <c r="CQ47" s="177">
        <f t="shared" si="59"/>
        <v>1.3644739782820344E-2</v>
      </c>
    </row>
    <row r="48" spans="1:95" s="138" customFormat="1" x14ac:dyDescent="0.25">
      <c r="A48" s="130">
        <v>11</v>
      </c>
      <c r="B48" s="131" t="s">
        <v>10</v>
      </c>
      <c r="C48" s="132" t="s">
        <v>197</v>
      </c>
      <c r="D48" s="130" t="s">
        <v>182</v>
      </c>
      <c r="E48" s="133">
        <v>42059</v>
      </c>
      <c r="F48" s="132" t="s">
        <v>319</v>
      </c>
      <c r="G48" s="130">
        <v>6</v>
      </c>
      <c r="H48" s="133">
        <v>42599</v>
      </c>
      <c r="I48" s="133">
        <v>42414</v>
      </c>
      <c r="J48" s="134">
        <v>0.126</v>
      </c>
      <c r="K48" s="164">
        <v>11.777899597454001</v>
      </c>
      <c r="L48" s="126">
        <v>5.9999999999999995E-4</v>
      </c>
      <c r="M48" s="136">
        <v>1.65141924072121</v>
      </c>
      <c r="N48" s="126">
        <v>0.17979999999999999</v>
      </c>
      <c r="O48" s="126">
        <v>9.3700000000000006E-2</v>
      </c>
      <c r="P48" s="247">
        <v>0.74373215868971398</v>
      </c>
      <c r="Q48" s="135">
        <v>2.2000000000000001E-3</v>
      </c>
      <c r="R48" s="247">
        <v>2.7881499078197401E-2</v>
      </c>
      <c r="S48" s="247">
        <v>4.3443053127767001E-2</v>
      </c>
      <c r="T48" s="136" t="s">
        <v>167</v>
      </c>
      <c r="U48" s="137">
        <v>123.230788573417</v>
      </c>
      <c r="V48" s="247">
        <v>9.0796435178575E-3</v>
      </c>
      <c r="W48" s="126">
        <v>7.5000000000000002E-4</v>
      </c>
      <c r="X48" s="135">
        <v>6.9999999999999999E-4</v>
      </c>
      <c r="Y48" s="135">
        <v>5.96E-2</v>
      </c>
      <c r="Z48" s="247">
        <v>0.11246489439093101</v>
      </c>
      <c r="AA48" s="247">
        <v>5.3150483877896296E-3</v>
      </c>
      <c r="AB48" s="126">
        <v>2.0999999999999999E-3</v>
      </c>
      <c r="AC48" s="135">
        <v>8.2000000000000007E-3</v>
      </c>
      <c r="AD48" s="126">
        <v>0.12859999999999999</v>
      </c>
      <c r="AE48" s="135">
        <v>0.29859999999999998</v>
      </c>
      <c r="AF48" s="126">
        <v>5.1999999999999998E-3</v>
      </c>
      <c r="AG48" s="247">
        <v>1.07167504573358E-2</v>
      </c>
      <c r="AH48" s="135">
        <v>2.0500000000000002E-3</v>
      </c>
      <c r="AI48" s="126">
        <v>12.0266</v>
      </c>
      <c r="AJ48" s="126">
        <v>3.5E-4</v>
      </c>
      <c r="AK48" s="126">
        <v>2.5000000000000001E-4</v>
      </c>
      <c r="AL48" s="247">
        <v>9.9745059873292602E-2</v>
      </c>
      <c r="AM48" s="135">
        <v>2.0500000000000002E-3</v>
      </c>
      <c r="AN48" s="175">
        <v>1.1000000000000001E-3</v>
      </c>
      <c r="AO48" s="183"/>
      <c r="AP48" s="131" t="s">
        <v>10</v>
      </c>
      <c r="AQ48" s="130" t="s">
        <v>182</v>
      </c>
      <c r="AR48" s="132" t="s">
        <v>319</v>
      </c>
      <c r="AS48" s="293">
        <v>7</v>
      </c>
      <c r="AT48" s="285" t="s">
        <v>504</v>
      </c>
      <c r="AU48" s="132" t="s">
        <v>532</v>
      </c>
      <c r="AV48" s="289">
        <v>39826</v>
      </c>
      <c r="AW48" s="289">
        <v>42059</v>
      </c>
      <c r="AX48" s="294">
        <f t="shared" si="28"/>
        <v>2233</v>
      </c>
      <c r="AY48" s="295">
        <f t="shared" si="29"/>
        <v>73.453947368421055</v>
      </c>
      <c r="AZ48" s="295">
        <f t="shared" si="30"/>
        <v>6.117808219178082</v>
      </c>
      <c r="BA48" s="299">
        <v>0</v>
      </c>
      <c r="BB48" s="299">
        <v>0</v>
      </c>
      <c r="BC48" s="299">
        <v>0</v>
      </c>
      <c r="BD48" s="299">
        <v>0</v>
      </c>
      <c r="BE48" s="299">
        <v>0</v>
      </c>
      <c r="BF48" s="299">
        <v>0</v>
      </c>
      <c r="BG48" s="299">
        <v>0</v>
      </c>
      <c r="BH48" s="302"/>
      <c r="BI48" s="130">
        <v>6</v>
      </c>
      <c r="BJ48" s="313">
        <v>18.3</v>
      </c>
      <c r="BK48" s="297">
        <v>6</v>
      </c>
      <c r="BL48" s="313">
        <v>24.3</v>
      </c>
      <c r="BM48" s="325">
        <v>4.5239657439453742</v>
      </c>
      <c r="BN48" s="337">
        <v>126.8</v>
      </c>
      <c r="BO48" s="135">
        <f t="shared" si="32"/>
        <v>5.0942869315145159E-5</v>
      </c>
      <c r="BP48" s="136">
        <f t="shared" si="33"/>
        <v>0.14021339094096144</v>
      </c>
      <c r="BQ48" s="135">
        <f t="shared" si="34"/>
        <v>1.5265879838105166E-2</v>
      </c>
      <c r="BR48" s="135">
        <f t="shared" si="35"/>
        <v>7.9555780913818375E-3</v>
      </c>
      <c r="BS48" s="247">
        <f t="shared" si="36"/>
        <v>6.3146416942668177E-2</v>
      </c>
      <c r="BT48" s="135">
        <f t="shared" si="37"/>
        <v>1.8679052082219895E-4</v>
      </c>
      <c r="BU48" s="247">
        <f t="shared" si="38"/>
        <v>2.3672726064182508E-3</v>
      </c>
      <c r="BV48" s="247">
        <f t="shared" si="39"/>
        <v>3.6885229635645711E-3</v>
      </c>
      <c r="BW48" s="136" t="s">
        <v>167</v>
      </c>
      <c r="BX48" s="137">
        <f t="shared" si="40"/>
        <v>10.462883263163111</v>
      </c>
      <c r="BY48" s="247">
        <f t="shared" si="41"/>
        <v>7.709051552638659E-4</v>
      </c>
      <c r="BZ48" s="135">
        <f t="shared" si="42"/>
        <v>6.3678586643931454E-5</v>
      </c>
      <c r="CA48" s="135">
        <f t="shared" si="43"/>
        <v>5.9433347534336024E-5</v>
      </c>
      <c r="CB48" s="135">
        <f t="shared" si="44"/>
        <v>5.0603250186377529E-3</v>
      </c>
      <c r="CC48" s="247">
        <f t="shared" si="45"/>
        <v>9.5488073624980015E-3</v>
      </c>
      <c r="CD48" s="247">
        <f t="shared" si="46"/>
        <v>4.5127302570473351E-4</v>
      </c>
      <c r="CE48" s="135">
        <f t="shared" si="47"/>
        <v>1.7830004260300806E-4</v>
      </c>
      <c r="CF48" s="135">
        <f t="shared" si="48"/>
        <v>6.9621921397365063E-4</v>
      </c>
      <c r="CG48" s="135">
        <f t="shared" si="49"/>
        <v>1.0918754989879447E-2</v>
      </c>
      <c r="CH48" s="135">
        <f t="shared" si="50"/>
        <v>2.5352567962503909E-2</v>
      </c>
      <c r="CI48" s="135">
        <f t="shared" si="51"/>
        <v>4.4150486739792476E-4</v>
      </c>
      <c r="CJ48" s="247">
        <f t="shared" si="52"/>
        <v>9.0990336338513307E-4</v>
      </c>
      <c r="CK48" s="135">
        <f t="shared" si="53"/>
        <v>1.7405480349341266E-4</v>
      </c>
      <c r="CL48" s="135">
        <f t="shared" si="54"/>
        <v>1.0211158535092082</v>
      </c>
      <c r="CM48" s="135">
        <f t="shared" si="55"/>
        <v>2.9716673767168012E-5</v>
      </c>
      <c r="CN48" s="135">
        <f t="shared" si="56"/>
        <v>2.1226195547977154E-5</v>
      </c>
      <c r="CO48" s="247">
        <f t="shared" si="57"/>
        <v>8.4688325832607911E-3</v>
      </c>
      <c r="CP48" s="135">
        <f t="shared" si="58"/>
        <v>1.7405480349341266E-4</v>
      </c>
      <c r="CQ48" s="176">
        <f t="shared" si="59"/>
        <v>9.3395260411099473E-5</v>
      </c>
    </row>
    <row r="49" spans="1:95" s="138" customFormat="1" x14ac:dyDescent="0.25">
      <c r="A49" s="130">
        <v>30</v>
      </c>
      <c r="B49" s="131" t="s">
        <v>29</v>
      </c>
      <c r="C49" s="132" t="s">
        <v>212</v>
      </c>
      <c r="D49" s="130" t="s">
        <v>182</v>
      </c>
      <c r="E49" s="133">
        <v>42514</v>
      </c>
      <c r="F49" s="132" t="s">
        <v>319</v>
      </c>
      <c r="G49" s="130">
        <v>6</v>
      </c>
      <c r="H49" s="133">
        <v>42599</v>
      </c>
      <c r="I49" s="133">
        <v>42414</v>
      </c>
      <c r="J49" s="134">
        <v>9.8000000000000004E-2</v>
      </c>
      <c r="K49" s="164">
        <v>7.53746206464883</v>
      </c>
      <c r="L49" s="136">
        <v>0.112395579331873</v>
      </c>
      <c r="M49" s="247">
        <v>1.1011906452511899</v>
      </c>
      <c r="N49" s="126">
        <v>0.17979999999999999</v>
      </c>
      <c r="O49" s="247">
        <v>2.2175658473963198</v>
      </c>
      <c r="P49" s="126">
        <v>4.2200000000000001E-2</v>
      </c>
      <c r="Q49" s="136">
        <v>0.17494414410975601</v>
      </c>
      <c r="R49" s="136">
        <v>9.1987758332387995E-2</v>
      </c>
      <c r="S49" s="136">
        <v>0.23172137743299701</v>
      </c>
      <c r="T49" s="136" t="s">
        <v>167</v>
      </c>
      <c r="U49" s="137">
        <v>9.2629181806920595</v>
      </c>
      <c r="V49" s="136">
        <v>9.2080672696088106E-2</v>
      </c>
      <c r="W49" s="126">
        <v>7.5000000000000002E-4</v>
      </c>
      <c r="X49" s="247">
        <v>4.2880682308413902E-2</v>
      </c>
      <c r="Y49" s="136">
        <v>2.9740244411279999</v>
      </c>
      <c r="Z49" s="247">
        <v>0.125520114291964</v>
      </c>
      <c r="AA49" s="136">
        <v>0.60837894304287199</v>
      </c>
      <c r="AB49" s="247">
        <v>3.5112187467908E-2</v>
      </c>
      <c r="AC49" s="136">
        <v>0.33880472224073999</v>
      </c>
      <c r="AD49" s="247">
        <v>0.56334095097959702</v>
      </c>
      <c r="AE49" s="247">
        <v>2.59271059144573</v>
      </c>
      <c r="AF49" s="126">
        <v>5.1999999999999998E-3</v>
      </c>
      <c r="AG49" s="136">
        <v>2.2908269571863302E-2</v>
      </c>
      <c r="AH49" s="247">
        <v>4.9040324662654004E-3</v>
      </c>
      <c r="AI49" s="126">
        <v>12.0266</v>
      </c>
      <c r="AJ49" s="126">
        <v>3.5E-4</v>
      </c>
      <c r="AK49" s="247">
        <v>1.3997041631945701E-2</v>
      </c>
      <c r="AL49" s="136">
        <v>0.35313175553670001</v>
      </c>
      <c r="AM49" s="247">
        <v>6.2540756192981897E-2</v>
      </c>
      <c r="AN49" s="175">
        <v>1.1000000000000001E-3</v>
      </c>
      <c r="AO49" s="183"/>
      <c r="AP49" s="131" t="s">
        <v>29</v>
      </c>
      <c r="AQ49" s="130" t="s">
        <v>182</v>
      </c>
      <c r="AR49" s="132" t="s">
        <v>319</v>
      </c>
      <c r="AS49" s="293">
        <v>6</v>
      </c>
      <c r="AT49" s="285" t="s">
        <v>503</v>
      </c>
      <c r="AU49" s="132" t="s">
        <v>531</v>
      </c>
      <c r="AV49" s="289">
        <v>41046</v>
      </c>
      <c r="AW49" s="289">
        <v>42514</v>
      </c>
      <c r="AX49" s="294">
        <f t="shared" si="28"/>
        <v>1468</v>
      </c>
      <c r="AY49" s="295">
        <f t="shared" si="29"/>
        <v>48.289473684210527</v>
      </c>
      <c r="AZ49" s="295">
        <f t="shared" si="30"/>
        <v>4.021917808219178</v>
      </c>
      <c r="BA49" s="299">
        <v>0</v>
      </c>
      <c r="BB49" s="299">
        <v>0</v>
      </c>
      <c r="BC49" s="299">
        <v>0</v>
      </c>
      <c r="BD49" s="299">
        <v>0</v>
      </c>
      <c r="BE49" s="299">
        <v>0</v>
      </c>
      <c r="BF49" s="299">
        <v>0</v>
      </c>
      <c r="BG49" s="299">
        <v>0</v>
      </c>
      <c r="BH49" s="302"/>
      <c r="BI49" s="130">
        <v>6</v>
      </c>
      <c r="BJ49" s="313">
        <v>18</v>
      </c>
      <c r="BK49" s="297">
        <v>11</v>
      </c>
      <c r="BL49" s="313">
        <v>29</v>
      </c>
      <c r="BM49" s="325">
        <v>1.4143594169700691</v>
      </c>
      <c r="BN49" s="337">
        <v>262.39999999999998</v>
      </c>
      <c r="BO49" s="136">
        <f t="shared" si="32"/>
        <v>1.4911594694322286E-2</v>
      </c>
      <c r="BP49" s="247">
        <f t="shared" si="33"/>
        <v>0.14609567992598504</v>
      </c>
      <c r="BQ49" s="135">
        <f t="shared" si="34"/>
        <v>2.3854183073540532E-2</v>
      </c>
      <c r="BR49" s="247">
        <f t="shared" si="35"/>
        <v>0.29420590490224058</v>
      </c>
      <c r="BS49" s="135">
        <f t="shared" si="36"/>
        <v>5.5987014777720279E-3</v>
      </c>
      <c r="BT49" s="136">
        <f t="shared" si="37"/>
        <v>2.3209953510778519E-2</v>
      </c>
      <c r="BU49" s="136">
        <f t="shared" si="38"/>
        <v>1.220407579413452E-2</v>
      </c>
      <c r="BV49" s="136">
        <f t="shared" si="39"/>
        <v>3.074262602524858E-2</v>
      </c>
      <c r="BW49" s="136" t="s">
        <v>167</v>
      </c>
      <c r="BX49" s="137">
        <f t="shared" si="40"/>
        <v>1.2289173864152136</v>
      </c>
      <c r="BY49" s="136">
        <f t="shared" si="41"/>
        <v>1.2216402803266134E-2</v>
      </c>
      <c r="BZ49" s="135">
        <f t="shared" si="42"/>
        <v>9.9502988349028918E-5</v>
      </c>
      <c r="CA49" s="247">
        <f t="shared" si="43"/>
        <v>5.6890080428433588E-3</v>
      </c>
      <c r="CB49" s="136">
        <f t="shared" si="44"/>
        <v>0.39456575908704883</v>
      </c>
      <c r="CC49" s="247">
        <f t="shared" si="45"/>
        <v>1.6652835293282764E-2</v>
      </c>
      <c r="CD49" s="136">
        <f t="shared" si="46"/>
        <v>8.0714030508519233E-2</v>
      </c>
      <c r="CE49" s="247">
        <f t="shared" si="47"/>
        <v>4.6583567740375587E-3</v>
      </c>
      <c r="CF49" s="136">
        <f t="shared" si="48"/>
        <v>4.4949443106288442E-2</v>
      </c>
      <c r="CG49" s="247">
        <f t="shared" si="49"/>
        <v>7.4738810775804951E-2</v>
      </c>
      <c r="CH49" s="247">
        <f t="shared" si="50"/>
        <v>0.34397660236403782</v>
      </c>
      <c r="CI49" s="135">
        <f t="shared" si="51"/>
        <v>6.8988738588660048E-4</v>
      </c>
      <c r="CJ49" s="136">
        <f t="shared" si="52"/>
        <v>3.0392550404073704E-3</v>
      </c>
      <c r="CK49" s="247">
        <f t="shared" si="53"/>
        <v>6.5062118047208757E-4</v>
      </c>
      <c r="CL49" s="135">
        <f t="shared" si="54"/>
        <v>1.5955768529045751</v>
      </c>
      <c r="CM49" s="135">
        <f t="shared" si="55"/>
        <v>4.6434727896213494E-5</v>
      </c>
      <c r="CN49" s="247">
        <f t="shared" si="56"/>
        <v>1.8569966272324878E-3</v>
      </c>
      <c r="CO49" s="136">
        <f t="shared" si="57"/>
        <v>4.6850219942453857E-2</v>
      </c>
      <c r="CP49" s="247">
        <f t="shared" si="58"/>
        <v>8.2973228464129807E-3</v>
      </c>
      <c r="CQ49" s="176">
        <f t="shared" si="59"/>
        <v>1.4593771624524243E-4</v>
      </c>
    </row>
    <row r="50" spans="1:95" s="138" customFormat="1" x14ac:dyDescent="0.25">
      <c r="A50" s="130">
        <v>36</v>
      </c>
      <c r="B50" s="131" t="s">
        <v>35</v>
      </c>
      <c r="C50" s="132" t="s">
        <v>217</v>
      </c>
      <c r="D50" s="130" t="s">
        <v>182</v>
      </c>
      <c r="E50" s="133">
        <v>42520</v>
      </c>
      <c r="F50" s="132" t="s">
        <v>319</v>
      </c>
      <c r="G50" s="130">
        <v>6</v>
      </c>
      <c r="H50" s="133">
        <v>42599</v>
      </c>
      <c r="I50" s="133">
        <v>42414</v>
      </c>
      <c r="J50" s="134">
        <v>0.109</v>
      </c>
      <c r="K50" s="164">
        <v>9.2033482382508698</v>
      </c>
      <c r="L50" s="136">
        <v>0.10236316617676899</v>
      </c>
      <c r="M50" s="136">
        <v>2.0043382164870098</v>
      </c>
      <c r="N50" s="126">
        <v>0.17979999999999999</v>
      </c>
      <c r="O50" s="126">
        <v>9.3700000000000006E-2</v>
      </c>
      <c r="P50" s="247">
        <v>1.11430516324283</v>
      </c>
      <c r="Q50" s="247">
        <v>0.125755274784981</v>
      </c>
      <c r="R50" s="135">
        <v>4.4999999999999999E-4</v>
      </c>
      <c r="S50" s="136">
        <v>0.20519243970746101</v>
      </c>
      <c r="T50" s="136" t="s">
        <v>167</v>
      </c>
      <c r="U50" s="137">
        <v>58.585364551912797</v>
      </c>
      <c r="V50" s="136">
        <v>0.192292028200135</v>
      </c>
      <c r="W50" s="247">
        <v>2.32619906957864E-2</v>
      </c>
      <c r="X50" s="247">
        <v>1.4163950863813E-2</v>
      </c>
      <c r="Y50" s="247">
        <v>1.7443214603985999</v>
      </c>
      <c r="Z50" s="135">
        <v>3.65E-3</v>
      </c>
      <c r="AA50" s="136">
        <v>0.35624364742846198</v>
      </c>
      <c r="AB50" s="247">
        <v>4.3462529989906198E-2</v>
      </c>
      <c r="AC50" s="247">
        <v>9.5445649419276204E-2</v>
      </c>
      <c r="AD50" s="247">
        <v>0.78075885824254998</v>
      </c>
      <c r="AE50" s="247">
        <v>0.867343557558376</v>
      </c>
      <c r="AF50" s="247">
        <v>0.36515630242615199</v>
      </c>
      <c r="AG50" s="135">
        <v>1E-4</v>
      </c>
      <c r="AH50" s="135">
        <v>2.0500000000000002E-3</v>
      </c>
      <c r="AI50" s="126">
        <v>12.0266</v>
      </c>
      <c r="AJ50" s="247">
        <v>2.3602282049053101E-2</v>
      </c>
      <c r="AK50" s="126">
        <v>2.5000000000000001E-4</v>
      </c>
      <c r="AL50" s="126">
        <v>3.6499999999999998E-4</v>
      </c>
      <c r="AM50" s="247">
        <v>0.30784736765074999</v>
      </c>
      <c r="AN50" s="175">
        <v>1.1000000000000001E-3</v>
      </c>
      <c r="AO50" s="183"/>
      <c r="AP50" s="131" t="s">
        <v>35</v>
      </c>
      <c r="AQ50" s="130" t="s">
        <v>182</v>
      </c>
      <c r="AR50" s="132" t="s">
        <v>319</v>
      </c>
      <c r="AS50" s="293">
        <v>13</v>
      </c>
      <c r="AT50" s="285" t="s">
        <v>503</v>
      </c>
      <c r="AU50" s="132" t="s">
        <v>531</v>
      </c>
      <c r="AV50" s="289">
        <v>38614</v>
      </c>
      <c r="AW50" s="289">
        <v>42520</v>
      </c>
      <c r="AX50" s="294">
        <f t="shared" si="28"/>
        <v>3906</v>
      </c>
      <c r="AY50" s="295">
        <f t="shared" si="29"/>
        <v>128.48684210526315</v>
      </c>
      <c r="AZ50" s="295">
        <f t="shared" si="30"/>
        <v>10.701369863013699</v>
      </c>
      <c r="BA50" s="299">
        <v>0</v>
      </c>
      <c r="BB50" s="299">
        <v>1</v>
      </c>
      <c r="BC50" s="299">
        <v>0</v>
      </c>
      <c r="BD50" s="299">
        <v>0</v>
      </c>
      <c r="BE50" s="299">
        <v>0</v>
      </c>
      <c r="BF50" s="299">
        <v>0</v>
      </c>
      <c r="BG50" s="299">
        <v>0</v>
      </c>
      <c r="BH50" s="302"/>
      <c r="BI50" s="130">
        <v>6</v>
      </c>
      <c r="BJ50" s="313">
        <v>26.5</v>
      </c>
      <c r="BK50" s="297">
        <v>2</v>
      </c>
      <c r="BL50" s="313">
        <v>28.5</v>
      </c>
      <c r="BM50" s="325">
        <v>4.5296923443734567</v>
      </c>
      <c r="BN50" s="337"/>
      <c r="BO50" s="136">
        <f t="shared" si="32"/>
        <v>1.1122383237801235E-2</v>
      </c>
      <c r="BP50" s="136">
        <f t="shared" si="33"/>
        <v>0.21778358968930439</v>
      </c>
      <c r="BQ50" s="135">
        <f t="shared" si="34"/>
        <v>1.953636821572359E-2</v>
      </c>
      <c r="BR50" s="135">
        <f t="shared" si="35"/>
        <v>1.0181077318205231E-2</v>
      </c>
      <c r="BS50" s="247">
        <f t="shared" si="36"/>
        <v>0.1210760621456836</v>
      </c>
      <c r="BT50" s="247">
        <f t="shared" si="37"/>
        <v>1.3664078716734645E-2</v>
      </c>
      <c r="BU50" s="135">
        <f t="shared" si="38"/>
        <v>4.8895248593301535E-5</v>
      </c>
      <c r="BV50" s="136">
        <f t="shared" si="39"/>
        <v>2.2295411886582985E-2</v>
      </c>
      <c r="BW50" s="136" t="s">
        <v>167</v>
      </c>
      <c r="BX50" s="137">
        <f t="shared" si="40"/>
        <v>6.3656576970999375</v>
      </c>
      <c r="BY50" s="136">
        <f t="shared" si="41"/>
        <v>2.0893703380790555E-2</v>
      </c>
      <c r="BZ50" s="247">
        <f t="shared" si="42"/>
        <v>2.5275573729900964E-3</v>
      </c>
      <c r="CA50" s="247">
        <f t="shared" si="43"/>
        <v>1.5389997745543214E-3</v>
      </c>
      <c r="CB50" s="247">
        <f t="shared" si="44"/>
        <v>0.18953118096182295</v>
      </c>
      <c r="CC50" s="135">
        <f t="shared" si="45"/>
        <v>3.9659479414566801E-4</v>
      </c>
      <c r="CD50" s="136">
        <f t="shared" si="46"/>
        <v>3.870804822399803E-2</v>
      </c>
      <c r="CE50" s="247">
        <f t="shared" si="47"/>
        <v>4.7224693518895262E-3</v>
      </c>
      <c r="CF50" s="247">
        <f t="shared" si="48"/>
        <v>1.0370752790010259E-2</v>
      </c>
      <c r="CG50" s="247">
        <f t="shared" si="49"/>
        <v>8.4834218811537229E-2</v>
      </c>
      <c r="CH50" s="247">
        <f t="shared" si="50"/>
        <v>9.4242175250256299E-2</v>
      </c>
      <c r="CI50" s="247">
        <f t="shared" si="51"/>
        <v>3.9676462627861106E-2</v>
      </c>
      <c r="CJ50" s="135">
        <f t="shared" si="52"/>
        <v>1.0865610798511453E-5</v>
      </c>
      <c r="CK50" s="135">
        <f t="shared" si="53"/>
        <v>2.2274502136948479E-4</v>
      </c>
      <c r="CL50" s="135">
        <f t="shared" si="54"/>
        <v>1.3067635482937783</v>
      </c>
      <c r="CM50" s="247">
        <f t="shared" si="55"/>
        <v>2.5645321070170437E-3</v>
      </c>
      <c r="CN50" s="135">
        <f t="shared" si="56"/>
        <v>2.7164026996278632E-5</v>
      </c>
      <c r="CO50" s="135">
        <f t="shared" si="57"/>
        <v>3.9659479414566796E-5</v>
      </c>
      <c r="CP50" s="247">
        <f t="shared" si="58"/>
        <v>3.3449496822393142E-2</v>
      </c>
      <c r="CQ50" s="176">
        <f t="shared" si="59"/>
        <v>1.1952171878362599E-4</v>
      </c>
    </row>
    <row r="51" spans="1:95" s="138" customFormat="1" x14ac:dyDescent="0.25">
      <c r="A51" s="130">
        <v>39</v>
      </c>
      <c r="B51" s="131" t="s">
        <v>38</v>
      </c>
      <c r="C51" s="132" t="s">
        <v>220</v>
      </c>
      <c r="D51" s="130" t="s">
        <v>182</v>
      </c>
      <c r="E51" s="133">
        <v>42529</v>
      </c>
      <c r="F51" s="132" t="s">
        <v>319</v>
      </c>
      <c r="G51" s="130">
        <v>6</v>
      </c>
      <c r="H51" s="133">
        <v>42599</v>
      </c>
      <c r="I51" s="133">
        <v>42414</v>
      </c>
      <c r="J51" s="134">
        <v>0.13400000000000001</v>
      </c>
      <c r="K51" s="164">
        <v>12.9894531782555</v>
      </c>
      <c r="L51" s="136">
        <v>0.19699644857944501</v>
      </c>
      <c r="M51" s="247">
        <v>1.0220504709290701</v>
      </c>
      <c r="N51" s="126">
        <v>0.17979999999999999</v>
      </c>
      <c r="O51" s="136">
        <v>4.0818237335600296</v>
      </c>
      <c r="P51" s="126">
        <v>4.2200000000000001E-2</v>
      </c>
      <c r="Q51" s="136">
        <v>0.24903514654032499</v>
      </c>
      <c r="R51" s="136">
        <v>0.86635024193770205</v>
      </c>
      <c r="S51" s="247">
        <v>5.9855139144788003E-2</v>
      </c>
      <c r="T51" s="136" t="s">
        <v>167</v>
      </c>
      <c r="U51" s="137">
        <v>72.865481156181801</v>
      </c>
      <c r="V51" s="136">
        <v>0.129792795268628</v>
      </c>
      <c r="W51" s="126">
        <v>7.5000000000000002E-4</v>
      </c>
      <c r="X51" s="135">
        <v>6.9999999999999999E-4</v>
      </c>
      <c r="Y51" s="247">
        <v>0.315335689473354</v>
      </c>
      <c r="Z51" s="247">
        <v>0.125520114291964</v>
      </c>
      <c r="AA51" s="136">
        <v>0.82168396691310797</v>
      </c>
      <c r="AB51" s="126">
        <v>2.0999999999999999E-3</v>
      </c>
      <c r="AC51" s="136">
        <v>0.65124716889678202</v>
      </c>
      <c r="AD51" s="136">
        <v>1.9823795067493</v>
      </c>
      <c r="AE51" s="136">
        <v>3.03955903712178</v>
      </c>
      <c r="AF51" s="247">
        <v>0.57835645999741403</v>
      </c>
      <c r="AG51" s="247">
        <v>9.3776774192860998E-3</v>
      </c>
      <c r="AH51" s="247">
        <v>8.0456206126121393E-2</v>
      </c>
      <c r="AI51" s="126">
        <v>12.0266</v>
      </c>
      <c r="AJ51" s="136">
        <v>6.2776066046480006E-2</v>
      </c>
      <c r="AK51" s="247">
        <v>4.3767058612033401E-2</v>
      </c>
      <c r="AL51" s="126">
        <v>3.6499999999999998E-4</v>
      </c>
      <c r="AM51" s="135">
        <v>2.0500000000000002E-3</v>
      </c>
      <c r="AN51" s="253">
        <v>1.35009799728282E-2</v>
      </c>
      <c r="AO51" s="183"/>
      <c r="AP51" s="131" t="s">
        <v>38</v>
      </c>
      <c r="AQ51" s="130" t="s">
        <v>182</v>
      </c>
      <c r="AR51" s="132" t="s">
        <v>319</v>
      </c>
      <c r="AS51" s="293">
        <v>7</v>
      </c>
      <c r="AT51" s="285" t="s">
        <v>504</v>
      </c>
      <c r="AU51" s="132" t="s">
        <v>532</v>
      </c>
      <c r="AV51" s="289">
        <v>41633</v>
      </c>
      <c r="AW51" s="289">
        <v>42529</v>
      </c>
      <c r="AX51" s="294">
        <f t="shared" si="28"/>
        <v>896</v>
      </c>
      <c r="AY51" s="295">
        <f t="shared" si="29"/>
        <v>29.473684210526319</v>
      </c>
      <c r="AZ51" s="295">
        <f t="shared" si="30"/>
        <v>2.4547945205479453</v>
      </c>
      <c r="BA51" s="305">
        <v>0</v>
      </c>
      <c r="BB51" s="307">
        <v>0</v>
      </c>
      <c r="BC51" s="305">
        <v>0</v>
      </c>
      <c r="BD51" s="307">
        <v>0</v>
      </c>
      <c r="BE51" s="306" t="s">
        <v>521</v>
      </c>
      <c r="BF51" s="306" t="s">
        <v>521</v>
      </c>
      <c r="BG51" s="307">
        <v>2</v>
      </c>
      <c r="BH51" s="308" t="s">
        <v>520</v>
      </c>
      <c r="BI51" s="130">
        <v>6</v>
      </c>
      <c r="BJ51" s="313">
        <v>27.8</v>
      </c>
      <c r="BK51" s="297">
        <v>12</v>
      </c>
      <c r="BL51" s="313">
        <v>39.799999999999997</v>
      </c>
      <c r="BM51" s="325">
        <v>2.6491204793816849</v>
      </c>
      <c r="BN51" s="337"/>
      <c r="BO51" s="136">
        <f t="shared" si="32"/>
        <v>1.516587695232771E-2</v>
      </c>
      <c r="BP51" s="247">
        <f t="shared" si="33"/>
        <v>7.8683102121650111E-2</v>
      </c>
      <c r="BQ51" s="135">
        <f t="shared" si="34"/>
        <v>1.3841999161364801E-2</v>
      </c>
      <c r="BR51" s="136">
        <f t="shared" si="35"/>
        <v>0.31424138318563333</v>
      </c>
      <c r="BS51" s="135">
        <f t="shared" si="36"/>
        <v>3.248789569575054E-3</v>
      </c>
      <c r="BT51" s="136">
        <f t="shared" si="37"/>
        <v>1.9172103946393432E-2</v>
      </c>
      <c r="BU51" s="136">
        <f t="shared" si="38"/>
        <v>6.6696436720522057E-2</v>
      </c>
      <c r="BV51" s="247">
        <f t="shared" si="39"/>
        <v>4.6079798990296388E-3</v>
      </c>
      <c r="BW51" s="136" t="s">
        <v>167</v>
      </c>
      <c r="BX51" s="137">
        <f t="shared" si="40"/>
        <v>5.6095880370206412</v>
      </c>
      <c r="BY51" s="136">
        <f t="shared" si="41"/>
        <v>9.9921677600641953E-3</v>
      </c>
      <c r="BZ51" s="135">
        <f t="shared" si="42"/>
        <v>5.7739151118040055E-5</v>
      </c>
      <c r="CA51" s="135">
        <f t="shared" si="43"/>
        <v>5.3889874376837385E-5</v>
      </c>
      <c r="CB51" s="247">
        <f t="shared" si="44"/>
        <v>2.4276286703217784E-2</v>
      </c>
      <c r="CC51" s="247">
        <f t="shared" si="45"/>
        <v>9.6632331299431572E-3</v>
      </c>
      <c r="CD51" s="136">
        <f t="shared" si="46"/>
        <v>6.3257779649155424E-2</v>
      </c>
      <c r="CE51" s="135">
        <f t="shared" si="47"/>
        <v>1.6166962313051214E-4</v>
      </c>
      <c r="CF51" s="136">
        <f t="shared" si="48"/>
        <v>5.0136611600169405E-2</v>
      </c>
      <c r="CG51" s="136">
        <f t="shared" si="49"/>
        <v>0.15261454655133805</v>
      </c>
      <c r="CH51" s="136">
        <f t="shared" si="50"/>
        <v>0.23400207810210502</v>
      </c>
      <c r="CI51" s="247">
        <f t="shared" si="51"/>
        <v>4.4525081391847167E-2</v>
      </c>
      <c r="CJ51" s="247">
        <f t="shared" si="52"/>
        <v>7.2194551153118936E-4</v>
      </c>
      <c r="CK51" s="247">
        <f t="shared" si="53"/>
        <v>6.1939640585337375E-3</v>
      </c>
      <c r="CL51" s="135">
        <f t="shared" si="54"/>
        <v>0.92587423311496064</v>
      </c>
      <c r="CM51" s="136">
        <f t="shared" si="55"/>
        <v>4.8328490187383635E-3</v>
      </c>
      <c r="CN51" s="247">
        <f t="shared" si="56"/>
        <v>3.3694304149230838E-3</v>
      </c>
      <c r="CO51" s="135">
        <f t="shared" si="57"/>
        <v>2.8099720210779493E-5</v>
      </c>
      <c r="CP51" s="135">
        <f t="shared" si="58"/>
        <v>1.5782034638930949E-4</v>
      </c>
      <c r="CQ51" s="253">
        <f t="shared" si="59"/>
        <v>1.0393801638570129E-3</v>
      </c>
    </row>
    <row r="52" spans="1:95" s="138" customFormat="1" x14ac:dyDescent="0.25">
      <c r="A52" s="130">
        <v>60</v>
      </c>
      <c r="B52" s="131" t="s">
        <v>59</v>
      </c>
      <c r="C52" s="132" t="s">
        <v>234</v>
      </c>
      <c r="D52" s="130" t="s">
        <v>182</v>
      </c>
      <c r="E52" s="133">
        <v>42578</v>
      </c>
      <c r="F52" s="132" t="s">
        <v>319</v>
      </c>
      <c r="G52" s="130">
        <v>6</v>
      </c>
      <c r="H52" s="133">
        <v>42604</v>
      </c>
      <c r="I52" s="133">
        <v>42414</v>
      </c>
      <c r="J52" s="134">
        <v>0.187</v>
      </c>
      <c r="K52" s="164">
        <v>21.0159956510653</v>
      </c>
      <c r="L52" s="136">
        <v>0.10436881326097</v>
      </c>
      <c r="M52" s="247">
        <v>1.0620237386153399</v>
      </c>
      <c r="N52" s="126">
        <v>0.17979999999999999</v>
      </c>
      <c r="O52" s="126">
        <v>9.3700000000000006E-2</v>
      </c>
      <c r="P52" s="126">
        <v>4.2200000000000001E-2</v>
      </c>
      <c r="Q52" s="135">
        <v>2.2000000000000001E-3</v>
      </c>
      <c r="R52" s="136">
        <v>0.228746884792771</v>
      </c>
      <c r="S52" s="135">
        <v>2.15E-3</v>
      </c>
      <c r="T52" s="136" t="s">
        <v>167</v>
      </c>
      <c r="U52" s="137">
        <v>298.03091642406298</v>
      </c>
      <c r="V52" s="247">
        <v>7.6621934029096103E-2</v>
      </c>
      <c r="W52" s="247">
        <v>6.2123297965285297E-2</v>
      </c>
      <c r="X52" s="135">
        <v>6.9999999999999999E-4</v>
      </c>
      <c r="Y52" s="247">
        <v>1.2621059715524701</v>
      </c>
      <c r="Z52" s="136">
        <v>0.21712330925713999</v>
      </c>
      <c r="AA52" s="136">
        <v>0.19711284607743099</v>
      </c>
      <c r="AB52" s="126">
        <v>2.0999999999999999E-3</v>
      </c>
      <c r="AC52" s="136">
        <v>0.666554940488708</v>
      </c>
      <c r="AD52" s="126">
        <v>0.12859999999999999</v>
      </c>
      <c r="AE52" s="135">
        <v>0.29859999999999998</v>
      </c>
      <c r="AF52" s="126">
        <v>5.1999999999999998E-3</v>
      </c>
      <c r="AG52" s="135">
        <v>1E-4</v>
      </c>
      <c r="AH52" s="135">
        <v>2.0500000000000002E-3</v>
      </c>
      <c r="AI52" s="126">
        <v>12.0266</v>
      </c>
      <c r="AJ52" s="247">
        <v>5.8625298444311101E-3</v>
      </c>
      <c r="AK52" s="126">
        <v>2.5000000000000001E-4</v>
      </c>
      <c r="AL52" s="247">
        <v>0.18168389407504101</v>
      </c>
      <c r="AM52" s="135">
        <v>2.0500000000000002E-3</v>
      </c>
      <c r="AN52" s="175">
        <v>1.1000000000000001E-3</v>
      </c>
      <c r="AO52" s="183"/>
      <c r="AP52" s="131" t="s">
        <v>59</v>
      </c>
      <c r="AQ52" s="130" t="s">
        <v>182</v>
      </c>
      <c r="AR52" s="132" t="s">
        <v>319</v>
      </c>
      <c r="AS52" s="293">
        <v>7</v>
      </c>
      <c r="AT52" s="285" t="s">
        <v>503</v>
      </c>
      <c r="AU52" s="132" t="s">
        <v>531</v>
      </c>
      <c r="AV52" s="289">
        <v>41396</v>
      </c>
      <c r="AW52" s="289">
        <v>42578</v>
      </c>
      <c r="AX52" s="294">
        <f t="shared" si="28"/>
        <v>1182</v>
      </c>
      <c r="AY52" s="295">
        <f t="shared" si="29"/>
        <v>38.881578947368425</v>
      </c>
      <c r="AZ52" s="295">
        <f t="shared" si="30"/>
        <v>3.2383561643835614</v>
      </c>
      <c r="BA52" s="299">
        <v>0</v>
      </c>
      <c r="BB52" s="299">
        <v>0</v>
      </c>
      <c r="BC52" s="299">
        <v>0</v>
      </c>
      <c r="BD52" s="299">
        <v>0</v>
      </c>
      <c r="BE52" s="299">
        <v>0</v>
      </c>
      <c r="BF52" s="299">
        <v>0</v>
      </c>
      <c r="BG52" s="299">
        <v>0</v>
      </c>
      <c r="BH52" s="302"/>
      <c r="BI52" s="130">
        <v>6</v>
      </c>
      <c r="BJ52" s="313">
        <v>3.7</v>
      </c>
      <c r="BK52" s="297">
        <v>1</v>
      </c>
      <c r="BL52" s="313">
        <v>4.7</v>
      </c>
      <c r="BM52" s="325">
        <v>1.7895861578188303</v>
      </c>
      <c r="BN52" s="337">
        <v>137.30000000000001</v>
      </c>
      <c r="BO52" s="136">
        <f t="shared" si="32"/>
        <v>4.9661607755271658E-3</v>
      </c>
      <c r="BP52" s="247">
        <f t="shared" si="33"/>
        <v>5.0534067300375844E-2</v>
      </c>
      <c r="BQ52" s="135">
        <f t="shared" si="34"/>
        <v>8.5553881426924418E-3</v>
      </c>
      <c r="BR52" s="135">
        <f t="shared" si="35"/>
        <v>4.4585087261973409E-3</v>
      </c>
      <c r="BS52" s="135">
        <f t="shared" si="36"/>
        <v>2.0079943249255898E-3</v>
      </c>
      <c r="BT52" s="135">
        <f t="shared" si="37"/>
        <v>1.0468216859801654E-4</v>
      </c>
      <c r="BU52" s="136">
        <f t="shared" si="38"/>
        <v>1.0884418163703599E-2</v>
      </c>
      <c r="BV52" s="135">
        <f t="shared" si="39"/>
        <v>1.0230302840260708E-4</v>
      </c>
      <c r="BW52" s="136" t="s">
        <v>167</v>
      </c>
      <c r="BX52" s="137">
        <f t="shared" si="40"/>
        <v>14.181146654784152</v>
      </c>
      <c r="BY52" s="247">
        <f t="shared" si="41"/>
        <v>3.6458864619726993E-3</v>
      </c>
      <c r="BZ52" s="247">
        <f t="shared" si="42"/>
        <v>2.956000705212188E-3</v>
      </c>
      <c r="CA52" s="135">
        <f t="shared" si="43"/>
        <v>3.3307962735732536E-5</v>
      </c>
      <c r="CB52" s="247">
        <f t="shared" si="44"/>
        <v>6.0054540955735973E-2</v>
      </c>
      <c r="CC52" s="136">
        <f t="shared" si="45"/>
        <v>1.0331335848279641E-2</v>
      </c>
      <c r="CD52" s="136">
        <f t="shared" si="46"/>
        <v>9.3791819026875067E-3</v>
      </c>
      <c r="CE52" s="135">
        <f t="shared" si="47"/>
        <v>9.9923888207197596E-5</v>
      </c>
      <c r="CF52" s="136">
        <f t="shared" si="48"/>
        <v>3.1716553027309004E-2</v>
      </c>
      <c r="CG52" s="135">
        <f t="shared" si="49"/>
        <v>6.1191485825931478E-3</v>
      </c>
      <c r="CH52" s="135">
        <f t="shared" si="50"/>
        <v>1.4208225246985335E-2</v>
      </c>
      <c r="CI52" s="135">
        <f t="shared" si="51"/>
        <v>2.4743058032258451E-4</v>
      </c>
      <c r="CJ52" s="135">
        <f t="shared" si="52"/>
        <v>4.7582803908189335E-6</v>
      </c>
      <c r="CK52" s="135">
        <f t="shared" si="53"/>
        <v>9.7544748011788143E-5</v>
      </c>
      <c r="CL52" s="135">
        <f t="shared" si="54"/>
        <v>0.5722593494822299</v>
      </c>
      <c r="CM52" s="247">
        <f t="shared" si="55"/>
        <v>2.7895560799347322E-4</v>
      </c>
      <c r="CN52" s="135">
        <f t="shared" si="56"/>
        <v>1.1895700977047335E-5</v>
      </c>
      <c r="CO52" s="247">
        <f t="shared" si="57"/>
        <v>8.6450291050489195E-3</v>
      </c>
      <c r="CP52" s="135">
        <f t="shared" si="58"/>
        <v>9.7544748011788143E-5</v>
      </c>
      <c r="CQ52" s="176">
        <f t="shared" si="59"/>
        <v>5.2341084299008271E-5</v>
      </c>
    </row>
    <row r="53" spans="1:95" s="138" customFormat="1" x14ac:dyDescent="0.25">
      <c r="A53" s="130">
        <v>61</v>
      </c>
      <c r="B53" s="131" t="s">
        <v>60</v>
      </c>
      <c r="C53" s="132" t="s">
        <v>235</v>
      </c>
      <c r="D53" s="130" t="s">
        <v>182</v>
      </c>
      <c r="E53" s="133">
        <v>42578</v>
      </c>
      <c r="F53" s="132" t="s">
        <v>319</v>
      </c>
      <c r="G53" s="130">
        <v>6</v>
      </c>
      <c r="H53" s="133">
        <v>42604</v>
      </c>
      <c r="I53" s="133">
        <v>42414</v>
      </c>
      <c r="J53" s="134">
        <v>0.16800000000000001</v>
      </c>
      <c r="K53" s="164">
        <v>18.138555896661799</v>
      </c>
      <c r="L53" s="136">
        <v>0.122437899491165</v>
      </c>
      <c r="M53" s="136">
        <v>1.71294890958264</v>
      </c>
      <c r="N53" s="126">
        <v>0.17979999999999999</v>
      </c>
      <c r="O53" s="247">
        <v>2.2175658473963198</v>
      </c>
      <c r="P53" s="126">
        <v>4.2200000000000001E-2</v>
      </c>
      <c r="Q53" s="136">
        <v>0.17905156636769101</v>
      </c>
      <c r="R53" s="136">
        <v>0.96115324785116096</v>
      </c>
      <c r="S53" s="247">
        <v>4.3072593426629396E-3</v>
      </c>
      <c r="T53" s="136" t="s">
        <v>167</v>
      </c>
      <c r="U53" s="137">
        <v>112.490400475112</v>
      </c>
      <c r="V53" s="135">
        <v>3.5E-4</v>
      </c>
      <c r="W53" s="126">
        <v>7.5000000000000002E-4</v>
      </c>
      <c r="X53" s="135">
        <v>6.9999999999999999E-4</v>
      </c>
      <c r="Y53" s="247">
        <v>0.72981940206041795</v>
      </c>
      <c r="Z53" s="136">
        <v>2.4839095551553698</v>
      </c>
      <c r="AA53" s="136">
        <v>0.31979739042593303</v>
      </c>
      <c r="AB53" s="126">
        <v>2.0999999999999999E-3</v>
      </c>
      <c r="AC53" s="136">
        <v>1.5666107025414699</v>
      </c>
      <c r="AD53" s="247">
        <v>0.78075885824254998</v>
      </c>
      <c r="AE53" s="135">
        <v>0.29859999999999998</v>
      </c>
      <c r="AF53" s="126">
        <v>5.1999999999999998E-3</v>
      </c>
      <c r="AG53" s="247">
        <v>8.9322848595242803E-3</v>
      </c>
      <c r="AH53" s="135">
        <v>2.0500000000000002E-3</v>
      </c>
      <c r="AI53" s="126">
        <v>12.0266</v>
      </c>
      <c r="AJ53" s="126">
        <v>3.5E-4</v>
      </c>
      <c r="AK53" s="247">
        <v>8.98940560430007E-2</v>
      </c>
      <c r="AL53" s="247">
        <v>0.290143086444411</v>
      </c>
      <c r="AM53" s="247">
        <v>7.8676162791197393E-2</v>
      </c>
      <c r="AN53" s="175">
        <v>1.1000000000000001E-3</v>
      </c>
      <c r="AO53" s="183"/>
      <c r="AP53" s="131" t="s">
        <v>60</v>
      </c>
      <c r="AQ53" s="130" t="s">
        <v>182</v>
      </c>
      <c r="AR53" s="132" t="s">
        <v>319</v>
      </c>
      <c r="AS53" s="293">
        <v>7</v>
      </c>
      <c r="AT53" s="285" t="s">
        <v>503</v>
      </c>
      <c r="AU53" s="132" t="s">
        <v>531</v>
      </c>
      <c r="AV53" s="289">
        <v>41768</v>
      </c>
      <c r="AW53" s="289">
        <v>42578</v>
      </c>
      <c r="AX53" s="294">
        <f t="shared" si="28"/>
        <v>810</v>
      </c>
      <c r="AY53" s="295">
        <f t="shared" si="29"/>
        <v>26.644736842105264</v>
      </c>
      <c r="AZ53" s="295">
        <f t="shared" si="30"/>
        <v>2.2191780821917808</v>
      </c>
      <c r="BA53" s="299">
        <v>0</v>
      </c>
      <c r="BB53" s="299">
        <v>0</v>
      </c>
      <c r="BC53" s="299">
        <v>0</v>
      </c>
      <c r="BD53" s="299">
        <v>0</v>
      </c>
      <c r="BE53" s="299">
        <v>0</v>
      </c>
      <c r="BF53" s="299">
        <v>0</v>
      </c>
      <c r="BG53" s="299">
        <v>0</v>
      </c>
      <c r="BH53" s="302"/>
      <c r="BI53" s="130">
        <v>6</v>
      </c>
      <c r="BJ53" s="313">
        <v>15.4</v>
      </c>
      <c r="BK53" s="297">
        <v>16</v>
      </c>
      <c r="BL53" s="313">
        <v>31.4</v>
      </c>
      <c r="BM53" s="325">
        <v>1.6853229799999916</v>
      </c>
      <c r="BN53" s="337">
        <v>104.1</v>
      </c>
      <c r="BO53" s="136">
        <f t="shared" si="32"/>
        <v>6.7501459426380431E-3</v>
      </c>
      <c r="BP53" s="136">
        <f t="shared" si="33"/>
        <v>9.4436895601919965E-2</v>
      </c>
      <c r="BQ53" s="135">
        <f t="shared" si="34"/>
        <v>9.9125862623435299E-3</v>
      </c>
      <c r="BR53" s="247">
        <f t="shared" si="35"/>
        <v>0.12225702310758037</v>
      </c>
      <c r="BS53" s="135">
        <f t="shared" si="36"/>
        <v>2.326535819081741E-3</v>
      </c>
      <c r="BT53" s="136">
        <f t="shared" si="37"/>
        <v>9.8713242326332867E-3</v>
      </c>
      <c r="BU53" s="136">
        <f t="shared" si="38"/>
        <v>5.2989513240580009E-2</v>
      </c>
      <c r="BV53" s="247">
        <f t="shared" si="39"/>
        <v>2.3746429248293371E-4</v>
      </c>
      <c r="BW53" s="136" t="s">
        <v>167</v>
      </c>
      <c r="BX53" s="137">
        <f t="shared" si="40"/>
        <v>6.2017285783933112</v>
      </c>
      <c r="BY53" s="135">
        <f t="shared" si="41"/>
        <v>1.9295913191436241E-5</v>
      </c>
      <c r="BZ53" s="135">
        <f t="shared" si="42"/>
        <v>4.1348385410220514E-5</v>
      </c>
      <c r="CA53" s="135">
        <f t="shared" si="43"/>
        <v>3.8591826382872482E-5</v>
      </c>
      <c r="CB53" s="247">
        <f t="shared" si="44"/>
        <v>4.0235805221667795E-2</v>
      </c>
      <c r="CC53" s="136">
        <f t="shared" si="45"/>
        <v>0.13694086614759149</v>
      </c>
      <c r="CD53" s="136">
        <f t="shared" si="46"/>
        <v>1.763080767001899E-2</v>
      </c>
      <c r="CE53" s="135">
        <f t="shared" si="47"/>
        <v>1.1577547914861743E-4</v>
      </c>
      <c r="CF53" s="136">
        <f t="shared" si="48"/>
        <v>8.6369097488614696E-2</v>
      </c>
      <c r="CG53" s="247">
        <f t="shared" si="49"/>
        <v>4.3044157577408905E-2</v>
      </c>
      <c r="CH53" s="135">
        <f t="shared" si="50"/>
        <v>1.6462170511322458E-2</v>
      </c>
      <c r="CI53" s="135">
        <f t="shared" si="51"/>
        <v>2.8668213884419554E-4</v>
      </c>
      <c r="CJ53" s="247">
        <f t="shared" si="52"/>
        <v>4.9244740928731641E-4</v>
      </c>
      <c r="CK53" s="135">
        <f t="shared" si="53"/>
        <v>1.1301892012126941E-4</v>
      </c>
      <c r="CL53" s="135">
        <f t="shared" si="54"/>
        <v>0.66304065596607742</v>
      </c>
      <c r="CM53" s="135">
        <f t="shared" si="55"/>
        <v>1.9295913191436241E-5</v>
      </c>
      <c r="CN53" s="247">
        <f t="shared" si="56"/>
        <v>4.9559654338052735E-3</v>
      </c>
      <c r="CO53" s="247">
        <f t="shared" si="57"/>
        <v>1.5995930883219243E-2</v>
      </c>
      <c r="CP53" s="247">
        <f t="shared" si="58"/>
        <v>4.3375097355835739E-3</v>
      </c>
      <c r="CQ53" s="176">
        <f t="shared" si="59"/>
        <v>6.0644298601656758E-5</v>
      </c>
    </row>
    <row r="54" spans="1:95" s="138" customFormat="1" x14ac:dyDescent="0.25">
      <c r="A54" s="130">
        <v>62</v>
      </c>
      <c r="B54" s="131" t="s">
        <v>61</v>
      </c>
      <c r="C54" s="132" t="s">
        <v>236</v>
      </c>
      <c r="D54" s="130" t="s">
        <v>182</v>
      </c>
      <c r="E54" s="133">
        <v>42578</v>
      </c>
      <c r="F54" s="132" t="s">
        <v>319</v>
      </c>
      <c r="G54" s="130">
        <v>6</v>
      </c>
      <c r="H54" s="133">
        <v>42604</v>
      </c>
      <c r="I54" s="133">
        <v>42414</v>
      </c>
      <c r="J54" s="134">
        <v>0.13400000000000001</v>
      </c>
      <c r="K54" s="164">
        <v>12.9894531782555</v>
      </c>
      <c r="L54" s="126">
        <v>5.9999999999999995E-4</v>
      </c>
      <c r="M54" s="135">
        <v>4.3099999999999999E-2</v>
      </c>
      <c r="N54" s="126">
        <v>0.17979999999999999</v>
      </c>
      <c r="O54" s="126">
        <v>9.3700000000000006E-2</v>
      </c>
      <c r="P54" s="126">
        <v>4.2200000000000001E-2</v>
      </c>
      <c r="Q54" s="136">
        <v>0.24491108122247099</v>
      </c>
      <c r="R54" s="136">
        <v>0.121981995482391</v>
      </c>
      <c r="S54" s="136">
        <v>0.19525019700556101</v>
      </c>
      <c r="T54" s="136" t="s">
        <v>167</v>
      </c>
      <c r="U54" s="137">
        <v>139.77026196733399</v>
      </c>
      <c r="V54" s="135">
        <v>3.5E-4</v>
      </c>
      <c r="W54" s="126">
        <v>7.5000000000000002E-4</v>
      </c>
      <c r="X54" s="135">
        <v>6.9999999999999999E-4</v>
      </c>
      <c r="Y54" s="247">
        <v>1.1777296385635201</v>
      </c>
      <c r="Z54" s="135">
        <v>3.65E-3</v>
      </c>
      <c r="AA54" s="136">
        <v>0.318518749286966</v>
      </c>
      <c r="AB54" s="126">
        <v>2.0999999999999999E-3</v>
      </c>
      <c r="AC54" s="136">
        <v>0.45178811297087101</v>
      </c>
      <c r="AD54" s="247">
        <v>0.78075885824254998</v>
      </c>
      <c r="AE54" s="135">
        <v>0.29859999999999998</v>
      </c>
      <c r="AF54" s="126">
        <v>5.1999999999999998E-3</v>
      </c>
      <c r="AG54" s="135">
        <v>1E-4</v>
      </c>
      <c r="AH54" s="135">
        <v>2.0500000000000002E-3</v>
      </c>
      <c r="AI54" s="126">
        <v>12.0266</v>
      </c>
      <c r="AJ54" s="126">
        <v>3.5E-4</v>
      </c>
      <c r="AK54" s="247">
        <v>4.9188212303699602E-2</v>
      </c>
      <c r="AL54" s="247">
        <v>9.9745059873292602E-2</v>
      </c>
      <c r="AM54" s="135">
        <v>2.0500000000000002E-3</v>
      </c>
      <c r="AN54" s="175">
        <v>1.1000000000000001E-3</v>
      </c>
      <c r="AO54" s="183"/>
      <c r="AP54" s="131" t="s">
        <v>61</v>
      </c>
      <c r="AQ54" s="130" t="s">
        <v>182</v>
      </c>
      <c r="AR54" s="132" t="s">
        <v>319</v>
      </c>
      <c r="AS54" s="293">
        <v>7</v>
      </c>
      <c r="AT54" s="285" t="s">
        <v>504</v>
      </c>
      <c r="AU54" s="132" t="s">
        <v>532</v>
      </c>
      <c r="AV54" s="289">
        <v>39032</v>
      </c>
      <c r="AW54" s="289">
        <v>42578</v>
      </c>
      <c r="AX54" s="294">
        <f t="shared" si="28"/>
        <v>3546</v>
      </c>
      <c r="AY54" s="295">
        <f t="shared" si="29"/>
        <v>116.64473684210527</v>
      </c>
      <c r="AZ54" s="295">
        <f t="shared" si="30"/>
        <v>9.7150684931506852</v>
      </c>
      <c r="BA54" s="299">
        <v>0</v>
      </c>
      <c r="BB54" s="299">
        <v>0</v>
      </c>
      <c r="BC54" s="299">
        <v>0</v>
      </c>
      <c r="BD54" s="299">
        <v>0</v>
      </c>
      <c r="BE54" s="299">
        <v>0</v>
      </c>
      <c r="BF54" s="299">
        <v>0</v>
      </c>
      <c r="BG54" s="299">
        <v>0</v>
      </c>
      <c r="BH54" s="302"/>
      <c r="BI54" s="130">
        <v>6</v>
      </c>
      <c r="BJ54" s="313">
        <v>15.4</v>
      </c>
      <c r="BK54" s="297">
        <v>5</v>
      </c>
      <c r="BL54" s="313">
        <v>20.399999999999999</v>
      </c>
      <c r="BM54" s="325">
        <v>2.8738939219043509</v>
      </c>
      <c r="BN54" s="337">
        <v>200.1</v>
      </c>
      <c r="BO54" s="135">
        <f t="shared" si="32"/>
        <v>4.6191320894432038E-5</v>
      </c>
      <c r="BP54" s="135">
        <f t="shared" si="33"/>
        <v>3.3180765509167017E-3</v>
      </c>
      <c r="BQ54" s="135">
        <f t="shared" si="34"/>
        <v>1.3841999161364801E-2</v>
      </c>
      <c r="BR54" s="135">
        <f t="shared" si="35"/>
        <v>7.2135446130138043E-3</v>
      </c>
      <c r="BS54" s="135">
        <f t="shared" si="36"/>
        <v>3.248789569575054E-3</v>
      </c>
      <c r="BT54" s="136">
        <f t="shared" si="37"/>
        <v>1.8854610572249113E-2</v>
      </c>
      <c r="BU54" s="136">
        <f t="shared" si="38"/>
        <v>9.3908491611171367E-3</v>
      </c>
      <c r="BV54" s="136">
        <f t="shared" si="39"/>
        <v>1.5031440840974904E-2</v>
      </c>
      <c r="BW54" s="136" t="s">
        <v>167</v>
      </c>
      <c r="BX54" s="137">
        <f t="shared" si="40"/>
        <v>10.760288370053258</v>
      </c>
      <c r="BY54" s="135">
        <f t="shared" si="41"/>
        <v>2.6944937188418693E-5</v>
      </c>
      <c r="BZ54" s="135">
        <f t="shared" si="42"/>
        <v>5.7739151118040055E-5</v>
      </c>
      <c r="CA54" s="135">
        <f t="shared" si="43"/>
        <v>5.3889874376837385E-5</v>
      </c>
      <c r="CB54" s="247">
        <f t="shared" si="44"/>
        <v>9.0668146102951708E-2</v>
      </c>
      <c r="CC54" s="135">
        <f t="shared" si="45"/>
        <v>2.8099720210779492E-4</v>
      </c>
      <c r="CD54" s="136">
        <f t="shared" si="46"/>
        <v>2.4521336265345656E-2</v>
      </c>
      <c r="CE54" s="135">
        <f t="shared" si="47"/>
        <v>1.6166962313051214E-4</v>
      </c>
      <c r="CF54" s="136">
        <f t="shared" si="48"/>
        <v>3.4781149504212364E-2</v>
      </c>
      <c r="CG54" s="247">
        <f t="shared" si="49"/>
        <v>6.010713827042001E-2</v>
      </c>
      <c r="CH54" s="135">
        <f t="shared" si="50"/>
        <v>2.2987880698462346E-2</v>
      </c>
      <c r="CI54" s="135">
        <f t="shared" si="51"/>
        <v>4.0032478108507766E-4</v>
      </c>
      <c r="CJ54" s="135">
        <f t="shared" si="52"/>
        <v>7.6985534824053407E-6</v>
      </c>
      <c r="CK54" s="135">
        <f t="shared" si="53"/>
        <v>1.5782034638930949E-4</v>
      </c>
      <c r="CL54" s="135">
        <f t="shared" si="54"/>
        <v>0.92587423311496064</v>
      </c>
      <c r="CM54" s="135">
        <f t="shared" si="55"/>
        <v>2.6944937188418693E-5</v>
      </c>
      <c r="CN54" s="247">
        <f t="shared" si="56"/>
        <v>3.7867808312393981E-3</v>
      </c>
      <c r="CO54" s="247">
        <f t="shared" si="57"/>
        <v>7.6789267804026591E-3</v>
      </c>
      <c r="CP54" s="135">
        <f t="shared" si="58"/>
        <v>1.5782034638930949E-4</v>
      </c>
      <c r="CQ54" s="176">
        <f t="shared" si="59"/>
        <v>8.4684088306458748E-5</v>
      </c>
    </row>
    <row r="55" spans="1:95" s="138" customFormat="1" x14ac:dyDescent="0.25">
      <c r="A55" s="130">
        <v>64</v>
      </c>
      <c r="B55" s="131" t="s">
        <v>63</v>
      </c>
      <c r="C55" s="132" t="s">
        <v>237</v>
      </c>
      <c r="D55" s="130" t="s">
        <v>182</v>
      </c>
      <c r="E55" s="133">
        <v>42583</v>
      </c>
      <c r="F55" s="132" t="s">
        <v>319</v>
      </c>
      <c r="G55" s="130">
        <v>6</v>
      </c>
      <c r="H55" s="133">
        <v>42604</v>
      </c>
      <c r="I55" s="133">
        <v>42414</v>
      </c>
      <c r="J55" s="134">
        <v>0.161</v>
      </c>
      <c r="K55" s="164">
        <v>17.078446513460499</v>
      </c>
      <c r="L55" s="136">
        <v>0.14858891133303101</v>
      </c>
      <c r="M55" s="247">
        <v>0.66207347592149302</v>
      </c>
      <c r="N55" s="136">
        <v>5.09988211349902</v>
      </c>
      <c r="O55" s="247">
        <v>1.7475997150436799</v>
      </c>
      <c r="P55" s="126">
        <v>4.2200000000000001E-2</v>
      </c>
      <c r="Q55" s="136">
        <v>0.41456883388294602</v>
      </c>
      <c r="R55" s="136">
        <v>0.115051259458803</v>
      </c>
      <c r="S55" s="247">
        <v>5.6569856925089299E-2</v>
      </c>
      <c r="T55" s="136" t="s">
        <v>167</v>
      </c>
      <c r="U55" s="137">
        <v>84.047708264297597</v>
      </c>
      <c r="V55" s="247">
        <v>5.2439591871723701E-2</v>
      </c>
      <c r="W55" s="126">
        <v>7.5000000000000002E-4</v>
      </c>
      <c r="X55" s="135">
        <v>6.9999999999999999E-4</v>
      </c>
      <c r="Y55" s="135">
        <v>5.96E-2</v>
      </c>
      <c r="Z55" s="136">
        <v>0.44055269421090598</v>
      </c>
      <c r="AA55" s="136">
        <v>0.33769963423814597</v>
      </c>
      <c r="AB55" s="126">
        <v>2.0999999999999999E-3</v>
      </c>
      <c r="AC55" s="136">
        <v>1.3139671483702999</v>
      </c>
      <c r="AD55" s="126">
        <v>0.12859999999999999</v>
      </c>
      <c r="AE55" s="247">
        <v>2.2486998191943499</v>
      </c>
      <c r="AF55" s="247">
        <v>0.157545321408016</v>
      </c>
      <c r="AG55" s="135">
        <v>1E-4</v>
      </c>
      <c r="AH55" s="135">
        <v>2.0500000000000002E-3</v>
      </c>
      <c r="AI55" s="126">
        <v>12.0266</v>
      </c>
      <c r="AJ55" s="126">
        <v>3.5E-4</v>
      </c>
      <c r="AK55" s="126">
        <v>2.5000000000000001E-4</v>
      </c>
      <c r="AL55" s="247">
        <v>0.23600115941309899</v>
      </c>
      <c r="AM55" s="247">
        <v>0.12607433948528099</v>
      </c>
      <c r="AN55" s="175">
        <v>1.1000000000000001E-3</v>
      </c>
      <c r="AO55" s="183"/>
      <c r="AP55" s="131" t="s">
        <v>63</v>
      </c>
      <c r="AQ55" s="130" t="s">
        <v>182</v>
      </c>
      <c r="AR55" s="132" t="s">
        <v>319</v>
      </c>
      <c r="AS55" s="293">
        <v>7</v>
      </c>
      <c r="AT55" s="285" t="s">
        <v>503</v>
      </c>
      <c r="AU55" s="132" t="s">
        <v>531</v>
      </c>
      <c r="AV55" s="289">
        <v>40015</v>
      </c>
      <c r="AW55" s="289">
        <v>42583</v>
      </c>
      <c r="AX55" s="294">
        <f t="shared" si="28"/>
        <v>2568</v>
      </c>
      <c r="AY55" s="295">
        <f t="shared" si="29"/>
        <v>84.473684210526315</v>
      </c>
      <c r="AZ55" s="295">
        <f t="shared" si="30"/>
        <v>7.0356164383561648</v>
      </c>
      <c r="BA55" s="299">
        <v>0</v>
      </c>
      <c r="BB55" s="299">
        <v>0</v>
      </c>
      <c r="BC55" s="299">
        <v>0</v>
      </c>
      <c r="BD55" s="299">
        <v>0</v>
      </c>
      <c r="BE55" s="299">
        <v>0</v>
      </c>
      <c r="BF55" s="299">
        <v>0</v>
      </c>
      <c r="BG55" s="299">
        <v>0</v>
      </c>
      <c r="BH55" s="302"/>
      <c r="BI55" s="130">
        <v>6</v>
      </c>
      <c r="BJ55" s="313">
        <v>49.9</v>
      </c>
      <c r="BK55" s="297">
        <v>10</v>
      </c>
      <c r="BL55" s="313">
        <v>59.9</v>
      </c>
      <c r="BM55" s="325">
        <v>3.7142695596843271</v>
      </c>
      <c r="BN55" s="337">
        <v>250.4</v>
      </c>
      <c r="BO55" s="136">
        <f t="shared" si="32"/>
        <v>8.700376302722827E-3</v>
      </c>
      <c r="BP55" s="247">
        <f t="shared" si="33"/>
        <v>3.8766610030934318E-2</v>
      </c>
      <c r="BQ55" s="136">
        <f t="shared" si="34"/>
        <v>0.29861510585752116</v>
      </c>
      <c r="BR55" s="247">
        <f t="shared" si="35"/>
        <v>0.10232779156267503</v>
      </c>
      <c r="BS55" s="135">
        <f t="shared" si="36"/>
        <v>2.4709507370438977E-3</v>
      </c>
      <c r="BT55" s="136">
        <f t="shared" si="37"/>
        <v>2.4274387811338734E-2</v>
      </c>
      <c r="BU55" s="136">
        <f t="shared" si="38"/>
        <v>6.7366349373828901E-3</v>
      </c>
      <c r="BV55" s="247">
        <f t="shared" si="39"/>
        <v>3.312353783495669E-3</v>
      </c>
      <c r="BW55" s="136" t="s">
        <v>167</v>
      </c>
      <c r="BX55" s="137">
        <f t="shared" si="40"/>
        <v>4.9212736180691143</v>
      </c>
      <c r="BY55" s="247">
        <f t="shared" si="41"/>
        <v>3.0705129901828637E-3</v>
      </c>
      <c r="BZ55" s="135">
        <f t="shared" si="42"/>
        <v>4.3915001250780169E-5</v>
      </c>
      <c r="CA55" s="135">
        <f t="shared" si="43"/>
        <v>4.0987334500728154E-5</v>
      </c>
      <c r="CB55" s="135">
        <f t="shared" si="44"/>
        <v>3.4897787660619975E-3</v>
      </c>
      <c r="CC55" s="136">
        <f t="shared" si="45"/>
        <v>2.5795829489742014E-2</v>
      </c>
      <c r="CD55" s="136">
        <f t="shared" si="46"/>
        <v>1.9773439813274913E-2</v>
      </c>
      <c r="CE55" s="135">
        <f t="shared" si="47"/>
        <v>1.2296200350218447E-4</v>
      </c>
      <c r="CF55" s="136">
        <f t="shared" si="48"/>
        <v>7.6937158618887697E-2</v>
      </c>
      <c r="CG55" s="135">
        <f t="shared" si="49"/>
        <v>7.5299588811337725E-3</v>
      </c>
      <c r="CH55" s="247">
        <f t="shared" si="50"/>
        <v>0.13166887383006534</v>
      </c>
      <c r="CI55" s="247">
        <f t="shared" si="51"/>
        <v>9.2248039822501147E-3</v>
      </c>
      <c r="CJ55" s="135">
        <f t="shared" si="52"/>
        <v>5.8553335001040229E-6</v>
      </c>
      <c r="CK55" s="135">
        <f t="shared" si="53"/>
        <v>1.2003433675213247E-4</v>
      </c>
      <c r="CL55" s="135">
        <f t="shared" si="54"/>
        <v>0.70419753872351032</v>
      </c>
      <c r="CM55" s="135">
        <f t="shared" si="55"/>
        <v>2.0493667250364077E-5</v>
      </c>
      <c r="CN55" s="135">
        <f t="shared" si="56"/>
        <v>1.4638333750260057E-5</v>
      </c>
      <c r="CO55" s="247">
        <f t="shared" si="57"/>
        <v>1.3818654947749082E-2</v>
      </c>
      <c r="CP55" s="247">
        <f t="shared" si="58"/>
        <v>7.3820730349165309E-3</v>
      </c>
      <c r="CQ55" s="176">
        <f t="shared" si="59"/>
        <v>6.4408668501144249E-5</v>
      </c>
    </row>
    <row r="56" spans="1:95" s="138" customFormat="1" x14ac:dyDescent="0.25">
      <c r="A56" s="130">
        <v>68</v>
      </c>
      <c r="B56" s="131" t="s">
        <v>67</v>
      </c>
      <c r="C56" s="132" t="s">
        <v>240</v>
      </c>
      <c r="D56" s="130" t="s">
        <v>182</v>
      </c>
      <c r="E56" s="133">
        <v>42585</v>
      </c>
      <c r="F56" s="132" t="s">
        <v>319</v>
      </c>
      <c r="G56" s="130">
        <v>6</v>
      </c>
      <c r="H56" s="133">
        <v>42604</v>
      </c>
      <c r="I56" s="133">
        <v>42414</v>
      </c>
      <c r="J56" s="139">
        <v>0.105</v>
      </c>
      <c r="K56" s="165">
        <v>9.2509649687224194</v>
      </c>
      <c r="L56" s="136">
        <v>0.10035795297422399</v>
      </c>
      <c r="M56" s="135">
        <v>4.3099999999999999E-2</v>
      </c>
      <c r="N56" s="126">
        <v>0.17979999999999999</v>
      </c>
      <c r="O56" s="126">
        <v>9.3700000000000006E-2</v>
      </c>
      <c r="P56" s="126">
        <v>4.2200000000000001E-2</v>
      </c>
      <c r="Q56" s="247">
        <v>2.0240706039643699E-2</v>
      </c>
      <c r="R56" s="247">
        <v>7.5884728193893095E-2</v>
      </c>
      <c r="S56" s="135">
        <v>2.15E-3</v>
      </c>
      <c r="T56" s="136" t="s">
        <v>167</v>
      </c>
      <c r="U56" s="137">
        <v>56.594977944181601</v>
      </c>
      <c r="V56" s="135">
        <v>3.5E-4</v>
      </c>
      <c r="W56" s="126">
        <v>7.5000000000000002E-4</v>
      </c>
      <c r="X56" s="135">
        <v>6.9999999999999999E-4</v>
      </c>
      <c r="Y56" s="135">
        <v>5.96E-2</v>
      </c>
      <c r="Z56" s="136">
        <v>0.29585775152983801</v>
      </c>
      <c r="AA56" s="136">
        <v>6.0612735132940999E-2</v>
      </c>
      <c r="AB56" s="126">
        <v>2.0999999999999999E-3</v>
      </c>
      <c r="AC56" s="136">
        <v>0.25634202614618301</v>
      </c>
      <c r="AD56" s="247">
        <v>1.12336323293732</v>
      </c>
      <c r="AE56" s="247">
        <v>1.2217113173121099</v>
      </c>
      <c r="AF56" s="126">
        <v>5.1999999999999998E-3</v>
      </c>
      <c r="AG56" s="247">
        <v>4.9510066632907903E-3</v>
      </c>
      <c r="AH56" s="135">
        <v>2.0500000000000002E-3</v>
      </c>
      <c r="AI56" s="126">
        <v>12.0266</v>
      </c>
      <c r="AJ56" s="126">
        <v>3.5E-4</v>
      </c>
      <c r="AK56" s="247">
        <v>4.6477400063598802E-2</v>
      </c>
      <c r="AL56" s="247">
        <v>9.0592740359269897E-2</v>
      </c>
      <c r="AM56" s="135">
        <v>2.0500000000000002E-3</v>
      </c>
      <c r="AN56" s="253">
        <v>3.30256259794003E-2</v>
      </c>
      <c r="AO56" s="183"/>
      <c r="AP56" s="131" t="s">
        <v>67</v>
      </c>
      <c r="AQ56" s="130" t="s">
        <v>182</v>
      </c>
      <c r="AR56" s="132" t="s">
        <v>319</v>
      </c>
      <c r="AS56" s="293">
        <v>7</v>
      </c>
      <c r="AT56" s="285" t="s">
        <v>503</v>
      </c>
      <c r="AU56" s="132" t="s">
        <v>531</v>
      </c>
      <c r="AV56" s="289">
        <v>41976</v>
      </c>
      <c r="AW56" s="289">
        <v>42585</v>
      </c>
      <c r="AX56" s="294">
        <f t="shared" si="28"/>
        <v>609</v>
      </c>
      <c r="AY56" s="295">
        <f t="shared" si="29"/>
        <v>20.032894736842106</v>
      </c>
      <c r="AZ56" s="295">
        <f t="shared" si="30"/>
        <v>1.6684931506849314</v>
      </c>
      <c r="BA56" s="299">
        <v>0</v>
      </c>
      <c r="BB56" s="299">
        <v>0</v>
      </c>
      <c r="BC56" s="299">
        <v>0</v>
      </c>
      <c r="BD56" s="299">
        <v>0</v>
      </c>
      <c r="BE56" s="299">
        <v>0</v>
      </c>
      <c r="BF56" s="299">
        <v>0</v>
      </c>
      <c r="BG56" s="299">
        <v>0</v>
      </c>
      <c r="BH56" s="302"/>
      <c r="BI56" s="130">
        <v>6</v>
      </c>
      <c r="BJ56" s="313">
        <v>12.3</v>
      </c>
      <c r="BK56" s="297">
        <v>5</v>
      </c>
      <c r="BL56" s="313">
        <v>17.3</v>
      </c>
      <c r="BM56" s="325">
        <v>4.3351817492803431</v>
      </c>
      <c r="BN56" s="337">
        <v>149.4</v>
      </c>
      <c r="BO56" s="136">
        <f t="shared" si="32"/>
        <v>1.0848376716757114E-2</v>
      </c>
      <c r="BP56" s="135">
        <f t="shared" si="33"/>
        <v>4.6589734309578964E-3</v>
      </c>
      <c r="BQ56" s="135">
        <f t="shared" si="34"/>
        <v>1.9435810275782592E-2</v>
      </c>
      <c r="BR56" s="135">
        <f t="shared" si="35"/>
        <v>1.0128673097001275E-2</v>
      </c>
      <c r="BS56" s="135">
        <f t="shared" si="36"/>
        <v>4.5616862827476392E-3</v>
      </c>
      <c r="BT56" s="247">
        <f t="shared" si="37"/>
        <v>2.1879561870656386E-3</v>
      </c>
      <c r="BU56" s="247">
        <f t="shared" si="38"/>
        <v>8.2028986652159987E-3</v>
      </c>
      <c r="BV56" s="135">
        <f t="shared" si="39"/>
        <v>2.3240818739117119E-4</v>
      </c>
      <c r="BW56" s="136" t="s">
        <v>167</v>
      </c>
      <c r="BX56" s="137">
        <f t="shared" si="40"/>
        <v>6.1177377857909567</v>
      </c>
      <c r="BY56" s="135">
        <f t="shared" si="41"/>
        <v>3.7833890970655769E-5</v>
      </c>
      <c r="BZ56" s="135">
        <f t="shared" si="42"/>
        <v>8.1072623508548082E-5</v>
      </c>
      <c r="CA56" s="135">
        <f t="shared" si="43"/>
        <v>7.5667781941311538E-5</v>
      </c>
      <c r="CB56" s="135">
        <f t="shared" si="44"/>
        <v>6.4425711481459541E-3</v>
      </c>
      <c r="CC56" s="136">
        <f t="shared" si="45"/>
        <v>3.1981285469152167E-2</v>
      </c>
      <c r="CD56" s="136">
        <f t="shared" si="46"/>
        <v>6.552044607008361E-3</v>
      </c>
      <c r="CE56" s="135">
        <f t="shared" si="47"/>
        <v>2.2700334582393463E-4</v>
      </c>
      <c r="CF56" s="136">
        <f t="shared" si="48"/>
        <v>2.7709760766890513E-2</v>
      </c>
      <c r="CG56" s="247">
        <f t="shared" si="49"/>
        <v>0.121432005929697</v>
      </c>
      <c r="CH56" s="247">
        <f t="shared" si="50"/>
        <v>0.132063122219436</v>
      </c>
      <c r="CI56" s="135">
        <f t="shared" si="51"/>
        <v>5.6210352299260007E-4</v>
      </c>
      <c r="CJ56" s="247">
        <f t="shared" si="52"/>
        <v>5.351881322683828E-4</v>
      </c>
      <c r="CK56" s="135">
        <f t="shared" si="53"/>
        <v>2.2159850425669813E-4</v>
      </c>
      <c r="CL56" s="135">
        <f t="shared" si="54"/>
        <v>1.3000373518505393</v>
      </c>
      <c r="CM56" s="135">
        <f t="shared" si="55"/>
        <v>3.7833890970655769E-5</v>
      </c>
      <c r="CN56" s="247">
        <f t="shared" si="56"/>
        <v>5.024059676016419E-3</v>
      </c>
      <c r="CO56" s="247">
        <f t="shared" si="57"/>
        <v>9.7927881756729833E-3</v>
      </c>
      <c r="CP56" s="135">
        <f t="shared" si="58"/>
        <v>2.2159850425669813E-4</v>
      </c>
      <c r="CQ56" s="253">
        <f t="shared" si="59"/>
        <v>3.5699655215493935E-3</v>
      </c>
    </row>
    <row r="57" spans="1:95" s="138" customFormat="1" x14ac:dyDescent="0.25">
      <c r="A57" s="130">
        <v>70</v>
      </c>
      <c r="B57" s="131" t="s">
        <v>69</v>
      </c>
      <c r="C57" s="132" t="s">
        <v>241</v>
      </c>
      <c r="D57" s="130" t="s">
        <v>182</v>
      </c>
      <c r="E57" s="133">
        <v>42599</v>
      </c>
      <c r="F57" s="132" t="s">
        <v>319</v>
      </c>
      <c r="G57" s="130">
        <v>6</v>
      </c>
      <c r="H57" s="133">
        <v>42625</v>
      </c>
      <c r="I57" s="133">
        <v>42414</v>
      </c>
      <c r="J57" s="139">
        <v>0.105</v>
      </c>
      <c r="K57" s="165">
        <v>9.2509649687224194</v>
      </c>
      <c r="L57" s="136">
        <v>0.190937561025049</v>
      </c>
      <c r="M57" s="247">
        <v>0.55474919202805695</v>
      </c>
      <c r="N57" s="126">
        <v>0.17979999999999999</v>
      </c>
      <c r="O57" s="247">
        <v>1.7475997150436799</v>
      </c>
      <c r="P57" s="126">
        <v>4.2200000000000001E-2</v>
      </c>
      <c r="Q57" s="136">
        <v>0.26966765614449001</v>
      </c>
      <c r="R57" s="136">
        <v>0.25205187330142698</v>
      </c>
      <c r="S57" s="247">
        <v>4.67224194615216E-2</v>
      </c>
      <c r="T57" s="136" t="s">
        <v>167</v>
      </c>
      <c r="U57" s="137">
        <v>28.737534735408602</v>
      </c>
      <c r="V57" s="135">
        <v>3.5E-4</v>
      </c>
      <c r="W57" s="126">
        <v>7.5000000000000002E-4</v>
      </c>
      <c r="X57" s="247">
        <v>6.3059106496657205E-2</v>
      </c>
      <c r="Y57" s="135">
        <v>5.96E-2</v>
      </c>
      <c r="Z57" s="247">
        <v>0.15165711450338701</v>
      </c>
      <c r="AA57" s="136">
        <v>7.0166091657405102E-2</v>
      </c>
      <c r="AB57" s="126">
        <v>2.0999999999999999E-3</v>
      </c>
      <c r="AC57" s="136">
        <v>0.88806732963507296</v>
      </c>
      <c r="AD57" s="136">
        <v>1.9823795067493</v>
      </c>
      <c r="AE57" s="135">
        <v>0.29859999999999998</v>
      </c>
      <c r="AF57" s="126">
        <v>5.1999999999999998E-3</v>
      </c>
      <c r="AG57" s="136">
        <v>1.47560284457884E-2</v>
      </c>
      <c r="AH57" s="136">
        <v>0.10747098581646999</v>
      </c>
      <c r="AI57" s="126">
        <v>12.0266</v>
      </c>
      <c r="AJ57" s="247">
        <v>3.27216146548821E-3</v>
      </c>
      <c r="AK57" s="126">
        <v>2.5000000000000001E-4</v>
      </c>
      <c r="AL57" s="126">
        <v>3.6499999999999998E-4</v>
      </c>
      <c r="AM57" s="135">
        <v>2.0500000000000002E-3</v>
      </c>
      <c r="AN57" s="175">
        <v>1.1000000000000001E-3</v>
      </c>
      <c r="AO57" s="183"/>
      <c r="AP57" s="131" t="s">
        <v>69</v>
      </c>
      <c r="AQ57" s="130" t="s">
        <v>182</v>
      </c>
      <c r="AR57" s="132" t="s">
        <v>319</v>
      </c>
      <c r="AS57" s="293">
        <v>7</v>
      </c>
      <c r="AT57" s="285" t="s">
        <v>504</v>
      </c>
      <c r="AU57" s="132" t="s">
        <v>532</v>
      </c>
      <c r="AV57" s="289">
        <v>40273</v>
      </c>
      <c r="AW57" s="289">
        <v>42599</v>
      </c>
      <c r="AX57" s="294">
        <f t="shared" si="28"/>
        <v>2326</v>
      </c>
      <c r="AY57" s="295">
        <f t="shared" si="29"/>
        <v>76.51315789473685</v>
      </c>
      <c r="AZ57" s="295">
        <f t="shared" si="30"/>
        <v>6.3726027397260276</v>
      </c>
      <c r="BA57" s="299">
        <v>0</v>
      </c>
      <c r="BB57" s="299">
        <v>0</v>
      </c>
      <c r="BC57" s="299">
        <v>0</v>
      </c>
      <c r="BD57" s="299">
        <v>0</v>
      </c>
      <c r="BE57" s="299">
        <v>0</v>
      </c>
      <c r="BF57" s="299">
        <v>0</v>
      </c>
      <c r="BG57" s="299">
        <v>0</v>
      </c>
      <c r="BH57" s="302"/>
      <c r="BI57" s="130">
        <v>6</v>
      </c>
      <c r="BJ57" s="313">
        <v>28.9</v>
      </c>
      <c r="BK57" s="297">
        <v>10</v>
      </c>
      <c r="BL57" s="313">
        <v>38.9</v>
      </c>
      <c r="BM57" s="325">
        <v>3.0544995636001158</v>
      </c>
      <c r="BN57" s="337">
        <v>123.2</v>
      </c>
      <c r="BO57" s="136">
        <f t="shared" si="32"/>
        <v>2.0639745331498961E-2</v>
      </c>
      <c r="BP57" s="247">
        <f t="shared" si="33"/>
        <v>5.9966629849282541E-2</v>
      </c>
      <c r="BQ57" s="135">
        <f t="shared" si="34"/>
        <v>1.9435810275782592E-2</v>
      </c>
      <c r="BR57" s="247">
        <f t="shared" si="35"/>
        <v>0.18890999165517625</v>
      </c>
      <c r="BS57" s="135">
        <f t="shared" si="36"/>
        <v>4.5616862827476392E-3</v>
      </c>
      <c r="BT57" s="136">
        <f t="shared" si="37"/>
        <v>2.915021914537979E-2</v>
      </c>
      <c r="BU57" s="136">
        <f t="shared" si="38"/>
        <v>2.7246008838387802E-2</v>
      </c>
      <c r="BV57" s="247">
        <f t="shared" si="39"/>
        <v>5.0505454965498672E-3</v>
      </c>
      <c r="BW57" s="136" t="s">
        <v>167</v>
      </c>
      <c r="BX57" s="137">
        <f t="shared" si="40"/>
        <v>3.1064364455568061</v>
      </c>
      <c r="BY57" s="135">
        <f t="shared" si="41"/>
        <v>3.7833890970655769E-5</v>
      </c>
      <c r="BZ57" s="135">
        <f t="shared" si="42"/>
        <v>8.1072623508548082E-5</v>
      </c>
      <c r="CA57" s="247">
        <f t="shared" si="43"/>
        <v>6.816489599718571E-3</v>
      </c>
      <c r="CB57" s="135">
        <f t="shared" si="44"/>
        <v>6.4425711481459541E-3</v>
      </c>
      <c r="CC57" s="247">
        <f t="shared" si="45"/>
        <v>1.639365352870115E-2</v>
      </c>
      <c r="CD57" s="136">
        <f t="shared" si="46"/>
        <v>7.5847321760094408E-3</v>
      </c>
      <c r="CE57" s="135">
        <f t="shared" si="47"/>
        <v>2.2700334582393463E-4</v>
      </c>
      <c r="CF57" s="136">
        <f t="shared" si="48"/>
        <v>9.5997264354327913E-2</v>
      </c>
      <c r="CG57" s="136">
        <f t="shared" si="49"/>
        <v>0.21428894320232966</v>
      </c>
      <c r="CH57" s="135">
        <f t="shared" si="50"/>
        <v>3.2277713839536606E-2</v>
      </c>
      <c r="CI57" s="135">
        <f t="shared" si="51"/>
        <v>5.6210352299260007E-4</v>
      </c>
      <c r="CJ57" s="136">
        <f t="shared" si="52"/>
        <v>1.5950799182224385E-3</v>
      </c>
      <c r="CK57" s="136">
        <f t="shared" si="53"/>
        <v>1.161727302825491E-2</v>
      </c>
      <c r="CL57" s="135">
        <f t="shared" si="54"/>
        <v>1.3000373518505393</v>
      </c>
      <c r="CM57" s="247">
        <f t="shared" si="55"/>
        <v>3.5371028606760615E-4</v>
      </c>
      <c r="CN57" s="135">
        <f t="shared" si="56"/>
        <v>2.7024207836182696E-5</v>
      </c>
      <c r="CO57" s="135">
        <f t="shared" si="57"/>
        <v>3.9455343440826729E-5</v>
      </c>
      <c r="CP57" s="135">
        <f t="shared" si="58"/>
        <v>2.2159850425669813E-4</v>
      </c>
      <c r="CQ57" s="176">
        <f t="shared" si="59"/>
        <v>1.1890651447920386E-4</v>
      </c>
    </row>
    <row r="58" spans="1:95" s="138" customFormat="1" x14ac:dyDescent="0.25">
      <c r="A58" s="130">
        <v>71</v>
      </c>
      <c r="B58" s="131" t="s">
        <v>77</v>
      </c>
      <c r="C58" s="132" t="s">
        <v>242</v>
      </c>
      <c r="D58" s="130" t="s">
        <v>182</v>
      </c>
      <c r="E58" s="133">
        <v>42599</v>
      </c>
      <c r="F58" s="132" t="s">
        <v>319</v>
      </c>
      <c r="G58" s="130">
        <v>6</v>
      </c>
      <c r="H58" s="133">
        <v>42625</v>
      </c>
      <c r="I58" s="133">
        <v>42414</v>
      </c>
      <c r="J58" s="139">
        <v>0.104</v>
      </c>
      <c r="K58" s="165">
        <v>9.0928786493202391</v>
      </c>
      <c r="L58" s="126">
        <v>5.9999999999999995E-4</v>
      </c>
      <c r="M58" s="135">
        <v>4.3099999999999999E-2</v>
      </c>
      <c r="N58" s="126">
        <v>0.17979999999999999</v>
      </c>
      <c r="O58" s="247">
        <v>1.5998502255362701</v>
      </c>
      <c r="P58" s="126">
        <v>4.2200000000000001E-2</v>
      </c>
      <c r="Q58" s="135">
        <v>2.2000000000000001E-3</v>
      </c>
      <c r="R58" s="247">
        <v>3.6976456582345898E-2</v>
      </c>
      <c r="S58" s="247">
        <v>4.3443053127767001E-2</v>
      </c>
      <c r="T58" s="136" t="s">
        <v>167</v>
      </c>
      <c r="U58" s="137">
        <v>25.920946101753302</v>
      </c>
      <c r="V58" s="135">
        <v>3.5E-4</v>
      </c>
      <c r="W58" s="126">
        <v>7.5000000000000002E-4</v>
      </c>
      <c r="X58" s="135">
        <v>6.9999999999999999E-4</v>
      </c>
      <c r="Y58" s="247">
        <v>2.6975635331561598</v>
      </c>
      <c r="Z58" s="136">
        <v>0.45372453337049301</v>
      </c>
      <c r="AA58" s="136">
        <v>6.88921204616227E-2</v>
      </c>
      <c r="AB58" s="126">
        <v>2.0999999999999999E-3</v>
      </c>
      <c r="AC58" s="247">
        <v>7.7124970728345094E-2</v>
      </c>
      <c r="AD58" s="126">
        <v>0.12859999999999999</v>
      </c>
      <c r="AE58" s="247">
        <v>1.27686208052324</v>
      </c>
      <c r="AF58" s="126">
        <v>5.1999999999999998E-3</v>
      </c>
      <c r="AG58" s="247">
        <v>1.9067602558154599E-3</v>
      </c>
      <c r="AH58" s="135">
        <v>2.0500000000000002E-3</v>
      </c>
      <c r="AI58" s="126">
        <v>12.0266</v>
      </c>
      <c r="AJ58" s="126">
        <v>3.5E-4</v>
      </c>
      <c r="AK58" s="136">
        <v>0.168738485746078</v>
      </c>
      <c r="AL58" s="247">
        <v>0.23600115941309899</v>
      </c>
      <c r="AM58" s="247">
        <v>0.26319037938517398</v>
      </c>
      <c r="AN58" s="175">
        <v>1.1000000000000001E-3</v>
      </c>
      <c r="AO58" s="183"/>
      <c r="AP58" s="131" t="s">
        <v>77</v>
      </c>
      <c r="AQ58" s="130" t="s">
        <v>182</v>
      </c>
      <c r="AR58" s="132" t="s">
        <v>319</v>
      </c>
      <c r="AS58" s="293">
        <v>7</v>
      </c>
      <c r="AT58" s="285" t="s">
        <v>503</v>
      </c>
      <c r="AU58" s="132" t="s">
        <v>531</v>
      </c>
      <c r="AV58" s="290">
        <v>42203</v>
      </c>
      <c r="AW58" s="290">
        <v>42599</v>
      </c>
      <c r="AX58" s="294">
        <f t="shared" si="28"/>
        <v>396</v>
      </c>
      <c r="AY58" s="295">
        <f t="shared" si="29"/>
        <v>13.026315789473685</v>
      </c>
      <c r="AZ58" s="295">
        <f t="shared" si="30"/>
        <v>1.0849315068493151</v>
      </c>
      <c r="BA58" s="299">
        <v>0</v>
      </c>
      <c r="BB58" s="299">
        <v>0</v>
      </c>
      <c r="BC58" s="299">
        <v>0</v>
      </c>
      <c r="BD58" s="299">
        <v>0</v>
      </c>
      <c r="BE58" s="299">
        <v>0</v>
      </c>
      <c r="BF58" s="299">
        <v>0</v>
      </c>
      <c r="BG58" s="299">
        <v>0</v>
      </c>
      <c r="BH58" s="302"/>
      <c r="BI58" s="130">
        <v>6</v>
      </c>
      <c r="BJ58" s="313">
        <v>20.9</v>
      </c>
      <c r="BK58" s="297">
        <v>7</v>
      </c>
      <c r="BL58" s="313">
        <v>27.9</v>
      </c>
      <c r="BM58" s="325">
        <v>3.3766811991780483</v>
      </c>
      <c r="BN58" s="337"/>
      <c r="BO58" s="135">
        <f t="shared" si="32"/>
        <v>6.598570410316149E-5</v>
      </c>
      <c r="BP58" s="135">
        <f t="shared" si="33"/>
        <v>4.7399730780771001E-3</v>
      </c>
      <c r="BQ58" s="135">
        <f t="shared" si="34"/>
        <v>1.9773715996247391E-2</v>
      </c>
      <c r="BR58" s="247">
        <f t="shared" si="35"/>
        <v>0.17594540598602082</v>
      </c>
      <c r="BS58" s="135">
        <f t="shared" si="36"/>
        <v>4.6409945219223585E-3</v>
      </c>
      <c r="BT58" s="135">
        <f t="shared" si="37"/>
        <v>2.4194758171159215E-4</v>
      </c>
      <c r="BU58" s="247">
        <f t="shared" si="38"/>
        <v>4.066529204710124E-3</v>
      </c>
      <c r="BV58" s="247">
        <f t="shared" si="39"/>
        <v>4.7777007483779292E-3</v>
      </c>
      <c r="BW58" s="136" t="s">
        <v>167</v>
      </c>
      <c r="BX58" s="137">
        <f t="shared" si="40"/>
        <v>2.8506864659071511</v>
      </c>
      <c r="BY58" s="135">
        <f t="shared" si="41"/>
        <v>3.8491660726844203E-5</v>
      </c>
      <c r="BZ58" s="135">
        <f t="shared" si="42"/>
        <v>8.2482130128951858E-5</v>
      </c>
      <c r="CA58" s="135">
        <f t="shared" si="43"/>
        <v>7.6983321453688407E-5</v>
      </c>
      <c r="CB58" s="247">
        <f t="shared" si="44"/>
        <v>0.29666771516386869</v>
      </c>
      <c r="CC58" s="136">
        <f t="shared" si="45"/>
        <v>4.9898888005550618E-2</v>
      </c>
      <c r="CD58" s="136">
        <f t="shared" si="46"/>
        <v>7.5764917930333207E-3</v>
      </c>
      <c r="CE58" s="135">
        <f t="shared" si="47"/>
        <v>2.3094996436106519E-4</v>
      </c>
      <c r="CF58" s="247">
        <f t="shared" si="48"/>
        <v>8.481909162409285E-3</v>
      </c>
      <c r="CG58" s="135">
        <f t="shared" si="49"/>
        <v>1.4142935912777611E-2</v>
      </c>
      <c r="CH58" s="247">
        <f t="shared" si="50"/>
        <v>0.14042440570992279</v>
      </c>
      <c r="CI58" s="135">
        <f t="shared" si="51"/>
        <v>5.7187610222739953E-4</v>
      </c>
      <c r="CJ58" s="247">
        <f t="shared" si="52"/>
        <v>2.0969819672651241E-4</v>
      </c>
      <c r="CK58" s="252">
        <f t="shared" si="53"/>
        <v>2.2545115568580178E-4</v>
      </c>
      <c r="CL58" s="135">
        <f t="shared" si="54"/>
        <v>1.32263944827847</v>
      </c>
      <c r="CM58" s="135">
        <f t="shared" si="55"/>
        <v>3.8491660726844203E-5</v>
      </c>
      <c r="CN58" s="136">
        <f t="shared" si="56"/>
        <v>1.8557212985427059E-2</v>
      </c>
      <c r="CO58" s="247">
        <f t="shared" si="57"/>
        <v>2.5954504455059656E-2</v>
      </c>
      <c r="CP58" s="247">
        <f t="shared" si="58"/>
        <v>2.8944670828181505E-2</v>
      </c>
      <c r="CQ58" s="176">
        <f t="shared" si="59"/>
        <v>1.2097379085579608E-4</v>
      </c>
    </row>
    <row r="59" spans="1:95" s="157" customFormat="1" x14ac:dyDescent="0.25">
      <c r="A59" s="151"/>
      <c r="B59" s="152"/>
      <c r="C59" s="151"/>
      <c r="D59" s="151"/>
      <c r="E59" s="153"/>
      <c r="F59" s="151"/>
      <c r="G59" s="151"/>
      <c r="H59" s="153"/>
      <c r="I59" s="153"/>
      <c r="J59" s="154"/>
      <c r="K59" s="166"/>
      <c r="L59" s="156"/>
      <c r="M59" s="156"/>
      <c r="N59" s="156"/>
      <c r="O59" s="156"/>
      <c r="P59" s="156"/>
      <c r="Q59" s="156"/>
      <c r="R59" s="156"/>
      <c r="S59" s="156"/>
      <c r="T59" s="156"/>
      <c r="U59" s="155"/>
      <c r="V59" s="156"/>
      <c r="W59" s="156"/>
      <c r="X59" s="156"/>
      <c r="Y59" s="156"/>
      <c r="Z59" s="156"/>
      <c r="AA59" s="156"/>
      <c r="AB59" s="156"/>
      <c r="AC59" s="156"/>
      <c r="AD59" s="156"/>
      <c r="AE59" s="156"/>
      <c r="AF59" s="156"/>
      <c r="AG59" s="156"/>
      <c r="AH59" s="156"/>
      <c r="AI59" s="156"/>
      <c r="AJ59" s="156"/>
      <c r="AK59" s="156"/>
      <c r="AL59" s="156"/>
      <c r="AM59" s="156"/>
      <c r="AN59" s="179"/>
      <c r="AO59" s="185"/>
      <c r="AP59" s="152"/>
      <c r="AQ59" s="151"/>
      <c r="AR59" s="151"/>
      <c r="AS59" s="151"/>
      <c r="AT59" s="151"/>
      <c r="AU59" s="151"/>
      <c r="AV59" s="151"/>
      <c r="AW59" s="151"/>
      <c r="AX59" s="151"/>
      <c r="AY59" s="283"/>
      <c r="AZ59" s="280"/>
      <c r="BA59" s="280"/>
      <c r="BB59" s="280"/>
      <c r="BC59" s="280"/>
      <c r="BD59" s="280"/>
      <c r="BE59" s="280"/>
      <c r="BF59" s="280"/>
      <c r="BG59" s="280"/>
      <c r="BH59" s="303"/>
      <c r="BI59" s="151"/>
      <c r="BJ59" s="314"/>
      <c r="BK59" s="310"/>
      <c r="BL59" s="314"/>
      <c r="BM59" s="326"/>
      <c r="BN59" s="338"/>
      <c r="BO59" s="156"/>
      <c r="BP59" s="156"/>
      <c r="BQ59" s="156"/>
      <c r="BR59" s="156"/>
      <c r="BS59" s="156"/>
      <c r="BT59" s="156"/>
      <c r="BU59" s="156"/>
      <c r="BV59" s="156"/>
      <c r="BW59" s="156"/>
      <c r="BX59" s="155"/>
      <c r="BY59" s="156"/>
      <c r="BZ59" s="156"/>
      <c r="CA59" s="156"/>
      <c r="CB59" s="156"/>
      <c r="CC59" s="156"/>
      <c r="CD59" s="156"/>
      <c r="CE59" s="156"/>
      <c r="CF59" s="156"/>
      <c r="CG59" s="156"/>
      <c r="CH59" s="156"/>
      <c r="CI59" s="156"/>
      <c r="CJ59" s="156"/>
      <c r="CK59" s="156"/>
      <c r="CL59" s="156"/>
      <c r="CM59" s="156"/>
      <c r="CN59" s="156"/>
      <c r="CO59" s="156"/>
      <c r="CP59" s="156"/>
      <c r="CQ59" s="179"/>
    </row>
    <row r="60" spans="1:95" s="431" customFormat="1" x14ac:dyDescent="0.25">
      <c r="A60" s="132"/>
      <c r="B60" s="420"/>
      <c r="C60" s="434" t="s">
        <v>192</v>
      </c>
      <c r="D60" s="132"/>
      <c r="E60" s="150"/>
      <c r="F60" s="132"/>
      <c r="G60" s="132"/>
      <c r="H60" s="150"/>
      <c r="I60" s="150"/>
      <c r="J60" s="421"/>
      <c r="K60" s="422"/>
      <c r="L60" s="251"/>
      <c r="M60" s="251"/>
      <c r="N60" s="251"/>
      <c r="O60" s="251"/>
      <c r="P60" s="432"/>
      <c r="Q60" s="251"/>
      <c r="R60" s="251"/>
      <c r="S60" s="251"/>
      <c r="T60" s="251"/>
      <c r="U60" s="424"/>
      <c r="V60" s="251"/>
      <c r="W60" s="432"/>
      <c r="X60" s="251"/>
      <c r="Y60" s="251"/>
      <c r="Z60" s="251"/>
      <c r="AA60" s="251"/>
      <c r="AB60" s="432"/>
      <c r="AC60" s="251"/>
      <c r="AD60" s="251"/>
      <c r="AE60" s="251"/>
      <c r="AF60" s="251"/>
      <c r="AG60" s="251"/>
      <c r="AH60" s="251"/>
      <c r="AI60" s="432"/>
      <c r="AJ60" s="432"/>
      <c r="AK60" s="432"/>
      <c r="AL60" s="251"/>
      <c r="AM60" s="251"/>
      <c r="AN60" s="433"/>
      <c r="AO60" s="426"/>
      <c r="AP60" s="420"/>
      <c r="AQ60" s="132"/>
      <c r="AR60" s="132"/>
      <c r="AS60" s="132"/>
      <c r="AT60" s="132"/>
      <c r="AU60" s="132"/>
      <c r="AV60" s="132"/>
      <c r="AW60" s="132"/>
      <c r="AX60" s="132"/>
      <c r="AY60" s="284"/>
      <c r="AZ60" s="281"/>
      <c r="BA60" s="281"/>
      <c r="BB60" s="281"/>
      <c r="BC60" s="281"/>
      <c r="BD60" s="281"/>
      <c r="BE60" s="281"/>
      <c r="BF60" s="281"/>
      <c r="BG60" s="281"/>
      <c r="BH60" s="304"/>
      <c r="BI60" s="132"/>
      <c r="BJ60" s="427"/>
      <c r="BK60" s="428"/>
      <c r="BL60" s="427"/>
      <c r="BM60" s="429"/>
      <c r="BN60" s="430"/>
      <c r="BO60" s="251"/>
      <c r="BP60" s="251"/>
      <c r="BQ60" s="251"/>
      <c r="BR60" s="251"/>
      <c r="BS60" s="251"/>
      <c r="BT60" s="251"/>
      <c r="BU60" s="251"/>
      <c r="BV60" s="251"/>
      <c r="BW60" s="251"/>
      <c r="BX60" s="424"/>
      <c r="BY60" s="251"/>
      <c r="BZ60" s="251"/>
      <c r="CA60" s="251"/>
      <c r="CB60" s="251"/>
      <c r="CC60" s="251"/>
      <c r="CD60" s="251"/>
      <c r="CE60" s="251"/>
      <c r="CF60" s="251"/>
      <c r="CG60" s="251"/>
      <c r="CH60" s="251"/>
      <c r="CI60" s="251"/>
      <c r="CJ60" s="251"/>
      <c r="CK60" s="251"/>
      <c r="CL60" s="251"/>
      <c r="CM60" s="251"/>
      <c r="CN60" s="251"/>
      <c r="CO60" s="251"/>
      <c r="CP60" s="251"/>
      <c r="CQ60" s="425"/>
    </row>
    <row r="61" spans="1:95" s="431" customFormat="1" x14ac:dyDescent="0.25">
      <c r="A61" s="132"/>
      <c r="B61" s="420"/>
      <c r="C61" s="435" t="s">
        <v>204</v>
      </c>
      <c r="D61" s="132"/>
      <c r="E61" s="150"/>
      <c r="F61" s="132"/>
      <c r="G61" s="132"/>
      <c r="H61" s="150"/>
      <c r="I61" s="150"/>
      <c r="J61" s="421"/>
      <c r="K61" s="422"/>
      <c r="L61" s="251"/>
      <c r="M61" s="251"/>
      <c r="N61" s="251"/>
      <c r="O61" s="251"/>
      <c r="P61" s="432"/>
      <c r="Q61" s="251"/>
      <c r="R61" s="251"/>
      <c r="S61" s="251"/>
      <c r="T61" s="251"/>
      <c r="U61" s="424"/>
      <c r="V61" s="251"/>
      <c r="W61" s="432"/>
      <c r="X61" s="251"/>
      <c r="Y61" s="251"/>
      <c r="Z61" s="251"/>
      <c r="AA61" s="251"/>
      <c r="AB61" s="432"/>
      <c r="AC61" s="251"/>
      <c r="AD61" s="251"/>
      <c r="AE61" s="251"/>
      <c r="AF61" s="251"/>
      <c r="AG61" s="251"/>
      <c r="AH61" s="251"/>
      <c r="AI61" s="432"/>
      <c r="AJ61" s="432"/>
      <c r="AK61" s="432"/>
      <c r="AL61" s="251"/>
      <c r="AM61" s="251"/>
      <c r="AN61" s="433"/>
      <c r="AO61" s="426"/>
      <c r="AP61" s="420"/>
      <c r="AQ61" s="132"/>
      <c r="AR61" s="132"/>
      <c r="AS61" s="132"/>
      <c r="AT61" s="132"/>
      <c r="AU61" s="132"/>
      <c r="AV61" s="132"/>
      <c r="AW61" s="132"/>
      <c r="AX61" s="132"/>
      <c r="AY61" s="284"/>
      <c r="AZ61" s="281"/>
      <c r="BA61" s="281"/>
      <c r="BB61" s="281"/>
      <c r="BC61" s="281"/>
      <c r="BD61" s="281"/>
      <c r="BE61" s="281"/>
      <c r="BF61" s="281"/>
      <c r="BG61" s="281"/>
      <c r="BH61" s="304"/>
      <c r="BI61" s="132"/>
      <c r="BJ61" s="427"/>
      <c r="BK61" s="428"/>
      <c r="BL61" s="427"/>
      <c r="BM61" s="429"/>
      <c r="BN61" s="430"/>
      <c r="BO61" s="251"/>
      <c r="BP61" s="251"/>
      <c r="BQ61" s="251"/>
      <c r="BR61" s="251"/>
      <c r="BS61" s="251"/>
      <c r="BT61" s="251"/>
      <c r="BU61" s="251"/>
      <c r="BV61" s="251"/>
      <c r="BW61" s="251"/>
      <c r="BX61" s="424"/>
      <c r="BY61" s="251"/>
      <c r="BZ61" s="251"/>
      <c r="CA61" s="251"/>
      <c r="CB61" s="251"/>
      <c r="CC61" s="251"/>
      <c r="CD61" s="251"/>
      <c r="CE61" s="251"/>
      <c r="CF61" s="251"/>
      <c r="CG61" s="251"/>
      <c r="CH61" s="251"/>
      <c r="CI61" s="251"/>
      <c r="CJ61" s="251"/>
      <c r="CK61" s="251"/>
      <c r="CL61" s="251"/>
      <c r="CM61" s="251"/>
      <c r="CN61" s="251"/>
      <c r="CO61" s="251"/>
      <c r="CP61" s="251"/>
      <c r="CQ61" s="425"/>
    </row>
    <row r="62" spans="1:95" s="431" customFormat="1" x14ac:dyDescent="0.25">
      <c r="A62" s="132"/>
      <c r="B62" s="420"/>
      <c r="C62" s="435" t="s">
        <v>198</v>
      </c>
      <c r="D62" s="132"/>
      <c r="E62" s="150"/>
      <c r="F62" s="132"/>
      <c r="G62" s="132"/>
      <c r="H62" s="150"/>
      <c r="I62" s="150"/>
      <c r="J62" s="421"/>
      <c r="K62" s="422"/>
      <c r="L62" s="251"/>
      <c r="M62" s="251"/>
      <c r="N62" s="251"/>
      <c r="O62" s="251"/>
      <c r="P62" s="432"/>
      <c r="Q62" s="251"/>
      <c r="R62" s="251"/>
      <c r="S62" s="251"/>
      <c r="T62" s="251"/>
      <c r="U62" s="424"/>
      <c r="V62" s="251"/>
      <c r="W62" s="432"/>
      <c r="X62" s="251"/>
      <c r="Y62" s="251"/>
      <c r="Z62" s="251"/>
      <c r="AA62" s="251"/>
      <c r="AB62" s="432"/>
      <c r="AC62" s="251"/>
      <c r="AD62" s="251"/>
      <c r="AE62" s="251"/>
      <c r="AF62" s="251"/>
      <c r="AG62" s="251"/>
      <c r="AH62" s="251"/>
      <c r="AI62" s="432"/>
      <c r="AJ62" s="432"/>
      <c r="AK62" s="432"/>
      <c r="AL62" s="251"/>
      <c r="AM62" s="251"/>
      <c r="AN62" s="433"/>
      <c r="AO62" s="426"/>
      <c r="AP62" s="420"/>
      <c r="AQ62" s="132"/>
      <c r="AR62" s="132"/>
      <c r="AS62" s="132"/>
      <c r="AT62" s="132"/>
      <c r="AU62" s="132"/>
      <c r="AV62" s="132"/>
      <c r="AW62" s="132"/>
      <c r="AX62" s="132"/>
      <c r="AY62" s="284"/>
      <c r="AZ62" s="281"/>
      <c r="BA62" s="281"/>
      <c r="BB62" s="281"/>
      <c r="BC62" s="281"/>
      <c r="BD62" s="281"/>
      <c r="BE62" s="281"/>
      <c r="BF62" s="281"/>
      <c r="BG62" s="281"/>
      <c r="BH62" s="304"/>
      <c r="BI62" s="132"/>
      <c r="BJ62" s="427"/>
      <c r="BK62" s="428"/>
      <c r="BL62" s="427"/>
      <c r="BM62" s="429"/>
      <c r="BN62" s="430"/>
      <c r="BO62" s="251"/>
      <c r="BP62" s="251"/>
      <c r="BQ62" s="251"/>
      <c r="BR62" s="251"/>
      <c r="BS62" s="251"/>
      <c r="BT62" s="251"/>
      <c r="BU62" s="251"/>
      <c r="BV62" s="251"/>
      <c r="BW62" s="251"/>
      <c r="BX62" s="424"/>
      <c r="BY62" s="251"/>
      <c r="BZ62" s="251"/>
      <c r="CA62" s="251"/>
      <c r="CB62" s="251"/>
      <c r="CC62" s="251"/>
      <c r="CD62" s="251"/>
      <c r="CE62" s="251"/>
      <c r="CF62" s="251"/>
      <c r="CG62" s="251"/>
      <c r="CH62" s="251"/>
      <c r="CI62" s="251"/>
      <c r="CJ62" s="251"/>
      <c r="CK62" s="251"/>
      <c r="CL62" s="251"/>
      <c r="CM62" s="251"/>
      <c r="CN62" s="251"/>
      <c r="CO62" s="251"/>
      <c r="CP62" s="251"/>
      <c r="CQ62" s="425"/>
    </row>
    <row r="63" spans="1:95" s="431" customFormat="1" x14ac:dyDescent="0.25">
      <c r="A63" s="132"/>
      <c r="B63" s="420"/>
      <c r="C63" s="435" t="s">
        <v>199</v>
      </c>
      <c r="D63" s="132"/>
      <c r="E63" s="150"/>
      <c r="F63" s="132"/>
      <c r="G63" s="132"/>
      <c r="H63" s="150"/>
      <c r="I63" s="150"/>
      <c r="J63" s="421"/>
      <c r="K63" s="422"/>
      <c r="L63" s="251"/>
      <c r="M63" s="251"/>
      <c r="N63" s="251"/>
      <c r="O63" s="251"/>
      <c r="P63" s="432"/>
      <c r="Q63" s="251"/>
      <c r="R63" s="251"/>
      <c r="S63" s="251"/>
      <c r="T63" s="251"/>
      <c r="U63" s="424"/>
      <c r="V63" s="251"/>
      <c r="W63" s="432"/>
      <c r="X63" s="251"/>
      <c r="Y63" s="251"/>
      <c r="Z63" s="251"/>
      <c r="AA63" s="251"/>
      <c r="AB63" s="432"/>
      <c r="AC63" s="251"/>
      <c r="AD63" s="251"/>
      <c r="AE63" s="251"/>
      <c r="AF63" s="251"/>
      <c r="AG63" s="251"/>
      <c r="AH63" s="251"/>
      <c r="AI63" s="432"/>
      <c r="AJ63" s="432"/>
      <c r="AK63" s="432"/>
      <c r="AL63" s="251"/>
      <c r="AM63" s="251"/>
      <c r="AN63" s="433"/>
      <c r="AO63" s="426"/>
      <c r="AP63" s="420"/>
      <c r="AQ63" s="132"/>
      <c r="AR63" s="132"/>
      <c r="AS63" s="132"/>
      <c r="AT63" s="132"/>
      <c r="AU63" s="132"/>
      <c r="AV63" s="132"/>
      <c r="AW63" s="132"/>
      <c r="AX63" s="132"/>
      <c r="AY63" s="284"/>
      <c r="AZ63" s="281"/>
      <c r="BA63" s="281"/>
      <c r="BB63" s="281"/>
      <c r="BC63" s="281"/>
      <c r="BD63" s="281"/>
      <c r="BE63" s="281"/>
      <c r="BF63" s="281"/>
      <c r="BG63" s="281"/>
      <c r="BH63" s="304"/>
      <c r="BI63" s="132"/>
      <c r="BJ63" s="427"/>
      <c r="BK63" s="428"/>
      <c r="BL63" s="427"/>
      <c r="BM63" s="429"/>
      <c r="BN63" s="430"/>
      <c r="BO63" s="251"/>
      <c r="BP63" s="251"/>
      <c r="BQ63" s="251"/>
      <c r="BR63" s="251"/>
      <c r="BS63" s="251"/>
      <c r="BT63" s="251"/>
      <c r="BU63" s="251"/>
      <c r="BV63" s="251"/>
      <c r="BW63" s="251"/>
      <c r="BX63" s="424"/>
      <c r="BY63" s="251"/>
      <c r="BZ63" s="251"/>
      <c r="CA63" s="251"/>
      <c r="CB63" s="251"/>
      <c r="CC63" s="251"/>
      <c r="CD63" s="251"/>
      <c r="CE63" s="251"/>
      <c r="CF63" s="251"/>
      <c r="CG63" s="251"/>
      <c r="CH63" s="251"/>
      <c r="CI63" s="251"/>
      <c r="CJ63" s="251"/>
      <c r="CK63" s="251"/>
      <c r="CL63" s="251"/>
      <c r="CM63" s="251"/>
      <c r="CN63" s="251"/>
      <c r="CO63" s="251"/>
      <c r="CP63" s="251"/>
      <c r="CQ63" s="425"/>
    </row>
    <row r="64" spans="1:95" s="431" customFormat="1" x14ac:dyDescent="0.25">
      <c r="A64" s="132"/>
      <c r="B64" s="420"/>
      <c r="C64" s="435" t="s">
        <v>200</v>
      </c>
      <c r="D64" s="132"/>
      <c r="E64" s="150"/>
      <c r="F64" s="132"/>
      <c r="G64" s="132"/>
      <c r="H64" s="150"/>
      <c r="I64" s="150"/>
      <c r="J64" s="421"/>
      <c r="K64" s="422"/>
      <c r="L64" s="251"/>
      <c r="M64" s="251"/>
      <c r="N64" s="251"/>
      <c r="O64" s="251"/>
      <c r="P64" s="432"/>
      <c r="Q64" s="251"/>
      <c r="R64" s="251"/>
      <c r="S64" s="251"/>
      <c r="T64" s="251"/>
      <c r="U64" s="424"/>
      <c r="V64" s="251"/>
      <c r="W64" s="432"/>
      <c r="X64" s="251"/>
      <c r="Y64" s="251"/>
      <c r="Z64" s="251"/>
      <c r="AA64" s="251"/>
      <c r="AB64" s="432"/>
      <c r="AC64" s="251"/>
      <c r="AD64" s="251"/>
      <c r="AE64" s="251"/>
      <c r="AF64" s="251"/>
      <c r="AG64" s="251"/>
      <c r="AH64" s="251"/>
      <c r="AI64" s="432"/>
      <c r="AJ64" s="432"/>
      <c r="AK64" s="432"/>
      <c r="AL64" s="251"/>
      <c r="AM64" s="251"/>
      <c r="AN64" s="433"/>
      <c r="AO64" s="426"/>
      <c r="AP64" s="420"/>
      <c r="AQ64" s="132"/>
      <c r="AR64" s="132"/>
      <c r="AS64" s="132"/>
      <c r="AT64" s="132"/>
      <c r="AU64" s="132"/>
      <c r="AV64" s="132"/>
      <c r="AW64" s="132"/>
      <c r="AX64" s="132"/>
      <c r="AY64" s="284"/>
      <c r="AZ64" s="281"/>
      <c r="BA64" s="281"/>
      <c r="BB64" s="281"/>
      <c r="BC64" s="281"/>
      <c r="BD64" s="281"/>
      <c r="BE64" s="281"/>
      <c r="BF64" s="281"/>
      <c r="BG64" s="281"/>
      <c r="BH64" s="304"/>
      <c r="BI64" s="132"/>
      <c r="BJ64" s="427"/>
      <c r="BK64" s="428"/>
      <c r="BL64" s="427"/>
      <c r="BM64" s="429"/>
      <c r="BN64" s="430"/>
      <c r="BO64" s="251"/>
      <c r="BP64" s="251"/>
      <c r="BQ64" s="251"/>
      <c r="BR64" s="251"/>
      <c r="BS64" s="251"/>
      <c r="BT64" s="251"/>
      <c r="BU64" s="251"/>
      <c r="BV64" s="251"/>
      <c r="BW64" s="251"/>
      <c r="BX64" s="424"/>
      <c r="BY64" s="251"/>
      <c r="BZ64" s="251"/>
      <c r="CA64" s="251"/>
      <c r="CB64" s="251"/>
      <c r="CC64" s="251"/>
      <c r="CD64" s="251"/>
      <c r="CE64" s="251"/>
      <c r="CF64" s="251"/>
      <c r="CG64" s="251"/>
      <c r="CH64" s="251"/>
      <c r="CI64" s="251"/>
      <c r="CJ64" s="251"/>
      <c r="CK64" s="251"/>
      <c r="CL64" s="251"/>
      <c r="CM64" s="251"/>
      <c r="CN64" s="251"/>
      <c r="CO64" s="251"/>
      <c r="CP64" s="251"/>
      <c r="CQ64" s="425"/>
    </row>
    <row r="65" spans="1:95" s="431" customFormat="1" x14ac:dyDescent="0.25">
      <c r="A65" s="132"/>
      <c r="B65" s="420"/>
      <c r="C65" s="435" t="s">
        <v>202</v>
      </c>
      <c r="D65" s="132"/>
      <c r="E65" s="150"/>
      <c r="F65" s="132"/>
      <c r="G65" s="132"/>
      <c r="H65" s="150"/>
      <c r="I65" s="150"/>
      <c r="J65" s="421"/>
      <c r="K65" s="422"/>
      <c r="L65" s="251"/>
      <c r="M65" s="251"/>
      <c r="N65" s="251"/>
      <c r="O65" s="251"/>
      <c r="P65" s="432"/>
      <c r="Q65" s="251"/>
      <c r="R65" s="251"/>
      <c r="S65" s="251"/>
      <c r="T65" s="251"/>
      <c r="U65" s="424"/>
      <c r="V65" s="251"/>
      <c r="W65" s="432"/>
      <c r="X65" s="251"/>
      <c r="Y65" s="251"/>
      <c r="Z65" s="251"/>
      <c r="AA65" s="251"/>
      <c r="AB65" s="432"/>
      <c r="AC65" s="251"/>
      <c r="AD65" s="251"/>
      <c r="AE65" s="251"/>
      <c r="AF65" s="251"/>
      <c r="AG65" s="251"/>
      <c r="AH65" s="251"/>
      <c r="AI65" s="432"/>
      <c r="AJ65" s="432"/>
      <c r="AK65" s="432"/>
      <c r="AL65" s="251"/>
      <c r="AM65" s="251"/>
      <c r="AN65" s="433"/>
      <c r="AO65" s="426"/>
      <c r="AP65" s="420"/>
      <c r="AQ65" s="132"/>
      <c r="AR65" s="132"/>
      <c r="AS65" s="132"/>
      <c r="AT65" s="132"/>
      <c r="AU65" s="132"/>
      <c r="AV65" s="132"/>
      <c r="AW65" s="132"/>
      <c r="AX65" s="132"/>
      <c r="AY65" s="284"/>
      <c r="AZ65" s="281"/>
      <c r="BA65" s="281"/>
      <c r="BB65" s="281"/>
      <c r="BC65" s="281"/>
      <c r="BD65" s="281"/>
      <c r="BE65" s="281"/>
      <c r="BF65" s="281"/>
      <c r="BG65" s="281"/>
      <c r="BH65" s="304"/>
      <c r="BI65" s="132"/>
      <c r="BJ65" s="427"/>
      <c r="BK65" s="428"/>
      <c r="BL65" s="427"/>
      <c r="BM65" s="429"/>
      <c r="BN65" s="430"/>
      <c r="BO65" s="251"/>
      <c r="BP65" s="251"/>
      <c r="BQ65" s="251"/>
      <c r="BR65" s="251"/>
      <c r="BS65" s="251"/>
      <c r="BT65" s="251"/>
      <c r="BU65" s="251"/>
      <c r="BV65" s="251"/>
      <c r="BW65" s="251"/>
      <c r="BX65" s="424"/>
      <c r="BY65" s="251"/>
      <c r="BZ65" s="251"/>
      <c r="CA65" s="251"/>
      <c r="CB65" s="251"/>
      <c r="CC65" s="251"/>
      <c r="CD65" s="251"/>
      <c r="CE65" s="251"/>
      <c r="CF65" s="251"/>
      <c r="CG65" s="251"/>
      <c r="CH65" s="251"/>
      <c r="CI65" s="251"/>
      <c r="CJ65" s="251"/>
      <c r="CK65" s="251"/>
      <c r="CL65" s="251"/>
      <c r="CM65" s="251"/>
      <c r="CN65" s="251"/>
      <c r="CO65" s="251"/>
      <c r="CP65" s="251"/>
      <c r="CQ65" s="425"/>
    </row>
    <row r="66" spans="1:95" s="431" customFormat="1" x14ac:dyDescent="0.25">
      <c r="A66" s="132"/>
      <c r="B66" s="420"/>
      <c r="C66" s="435" t="s">
        <v>205</v>
      </c>
      <c r="D66" s="132"/>
      <c r="E66" s="150"/>
      <c r="F66" s="132"/>
      <c r="G66" s="132"/>
      <c r="H66" s="150"/>
      <c r="I66" s="150"/>
      <c r="J66" s="421"/>
      <c r="K66" s="422"/>
      <c r="L66" s="251"/>
      <c r="M66" s="251"/>
      <c r="N66" s="251"/>
      <c r="O66" s="251"/>
      <c r="P66" s="432"/>
      <c r="Q66" s="251"/>
      <c r="R66" s="251"/>
      <c r="S66" s="251"/>
      <c r="T66" s="251"/>
      <c r="U66" s="424"/>
      <c r="V66" s="251"/>
      <c r="W66" s="432"/>
      <c r="X66" s="251"/>
      <c r="Y66" s="251"/>
      <c r="Z66" s="251"/>
      <c r="AA66" s="251"/>
      <c r="AB66" s="432"/>
      <c r="AC66" s="251"/>
      <c r="AD66" s="251"/>
      <c r="AE66" s="251"/>
      <c r="AF66" s="251"/>
      <c r="AG66" s="251"/>
      <c r="AH66" s="251"/>
      <c r="AI66" s="432"/>
      <c r="AJ66" s="432"/>
      <c r="AK66" s="432"/>
      <c r="AL66" s="251"/>
      <c r="AM66" s="251"/>
      <c r="AN66" s="433"/>
      <c r="AO66" s="426"/>
      <c r="AP66" s="420"/>
      <c r="AQ66" s="132"/>
      <c r="AR66" s="132"/>
      <c r="AS66" s="132"/>
      <c r="AT66" s="132"/>
      <c r="AU66" s="132"/>
      <c r="AV66" s="132"/>
      <c r="AW66" s="132"/>
      <c r="AX66" s="132"/>
      <c r="AY66" s="284"/>
      <c r="AZ66" s="281"/>
      <c r="BA66" s="281"/>
      <c r="BB66" s="281"/>
      <c r="BC66" s="281"/>
      <c r="BD66" s="281"/>
      <c r="BE66" s="281"/>
      <c r="BF66" s="281"/>
      <c r="BG66" s="281"/>
      <c r="BH66" s="304"/>
      <c r="BI66" s="132"/>
      <c r="BJ66" s="427"/>
      <c r="BK66" s="428"/>
      <c r="BL66" s="427"/>
      <c r="BM66" s="429"/>
      <c r="BN66" s="430"/>
      <c r="BO66" s="251"/>
      <c r="BP66" s="251"/>
      <c r="BQ66" s="251"/>
      <c r="BR66" s="251"/>
      <c r="BS66" s="251"/>
      <c r="BT66" s="251"/>
      <c r="BU66" s="251"/>
      <c r="BV66" s="251"/>
      <c r="BW66" s="251"/>
      <c r="BX66" s="424"/>
      <c r="BY66" s="251"/>
      <c r="BZ66" s="251"/>
      <c r="CA66" s="251"/>
      <c r="CB66" s="251"/>
      <c r="CC66" s="251"/>
      <c r="CD66" s="251"/>
      <c r="CE66" s="251"/>
      <c r="CF66" s="251"/>
      <c r="CG66" s="251"/>
      <c r="CH66" s="251"/>
      <c r="CI66" s="251"/>
      <c r="CJ66" s="251"/>
      <c r="CK66" s="251"/>
      <c r="CL66" s="251"/>
      <c r="CM66" s="251"/>
      <c r="CN66" s="251"/>
      <c r="CO66" s="251"/>
      <c r="CP66" s="251"/>
      <c r="CQ66" s="425"/>
    </row>
    <row r="67" spans="1:95" s="431" customFormat="1" x14ac:dyDescent="0.25">
      <c r="A67" s="132"/>
      <c r="B67" s="420"/>
      <c r="C67" s="435" t="s">
        <v>206</v>
      </c>
      <c r="D67" s="132"/>
      <c r="E67" s="150"/>
      <c r="F67" s="132"/>
      <c r="G67" s="132"/>
      <c r="H67" s="150"/>
      <c r="I67" s="150"/>
      <c r="J67" s="421"/>
      <c r="K67" s="422"/>
      <c r="L67" s="251"/>
      <c r="M67" s="251"/>
      <c r="N67" s="251"/>
      <c r="O67" s="251"/>
      <c r="P67" s="432"/>
      <c r="Q67" s="251"/>
      <c r="R67" s="251"/>
      <c r="S67" s="251"/>
      <c r="T67" s="251"/>
      <c r="U67" s="424"/>
      <c r="V67" s="251"/>
      <c r="W67" s="432"/>
      <c r="X67" s="251"/>
      <c r="Y67" s="251"/>
      <c r="Z67" s="251"/>
      <c r="AA67" s="251"/>
      <c r="AB67" s="432"/>
      <c r="AC67" s="251"/>
      <c r="AD67" s="251"/>
      <c r="AE67" s="251"/>
      <c r="AF67" s="251"/>
      <c r="AG67" s="251"/>
      <c r="AH67" s="251"/>
      <c r="AI67" s="432"/>
      <c r="AJ67" s="432"/>
      <c r="AK67" s="432"/>
      <c r="AL67" s="251"/>
      <c r="AM67" s="251"/>
      <c r="AN67" s="433"/>
      <c r="AO67" s="426"/>
      <c r="AP67" s="420"/>
      <c r="AQ67" s="132"/>
      <c r="AR67" s="132"/>
      <c r="AS67" s="132"/>
      <c r="AT67" s="132"/>
      <c r="AU67" s="132"/>
      <c r="AV67" s="132"/>
      <c r="AW67" s="132"/>
      <c r="AX67" s="132"/>
      <c r="AY67" s="284"/>
      <c r="AZ67" s="281"/>
      <c r="BA67" s="281"/>
      <c r="BB67" s="281"/>
      <c r="BC67" s="281"/>
      <c r="BD67" s="281"/>
      <c r="BE67" s="281"/>
      <c r="BF67" s="281"/>
      <c r="BG67" s="281"/>
      <c r="BH67" s="304"/>
      <c r="BI67" s="132"/>
      <c r="BJ67" s="427"/>
      <c r="BK67" s="428"/>
      <c r="BL67" s="427"/>
      <c r="BM67" s="429"/>
      <c r="BN67" s="430"/>
      <c r="BO67" s="251"/>
      <c r="BP67" s="251"/>
      <c r="BQ67" s="251"/>
      <c r="BR67" s="251"/>
      <c r="BS67" s="251"/>
      <c r="BT67" s="251"/>
      <c r="BU67" s="251"/>
      <c r="BV67" s="251"/>
      <c r="BW67" s="251"/>
      <c r="BX67" s="424"/>
      <c r="BY67" s="251"/>
      <c r="BZ67" s="251"/>
      <c r="CA67" s="251"/>
      <c r="CB67" s="251"/>
      <c r="CC67" s="251"/>
      <c r="CD67" s="251"/>
      <c r="CE67" s="251"/>
      <c r="CF67" s="251"/>
      <c r="CG67" s="251"/>
      <c r="CH67" s="251"/>
      <c r="CI67" s="251"/>
      <c r="CJ67" s="251"/>
      <c r="CK67" s="251"/>
      <c r="CL67" s="251"/>
      <c r="CM67" s="251"/>
      <c r="CN67" s="251"/>
      <c r="CO67" s="251"/>
      <c r="CP67" s="251"/>
      <c r="CQ67" s="425"/>
    </row>
    <row r="68" spans="1:95" s="431" customFormat="1" x14ac:dyDescent="0.25">
      <c r="A68" s="132"/>
      <c r="B68" s="420"/>
      <c r="C68" s="435" t="s">
        <v>207</v>
      </c>
      <c r="D68" s="132"/>
      <c r="E68" s="150"/>
      <c r="F68" s="132"/>
      <c r="G68" s="132"/>
      <c r="H68" s="150"/>
      <c r="I68" s="150"/>
      <c r="J68" s="421"/>
      <c r="K68" s="422"/>
      <c r="L68" s="251"/>
      <c r="M68" s="251"/>
      <c r="N68" s="251"/>
      <c r="O68" s="251"/>
      <c r="P68" s="432"/>
      <c r="Q68" s="251"/>
      <c r="R68" s="251"/>
      <c r="S68" s="251"/>
      <c r="T68" s="251"/>
      <c r="U68" s="424"/>
      <c r="V68" s="251"/>
      <c r="W68" s="432"/>
      <c r="X68" s="251"/>
      <c r="Y68" s="251"/>
      <c r="Z68" s="251"/>
      <c r="AA68" s="251"/>
      <c r="AB68" s="432"/>
      <c r="AC68" s="251"/>
      <c r="AD68" s="251"/>
      <c r="AE68" s="251"/>
      <c r="AF68" s="251"/>
      <c r="AG68" s="251"/>
      <c r="AH68" s="251"/>
      <c r="AI68" s="432"/>
      <c r="AJ68" s="432"/>
      <c r="AK68" s="432"/>
      <c r="AL68" s="251"/>
      <c r="AM68" s="251"/>
      <c r="AN68" s="433"/>
      <c r="AO68" s="426"/>
      <c r="AP68" s="420"/>
      <c r="AQ68" s="132"/>
      <c r="AR68" s="132"/>
      <c r="AS68" s="132"/>
      <c r="AT68" s="132"/>
      <c r="AU68" s="132"/>
      <c r="AV68" s="132"/>
      <c r="AW68" s="132"/>
      <c r="AX68" s="132"/>
      <c r="AY68" s="284"/>
      <c r="AZ68" s="281"/>
      <c r="BA68" s="281"/>
      <c r="BB68" s="281"/>
      <c r="BC68" s="281"/>
      <c r="BD68" s="281"/>
      <c r="BE68" s="281"/>
      <c r="BF68" s="281"/>
      <c r="BG68" s="281"/>
      <c r="BH68" s="304"/>
      <c r="BI68" s="132"/>
      <c r="BJ68" s="427"/>
      <c r="BK68" s="428"/>
      <c r="BL68" s="427"/>
      <c r="BM68" s="429"/>
      <c r="BN68" s="430"/>
      <c r="BO68" s="251"/>
      <c r="BP68" s="251"/>
      <c r="BQ68" s="251"/>
      <c r="BR68" s="251"/>
      <c r="BS68" s="251"/>
      <c r="BT68" s="251"/>
      <c r="BU68" s="251"/>
      <c r="BV68" s="251"/>
      <c r="BW68" s="251"/>
      <c r="BX68" s="424"/>
      <c r="BY68" s="251"/>
      <c r="BZ68" s="251"/>
      <c r="CA68" s="251"/>
      <c r="CB68" s="251"/>
      <c r="CC68" s="251"/>
      <c r="CD68" s="251"/>
      <c r="CE68" s="251"/>
      <c r="CF68" s="251"/>
      <c r="CG68" s="251"/>
      <c r="CH68" s="251"/>
      <c r="CI68" s="251"/>
      <c r="CJ68" s="251"/>
      <c r="CK68" s="251"/>
      <c r="CL68" s="251"/>
      <c r="CM68" s="251"/>
      <c r="CN68" s="251"/>
      <c r="CO68" s="251"/>
      <c r="CP68" s="251"/>
      <c r="CQ68" s="425"/>
    </row>
    <row r="69" spans="1:95" s="138" customFormat="1" x14ac:dyDescent="0.25">
      <c r="A69" s="130">
        <v>26</v>
      </c>
      <c r="B69" s="131" t="s">
        <v>25</v>
      </c>
      <c r="C69" s="132" t="s">
        <v>210</v>
      </c>
      <c r="D69" s="130" t="s">
        <v>182</v>
      </c>
      <c r="E69" s="133">
        <v>42508</v>
      </c>
      <c r="F69" s="150" t="s">
        <v>318</v>
      </c>
      <c r="G69" s="130">
        <v>2</v>
      </c>
      <c r="H69" s="133">
        <v>42599</v>
      </c>
      <c r="I69" s="133">
        <v>42414</v>
      </c>
      <c r="J69" s="134">
        <v>0.10299999999999999</v>
      </c>
      <c r="K69" s="164">
        <v>8.2946830526497592</v>
      </c>
      <c r="L69" s="136">
        <v>9.6348861878863504E-2</v>
      </c>
      <c r="M69" s="136">
        <v>1.6823378798598501</v>
      </c>
      <c r="N69" s="247">
        <v>3.4787989070057601</v>
      </c>
      <c r="O69" s="136">
        <v>3.3286665981316101</v>
      </c>
      <c r="P69" s="126">
        <v>4.2200000000000001E-2</v>
      </c>
      <c r="Q69" s="136">
        <v>0.35237723326444198</v>
      </c>
      <c r="R69" s="136">
        <v>0.359569504409334</v>
      </c>
      <c r="S69" s="135">
        <v>2.15E-3</v>
      </c>
      <c r="T69" s="136" t="s">
        <v>167</v>
      </c>
      <c r="U69" s="137">
        <v>6.8547417066568004</v>
      </c>
      <c r="V69" s="135">
        <v>3.5E-4</v>
      </c>
      <c r="W69" s="126">
        <v>7.5000000000000002E-4</v>
      </c>
      <c r="X69" s="135">
        <v>6.9999999999999999E-4</v>
      </c>
      <c r="Y69" s="247">
        <v>0.53245833641456997</v>
      </c>
      <c r="Z69" s="136">
        <v>0.54599563335553902</v>
      </c>
      <c r="AA69" s="136">
        <v>0.26227151364088003</v>
      </c>
      <c r="AB69" s="126">
        <v>2.0999999999999999E-3</v>
      </c>
      <c r="AC69" s="136">
        <v>0.526053920354973</v>
      </c>
      <c r="AD69" s="247">
        <v>1.2696862137588201</v>
      </c>
      <c r="AE69" s="136">
        <v>3.3494308409650602</v>
      </c>
      <c r="AF69" s="136">
        <v>4.9275588717245604</v>
      </c>
      <c r="AG69" s="247">
        <v>1.0535095415007199E-3</v>
      </c>
      <c r="AH69" s="135">
        <v>2.0500000000000002E-3</v>
      </c>
      <c r="AI69" s="126">
        <v>12.0266</v>
      </c>
      <c r="AJ69" s="126">
        <v>3.5E-4</v>
      </c>
      <c r="AK69" s="126">
        <v>2.5000000000000001E-4</v>
      </c>
      <c r="AL69" s="136">
        <v>0.335152322328446</v>
      </c>
      <c r="AM69" s="135">
        <v>2.0500000000000002E-3</v>
      </c>
      <c r="AN69" s="175">
        <v>1.1000000000000001E-3</v>
      </c>
      <c r="AO69" s="183"/>
      <c r="AP69" s="131" t="s">
        <v>25</v>
      </c>
      <c r="AQ69" s="130" t="s">
        <v>182</v>
      </c>
      <c r="AR69" s="150" t="s">
        <v>318</v>
      </c>
      <c r="AS69" s="150"/>
      <c r="AT69" s="150"/>
      <c r="AU69" s="150"/>
      <c r="AV69" s="150"/>
      <c r="AW69" s="150"/>
      <c r="AX69" s="150"/>
      <c r="AY69" s="284"/>
      <c r="AZ69" s="281"/>
      <c r="BA69" s="281"/>
      <c r="BB69" s="281"/>
      <c r="BC69" s="281"/>
      <c r="BD69" s="281"/>
      <c r="BE69" s="281"/>
      <c r="BF69" s="281"/>
      <c r="BG69" s="281"/>
      <c r="BH69" s="304"/>
      <c r="BI69" s="130">
        <v>2</v>
      </c>
      <c r="BJ69" s="315"/>
      <c r="BK69" s="309"/>
      <c r="BL69" s="315"/>
      <c r="BM69" s="327"/>
      <c r="BN69" s="339"/>
      <c r="BO69" s="136">
        <f t="shared" ref="BO69:BO81" si="60">L69/K69</f>
        <v>1.1615737607729881E-2</v>
      </c>
      <c r="BP69" s="136">
        <f t="shared" ref="BP69:BP81" si="61">M69/K69</f>
        <v>0.20282123731327173</v>
      </c>
      <c r="BQ69" s="247">
        <f t="shared" ref="BQ69:BQ81" si="62">N69/K69</f>
        <v>0.41940106510693598</v>
      </c>
      <c r="BR69" s="136">
        <f t="shared" ref="BR69:BR81" si="63">O69/K69</f>
        <v>0.40130124044561999</v>
      </c>
      <c r="BS69" s="135">
        <f t="shared" ref="BS69:BS81" si="64">P69/K69</f>
        <v>5.0875964436662945E-3</v>
      </c>
      <c r="BT69" s="136">
        <f t="shared" ref="BT69:BT81" si="65">Q69/K69</f>
        <v>4.2482302340880178E-2</v>
      </c>
      <c r="BU69" s="136">
        <f t="shared" ref="BU69:BU81" si="66">R69/K69</f>
        <v>4.3349396490136957E-2</v>
      </c>
      <c r="BV69" s="135">
        <f t="shared" ref="BV69:BV81" si="67">S69/K69</f>
        <v>2.5920218848062877E-4</v>
      </c>
      <c r="BW69" s="136" t="s">
        <v>167</v>
      </c>
      <c r="BX69" s="137">
        <f t="shared" ref="BX69:BX81" si="68">U69/K69</f>
        <v>0.82640188457436414</v>
      </c>
      <c r="BY69" s="135">
        <f t="shared" ref="BY69:BY81" si="69">V69/K69</f>
        <v>4.2195705101497702E-5</v>
      </c>
      <c r="BZ69" s="135">
        <f t="shared" ref="BZ69:BZ81" si="70">W69/K69</f>
        <v>9.0419368074637937E-5</v>
      </c>
      <c r="CA69" s="135">
        <f t="shared" ref="CA69:CA81" si="71">X69/K69</f>
        <v>8.4391410202995404E-5</v>
      </c>
      <c r="CB69" s="247">
        <f t="shared" ref="CB69:CB81" si="72">Y69/K69</f>
        <v>6.4192728406237853E-2</v>
      </c>
      <c r="CC69" s="136">
        <f t="shared" ref="CC69:CC81" si="73">Z69/K69</f>
        <v>6.5824773519359392E-2</v>
      </c>
      <c r="CD69" s="136">
        <f t="shared" ref="CD69:CD81" si="74">AA69/K69</f>
        <v>3.1619232703182877E-2</v>
      </c>
      <c r="CE69" s="135">
        <f t="shared" ref="CE69:CE81" si="75">AB69/K69</f>
        <v>2.5317423060898622E-4</v>
      </c>
      <c r="CF69" s="136">
        <f t="shared" ref="CF69:CF81" si="76">AC69/K69</f>
        <v>6.3420617402243432E-2</v>
      </c>
      <c r="CG69" s="247">
        <f t="shared" ref="CG69:CG81" si="77">AD69/K69</f>
        <v>0.15307230013486958</v>
      </c>
      <c r="CH69" s="136">
        <f t="shared" ref="CH69:CH81" si="78">AE69/K69</f>
        <v>0.40380456006635179</v>
      </c>
      <c r="CI69" s="136">
        <f t="shared" ref="CI69:CI81" si="79">AF69/K69</f>
        <v>0.59406234577588091</v>
      </c>
      <c r="CJ69" s="247">
        <f t="shared" ref="CJ69:CJ81" si="80">AG69/K69</f>
        <v>1.2701022267079553E-4</v>
      </c>
      <c r="CK69" s="135">
        <f t="shared" ref="CK69:CK81" si="81">AH69/K69</f>
        <v>2.4714627273734373E-4</v>
      </c>
      <c r="CL69" s="135">
        <f t="shared" ref="CL69:CL81" si="82">AI69/K69</f>
        <v>1.4499167627819209</v>
      </c>
      <c r="CM69" s="135">
        <f t="shared" ref="CM69:CM81" si="83">AJ69/K69</f>
        <v>4.2195705101497702E-5</v>
      </c>
      <c r="CN69" s="135">
        <f t="shared" ref="CN69:CN81" si="84">AK69/K69</f>
        <v>3.0139789358212648E-5</v>
      </c>
      <c r="CO69" s="136">
        <f t="shared" ref="CO69:CO81" si="85">AL69/K69</f>
        <v>4.0405681591580603E-2</v>
      </c>
      <c r="CP69" s="135">
        <f t="shared" ref="CP69:CP81" si="86">AM69/K69</f>
        <v>2.4714627273734373E-4</v>
      </c>
      <c r="CQ69" s="176">
        <f t="shared" ref="CQ69:CQ81" si="87">AN69/K69</f>
        <v>1.3261507317613566E-4</v>
      </c>
    </row>
    <row r="70" spans="1:95" s="138" customFormat="1" x14ac:dyDescent="0.25">
      <c r="A70" s="130"/>
      <c r="B70" s="131"/>
      <c r="C70" s="435" t="s">
        <v>214</v>
      </c>
      <c r="D70" s="130"/>
      <c r="E70" s="133"/>
      <c r="F70" s="150"/>
      <c r="G70" s="130"/>
      <c r="H70" s="133"/>
      <c r="I70" s="133"/>
      <c r="J70" s="134"/>
      <c r="K70" s="164"/>
      <c r="L70" s="136"/>
      <c r="M70" s="136"/>
      <c r="N70" s="247"/>
      <c r="O70" s="136"/>
      <c r="P70" s="126"/>
      <c r="Q70" s="136"/>
      <c r="R70" s="136"/>
      <c r="S70" s="135"/>
      <c r="T70" s="136"/>
      <c r="U70" s="137"/>
      <c r="V70" s="135"/>
      <c r="W70" s="126"/>
      <c r="X70" s="135"/>
      <c r="Y70" s="247"/>
      <c r="Z70" s="136"/>
      <c r="AA70" s="136"/>
      <c r="AB70" s="126"/>
      <c r="AC70" s="136"/>
      <c r="AD70" s="247"/>
      <c r="AE70" s="136"/>
      <c r="AF70" s="127"/>
      <c r="AG70" s="247"/>
      <c r="AH70" s="135"/>
      <c r="AI70" s="126"/>
      <c r="AJ70" s="126"/>
      <c r="AK70" s="126"/>
      <c r="AL70" s="136"/>
      <c r="AM70" s="135"/>
      <c r="AN70" s="175"/>
      <c r="AO70" s="183"/>
      <c r="AP70" s="131"/>
      <c r="AQ70" s="130"/>
      <c r="AR70" s="150"/>
      <c r="AS70" s="150"/>
      <c r="AT70" s="150"/>
      <c r="AU70" s="150"/>
      <c r="AV70" s="150"/>
      <c r="AW70" s="150"/>
      <c r="AX70" s="150"/>
      <c r="AY70" s="284"/>
      <c r="AZ70" s="281"/>
      <c r="BA70" s="281"/>
      <c r="BB70" s="281"/>
      <c r="BC70" s="281"/>
      <c r="BD70" s="281"/>
      <c r="BE70" s="281"/>
      <c r="BF70" s="281"/>
      <c r="BG70" s="281"/>
      <c r="BH70" s="304"/>
      <c r="BI70" s="130"/>
      <c r="BJ70" s="315"/>
      <c r="BK70" s="309"/>
      <c r="BL70" s="315"/>
      <c r="BM70" s="327"/>
      <c r="BN70" s="339"/>
      <c r="BO70" s="136"/>
      <c r="BP70" s="136"/>
      <c r="BQ70" s="247"/>
      <c r="BR70" s="136"/>
      <c r="BS70" s="135"/>
      <c r="BT70" s="136"/>
      <c r="BU70" s="136"/>
      <c r="BV70" s="135"/>
      <c r="BW70" s="136"/>
      <c r="BX70" s="137"/>
      <c r="BY70" s="135"/>
      <c r="BZ70" s="135"/>
      <c r="CA70" s="135"/>
      <c r="CB70" s="247"/>
      <c r="CC70" s="136"/>
      <c r="CD70" s="136"/>
      <c r="CE70" s="135"/>
      <c r="CF70" s="136"/>
      <c r="CG70" s="247"/>
      <c r="CH70" s="136"/>
      <c r="CI70" s="136"/>
      <c r="CJ70" s="247"/>
      <c r="CK70" s="135"/>
      <c r="CL70" s="135"/>
      <c r="CM70" s="135"/>
      <c r="CN70" s="135"/>
      <c r="CO70" s="136"/>
      <c r="CP70" s="135"/>
      <c r="CQ70" s="176"/>
    </row>
    <row r="71" spans="1:95" s="138" customFormat="1" x14ac:dyDescent="0.25">
      <c r="A71" s="130"/>
      <c r="B71" s="131"/>
      <c r="C71" s="435" t="s">
        <v>215</v>
      </c>
      <c r="D71" s="130"/>
      <c r="E71" s="133"/>
      <c r="F71" s="150"/>
      <c r="G71" s="130"/>
      <c r="H71" s="133"/>
      <c r="I71" s="133"/>
      <c r="J71" s="134"/>
      <c r="K71" s="164"/>
      <c r="L71" s="136"/>
      <c r="M71" s="136"/>
      <c r="N71" s="247"/>
      <c r="O71" s="136"/>
      <c r="P71" s="126"/>
      <c r="Q71" s="136"/>
      <c r="R71" s="136"/>
      <c r="S71" s="135"/>
      <c r="T71" s="136"/>
      <c r="U71" s="137"/>
      <c r="V71" s="135"/>
      <c r="W71" s="126"/>
      <c r="X71" s="135"/>
      <c r="Y71" s="247"/>
      <c r="Z71" s="136"/>
      <c r="AA71" s="136"/>
      <c r="AB71" s="126"/>
      <c r="AC71" s="136"/>
      <c r="AD71" s="247"/>
      <c r="AE71" s="136"/>
      <c r="AF71" s="127"/>
      <c r="AG71" s="247"/>
      <c r="AH71" s="135"/>
      <c r="AI71" s="126"/>
      <c r="AJ71" s="126"/>
      <c r="AK71" s="126"/>
      <c r="AL71" s="136"/>
      <c r="AM71" s="135"/>
      <c r="AN71" s="175"/>
      <c r="AO71" s="183"/>
      <c r="AP71" s="131"/>
      <c r="AQ71" s="130"/>
      <c r="AR71" s="150"/>
      <c r="AS71" s="150"/>
      <c r="AT71" s="150"/>
      <c r="AU71" s="150"/>
      <c r="AV71" s="150"/>
      <c r="AW71" s="150"/>
      <c r="AX71" s="150"/>
      <c r="AY71" s="284"/>
      <c r="AZ71" s="281"/>
      <c r="BA71" s="281"/>
      <c r="BB71" s="281"/>
      <c r="BC71" s="281"/>
      <c r="BD71" s="281"/>
      <c r="BE71" s="281"/>
      <c r="BF71" s="281"/>
      <c r="BG71" s="281"/>
      <c r="BH71" s="304"/>
      <c r="BI71" s="130"/>
      <c r="BJ71" s="315"/>
      <c r="BK71" s="309"/>
      <c r="BL71" s="315"/>
      <c r="BM71" s="327"/>
      <c r="BN71" s="339"/>
      <c r="BO71" s="136"/>
      <c r="BP71" s="136"/>
      <c r="BQ71" s="247"/>
      <c r="BR71" s="136"/>
      <c r="BS71" s="135"/>
      <c r="BT71" s="136"/>
      <c r="BU71" s="136"/>
      <c r="BV71" s="135"/>
      <c r="BW71" s="136"/>
      <c r="BX71" s="137"/>
      <c r="BY71" s="135"/>
      <c r="BZ71" s="135"/>
      <c r="CA71" s="135"/>
      <c r="CB71" s="247"/>
      <c r="CC71" s="136"/>
      <c r="CD71" s="136"/>
      <c r="CE71" s="135"/>
      <c r="CF71" s="136"/>
      <c r="CG71" s="247"/>
      <c r="CH71" s="136"/>
      <c r="CI71" s="136"/>
      <c r="CJ71" s="247"/>
      <c r="CK71" s="135"/>
      <c r="CL71" s="135"/>
      <c r="CM71" s="135"/>
      <c r="CN71" s="135"/>
      <c r="CO71" s="136"/>
      <c r="CP71" s="135"/>
      <c r="CQ71" s="176"/>
    </row>
    <row r="72" spans="1:95" s="138" customFormat="1" x14ac:dyDescent="0.25">
      <c r="A72" s="130">
        <v>34</v>
      </c>
      <c r="B72" s="131" t="s">
        <v>33</v>
      </c>
      <c r="C72" s="132" t="s">
        <v>216</v>
      </c>
      <c r="D72" s="130" t="s">
        <v>182</v>
      </c>
      <c r="E72" s="133">
        <v>42515</v>
      </c>
      <c r="F72" s="150" t="s">
        <v>318</v>
      </c>
      <c r="G72" s="130">
        <v>2</v>
      </c>
      <c r="H72" s="133">
        <v>42599</v>
      </c>
      <c r="I72" s="133">
        <v>42414</v>
      </c>
      <c r="J72" s="134">
        <v>0.155</v>
      </c>
      <c r="K72" s="164">
        <v>16.1697813278594</v>
      </c>
      <c r="L72" s="136">
        <v>0.26174190468477199</v>
      </c>
      <c r="M72" s="136">
        <v>1.45869933484654</v>
      </c>
      <c r="N72" s="136">
        <v>4.8431445540464697</v>
      </c>
      <c r="O72" s="247">
        <v>1.52300956922144</v>
      </c>
      <c r="P72" s="126">
        <v>4.2200000000000001E-2</v>
      </c>
      <c r="Q72" s="136">
        <v>0.78551668613646697</v>
      </c>
      <c r="R72" s="136">
        <v>0.193845565537693</v>
      </c>
      <c r="S72" s="135">
        <v>2.15E-3</v>
      </c>
      <c r="T72" s="136" t="s">
        <v>167</v>
      </c>
      <c r="U72" s="137">
        <v>75.376789228353203</v>
      </c>
      <c r="V72" s="247">
        <v>1.9797659137405801E-2</v>
      </c>
      <c r="W72" s="126">
        <v>7.5000000000000002E-4</v>
      </c>
      <c r="X72" s="135">
        <v>6.9999999999999999E-4</v>
      </c>
      <c r="Y72" s="136">
        <v>3.89908061379924</v>
      </c>
      <c r="Z72" s="136">
        <v>2.36400567844233</v>
      </c>
      <c r="AA72" s="136">
        <v>1.0255069913269499</v>
      </c>
      <c r="AB72" s="126">
        <v>2.0999999999999999E-3</v>
      </c>
      <c r="AC72" s="136">
        <v>3.2513642824337499</v>
      </c>
      <c r="AD72" s="136">
        <v>1.59331435562061</v>
      </c>
      <c r="AE72" s="136">
        <v>3.5376924587819101</v>
      </c>
      <c r="AF72" s="126">
        <v>5.1999999999999998E-3</v>
      </c>
      <c r="AG72" s="136">
        <v>1.47560284457884E-2</v>
      </c>
      <c r="AH72" s="247">
        <v>4.1319392443983603E-2</v>
      </c>
      <c r="AI72" s="126">
        <v>12.0266</v>
      </c>
      <c r="AJ72" s="126">
        <v>3.5E-4</v>
      </c>
      <c r="AK72" s="247">
        <v>2.21057906186778E-2</v>
      </c>
      <c r="AL72" s="247">
        <v>1.6691688471462001E-2</v>
      </c>
      <c r="AM72" s="135">
        <v>2.0500000000000002E-3</v>
      </c>
      <c r="AN72" s="253">
        <v>7.1640522383347699E-2</v>
      </c>
      <c r="AO72" s="183"/>
      <c r="AP72" s="131" t="s">
        <v>33</v>
      </c>
      <c r="AQ72" s="130" t="s">
        <v>182</v>
      </c>
      <c r="AR72" s="150" t="s">
        <v>318</v>
      </c>
      <c r="AS72" s="150"/>
      <c r="AT72" s="150"/>
      <c r="AU72" s="150"/>
      <c r="AV72" s="150"/>
      <c r="AW72" s="150"/>
      <c r="AX72" s="150"/>
      <c r="AY72" s="284"/>
      <c r="AZ72" s="281"/>
      <c r="BA72" s="281"/>
      <c r="BB72" s="281"/>
      <c r="BC72" s="281"/>
      <c r="BD72" s="281"/>
      <c r="BE72" s="281"/>
      <c r="BF72" s="281"/>
      <c r="BG72" s="281"/>
      <c r="BH72" s="304"/>
      <c r="BI72" s="130">
        <v>2</v>
      </c>
      <c r="BJ72" s="315"/>
      <c r="BK72" s="309"/>
      <c r="BL72" s="315"/>
      <c r="BM72" s="327"/>
      <c r="BN72" s="339"/>
      <c r="BO72" s="136">
        <f t="shared" si="60"/>
        <v>1.6187102310023762E-2</v>
      </c>
      <c r="BP72" s="136">
        <f t="shared" si="61"/>
        <v>9.0211444748068623E-2</v>
      </c>
      <c r="BQ72" s="136">
        <f t="shared" si="62"/>
        <v>0.29951824677443661</v>
      </c>
      <c r="BR72" s="247">
        <f t="shared" si="63"/>
        <v>9.418863114725004E-2</v>
      </c>
      <c r="BS72" s="135">
        <f t="shared" si="64"/>
        <v>2.6098064744569153E-3</v>
      </c>
      <c r="BT72" s="136">
        <f t="shared" si="65"/>
        <v>4.8579301736324458E-2</v>
      </c>
      <c r="BU72" s="136">
        <f t="shared" si="66"/>
        <v>1.1988137724763826E-2</v>
      </c>
      <c r="BV72" s="135">
        <f t="shared" si="67"/>
        <v>1.3296407393560114E-4</v>
      </c>
      <c r="BW72" s="136" t="s">
        <v>167</v>
      </c>
      <c r="BX72" s="137">
        <f t="shared" si="68"/>
        <v>4.661583709761385</v>
      </c>
      <c r="BY72" s="247">
        <f t="shared" si="69"/>
        <v>1.2243615875803973E-3</v>
      </c>
      <c r="BZ72" s="135">
        <f t="shared" si="70"/>
        <v>4.638281648916319E-5</v>
      </c>
      <c r="CA72" s="135">
        <f t="shared" si="71"/>
        <v>4.3290628723218975E-5</v>
      </c>
      <c r="CB72" s="136">
        <f t="shared" si="72"/>
        <v>0.24113378744840522</v>
      </c>
      <c r="CC72" s="136">
        <f t="shared" si="73"/>
        <v>0.14619898875004042</v>
      </c>
      <c r="CD72" s="136">
        <f t="shared" si="74"/>
        <v>6.3421203449429045E-2</v>
      </c>
      <c r="CE72" s="135">
        <f t="shared" si="75"/>
        <v>1.2987188616965691E-4</v>
      </c>
      <c r="CF72" s="136">
        <f t="shared" si="76"/>
        <v>0.20107657713539248</v>
      </c>
      <c r="CG72" s="136">
        <f t="shared" si="77"/>
        <v>9.8536543155066728E-2</v>
      </c>
      <c r="CH72" s="136">
        <f t="shared" si="78"/>
        <v>0.21878418681437045</v>
      </c>
      <c r="CI72" s="135">
        <f t="shared" si="79"/>
        <v>3.2158752765819808E-4</v>
      </c>
      <c r="CJ72" s="136">
        <f t="shared" si="80"/>
        <v>9.1256821267983359E-4</v>
      </c>
      <c r="CK72" s="247">
        <f t="shared" si="81"/>
        <v>2.5553463962306767E-3</v>
      </c>
      <c r="CL72" s="135">
        <f t="shared" si="82"/>
        <v>0.74377010771809327</v>
      </c>
      <c r="CM72" s="135">
        <f t="shared" si="83"/>
        <v>2.1645314361609488E-5</v>
      </c>
      <c r="CN72" s="247">
        <f t="shared" si="84"/>
        <v>1.3671051061519967E-3</v>
      </c>
      <c r="CO72" s="247">
        <f t="shared" si="85"/>
        <v>1.032276697688137E-3</v>
      </c>
      <c r="CP72" s="135">
        <f t="shared" si="86"/>
        <v>1.2677969840371272E-4</v>
      </c>
      <c r="CQ72" s="253">
        <f t="shared" si="87"/>
        <v>4.4305189371928056E-3</v>
      </c>
    </row>
    <row r="73" spans="1:95" s="138" customFormat="1" x14ac:dyDescent="0.25">
      <c r="A73" s="130"/>
      <c r="B73" s="131"/>
      <c r="C73" s="435" t="s">
        <v>225</v>
      </c>
      <c r="D73" s="130"/>
      <c r="E73" s="133"/>
      <c r="F73" s="150"/>
      <c r="G73" s="130"/>
      <c r="H73" s="133"/>
      <c r="I73" s="133"/>
      <c r="J73" s="134"/>
      <c r="K73" s="164"/>
      <c r="L73" s="136"/>
      <c r="M73" s="136"/>
      <c r="N73" s="136"/>
      <c r="O73" s="248"/>
      <c r="P73" s="126"/>
      <c r="Q73" s="136"/>
      <c r="R73" s="136"/>
      <c r="S73" s="135"/>
      <c r="T73" s="136"/>
      <c r="U73" s="137"/>
      <c r="V73" s="247"/>
      <c r="W73" s="126"/>
      <c r="X73" s="135"/>
      <c r="Y73" s="136"/>
      <c r="Z73" s="136"/>
      <c r="AA73" s="136"/>
      <c r="AB73" s="126"/>
      <c r="AC73" s="136"/>
      <c r="AD73" s="136"/>
      <c r="AE73" s="136"/>
      <c r="AF73" s="126"/>
      <c r="AG73" s="136"/>
      <c r="AH73" s="247"/>
      <c r="AI73" s="126"/>
      <c r="AJ73" s="126"/>
      <c r="AK73" s="248"/>
      <c r="AL73" s="247"/>
      <c r="AM73" s="135"/>
      <c r="AN73" s="436"/>
      <c r="AO73" s="183"/>
      <c r="AP73" s="131"/>
      <c r="AQ73" s="130"/>
      <c r="AR73" s="150"/>
      <c r="AS73" s="150"/>
      <c r="AT73" s="150"/>
      <c r="AU73" s="150"/>
      <c r="AV73" s="150"/>
      <c r="AW73" s="150"/>
      <c r="AX73" s="150"/>
      <c r="AY73" s="284"/>
      <c r="AZ73" s="281"/>
      <c r="BA73" s="281"/>
      <c r="BB73" s="281"/>
      <c r="BC73" s="281"/>
      <c r="BD73" s="281"/>
      <c r="BE73" s="281"/>
      <c r="BF73" s="281"/>
      <c r="BG73" s="281"/>
      <c r="BH73" s="304"/>
      <c r="BI73" s="130"/>
      <c r="BJ73" s="315"/>
      <c r="BK73" s="309"/>
      <c r="BL73" s="315"/>
      <c r="BM73" s="327"/>
      <c r="BN73" s="339"/>
      <c r="BO73" s="136"/>
      <c r="BP73" s="136"/>
      <c r="BQ73" s="136"/>
      <c r="BR73" s="247"/>
      <c r="BS73" s="135"/>
      <c r="BT73" s="136"/>
      <c r="BU73" s="136"/>
      <c r="BV73" s="135"/>
      <c r="BW73" s="136"/>
      <c r="BX73" s="137"/>
      <c r="BY73" s="247"/>
      <c r="BZ73" s="135"/>
      <c r="CA73" s="135"/>
      <c r="CB73" s="136"/>
      <c r="CC73" s="136"/>
      <c r="CD73" s="136"/>
      <c r="CE73" s="135"/>
      <c r="CF73" s="136"/>
      <c r="CG73" s="136"/>
      <c r="CH73" s="136"/>
      <c r="CI73" s="135"/>
      <c r="CJ73" s="136"/>
      <c r="CK73" s="247"/>
      <c r="CL73" s="135"/>
      <c r="CM73" s="135"/>
      <c r="CN73" s="247"/>
      <c r="CO73" s="247"/>
      <c r="CP73" s="135"/>
      <c r="CQ73" s="253"/>
    </row>
    <row r="74" spans="1:95" s="138" customFormat="1" x14ac:dyDescent="0.25">
      <c r="A74" s="130">
        <v>48</v>
      </c>
      <c r="B74" s="131" t="s">
        <v>47</v>
      </c>
      <c r="C74" s="132" t="s">
        <v>226</v>
      </c>
      <c r="D74" s="130" t="s">
        <v>182</v>
      </c>
      <c r="E74" s="133">
        <v>42563</v>
      </c>
      <c r="F74" s="150" t="s">
        <v>318</v>
      </c>
      <c r="G74" s="130">
        <v>2</v>
      </c>
      <c r="H74" s="133">
        <v>42604</v>
      </c>
      <c r="I74" s="133">
        <v>42414</v>
      </c>
      <c r="J74" s="134">
        <v>0.27600000000000002</v>
      </c>
      <c r="K74" s="164">
        <v>34.4945292374818</v>
      </c>
      <c r="L74" s="136">
        <v>0.94434407316605795</v>
      </c>
      <c r="M74" s="136">
        <v>1.45869933484654</v>
      </c>
      <c r="N74" s="247">
        <v>2.7260576159996299</v>
      </c>
      <c r="O74" s="126">
        <v>9.3700000000000006E-2</v>
      </c>
      <c r="P74" s="126">
        <v>4.2200000000000001E-2</v>
      </c>
      <c r="Q74" s="136">
        <v>0.55593607507143294</v>
      </c>
      <c r="R74" s="136">
        <v>2.19733070894666</v>
      </c>
      <c r="S74" s="247">
        <v>5.0003410134451698E-2</v>
      </c>
      <c r="T74" s="136" t="s">
        <v>167</v>
      </c>
      <c r="U74" s="137">
        <v>348.216520802025</v>
      </c>
      <c r="V74" s="247">
        <v>6.3412638948296393E-2</v>
      </c>
      <c r="W74" s="126">
        <v>7.5000000000000002E-4</v>
      </c>
      <c r="X74" s="135">
        <v>6.9999999999999999E-4</v>
      </c>
      <c r="Y74" s="136">
        <v>5.3766517174955899</v>
      </c>
      <c r="Z74" s="136">
        <v>1.8715244580538399</v>
      </c>
      <c r="AA74" s="136">
        <v>1.3205146975744999</v>
      </c>
      <c r="AB74" s="247">
        <v>5.7327212752776101E-2</v>
      </c>
      <c r="AC74" s="136">
        <v>8.0537688982948001</v>
      </c>
      <c r="AD74" s="247">
        <v>0.42960980894232298</v>
      </c>
      <c r="AE74" s="136">
        <v>3.79511572974359</v>
      </c>
      <c r="AF74" s="136">
        <v>2.5374114319427301</v>
      </c>
      <c r="AG74" s="135">
        <v>1E-4</v>
      </c>
      <c r="AH74" s="135">
        <v>2.0500000000000002E-3</v>
      </c>
      <c r="AI74" s="126">
        <v>12.0266</v>
      </c>
      <c r="AJ74" s="126">
        <v>3.5E-4</v>
      </c>
      <c r="AK74" s="126">
        <v>2.5000000000000001E-4</v>
      </c>
      <c r="AL74" s="136">
        <v>0.44284938204500601</v>
      </c>
      <c r="AM74" s="247">
        <v>6.2540756192981897E-2</v>
      </c>
      <c r="AN74" s="175">
        <v>1.1000000000000001E-3</v>
      </c>
      <c r="AO74" s="183"/>
      <c r="AP74" s="131" t="s">
        <v>47</v>
      </c>
      <c r="AQ74" s="130" t="s">
        <v>182</v>
      </c>
      <c r="AR74" s="150" t="s">
        <v>318</v>
      </c>
      <c r="AS74" s="150"/>
      <c r="AT74" s="150"/>
      <c r="AU74" s="150"/>
      <c r="AV74" s="150"/>
      <c r="AW74" s="150"/>
      <c r="AX74" s="150"/>
      <c r="AY74" s="284"/>
      <c r="AZ74" s="281"/>
      <c r="BA74" s="281"/>
      <c r="BB74" s="281"/>
      <c r="BC74" s="281"/>
      <c r="BD74" s="281"/>
      <c r="BE74" s="281"/>
      <c r="BF74" s="281"/>
      <c r="BG74" s="281"/>
      <c r="BH74" s="304"/>
      <c r="BI74" s="130">
        <v>2</v>
      </c>
      <c r="BJ74" s="315"/>
      <c r="BK74" s="309"/>
      <c r="BL74" s="315"/>
      <c r="BM74" s="327"/>
      <c r="BN74" s="339"/>
      <c r="BO74" s="136">
        <f t="shared" si="60"/>
        <v>2.7376633165932078E-2</v>
      </c>
      <c r="BP74" s="136">
        <f t="shared" si="61"/>
        <v>4.2287845843726302E-2</v>
      </c>
      <c r="BQ74" s="247">
        <f t="shared" si="62"/>
        <v>7.9028694586082138E-2</v>
      </c>
      <c r="BR74" s="135">
        <f t="shared" si="63"/>
        <v>2.7163727718940854E-3</v>
      </c>
      <c r="BS74" s="135">
        <f t="shared" si="64"/>
        <v>1.223382401002459E-3</v>
      </c>
      <c r="BT74" s="136">
        <f t="shared" si="65"/>
        <v>1.6116644794425896E-2</v>
      </c>
      <c r="BU74" s="136">
        <f t="shared" si="66"/>
        <v>6.3700846410132697E-2</v>
      </c>
      <c r="BV74" s="247">
        <f t="shared" si="67"/>
        <v>1.4496040746112843E-3</v>
      </c>
      <c r="BW74" s="136" t="s">
        <v>167</v>
      </c>
      <c r="BX74" s="137">
        <f t="shared" si="68"/>
        <v>10.094833253258388</v>
      </c>
      <c r="BY74" s="247">
        <f t="shared" si="69"/>
        <v>1.8383390163618219E-3</v>
      </c>
      <c r="BZ74" s="135">
        <f t="shared" si="70"/>
        <v>2.1742578216868347E-5</v>
      </c>
      <c r="CA74" s="135">
        <f t="shared" si="71"/>
        <v>2.0293073002410456E-5</v>
      </c>
      <c r="CB74" s="136">
        <f t="shared" si="72"/>
        <v>0.15586969401667652</v>
      </c>
      <c r="CC74" s="136">
        <f t="shared" si="73"/>
        <v>5.4255689218690339E-2</v>
      </c>
      <c r="CD74" s="136">
        <f t="shared" si="74"/>
        <v>3.8281858798050412E-2</v>
      </c>
      <c r="CE74" s="247">
        <f t="shared" si="75"/>
        <v>1.6619218763097158E-3</v>
      </c>
      <c r="CF74" s="136">
        <f t="shared" si="76"/>
        <v>0.23347960028234171</v>
      </c>
      <c r="CG74" s="247">
        <f t="shared" si="77"/>
        <v>1.2454433164883098E-2</v>
      </c>
      <c r="CH74" s="136">
        <f t="shared" si="78"/>
        <v>0.11002080079468986</v>
      </c>
      <c r="CI74" s="136">
        <f t="shared" si="79"/>
        <v>7.355982203652095E-2</v>
      </c>
      <c r="CJ74" s="135">
        <f t="shared" si="80"/>
        <v>2.8990104289157792E-6</v>
      </c>
      <c r="CK74" s="135">
        <f t="shared" si="81"/>
        <v>5.942971379277348E-5</v>
      </c>
      <c r="CL74" s="135">
        <f t="shared" si="82"/>
        <v>0.34865238824398509</v>
      </c>
      <c r="CM74" s="135">
        <f t="shared" si="83"/>
        <v>1.0146536501205228E-5</v>
      </c>
      <c r="CN74" s="135">
        <f t="shared" si="84"/>
        <v>7.2475260722894483E-6</v>
      </c>
      <c r="CO74" s="136">
        <f t="shared" si="85"/>
        <v>1.2838249769873807E-2</v>
      </c>
      <c r="CP74" s="247">
        <f t="shared" si="86"/>
        <v>1.8130630443573363E-3</v>
      </c>
      <c r="CQ74" s="176">
        <f t="shared" si="87"/>
        <v>3.1889114718073575E-5</v>
      </c>
    </row>
    <row r="75" spans="1:95" s="138" customFormat="1" x14ac:dyDescent="0.25">
      <c r="A75" s="130">
        <v>55</v>
      </c>
      <c r="B75" s="131" t="s">
        <v>54</v>
      </c>
      <c r="C75" s="132" t="s">
        <v>231</v>
      </c>
      <c r="D75" s="130" t="s">
        <v>182</v>
      </c>
      <c r="E75" s="133">
        <v>42571</v>
      </c>
      <c r="F75" s="150" t="s">
        <v>318</v>
      </c>
      <c r="G75" s="130">
        <v>2</v>
      </c>
      <c r="H75" s="133">
        <v>42604</v>
      </c>
      <c r="I75" s="133">
        <v>42414</v>
      </c>
      <c r="J75" s="134">
        <v>0.121</v>
      </c>
      <c r="K75" s="164">
        <v>11.0206786094531</v>
      </c>
      <c r="L75" s="136">
        <v>2.36661362830037</v>
      </c>
      <c r="M75" s="135">
        <v>4.3099999999999999E-2</v>
      </c>
      <c r="N75" s="136">
        <v>14.1219570173236</v>
      </c>
      <c r="O75" s="126">
        <v>9.3700000000000006E-2</v>
      </c>
      <c r="P75" s="247">
        <v>0.65774487213564703</v>
      </c>
      <c r="Q75" s="136">
        <v>5.46655083629296</v>
      </c>
      <c r="R75" s="136">
        <v>0.55925065133445495</v>
      </c>
      <c r="S75" s="247">
        <v>4.3072593426629396E-3</v>
      </c>
      <c r="T75" s="136" t="s">
        <v>167</v>
      </c>
      <c r="U75" s="137">
        <v>11.545162425321999</v>
      </c>
      <c r="V75" s="136">
        <v>3.4966451409933999E-2</v>
      </c>
      <c r="W75" s="136">
        <v>0.131620346888847</v>
      </c>
      <c r="X75" s="247">
        <v>4.2880682308413902E-2</v>
      </c>
      <c r="Y75" s="247">
        <v>1.5875559026445301</v>
      </c>
      <c r="Z75" s="136">
        <v>18.673241660156901</v>
      </c>
      <c r="AA75" s="136">
        <v>0.63271197546128399</v>
      </c>
      <c r="AB75" s="126">
        <v>2.0999999999999999E-3</v>
      </c>
      <c r="AC75" s="136">
        <v>6.8534481601104202</v>
      </c>
      <c r="AD75" s="126">
        <v>0.12859999999999999</v>
      </c>
      <c r="AE75" s="136">
        <v>4.2913969250425197</v>
      </c>
      <c r="AF75" s="126">
        <v>5.1999999999999998E-3</v>
      </c>
      <c r="AG75" s="135">
        <v>1E-4</v>
      </c>
      <c r="AH75" s="135">
        <v>2.0500000000000002E-3</v>
      </c>
      <c r="AI75" s="126">
        <v>12.0266</v>
      </c>
      <c r="AJ75" s="126">
        <v>3.5E-4</v>
      </c>
      <c r="AK75" s="126">
        <v>2.5000000000000001E-4</v>
      </c>
      <c r="AL75" s="136">
        <v>0.41596331417917898</v>
      </c>
      <c r="AM75" s="135">
        <v>2.0500000000000002E-3</v>
      </c>
      <c r="AN75" s="175">
        <v>1.1000000000000001E-3</v>
      </c>
      <c r="AO75" s="183"/>
      <c r="AP75" s="131" t="s">
        <v>54</v>
      </c>
      <c r="AQ75" s="130" t="s">
        <v>182</v>
      </c>
      <c r="AR75" s="150" t="s">
        <v>318</v>
      </c>
      <c r="AS75" s="150"/>
      <c r="AT75" s="150"/>
      <c r="AU75" s="150"/>
      <c r="AV75" s="150"/>
      <c r="AW75" s="150"/>
      <c r="AX75" s="150"/>
      <c r="AY75" s="284"/>
      <c r="AZ75" s="281"/>
      <c r="BA75" s="281"/>
      <c r="BB75" s="281"/>
      <c r="BC75" s="281"/>
      <c r="BD75" s="281"/>
      <c r="BE75" s="281"/>
      <c r="BF75" s="281"/>
      <c r="BG75" s="281"/>
      <c r="BH75" s="304"/>
      <c r="BI75" s="130">
        <v>2</v>
      </c>
      <c r="BJ75" s="315"/>
      <c r="BK75" s="309"/>
      <c r="BL75" s="315"/>
      <c r="BM75" s="327"/>
      <c r="BN75" s="339"/>
      <c r="BO75" s="136">
        <f t="shared" si="60"/>
        <v>0.21474300378112679</v>
      </c>
      <c r="BP75" s="135">
        <f t="shared" si="61"/>
        <v>3.9108299522527161E-3</v>
      </c>
      <c r="BQ75" s="136">
        <f t="shared" si="62"/>
        <v>1.2814053941479018</v>
      </c>
      <c r="BR75" s="135">
        <f t="shared" si="63"/>
        <v>8.5021987593057909E-3</v>
      </c>
      <c r="BS75" s="247">
        <f t="shared" si="64"/>
        <v>5.968279227120004E-2</v>
      </c>
      <c r="BT75" s="136">
        <f t="shared" si="65"/>
        <v>0.49602669944516575</v>
      </c>
      <c r="BU75" s="136">
        <f t="shared" si="66"/>
        <v>5.0745573040733807E-2</v>
      </c>
      <c r="BV75" s="247">
        <f t="shared" si="67"/>
        <v>3.9083431205119652E-4</v>
      </c>
      <c r="BW75" s="136" t="s">
        <v>167</v>
      </c>
      <c r="BX75" s="137">
        <f t="shared" si="68"/>
        <v>1.0475908820550324</v>
      </c>
      <c r="BY75" s="136">
        <f t="shared" si="69"/>
        <v>3.1728038398598402E-3</v>
      </c>
      <c r="BZ75" s="136">
        <f t="shared" si="70"/>
        <v>1.1943034685354884E-2</v>
      </c>
      <c r="CA75" s="247">
        <f t="shared" si="71"/>
        <v>3.8909293908301217E-3</v>
      </c>
      <c r="CB75" s="247">
        <f t="shared" si="72"/>
        <v>0.14405246345563399</v>
      </c>
      <c r="CC75" s="136">
        <f t="shared" si="73"/>
        <v>1.6943821993084651</v>
      </c>
      <c r="CD75" s="136">
        <f t="shared" si="74"/>
        <v>5.7411344426519149E-2</v>
      </c>
      <c r="CE75" s="135">
        <f t="shared" si="75"/>
        <v>1.9055087934409987E-4</v>
      </c>
      <c r="CF75" s="136">
        <f t="shared" si="76"/>
        <v>0.62187170164202099</v>
      </c>
      <c r="CG75" s="135">
        <f t="shared" si="77"/>
        <v>1.1668972896976782E-2</v>
      </c>
      <c r="CH75" s="136">
        <f t="shared" si="78"/>
        <v>0.38939497984829446</v>
      </c>
      <c r="CI75" s="135">
        <f t="shared" si="79"/>
        <v>4.7184027266158061E-4</v>
      </c>
      <c r="CJ75" s="135">
        <f t="shared" si="80"/>
        <v>9.0738513973380892E-6</v>
      </c>
      <c r="CK75" s="135">
        <f t="shared" si="81"/>
        <v>1.8601395364543083E-4</v>
      </c>
      <c r="CL75" s="135">
        <f t="shared" si="82"/>
        <v>1.0912758121522628</v>
      </c>
      <c r="CM75" s="135">
        <f t="shared" si="83"/>
        <v>3.1758479890683313E-5</v>
      </c>
      <c r="CN75" s="135">
        <f t="shared" si="84"/>
        <v>2.2684628493345222E-5</v>
      </c>
      <c r="CO75" s="136">
        <f t="shared" si="85"/>
        <v>3.7743892996061255E-2</v>
      </c>
      <c r="CP75" s="135">
        <f t="shared" si="86"/>
        <v>1.8601395364543083E-4</v>
      </c>
      <c r="CQ75" s="176">
        <f t="shared" si="87"/>
        <v>9.981236537071899E-5</v>
      </c>
    </row>
    <row r="76" spans="1:95" s="138" customFormat="1" x14ac:dyDescent="0.25">
      <c r="A76" s="130">
        <v>58</v>
      </c>
      <c r="B76" s="131" t="s">
        <v>57</v>
      </c>
      <c r="C76" s="132" t="s">
        <v>233</v>
      </c>
      <c r="D76" s="130" t="s">
        <v>182</v>
      </c>
      <c r="E76" s="133">
        <v>42578</v>
      </c>
      <c r="F76" s="150" t="s">
        <v>318</v>
      </c>
      <c r="G76" s="130">
        <v>2</v>
      </c>
      <c r="H76" s="133">
        <v>42604</v>
      </c>
      <c r="I76" s="133">
        <v>42414</v>
      </c>
      <c r="J76" s="134">
        <v>0.189</v>
      </c>
      <c r="K76" s="164">
        <v>21.318884046265701</v>
      </c>
      <c r="L76" s="136">
        <v>1.1047943926275099</v>
      </c>
      <c r="M76" s="135">
        <v>4.3099999999999999E-2</v>
      </c>
      <c r="N76" s="136">
        <v>6.7930791605744298</v>
      </c>
      <c r="O76" s="247">
        <v>2.0895169084343501</v>
      </c>
      <c r="P76" s="247">
        <v>0.28322461825978601</v>
      </c>
      <c r="Q76" s="136">
        <v>0.26553957170569598</v>
      </c>
      <c r="R76" s="136">
        <v>0.219432966164847</v>
      </c>
      <c r="S76" s="136">
        <v>0.12246432642766</v>
      </c>
      <c r="T76" s="136" t="s">
        <v>167</v>
      </c>
      <c r="U76" s="137">
        <v>55.272770909861102</v>
      </c>
      <c r="V76" s="247">
        <v>1.9797659137405801E-2</v>
      </c>
      <c r="W76" s="126">
        <v>7.5000000000000002E-4</v>
      </c>
      <c r="X76" s="135">
        <v>6.9999999999999999E-4</v>
      </c>
      <c r="Y76" s="247">
        <v>0.91513091184011996</v>
      </c>
      <c r="Z76" s="136">
        <v>155.11391727734599</v>
      </c>
      <c r="AA76" s="136">
        <v>1.7382813893937401</v>
      </c>
      <c r="AB76" s="126">
        <v>2.0999999999999999E-3</v>
      </c>
      <c r="AC76" s="136">
        <v>2.8709627068610302</v>
      </c>
      <c r="AD76" s="126">
        <v>0.12859999999999999</v>
      </c>
      <c r="AE76" s="247">
        <v>1.5405127367539599</v>
      </c>
      <c r="AF76" s="126">
        <v>5.1999999999999998E-3</v>
      </c>
      <c r="AG76" s="247">
        <v>8.9322848595242803E-3</v>
      </c>
      <c r="AH76" s="135">
        <v>2.0500000000000002E-3</v>
      </c>
      <c r="AI76" s="126">
        <v>12.0266</v>
      </c>
      <c r="AJ76" s="126">
        <v>3.5E-4</v>
      </c>
      <c r="AK76" s="247">
        <v>4.9188212303699602E-2</v>
      </c>
      <c r="AL76" s="126">
        <v>3.6499999999999998E-4</v>
      </c>
      <c r="AM76" s="247">
        <v>0.43978332971522699</v>
      </c>
      <c r="AN76" s="253">
        <v>3.8569067438681097E-2</v>
      </c>
      <c r="AO76" s="183"/>
      <c r="AP76" s="131" t="s">
        <v>57</v>
      </c>
      <c r="AQ76" s="130" t="s">
        <v>182</v>
      </c>
      <c r="AR76" s="150" t="s">
        <v>318</v>
      </c>
      <c r="AS76" s="150"/>
      <c r="AT76" s="150"/>
      <c r="AU76" s="150"/>
      <c r="AV76" s="150"/>
      <c r="AW76" s="150"/>
      <c r="AX76" s="150"/>
      <c r="AY76" s="284"/>
      <c r="AZ76" s="281"/>
      <c r="BA76" s="281"/>
      <c r="BB76" s="281"/>
      <c r="BC76" s="281"/>
      <c r="BD76" s="281"/>
      <c r="BE76" s="281"/>
      <c r="BF76" s="281"/>
      <c r="BG76" s="281"/>
      <c r="BH76" s="304"/>
      <c r="BI76" s="130">
        <v>2</v>
      </c>
      <c r="BJ76" s="315"/>
      <c r="BK76" s="309"/>
      <c r="BL76" s="315"/>
      <c r="BM76" s="327"/>
      <c r="BN76" s="339"/>
      <c r="BO76" s="136">
        <f t="shared" si="60"/>
        <v>5.1822336958628472E-2</v>
      </c>
      <c r="BP76" s="135">
        <f t="shared" si="61"/>
        <v>2.0216818059737777E-3</v>
      </c>
      <c r="BQ76" s="136">
        <f t="shared" si="62"/>
        <v>0.31864140476735375</v>
      </c>
      <c r="BR76" s="247">
        <f t="shared" si="63"/>
        <v>9.8012489954902596E-2</v>
      </c>
      <c r="BS76" s="247">
        <f t="shared" si="64"/>
        <v>1.3285152151732668E-2</v>
      </c>
      <c r="BT76" s="136">
        <f t="shared" si="65"/>
        <v>1.245560373279524E-2</v>
      </c>
      <c r="BU76" s="136">
        <f t="shared" si="66"/>
        <v>1.0292891770912546E-2</v>
      </c>
      <c r="BV76" s="136">
        <f t="shared" si="67"/>
        <v>5.7444060468592557E-3</v>
      </c>
      <c r="BW76" s="136" t="s">
        <v>167</v>
      </c>
      <c r="BX76" s="137">
        <f t="shared" si="68"/>
        <v>2.5926671766641038</v>
      </c>
      <c r="BY76" s="247">
        <f t="shared" si="69"/>
        <v>9.2864425241215363E-4</v>
      </c>
      <c r="BZ76" s="135">
        <f t="shared" si="70"/>
        <v>3.5180077830170143E-5</v>
      </c>
      <c r="CA76" s="135">
        <f t="shared" si="71"/>
        <v>3.2834739308158805E-5</v>
      </c>
      <c r="CB76" s="247">
        <f t="shared" si="72"/>
        <v>4.2925835604439994E-2</v>
      </c>
      <c r="CC76" s="136">
        <f t="shared" si="73"/>
        <v>7.2758929098128071</v>
      </c>
      <c r="CD76" s="136">
        <f t="shared" si="74"/>
        <v>8.1537166092810767E-2</v>
      </c>
      <c r="CE76" s="135">
        <f t="shared" si="75"/>
        <v>9.8504217924476402E-5</v>
      </c>
      <c r="CF76" s="136">
        <f t="shared" si="76"/>
        <v>0.13466758863318265</v>
      </c>
      <c r="CG76" s="135">
        <f t="shared" si="77"/>
        <v>6.032210678613174E-3</v>
      </c>
      <c r="CH76" s="247">
        <f t="shared" si="78"/>
        <v>7.2260477303163637E-2</v>
      </c>
      <c r="CI76" s="135">
        <f t="shared" si="79"/>
        <v>2.4391520628917965E-4</v>
      </c>
      <c r="CJ76" s="247">
        <f t="shared" si="80"/>
        <v>4.1898463541241947E-4</v>
      </c>
      <c r="CK76" s="135">
        <f t="shared" si="81"/>
        <v>9.615887940246507E-5</v>
      </c>
      <c r="CL76" s="135">
        <f t="shared" si="82"/>
        <v>0.56412896537643242</v>
      </c>
      <c r="CM76" s="135">
        <f t="shared" si="83"/>
        <v>1.6417369654079403E-5</v>
      </c>
      <c r="CN76" s="247">
        <f t="shared" si="84"/>
        <v>2.3072601828947798E-3</v>
      </c>
      <c r="CO76" s="135">
        <f t="shared" si="85"/>
        <v>1.7120971210682805E-5</v>
      </c>
      <c r="CP76" s="247">
        <f t="shared" si="86"/>
        <v>2.0628815690390753E-2</v>
      </c>
      <c r="CQ76" s="253">
        <f t="shared" si="87"/>
        <v>1.8091503924398428E-3</v>
      </c>
    </row>
    <row r="77" spans="1:95" s="138" customFormat="1" x14ac:dyDescent="0.25">
      <c r="A77" s="130">
        <v>65</v>
      </c>
      <c r="B77" s="131" t="s">
        <v>64</v>
      </c>
      <c r="C77" s="132" t="s">
        <v>238</v>
      </c>
      <c r="D77" s="130" t="s">
        <v>182</v>
      </c>
      <c r="E77" s="133">
        <v>42585</v>
      </c>
      <c r="F77" s="150" t="s">
        <v>318</v>
      </c>
      <c r="G77" s="130">
        <v>2</v>
      </c>
      <c r="H77" s="133">
        <v>42604</v>
      </c>
      <c r="I77" s="133">
        <v>42414</v>
      </c>
      <c r="J77" s="134">
        <v>0.23200000000000001</v>
      </c>
      <c r="K77" s="164">
        <v>27.830984543073601</v>
      </c>
      <c r="L77" s="136">
        <v>0.1465753650344</v>
      </c>
      <c r="M77" s="136">
        <v>1.52441137770993</v>
      </c>
      <c r="N77" s="136">
        <v>15.4557881722743</v>
      </c>
      <c r="O77" s="126">
        <v>9.3700000000000006E-2</v>
      </c>
      <c r="P77" s="126">
        <v>4.2200000000000001E-2</v>
      </c>
      <c r="Q77" s="136">
        <v>3.64184223018353</v>
      </c>
      <c r="R77" s="136">
        <v>0.95403866486224798</v>
      </c>
      <c r="S77" s="247">
        <v>4.0165431970380201E-2</v>
      </c>
      <c r="T77" s="136" t="s">
        <v>167</v>
      </c>
      <c r="U77" s="137">
        <v>61.177195383105698</v>
      </c>
      <c r="V77" s="136">
        <v>0.107582953371755</v>
      </c>
      <c r="W77" s="126">
        <v>7.5000000000000002E-4</v>
      </c>
      <c r="X77" s="135">
        <v>6.9999999999999999E-4</v>
      </c>
      <c r="Y77" s="135">
        <v>5.96E-2</v>
      </c>
      <c r="Z77" s="136">
        <v>47.306827050398702</v>
      </c>
      <c r="AA77" s="136">
        <v>2.2481420150506799</v>
      </c>
      <c r="AB77" s="126">
        <v>2.0999999999999999E-3</v>
      </c>
      <c r="AC77" s="136">
        <v>14.0365575770719</v>
      </c>
      <c r="AD77" s="136">
        <v>1.6526787969232</v>
      </c>
      <c r="AE77" s="135">
        <v>0.29859999999999998</v>
      </c>
      <c r="AF77" s="126">
        <v>5.1999999999999998E-3</v>
      </c>
      <c r="AG77" s="136">
        <v>3.6181646113584598E-2</v>
      </c>
      <c r="AH77" s="247">
        <v>4.7042373941366698E-2</v>
      </c>
      <c r="AI77" s="126">
        <v>12.0266</v>
      </c>
      <c r="AJ77" s="126">
        <v>3.5E-4</v>
      </c>
      <c r="AK77" s="247">
        <v>0.106193811528211</v>
      </c>
      <c r="AL77" s="126">
        <v>3.6499999999999998E-4</v>
      </c>
      <c r="AM77" s="135">
        <v>2.0500000000000002E-3</v>
      </c>
      <c r="AN77" s="253">
        <v>4.4101595773738997E-2</v>
      </c>
      <c r="AO77" s="183"/>
      <c r="AP77" s="131" t="s">
        <v>64</v>
      </c>
      <c r="AQ77" s="130" t="s">
        <v>182</v>
      </c>
      <c r="AR77" s="150" t="s">
        <v>318</v>
      </c>
      <c r="AS77" s="150"/>
      <c r="AT77" s="150"/>
      <c r="AU77" s="150"/>
      <c r="AV77" s="150"/>
      <c r="AW77" s="150"/>
      <c r="AX77" s="150"/>
      <c r="AY77" s="284"/>
      <c r="AZ77" s="281"/>
      <c r="BA77" s="281"/>
      <c r="BB77" s="281"/>
      <c r="BC77" s="281"/>
      <c r="BD77" s="281"/>
      <c r="BE77" s="281"/>
      <c r="BF77" s="281"/>
      <c r="BG77" s="281"/>
      <c r="BH77" s="304"/>
      <c r="BI77" s="130">
        <v>2</v>
      </c>
      <c r="BJ77" s="315"/>
      <c r="BK77" s="309"/>
      <c r="BL77" s="315"/>
      <c r="BM77" s="327"/>
      <c r="BN77" s="339"/>
      <c r="BO77" s="136">
        <f t="shared" si="60"/>
        <v>5.2666252179310253E-3</v>
      </c>
      <c r="BP77" s="136">
        <f t="shared" si="61"/>
        <v>5.4773893296897962E-2</v>
      </c>
      <c r="BQ77" s="136">
        <f t="shared" si="62"/>
        <v>0.55534464288726859</v>
      </c>
      <c r="BR77" s="135">
        <f t="shared" si="63"/>
        <v>3.3667511781691343E-3</v>
      </c>
      <c r="BS77" s="135">
        <f t="shared" si="64"/>
        <v>1.5162956213312429E-3</v>
      </c>
      <c r="BT77" s="136">
        <f t="shared" si="65"/>
        <v>0.13085567363048564</v>
      </c>
      <c r="BU77" s="136">
        <f t="shared" si="66"/>
        <v>3.4279731045292215E-2</v>
      </c>
      <c r="BV77" s="247">
        <f t="shared" si="67"/>
        <v>1.4431911996579481E-3</v>
      </c>
      <c r="BW77" s="136" t="s">
        <v>167</v>
      </c>
      <c r="BX77" s="137">
        <f t="shared" si="68"/>
        <v>2.198168565988841</v>
      </c>
      <c r="BY77" s="136">
        <f t="shared" si="69"/>
        <v>3.8655820172387527E-3</v>
      </c>
      <c r="BZ77" s="135">
        <f t="shared" si="70"/>
        <v>2.6948381895697442E-5</v>
      </c>
      <c r="CA77" s="135">
        <f t="shared" si="71"/>
        <v>2.5151823102650945E-5</v>
      </c>
      <c r="CB77" s="135">
        <f t="shared" si="72"/>
        <v>2.1414980813114237E-3</v>
      </c>
      <c r="CC77" s="136">
        <f t="shared" si="73"/>
        <v>1.6997899221704726</v>
      </c>
      <c r="CD77" s="136">
        <f t="shared" si="74"/>
        <v>8.0778386103131344E-2</v>
      </c>
      <c r="CE77" s="135">
        <f t="shared" si="75"/>
        <v>7.5455469307952839E-5</v>
      </c>
      <c r="CF77" s="136">
        <f t="shared" si="76"/>
        <v>0.50435001878383889</v>
      </c>
      <c r="CG77" s="136">
        <f t="shared" si="77"/>
        <v>5.9382692493877592E-2</v>
      </c>
      <c r="CH77" s="135">
        <f t="shared" si="78"/>
        <v>1.0729049112073674E-2</v>
      </c>
      <c r="CI77" s="135">
        <f t="shared" si="79"/>
        <v>1.8684211447683559E-4</v>
      </c>
      <c r="CJ77" s="136">
        <f t="shared" si="80"/>
        <v>1.3000490894451398E-3</v>
      </c>
      <c r="CK77" s="247">
        <f t="shared" si="81"/>
        <v>1.690287811002874E-3</v>
      </c>
      <c r="CL77" s="135">
        <f t="shared" si="82"/>
        <v>0.43212987960905985</v>
      </c>
      <c r="CM77" s="135">
        <f t="shared" si="83"/>
        <v>1.2575911551325473E-5</v>
      </c>
      <c r="CN77" s="247">
        <f t="shared" si="84"/>
        <v>3.8156685173625971E-3</v>
      </c>
      <c r="CO77" s="135">
        <f t="shared" si="85"/>
        <v>1.3114879189239422E-5</v>
      </c>
      <c r="CP77" s="135">
        <f t="shared" si="86"/>
        <v>7.3658910514906356E-5</v>
      </c>
      <c r="CQ77" s="253">
        <f t="shared" si="87"/>
        <v>1.5846221934938598E-3</v>
      </c>
    </row>
    <row r="78" spans="1:95" s="138" customFormat="1" x14ac:dyDescent="0.25">
      <c r="A78" s="130">
        <v>72</v>
      </c>
      <c r="B78" s="131" t="s">
        <v>70</v>
      </c>
      <c r="C78" s="132" t="s">
        <v>244</v>
      </c>
      <c r="D78" s="130" t="s">
        <v>182</v>
      </c>
      <c r="E78" s="133">
        <v>42599</v>
      </c>
      <c r="F78" s="150" t="s">
        <v>318</v>
      </c>
      <c r="G78" s="130">
        <v>2</v>
      </c>
      <c r="H78" s="133">
        <v>42625</v>
      </c>
      <c r="I78" s="133">
        <v>42414</v>
      </c>
      <c r="J78" s="139">
        <v>0.109</v>
      </c>
      <c r="K78" s="165">
        <v>9.8833102463311295</v>
      </c>
      <c r="L78" s="136">
        <v>0.10637488569495</v>
      </c>
      <c r="M78" s="247">
        <v>0.89656221732046204</v>
      </c>
      <c r="N78" s="126">
        <v>0.17979999999999999</v>
      </c>
      <c r="O78" s="247">
        <v>0.18730261097169901</v>
      </c>
      <c r="P78" s="126">
        <v>4.2200000000000001E-2</v>
      </c>
      <c r="Q78" s="136">
        <v>0.33167524654080999</v>
      </c>
      <c r="R78" s="247">
        <v>6.4407802935009001E-2</v>
      </c>
      <c r="S78" s="247">
        <v>2.0546454523813699E-2</v>
      </c>
      <c r="T78" s="136" t="s">
        <v>167</v>
      </c>
      <c r="U78" s="137">
        <v>22.5988856605431</v>
      </c>
      <c r="V78" s="136">
        <v>9.8719575687657796E-2</v>
      </c>
      <c r="W78" s="126">
        <v>7.5000000000000002E-4</v>
      </c>
      <c r="X78" s="247">
        <v>2.2452399404940902E-2</v>
      </c>
      <c r="Y78" s="135">
        <v>5.96E-2</v>
      </c>
      <c r="Z78" s="136">
        <v>0.78371324337055503</v>
      </c>
      <c r="AA78" s="247">
        <v>4.0493080366733099E-3</v>
      </c>
      <c r="AB78" s="126">
        <v>2.0999999999999999E-3</v>
      </c>
      <c r="AC78" s="136">
        <v>0.80413781010237995</v>
      </c>
      <c r="AD78" s="126">
        <v>0.12859999999999999</v>
      </c>
      <c r="AE78" s="135">
        <v>0.29859999999999998</v>
      </c>
      <c r="AF78" s="126">
        <v>5.1999999999999998E-3</v>
      </c>
      <c r="AG78" s="135">
        <v>1E-4</v>
      </c>
      <c r="AH78" s="247">
        <v>6.1132193499992701E-2</v>
      </c>
      <c r="AI78" s="126">
        <v>12.0266</v>
      </c>
      <c r="AJ78" s="247">
        <v>2.0014638325880699E-2</v>
      </c>
      <c r="AK78" s="136">
        <v>0.13337637270206301</v>
      </c>
      <c r="AL78" s="136">
        <v>0.50549735136493801</v>
      </c>
      <c r="AM78" s="135">
        <v>2.0500000000000002E-3</v>
      </c>
      <c r="AN78" s="253">
        <v>2.4685633492379601E-2</v>
      </c>
      <c r="AO78" s="183"/>
      <c r="AP78" s="131" t="s">
        <v>70</v>
      </c>
      <c r="AQ78" s="130" t="s">
        <v>182</v>
      </c>
      <c r="AR78" s="150" t="s">
        <v>318</v>
      </c>
      <c r="AS78" s="150"/>
      <c r="AT78" s="150"/>
      <c r="AU78" s="150"/>
      <c r="AV78" s="150"/>
      <c r="AW78" s="150"/>
      <c r="AX78" s="150"/>
      <c r="AY78" s="284"/>
      <c r="AZ78" s="281"/>
      <c r="BA78" s="281"/>
      <c r="BB78" s="281"/>
      <c r="BC78" s="281"/>
      <c r="BD78" s="281"/>
      <c r="BE78" s="281"/>
      <c r="BF78" s="281"/>
      <c r="BG78" s="281"/>
      <c r="BH78" s="304"/>
      <c r="BI78" s="130">
        <v>2</v>
      </c>
      <c r="BJ78" s="315"/>
      <c r="BK78" s="309"/>
      <c r="BL78" s="315"/>
      <c r="BM78" s="327"/>
      <c r="BN78" s="339"/>
      <c r="BO78" s="136">
        <f t="shared" si="60"/>
        <v>1.0763082716586617E-2</v>
      </c>
      <c r="BP78" s="247">
        <f t="shared" si="61"/>
        <v>9.0714770150343377E-2</v>
      </c>
      <c r="BQ78" s="135">
        <f t="shared" si="62"/>
        <v>1.8192285329375866E-2</v>
      </c>
      <c r="BR78" s="247">
        <f t="shared" si="63"/>
        <v>1.8951404570268272E-2</v>
      </c>
      <c r="BS78" s="135">
        <f t="shared" si="64"/>
        <v>4.2698244766388302E-3</v>
      </c>
      <c r="BT78" s="136">
        <f t="shared" si="65"/>
        <v>3.3559125260075089E-2</v>
      </c>
      <c r="BU78" s="247">
        <f t="shared" si="66"/>
        <v>6.5168249634699454E-3</v>
      </c>
      <c r="BV78" s="247">
        <f t="shared" si="67"/>
        <v>2.0789041335053638E-3</v>
      </c>
      <c r="BW78" s="136" t="s">
        <v>167</v>
      </c>
      <c r="BX78" s="137">
        <f t="shared" si="68"/>
        <v>2.2865705009040096</v>
      </c>
      <c r="BY78" s="136">
        <f t="shared" si="69"/>
        <v>9.9885132842312992E-3</v>
      </c>
      <c r="BZ78" s="135">
        <f t="shared" si="70"/>
        <v>7.5885506101401004E-5</v>
      </c>
      <c r="CA78" s="247">
        <f t="shared" si="71"/>
        <v>2.2717489227129803E-3</v>
      </c>
      <c r="CB78" s="135">
        <f t="shared" si="72"/>
        <v>6.0303682181913334E-3</v>
      </c>
      <c r="CC78" s="136">
        <f t="shared" si="73"/>
        <v>7.9296634815393369E-2</v>
      </c>
      <c r="CD78" s="247">
        <f t="shared" si="74"/>
        <v>4.097117196312328E-4</v>
      </c>
      <c r="CE78" s="135">
        <f t="shared" si="75"/>
        <v>2.124794170839228E-4</v>
      </c>
      <c r="CF78" s="136">
        <f t="shared" si="76"/>
        <v>8.13632062598552E-2</v>
      </c>
      <c r="CG78" s="135">
        <f t="shared" si="77"/>
        <v>1.3011834779520224E-2</v>
      </c>
      <c r="CH78" s="135">
        <f t="shared" si="78"/>
        <v>3.0212549495837786E-2</v>
      </c>
      <c r="CI78" s="135">
        <f t="shared" si="79"/>
        <v>5.2613950896971361E-4</v>
      </c>
      <c r="CJ78" s="135">
        <f t="shared" si="80"/>
        <v>1.0118067480186802E-5</v>
      </c>
      <c r="CK78" s="247">
        <f t="shared" si="81"/>
        <v>6.185396590447631E-3</v>
      </c>
      <c r="CL78" s="135">
        <f t="shared" si="82"/>
        <v>1.2168595035721459</v>
      </c>
      <c r="CM78" s="247">
        <f t="shared" si="83"/>
        <v>2.025094611727939E-3</v>
      </c>
      <c r="CN78" s="136">
        <f t="shared" si="84"/>
        <v>1.3495111392620183E-2</v>
      </c>
      <c r="CO78" s="136">
        <f t="shared" si="85"/>
        <v>5.1146563121661402E-2</v>
      </c>
      <c r="CP78" s="135">
        <f t="shared" si="86"/>
        <v>2.0742038334382943E-4</v>
      </c>
      <c r="CQ78" s="253">
        <f t="shared" si="87"/>
        <v>2.4977090546705618E-3</v>
      </c>
    </row>
    <row r="79" spans="1:95" s="138" customFormat="1" x14ac:dyDescent="0.25">
      <c r="A79" s="130">
        <v>76</v>
      </c>
      <c r="B79" s="131" t="s">
        <v>74</v>
      </c>
      <c r="C79" s="132" t="s">
        <v>246</v>
      </c>
      <c r="D79" s="130" t="s">
        <v>182</v>
      </c>
      <c r="E79" s="133">
        <v>42611</v>
      </c>
      <c r="F79" s="150" t="s">
        <v>318</v>
      </c>
      <c r="G79" s="130">
        <v>2</v>
      </c>
      <c r="H79" s="133">
        <v>42625</v>
      </c>
      <c r="I79" s="133">
        <v>42414</v>
      </c>
      <c r="J79" s="139">
        <v>0.104</v>
      </c>
      <c r="K79" s="165">
        <v>9.0928786493202391</v>
      </c>
      <c r="L79" s="136">
        <v>0.101438923303281</v>
      </c>
      <c r="M79" s="135">
        <v>4.3099999999999999E-2</v>
      </c>
      <c r="N79" s="247">
        <v>3.2225548979077101</v>
      </c>
      <c r="O79" s="126">
        <v>9.3700000000000006E-2</v>
      </c>
      <c r="P79" s="126">
        <v>4.2200000000000001E-2</v>
      </c>
      <c r="Q79" s="136">
        <v>0.60987150570017701</v>
      </c>
      <c r="R79" s="136">
        <v>0.102954835886821</v>
      </c>
      <c r="S79" s="247">
        <v>7.5249566685206104E-2</v>
      </c>
      <c r="T79" s="247">
        <v>0.10725912736427699</v>
      </c>
      <c r="U79" s="137">
        <v>28.282553454784299</v>
      </c>
      <c r="V79" s="136">
        <v>9.3003372501258702E-2</v>
      </c>
      <c r="W79" s="247">
        <v>4.3729559979514103E-2</v>
      </c>
      <c r="X79" s="135">
        <v>6.9999999999999999E-4</v>
      </c>
      <c r="Y79" s="135">
        <v>5.96E-2</v>
      </c>
      <c r="Z79" s="136">
        <v>62.516204820243999</v>
      </c>
      <c r="AA79" s="136">
        <v>0.52024451729707599</v>
      </c>
      <c r="AB79" s="247">
        <v>7.6563499908303995E-2</v>
      </c>
      <c r="AC79" s="136">
        <v>3.9552187688239502</v>
      </c>
      <c r="AD79" s="126">
        <v>0.12859999999999999</v>
      </c>
      <c r="AE79" s="135">
        <v>0.29859999999999998</v>
      </c>
      <c r="AF79" s="126">
        <v>5.1999999999999998E-3</v>
      </c>
      <c r="AG79" s="247">
        <v>1.37389057710939E-2</v>
      </c>
      <c r="AH79" s="135">
        <v>2.0500000000000002E-3</v>
      </c>
      <c r="AI79" s="126">
        <v>12.0266</v>
      </c>
      <c r="AJ79" s="126">
        <v>3.5E-4</v>
      </c>
      <c r="AK79" s="136">
        <v>0.129024433927212</v>
      </c>
      <c r="AL79" s="126">
        <v>3.6499999999999998E-4</v>
      </c>
      <c r="AM79" s="247">
        <v>0.16416596683135101</v>
      </c>
      <c r="AN79" s="175">
        <v>1.1000000000000001E-3</v>
      </c>
      <c r="AO79" s="183"/>
      <c r="AP79" s="131" t="s">
        <v>74</v>
      </c>
      <c r="AQ79" s="130" t="s">
        <v>182</v>
      </c>
      <c r="AR79" s="150" t="s">
        <v>318</v>
      </c>
      <c r="AS79" s="150"/>
      <c r="AT79" s="150"/>
      <c r="AU79" s="150"/>
      <c r="AV79" s="150"/>
      <c r="AW79" s="150"/>
      <c r="AX79" s="150"/>
      <c r="AY79" s="284"/>
      <c r="AZ79" s="281"/>
      <c r="BA79" s="281"/>
      <c r="BB79" s="281"/>
      <c r="BC79" s="281"/>
      <c r="BD79" s="281"/>
      <c r="BE79" s="281"/>
      <c r="BF79" s="281"/>
      <c r="BG79" s="281"/>
      <c r="BH79" s="304"/>
      <c r="BI79" s="130">
        <v>2</v>
      </c>
      <c r="BJ79" s="315"/>
      <c r="BK79" s="309"/>
      <c r="BL79" s="315"/>
      <c r="BM79" s="327"/>
      <c r="BN79" s="339"/>
      <c r="BO79" s="136">
        <f t="shared" si="60"/>
        <v>1.1155864629389322E-2</v>
      </c>
      <c r="BP79" s="135">
        <f t="shared" si="61"/>
        <v>4.7399730780771001E-3</v>
      </c>
      <c r="BQ79" s="247">
        <f t="shared" si="62"/>
        <v>0.35440425658255326</v>
      </c>
      <c r="BR79" s="135">
        <f t="shared" si="63"/>
        <v>1.0304767457443719E-2</v>
      </c>
      <c r="BS79" s="135">
        <f t="shared" si="64"/>
        <v>4.6409945219223585E-3</v>
      </c>
      <c r="BT79" s="136">
        <f t="shared" si="65"/>
        <v>6.7071334526802404E-2</v>
      </c>
      <c r="BU79" s="136">
        <f t="shared" si="66"/>
        <v>1.1322578894695536E-2</v>
      </c>
      <c r="BV79" s="247">
        <f t="shared" si="67"/>
        <v>8.2756594019685482E-3</v>
      </c>
      <c r="BW79" s="247">
        <f>T79/K79</f>
        <v>1.1795948401037488E-2</v>
      </c>
      <c r="BX79" s="137">
        <f t="shared" si="68"/>
        <v>3.1104070059154076</v>
      </c>
      <c r="BY79" s="136">
        <f t="shared" si="69"/>
        <v>1.0228155030773605E-2</v>
      </c>
      <c r="BZ79" s="247">
        <f t="shared" si="70"/>
        <v>4.8092096756161169E-3</v>
      </c>
      <c r="CA79" s="135">
        <f t="shared" si="71"/>
        <v>7.6983321453688407E-5</v>
      </c>
      <c r="CB79" s="135">
        <f t="shared" si="72"/>
        <v>6.5545799409140416E-3</v>
      </c>
      <c r="CC79" s="136">
        <f t="shared" si="73"/>
        <v>6.8752929882020979</v>
      </c>
      <c r="CD79" s="136">
        <f t="shared" si="74"/>
        <v>5.7214501299428226E-2</v>
      </c>
      <c r="CE79" s="247">
        <f t="shared" si="75"/>
        <v>8.4201607500862981E-3</v>
      </c>
      <c r="CF79" s="136">
        <f t="shared" si="76"/>
        <v>0.43497982557147979</v>
      </c>
      <c r="CG79" s="135">
        <f t="shared" si="77"/>
        <v>1.4142935912777611E-2</v>
      </c>
      <c r="CH79" s="135">
        <f t="shared" si="78"/>
        <v>3.2838885408673364E-2</v>
      </c>
      <c r="CI79" s="135">
        <f t="shared" si="79"/>
        <v>5.7187610222739953E-4</v>
      </c>
      <c r="CJ79" s="247">
        <f t="shared" si="80"/>
        <v>1.5109522848543663E-3</v>
      </c>
      <c r="CK79" s="135">
        <f t="shared" si="81"/>
        <v>2.2545115568580178E-4</v>
      </c>
      <c r="CL79" s="135">
        <f t="shared" si="82"/>
        <v>1.32263944827847</v>
      </c>
      <c r="CM79" s="135">
        <f t="shared" si="83"/>
        <v>3.8491660726844203E-5</v>
      </c>
      <c r="CN79" s="136">
        <f t="shared" si="84"/>
        <v>1.4189613531998201E-2</v>
      </c>
      <c r="CO79" s="135">
        <f t="shared" si="85"/>
        <v>4.0141303329423239E-5</v>
      </c>
      <c r="CP79" s="247">
        <f t="shared" si="86"/>
        <v>1.8054344851904918E-2</v>
      </c>
      <c r="CQ79" s="176">
        <f t="shared" si="87"/>
        <v>1.2097379085579608E-4</v>
      </c>
    </row>
    <row r="80" spans="1:95" s="138" customFormat="1" x14ac:dyDescent="0.25">
      <c r="A80" s="130">
        <v>22</v>
      </c>
      <c r="B80" s="131" t="s">
        <v>21</v>
      </c>
      <c r="C80" s="132" t="s">
        <v>208</v>
      </c>
      <c r="D80" s="130" t="s">
        <v>182</v>
      </c>
      <c r="E80" s="133">
        <v>42452</v>
      </c>
      <c r="F80" s="150" t="s">
        <v>318</v>
      </c>
      <c r="G80" s="130">
        <v>3</v>
      </c>
      <c r="H80" s="133">
        <v>42599</v>
      </c>
      <c r="I80" s="133">
        <v>42414</v>
      </c>
      <c r="J80" s="134">
        <v>0.13100000000000001</v>
      </c>
      <c r="K80" s="164">
        <v>12.5351205854549</v>
      </c>
      <c r="L80" s="136">
        <v>0.28201357063092802</v>
      </c>
      <c r="M80" s="247">
        <v>0.98120330755714003</v>
      </c>
      <c r="N80" s="136">
        <v>7.1368373036698003</v>
      </c>
      <c r="O80" s="247">
        <v>1.1898912714879899</v>
      </c>
      <c r="P80" s="126">
        <v>4.2200000000000001E-2</v>
      </c>
      <c r="Q80" s="136">
        <v>0.21195015023882</v>
      </c>
      <c r="R80" s="247">
        <v>8.0481665928306495E-2</v>
      </c>
      <c r="S80" s="135">
        <v>2.15E-3</v>
      </c>
      <c r="T80" s="136" t="s">
        <v>167</v>
      </c>
      <c r="U80" s="137">
        <v>91.906373833194294</v>
      </c>
      <c r="V80" s="136">
        <v>0.23265928933188301</v>
      </c>
      <c r="W80" s="126">
        <v>7.5000000000000002E-4</v>
      </c>
      <c r="X80" s="135">
        <v>6.9999999999999999E-4</v>
      </c>
      <c r="Y80" s="136">
        <v>4.0902725999305201</v>
      </c>
      <c r="Z80" s="136">
        <v>1.1411771084087099</v>
      </c>
      <c r="AA80" s="136">
        <v>0.63463310132912798</v>
      </c>
      <c r="AB80" s="126">
        <v>2.0999999999999999E-3</v>
      </c>
      <c r="AC80" s="136">
        <v>2.4748709051294702</v>
      </c>
      <c r="AD80" s="136">
        <v>2.8430069796164301</v>
      </c>
      <c r="AE80" s="247">
        <v>0.597247691541679</v>
      </c>
      <c r="AF80" s="247">
        <v>0.68636085478852504</v>
      </c>
      <c r="AG80" s="135">
        <v>1E-4</v>
      </c>
      <c r="AH80" s="247">
        <v>4.41879778608322E-2</v>
      </c>
      <c r="AI80" s="126">
        <v>12.0266</v>
      </c>
      <c r="AJ80" s="126">
        <v>3.5E-4</v>
      </c>
      <c r="AK80" s="247">
        <v>0.11706458199917499</v>
      </c>
      <c r="AL80" s="247">
        <v>0.29915227653221199</v>
      </c>
      <c r="AM80" s="136">
        <v>0.82401194025555202</v>
      </c>
      <c r="AN80" s="175">
        <v>1.1000000000000001E-3</v>
      </c>
      <c r="AO80" s="183"/>
      <c r="AP80" s="131" t="s">
        <v>21</v>
      </c>
      <c r="AQ80" s="130" t="s">
        <v>182</v>
      </c>
      <c r="AR80" s="150" t="s">
        <v>318</v>
      </c>
      <c r="AS80" s="150"/>
      <c r="AT80" s="150"/>
      <c r="AU80" s="150"/>
      <c r="AV80" s="150"/>
      <c r="AW80" s="150"/>
      <c r="AX80" s="150"/>
      <c r="AY80" s="284"/>
      <c r="AZ80" s="281"/>
      <c r="BA80" s="281"/>
      <c r="BB80" s="281"/>
      <c r="BC80" s="281"/>
      <c r="BD80" s="281"/>
      <c r="BE80" s="281"/>
      <c r="BF80" s="281"/>
      <c r="BG80" s="281"/>
      <c r="BH80" s="304"/>
      <c r="BI80" s="130">
        <v>3</v>
      </c>
      <c r="BJ80" s="315"/>
      <c r="BK80" s="309"/>
      <c r="BL80" s="315"/>
      <c r="BM80" s="327"/>
      <c r="BN80" s="339"/>
      <c r="BO80" s="136">
        <f t="shared" si="60"/>
        <v>2.2497874568367684E-2</v>
      </c>
      <c r="BP80" s="247">
        <f t="shared" si="61"/>
        <v>7.8276335745479556E-2</v>
      </c>
      <c r="BQ80" s="136">
        <f t="shared" si="62"/>
        <v>0.56934731939882688</v>
      </c>
      <c r="BR80" s="247">
        <f t="shared" si="63"/>
        <v>9.4924597125031068E-2</v>
      </c>
      <c r="BS80" s="135">
        <f t="shared" si="64"/>
        <v>3.3665412081449525E-3</v>
      </c>
      <c r="BT80" s="136">
        <f t="shared" si="65"/>
        <v>1.6908505091267803E-2</v>
      </c>
      <c r="BU80" s="247">
        <f t="shared" si="66"/>
        <v>6.4204939537393221E-3</v>
      </c>
      <c r="BV80" s="135">
        <f t="shared" si="67"/>
        <v>1.7151809472776416E-4</v>
      </c>
      <c r="BW80" s="136" t="s">
        <v>167</v>
      </c>
      <c r="BX80" s="137">
        <f t="shared" si="68"/>
        <v>7.3319098293986622</v>
      </c>
      <c r="BY80" s="136">
        <f t="shared" si="69"/>
        <v>1.8560594431125673E-2</v>
      </c>
      <c r="BZ80" s="135">
        <f t="shared" si="70"/>
        <v>5.9831893509685176E-5</v>
      </c>
      <c r="CA80" s="135">
        <f t="shared" si="71"/>
        <v>5.5843100609039492E-5</v>
      </c>
      <c r="CB80" s="136">
        <f t="shared" si="72"/>
        <v>0.32630500616616798</v>
      </c>
      <c r="CC80" s="136">
        <f t="shared" si="73"/>
        <v>9.1038382968000514E-2</v>
      </c>
      <c r="CD80" s="136">
        <f t="shared" si="74"/>
        <v>5.0628400181927498E-2</v>
      </c>
      <c r="CE80" s="135">
        <f t="shared" si="75"/>
        <v>1.6752930182711848E-4</v>
      </c>
      <c r="CF80" s="136">
        <f t="shared" si="76"/>
        <v>0.19743494992789948</v>
      </c>
      <c r="CG80" s="136">
        <f t="shared" si="77"/>
        <v>0.22680332113560256</v>
      </c>
      <c r="CH80" s="247">
        <f t="shared" si="78"/>
        <v>4.7645947038969377E-2</v>
      </c>
      <c r="CI80" s="247">
        <f t="shared" si="79"/>
        <v>5.475502609723136E-2</v>
      </c>
      <c r="CJ80" s="135">
        <f t="shared" si="80"/>
        <v>7.9775858012913557E-6</v>
      </c>
      <c r="CK80" s="247">
        <f t="shared" si="81"/>
        <v>3.5251338477035174E-3</v>
      </c>
      <c r="CL80" s="135">
        <f t="shared" si="82"/>
        <v>0.95943233397810623</v>
      </c>
      <c r="CM80" s="135">
        <f t="shared" si="83"/>
        <v>2.7921550304519746E-5</v>
      </c>
      <c r="CN80" s="247">
        <f t="shared" si="84"/>
        <v>9.3389274719072619E-3</v>
      </c>
      <c r="CO80" s="247">
        <f t="shared" si="85"/>
        <v>2.3865129536873596E-2</v>
      </c>
      <c r="CP80" s="136">
        <f t="shared" si="86"/>
        <v>6.5736259546772327E-2</v>
      </c>
      <c r="CQ80" s="176">
        <f t="shared" si="87"/>
        <v>8.7753443814204922E-5</v>
      </c>
    </row>
    <row r="81" spans="1:95" s="138" customFormat="1" x14ac:dyDescent="0.25">
      <c r="A81" s="130">
        <v>44</v>
      </c>
      <c r="B81" s="131" t="s">
        <v>43</v>
      </c>
      <c r="C81" s="132" t="s">
        <v>223</v>
      </c>
      <c r="D81" s="130" t="s">
        <v>182</v>
      </c>
      <c r="E81" s="133">
        <v>42536</v>
      </c>
      <c r="F81" s="150" t="s">
        <v>318</v>
      </c>
      <c r="G81" s="130">
        <v>3</v>
      </c>
      <c r="H81" s="133">
        <v>42604</v>
      </c>
      <c r="I81" s="133">
        <v>42414</v>
      </c>
      <c r="J81" s="134">
        <v>0.17799999999999999</v>
      </c>
      <c r="K81" s="164">
        <v>19.652997872663601</v>
      </c>
      <c r="L81" s="136">
        <v>8.4332954259028398E-2</v>
      </c>
      <c r="M81" s="136">
        <v>2.3516915519577002</v>
      </c>
      <c r="N81" s="126">
        <v>0.17979999999999999</v>
      </c>
      <c r="O81" s="135">
        <v>0</v>
      </c>
      <c r="P81" s="126">
        <v>4.2200000000000001E-2</v>
      </c>
      <c r="Q81" s="136">
        <v>0.154425152364559</v>
      </c>
      <c r="R81" s="136">
        <v>0.11043360239854701</v>
      </c>
      <c r="S81" s="247">
        <v>3.6889696386762601E-2</v>
      </c>
      <c r="T81" s="136" t="s">
        <v>167</v>
      </c>
      <c r="U81" s="137">
        <v>125.48760981107399</v>
      </c>
      <c r="V81" s="247">
        <v>2.8448393351317599E-2</v>
      </c>
      <c r="W81" s="126">
        <v>7.5000000000000002E-4</v>
      </c>
      <c r="X81" s="135">
        <v>6.9999999999999999E-4</v>
      </c>
      <c r="Y81" s="135">
        <v>5.96E-2</v>
      </c>
      <c r="Z81" s="136">
        <v>1.55253381465975</v>
      </c>
      <c r="AA81" s="136">
        <v>0.72814404445120895</v>
      </c>
      <c r="AB81" s="126">
        <v>2.0999999999999999E-3</v>
      </c>
      <c r="AC81" s="136">
        <v>13.984995085794701</v>
      </c>
      <c r="AD81" s="247">
        <v>0.56334095097959702</v>
      </c>
      <c r="AE81" s="136">
        <v>3.7587515246649601</v>
      </c>
      <c r="AF81" s="126">
        <v>5.1999999999999998E-3</v>
      </c>
      <c r="AG81" s="136">
        <v>2.1544020165350501E-2</v>
      </c>
      <c r="AH81" s="135">
        <v>2.0500000000000002E-3</v>
      </c>
      <c r="AI81" s="126">
        <v>12.0266</v>
      </c>
      <c r="AJ81" s="126">
        <v>3.5E-4</v>
      </c>
      <c r="AK81" s="136">
        <v>0.106193811528211</v>
      </c>
      <c r="AL81" s="136">
        <v>0.108885668151009</v>
      </c>
      <c r="AM81" s="247">
        <v>0.24821046420019699</v>
      </c>
      <c r="AN81" s="175">
        <v>1.1000000000000001E-3</v>
      </c>
      <c r="AO81" s="183"/>
      <c r="AP81" s="131" t="s">
        <v>43</v>
      </c>
      <c r="AQ81" s="130" t="s">
        <v>182</v>
      </c>
      <c r="AR81" s="150" t="s">
        <v>318</v>
      </c>
      <c r="AS81" s="150"/>
      <c r="AT81" s="150"/>
      <c r="AU81" s="150"/>
      <c r="AV81" s="150"/>
      <c r="AW81" s="150"/>
      <c r="AX81" s="150"/>
      <c r="AY81" s="284"/>
      <c r="AZ81" s="281"/>
      <c r="BA81" s="281"/>
      <c r="BB81" s="281"/>
      <c r="BC81" s="281"/>
      <c r="BD81" s="281"/>
      <c r="BE81" s="281"/>
      <c r="BF81" s="281"/>
      <c r="BG81" s="281"/>
      <c r="BH81" s="304"/>
      <c r="BI81" s="130">
        <v>3</v>
      </c>
      <c r="BJ81" s="315"/>
      <c r="BK81" s="309"/>
      <c r="BL81" s="315"/>
      <c r="BM81" s="327"/>
      <c r="BN81" s="339"/>
      <c r="BO81" s="136">
        <f t="shared" si="60"/>
        <v>4.2910987323888936E-3</v>
      </c>
      <c r="BP81" s="136">
        <f t="shared" si="61"/>
        <v>0.11966070353209537</v>
      </c>
      <c r="BQ81" s="135">
        <f t="shared" si="62"/>
        <v>9.1487314640222583E-3</v>
      </c>
      <c r="BR81" s="135">
        <f t="shared" si="63"/>
        <v>0</v>
      </c>
      <c r="BS81" s="135">
        <f t="shared" si="64"/>
        <v>2.1472551044590619E-3</v>
      </c>
      <c r="BT81" s="136">
        <f t="shared" si="65"/>
        <v>7.8575875988546838E-3</v>
      </c>
      <c r="BU81" s="136">
        <f t="shared" si="66"/>
        <v>5.6191733756891602E-3</v>
      </c>
      <c r="BV81" s="247">
        <f t="shared" si="67"/>
        <v>1.8770518689199291E-3</v>
      </c>
      <c r="BW81" s="136" t="s">
        <v>167</v>
      </c>
      <c r="BX81" s="137">
        <f t="shared" si="68"/>
        <v>6.3851637609762006</v>
      </c>
      <c r="BY81" s="247">
        <f t="shared" si="69"/>
        <v>1.4475345459070131E-3</v>
      </c>
      <c r="BZ81" s="135">
        <f t="shared" si="70"/>
        <v>3.8162116785409866E-5</v>
      </c>
      <c r="CA81" s="135">
        <f t="shared" si="71"/>
        <v>3.5617975666382539E-5</v>
      </c>
      <c r="CB81" s="135">
        <f t="shared" si="72"/>
        <v>3.0326162138805705E-3</v>
      </c>
      <c r="CC81" s="136">
        <f t="shared" si="73"/>
        <v>7.8997302331124342E-2</v>
      </c>
      <c r="CD81" s="136">
        <f t="shared" si="74"/>
        <v>3.7050024081263615E-2</v>
      </c>
      <c r="CE81" s="135">
        <f t="shared" si="75"/>
        <v>1.0685392699914762E-4</v>
      </c>
      <c r="CF81" s="136">
        <f t="shared" si="76"/>
        <v>0.71159602094330721</v>
      </c>
      <c r="CG81" s="247">
        <f t="shared" si="77"/>
        <v>2.8664377548382983E-2</v>
      </c>
      <c r="CH81" s="136">
        <f t="shared" si="78"/>
        <v>0.19125588620213546</v>
      </c>
      <c r="CI81" s="135">
        <f t="shared" si="79"/>
        <v>2.645906763788417E-4</v>
      </c>
      <c r="CJ81" s="136">
        <f t="shared" si="80"/>
        <v>1.0962205514364414E-3</v>
      </c>
      <c r="CK81" s="135">
        <f t="shared" si="81"/>
        <v>1.043097858801203E-4</v>
      </c>
      <c r="CL81" s="135">
        <f t="shared" si="82"/>
        <v>0.61194735164188041</v>
      </c>
      <c r="CM81" s="135">
        <f t="shared" si="83"/>
        <v>1.780898783319127E-5</v>
      </c>
      <c r="CN81" s="136">
        <f t="shared" si="84"/>
        <v>5.4034408499031902E-3</v>
      </c>
      <c r="CO81" s="136">
        <f t="shared" si="85"/>
        <v>5.5404101123149186E-3</v>
      </c>
      <c r="CP81" s="247">
        <f t="shared" si="86"/>
        <v>1.2629648962891616E-2</v>
      </c>
      <c r="CQ81" s="176">
        <f t="shared" si="87"/>
        <v>5.5971104618601139E-5</v>
      </c>
    </row>
    <row r="82" spans="1:95" s="138" customFormat="1" x14ac:dyDescent="0.25">
      <c r="A82" s="130"/>
      <c r="B82" s="131"/>
      <c r="C82" s="435" t="s">
        <v>224</v>
      </c>
      <c r="D82" s="130"/>
      <c r="E82" s="133"/>
      <c r="F82" s="150"/>
      <c r="G82" s="130"/>
      <c r="H82" s="133"/>
      <c r="I82" s="133"/>
      <c r="J82" s="134"/>
      <c r="K82" s="164"/>
      <c r="L82" s="136"/>
      <c r="M82" s="136"/>
      <c r="N82" s="126"/>
      <c r="O82" s="126"/>
      <c r="P82" s="126"/>
      <c r="Q82" s="136"/>
      <c r="R82" s="136"/>
      <c r="S82" s="247"/>
      <c r="T82" s="136"/>
      <c r="U82" s="137"/>
      <c r="V82" s="247"/>
      <c r="W82" s="126"/>
      <c r="X82" s="135"/>
      <c r="Y82" s="135"/>
      <c r="Z82" s="136"/>
      <c r="AA82" s="136"/>
      <c r="AB82" s="126"/>
      <c r="AC82" s="136"/>
      <c r="AD82" s="248"/>
      <c r="AE82" s="136"/>
      <c r="AF82" s="126"/>
      <c r="AG82" s="136"/>
      <c r="AH82" s="135"/>
      <c r="AI82" s="126"/>
      <c r="AJ82" s="126"/>
      <c r="AK82" s="127"/>
      <c r="AL82" s="127"/>
      <c r="AM82" s="247"/>
      <c r="AN82" s="175"/>
      <c r="AO82" s="183"/>
      <c r="AP82" s="131"/>
      <c r="AQ82" s="130"/>
      <c r="AR82" s="150"/>
      <c r="AS82" s="150"/>
      <c r="AT82" s="150"/>
      <c r="AU82" s="150"/>
      <c r="AV82" s="150"/>
      <c r="AW82" s="150"/>
      <c r="AX82" s="150"/>
      <c r="AY82" s="284"/>
      <c r="AZ82" s="281"/>
      <c r="BA82" s="281"/>
      <c r="BB82" s="281"/>
      <c r="BC82" s="281"/>
      <c r="BD82" s="281"/>
      <c r="BE82" s="281"/>
      <c r="BF82" s="281"/>
      <c r="BG82" s="281"/>
      <c r="BH82" s="304"/>
      <c r="BI82" s="130"/>
      <c r="BJ82" s="315"/>
      <c r="BK82" s="309"/>
      <c r="BL82" s="315"/>
      <c r="BM82" s="327"/>
      <c r="BN82" s="339"/>
      <c r="BO82" s="136"/>
      <c r="BP82" s="136"/>
      <c r="BQ82" s="135"/>
      <c r="BR82" s="135"/>
      <c r="BS82" s="135"/>
      <c r="BT82" s="136"/>
      <c r="BU82" s="136"/>
      <c r="BV82" s="247"/>
      <c r="BW82" s="136"/>
      <c r="BX82" s="137"/>
      <c r="BY82" s="247"/>
      <c r="BZ82" s="135"/>
      <c r="CA82" s="135"/>
      <c r="CB82" s="135"/>
      <c r="CC82" s="136"/>
      <c r="CD82" s="136"/>
      <c r="CE82" s="135"/>
      <c r="CF82" s="136"/>
      <c r="CG82" s="247"/>
      <c r="CH82" s="136"/>
      <c r="CI82" s="135"/>
      <c r="CJ82" s="136"/>
      <c r="CK82" s="135"/>
      <c r="CL82" s="135"/>
      <c r="CM82" s="135"/>
      <c r="CN82" s="136"/>
      <c r="CO82" s="136"/>
      <c r="CP82" s="247"/>
      <c r="CQ82" s="176"/>
    </row>
    <row r="83" spans="1:95" s="138" customFormat="1" x14ac:dyDescent="0.25">
      <c r="A83" s="130"/>
      <c r="B83" s="131"/>
      <c r="C83" s="435" t="s">
        <v>227</v>
      </c>
      <c r="D83" s="130"/>
      <c r="E83" s="133"/>
      <c r="F83" s="150"/>
      <c r="G83" s="130"/>
      <c r="H83" s="133"/>
      <c r="I83" s="133"/>
      <c r="J83" s="134"/>
      <c r="K83" s="164"/>
      <c r="L83" s="136"/>
      <c r="M83" s="136"/>
      <c r="N83" s="126"/>
      <c r="O83" s="126"/>
      <c r="P83" s="126"/>
      <c r="Q83" s="136"/>
      <c r="R83" s="136"/>
      <c r="S83" s="247"/>
      <c r="T83" s="136"/>
      <c r="U83" s="137"/>
      <c r="V83" s="247"/>
      <c r="W83" s="126"/>
      <c r="X83" s="135"/>
      <c r="Y83" s="135"/>
      <c r="Z83" s="136"/>
      <c r="AA83" s="136"/>
      <c r="AB83" s="126"/>
      <c r="AC83" s="136"/>
      <c r="AD83" s="248"/>
      <c r="AE83" s="136"/>
      <c r="AF83" s="126"/>
      <c r="AG83" s="136"/>
      <c r="AH83" s="135"/>
      <c r="AI83" s="126"/>
      <c r="AJ83" s="126"/>
      <c r="AK83" s="127"/>
      <c r="AL83" s="127"/>
      <c r="AM83" s="247"/>
      <c r="AN83" s="175"/>
      <c r="AO83" s="183"/>
      <c r="AP83" s="131"/>
      <c r="AQ83" s="130"/>
      <c r="AR83" s="150"/>
      <c r="AS83" s="150"/>
      <c r="AT83" s="150"/>
      <c r="AU83" s="150"/>
      <c r="AV83" s="150"/>
      <c r="AW83" s="150"/>
      <c r="AX83" s="150"/>
      <c r="AY83" s="284"/>
      <c r="AZ83" s="281"/>
      <c r="BA83" s="281"/>
      <c r="BB83" s="281"/>
      <c r="BC83" s="281"/>
      <c r="BD83" s="281"/>
      <c r="BE83" s="281"/>
      <c r="BF83" s="281"/>
      <c r="BG83" s="281"/>
      <c r="BH83" s="304"/>
      <c r="BI83" s="130"/>
      <c r="BJ83" s="315"/>
      <c r="BK83" s="309"/>
      <c r="BL83" s="315"/>
      <c r="BM83" s="327"/>
      <c r="BN83" s="339"/>
      <c r="BO83" s="136"/>
      <c r="BP83" s="136"/>
      <c r="BQ83" s="135"/>
      <c r="BR83" s="135"/>
      <c r="BS83" s="135"/>
      <c r="BT83" s="136"/>
      <c r="BU83" s="136"/>
      <c r="BV83" s="247"/>
      <c r="BW83" s="136"/>
      <c r="BX83" s="137"/>
      <c r="BY83" s="247"/>
      <c r="BZ83" s="135"/>
      <c r="CA83" s="135"/>
      <c r="CB83" s="135"/>
      <c r="CC83" s="136"/>
      <c r="CD83" s="136"/>
      <c r="CE83" s="135"/>
      <c r="CF83" s="136"/>
      <c r="CG83" s="247"/>
      <c r="CH83" s="136"/>
      <c r="CI83" s="135"/>
      <c r="CJ83" s="136"/>
      <c r="CK83" s="135"/>
      <c r="CL83" s="135"/>
      <c r="CM83" s="135"/>
      <c r="CN83" s="136"/>
      <c r="CO83" s="136"/>
      <c r="CP83" s="247"/>
      <c r="CQ83" s="176"/>
    </row>
    <row r="84" spans="1:95" s="138" customFormat="1" x14ac:dyDescent="0.25">
      <c r="A84" s="130"/>
      <c r="B84" s="131"/>
      <c r="C84" s="435" t="s">
        <v>232</v>
      </c>
      <c r="D84" s="130"/>
      <c r="E84" s="133"/>
      <c r="F84" s="150"/>
      <c r="G84" s="130"/>
      <c r="H84" s="133"/>
      <c r="I84" s="133"/>
      <c r="J84" s="134"/>
      <c r="K84" s="164"/>
      <c r="L84" s="136"/>
      <c r="M84" s="136"/>
      <c r="N84" s="126"/>
      <c r="O84" s="126"/>
      <c r="P84" s="126"/>
      <c r="Q84" s="136"/>
      <c r="R84" s="136"/>
      <c r="S84" s="247"/>
      <c r="T84" s="136"/>
      <c r="U84" s="137"/>
      <c r="V84" s="247"/>
      <c r="W84" s="126"/>
      <c r="X84" s="135"/>
      <c r="Y84" s="135"/>
      <c r="Z84" s="136"/>
      <c r="AA84" s="136"/>
      <c r="AB84" s="126"/>
      <c r="AC84" s="136"/>
      <c r="AD84" s="248"/>
      <c r="AE84" s="136"/>
      <c r="AF84" s="126"/>
      <c r="AG84" s="136"/>
      <c r="AH84" s="135"/>
      <c r="AI84" s="126"/>
      <c r="AJ84" s="126"/>
      <c r="AK84" s="127"/>
      <c r="AL84" s="127"/>
      <c r="AM84" s="247"/>
      <c r="AN84" s="175"/>
      <c r="AO84" s="183"/>
      <c r="AP84" s="131"/>
      <c r="AQ84" s="130"/>
      <c r="AR84" s="150"/>
      <c r="AS84" s="150"/>
      <c r="AT84" s="150"/>
      <c r="AU84" s="150"/>
      <c r="AV84" s="150"/>
      <c r="AW84" s="150"/>
      <c r="AX84" s="150"/>
      <c r="AY84" s="284"/>
      <c r="AZ84" s="281"/>
      <c r="BA84" s="281"/>
      <c r="BB84" s="281"/>
      <c r="BC84" s="281"/>
      <c r="BD84" s="281"/>
      <c r="BE84" s="281"/>
      <c r="BF84" s="281"/>
      <c r="BG84" s="281"/>
      <c r="BH84" s="304"/>
      <c r="BI84" s="130"/>
      <c r="BJ84" s="315"/>
      <c r="BK84" s="309"/>
      <c r="BL84" s="315"/>
      <c r="BM84" s="327"/>
      <c r="BN84" s="339"/>
      <c r="BO84" s="136"/>
      <c r="BP84" s="136"/>
      <c r="BQ84" s="135"/>
      <c r="BR84" s="135"/>
      <c r="BS84" s="135"/>
      <c r="BT84" s="136"/>
      <c r="BU84" s="136"/>
      <c r="BV84" s="247"/>
      <c r="BW84" s="136"/>
      <c r="BX84" s="137"/>
      <c r="BY84" s="247"/>
      <c r="BZ84" s="135"/>
      <c r="CA84" s="135"/>
      <c r="CB84" s="135"/>
      <c r="CC84" s="136"/>
      <c r="CD84" s="136"/>
      <c r="CE84" s="135"/>
      <c r="CF84" s="136"/>
      <c r="CG84" s="247"/>
      <c r="CH84" s="136"/>
      <c r="CI84" s="135"/>
      <c r="CJ84" s="136"/>
      <c r="CK84" s="135"/>
      <c r="CL84" s="135"/>
      <c r="CM84" s="135"/>
      <c r="CN84" s="136"/>
      <c r="CO84" s="136"/>
      <c r="CP84" s="247"/>
      <c r="CQ84" s="176"/>
    </row>
    <row r="85" spans="1:95" s="138" customFormat="1" x14ac:dyDescent="0.25">
      <c r="A85" s="130">
        <v>8</v>
      </c>
      <c r="B85" s="131" t="s">
        <v>7</v>
      </c>
      <c r="C85" s="132" t="s">
        <v>196</v>
      </c>
      <c r="D85" s="130" t="s">
        <v>182</v>
      </c>
      <c r="E85" s="133">
        <v>42053</v>
      </c>
      <c r="F85" s="150" t="s">
        <v>318</v>
      </c>
      <c r="G85" s="130">
        <v>4</v>
      </c>
      <c r="H85" s="133">
        <v>42599</v>
      </c>
      <c r="I85" s="133">
        <v>42414</v>
      </c>
      <c r="J85" s="134">
        <v>0.17</v>
      </c>
      <c r="K85" s="164">
        <v>18.441444291862201</v>
      </c>
      <c r="L85" s="247">
        <v>1.87104613369031E-2</v>
      </c>
      <c r="M85" s="135">
        <v>4.3099999999999999E-2</v>
      </c>
      <c r="N85" s="126">
        <v>0.17979999999999999</v>
      </c>
      <c r="O85" s="126">
        <v>9.3700000000000006E-2</v>
      </c>
      <c r="P85" s="126">
        <v>4.2200000000000001E-2</v>
      </c>
      <c r="Q85" s="135">
        <v>2.2000000000000001E-3</v>
      </c>
      <c r="R85" s="135">
        <v>4.4999999999999999E-4</v>
      </c>
      <c r="S85" s="135">
        <v>2.15E-3</v>
      </c>
      <c r="T85" s="136" t="s">
        <v>167</v>
      </c>
      <c r="U85" s="137">
        <v>31.0073946289791</v>
      </c>
      <c r="V85" s="136">
        <v>0.16099159074608099</v>
      </c>
      <c r="W85" s="126">
        <v>7.5000000000000002E-4</v>
      </c>
      <c r="X85" s="247">
        <v>9.9768426314168594E-3</v>
      </c>
      <c r="Y85" s="247">
        <v>2.12274957541262</v>
      </c>
      <c r="Z85" s="136">
        <v>550.58092992733305</v>
      </c>
      <c r="AA85" s="136">
        <v>1.2063384783803399</v>
      </c>
      <c r="AB85" s="126">
        <v>2.0999999999999999E-3</v>
      </c>
      <c r="AC85" s="136">
        <v>1.24818421225384</v>
      </c>
      <c r="AD85" s="126">
        <v>0.12859999999999999</v>
      </c>
      <c r="AE85" s="135">
        <v>0.29859999999999998</v>
      </c>
      <c r="AF85" s="126">
        <v>5.1999999999999998E-3</v>
      </c>
      <c r="AG85" s="136">
        <v>4.9572868100555598E-2</v>
      </c>
      <c r="AH85" s="135">
        <v>2.0500000000000002E-3</v>
      </c>
      <c r="AI85" s="126">
        <v>12.0266</v>
      </c>
      <c r="AJ85" s="126">
        <v>3.5E-4</v>
      </c>
      <c r="AK85" s="126">
        <v>2.5000000000000001E-4</v>
      </c>
      <c r="AL85" s="126">
        <v>3.6499999999999998E-4</v>
      </c>
      <c r="AM85" s="247">
        <v>1.20830577307373E-2</v>
      </c>
      <c r="AN85" s="177">
        <v>0.118141537282485</v>
      </c>
      <c r="AO85" s="183"/>
      <c r="AP85" s="131" t="s">
        <v>7</v>
      </c>
      <c r="AQ85" s="130" t="s">
        <v>182</v>
      </c>
      <c r="AR85" s="150" t="s">
        <v>318</v>
      </c>
      <c r="AS85" s="150"/>
      <c r="AT85" s="150"/>
      <c r="AU85" s="150"/>
      <c r="AV85" s="150"/>
      <c r="AW85" s="150"/>
      <c r="AX85" s="150"/>
      <c r="AY85" s="284"/>
      <c r="AZ85" s="281"/>
      <c r="BA85" s="281"/>
      <c r="BB85" s="281"/>
      <c r="BC85" s="281"/>
      <c r="BD85" s="281"/>
      <c r="BE85" s="281"/>
      <c r="BF85" s="281"/>
      <c r="BG85" s="281"/>
      <c r="BH85" s="304"/>
      <c r="BI85" s="130">
        <v>4</v>
      </c>
      <c r="BJ85" s="315"/>
      <c r="BK85" s="309"/>
      <c r="BL85" s="315"/>
      <c r="BM85" s="327"/>
      <c r="BN85" s="339"/>
      <c r="BO85" s="247">
        <f t="shared" ref="BO85:BO99" si="88">L85/K85</f>
        <v>1.014587634286302E-3</v>
      </c>
      <c r="BP85" s="135">
        <f t="shared" ref="BP85:BP99" si="89">M85/K85</f>
        <v>2.3371271424233878E-3</v>
      </c>
      <c r="BQ85" s="135">
        <f t="shared" ref="BQ85:BQ99" si="90">N85/K85</f>
        <v>9.7497786591119514E-3</v>
      </c>
      <c r="BR85" s="135">
        <f t="shared" ref="BR85:BR99" si="91">O85/K85</f>
        <v>5.0809469430411003E-3</v>
      </c>
      <c r="BS85" s="135">
        <f t="shared" ref="BS85:BS99" si="92">P85/K85</f>
        <v>2.2883240234400689E-3</v>
      </c>
      <c r="BT85" s="135">
        <f t="shared" ref="BT85:BT99" si="93">Q85/K85</f>
        <v>1.1929651307033534E-4</v>
      </c>
      <c r="BU85" s="135">
        <f t="shared" ref="BU85:BU99" si="94">R85/K85</f>
        <v>2.44015594916595E-5</v>
      </c>
      <c r="BV85" s="135">
        <f t="shared" ref="BV85:BV99" si="95">S85/K85</f>
        <v>1.1658522868237316E-4</v>
      </c>
      <c r="BW85" s="136" t="s">
        <v>167</v>
      </c>
      <c r="BX85" s="137">
        <f t="shared" ref="BX85:BX99" si="96">U85/K85</f>
        <v>1.6813972993786594</v>
      </c>
      <c r="BY85" s="136">
        <f t="shared" ref="BY85:BY99" si="97">V85/K85</f>
        <v>8.7298797316608771E-3</v>
      </c>
      <c r="BZ85" s="135">
        <f t="shared" ref="BZ85:BZ99" si="98">W85/K85</f>
        <v>4.0669265819432499E-5</v>
      </c>
      <c r="CA85" s="247">
        <f t="shared" ref="CA85:CA99" si="99">X85/K85</f>
        <v>5.4100115335431822E-4</v>
      </c>
      <c r="CB85" s="247">
        <f t="shared" ref="CB85:CB99" si="100">Y85/K85</f>
        <v>0.11510755566739109</v>
      </c>
      <c r="CC85" s="136">
        <f t="shared" ref="CC85:CC99" si="101">Z85/K85</f>
        <v>29.855629592433395</v>
      </c>
      <c r="CD85" s="136">
        <f t="shared" ref="CD85:CD99" si="102">AA85/K85</f>
        <v>6.5414533660613033E-2</v>
      </c>
      <c r="CE85" s="135">
        <f t="shared" ref="CE85:CE99" si="103">AB85/K85</f>
        <v>1.13873944294411E-4</v>
      </c>
      <c r="CF85" s="136">
        <f t="shared" ref="CF85:CF99" si="104">AC85/K85</f>
        <v>6.768364735969383E-2</v>
      </c>
      <c r="CG85" s="135">
        <f t="shared" ref="CG85:CG99" si="105">AD85/K85</f>
        <v>6.9734234458386926E-3</v>
      </c>
      <c r="CH85" s="135">
        <f t="shared" ref="CH85:CH99" si="106">AE85/K85</f>
        <v>1.6191790364910058E-2</v>
      </c>
      <c r="CI85" s="135">
        <f t="shared" ref="CI85:CI99" si="107">AF85/K85</f>
        <v>2.8197357634806533E-4</v>
      </c>
      <c r="CJ85" s="136">
        <f t="shared" ref="CJ85:CJ99" si="108">AG85/K85</f>
        <v>2.688122866950882E-3</v>
      </c>
      <c r="CK85" s="135">
        <f t="shared" ref="CK85:CK99" si="109">AH85/K85</f>
        <v>1.1116265990644884E-4</v>
      </c>
      <c r="CL85" s="135">
        <f t="shared" ref="CL85:CL99" si="110">AI85/K85</f>
        <v>0.65215065640531589</v>
      </c>
      <c r="CM85" s="135">
        <f t="shared" ref="CM85:CM99" si="111">AJ85/K85</f>
        <v>1.8978990715735168E-5</v>
      </c>
      <c r="CN85" s="135">
        <f t="shared" ref="CN85:CN99" si="112">AK85/K85</f>
        <v>1.3556421939810835E-5</v>
      </c>
      <c r="CO85" s="135">
        <f t="shared" ref="CO85:CO99" si="113">AL85/K85</f>
        <v>1.9792376032123817E-5</v>
      </c>
      <c r="CP85" s="247">
        <f t="shared" ref="CP85:CP99" si="114">AM85/K85</f>
        <v>6.5521211568387216E-4</v>
      </c>
      <c r="CQ85" s="177">
        <f t="shared" ref="CQ85:CQ99" si="115">AN85/K85</f>
        <v>6.4063061120770365E-3</v>
      </c>
    </row>
    <row r="86" spans="1:95" s="138" customFormat="1" x14ac:dyDescent="0.25">
      <c r="A86" s="130"/>
      <c r="B86" s="131"/>
      <c r="C86" s="435">
        <v>17</v>
      </c>
      <c r="D86" s="130"/>
      <c r="E86" s="133"/>
      <c r="F86" s="150"/>
      <c r="G86" s="130"/>
      <c r="H86" s="133"/>
      <c r="I86" s="133"/>
      <c r="J86" s="134"/>
      <c r="K86" s="164"/>
      <c r="L86" s="247"/>
      <c r="M86" s="135"/>
      <c r="N86" s="126"/>
      <c r="O86" s="126"/>
      <c r="P86" s="126"/>
      <c r="Q86" s="135"/>
      <c r="R86" s="135"/>
      <c r="S86" s="135"/>
      <c r="T86" s="136"/>
      <c r="U86" s="137"/>
      <c r="V86" s="136"/>
      <c r="W86" s="126"/>
      <c r="X86" s="247"/>
      <c r="Y86" s="247"/>
      <c r="Z86" s="136"/>
      <c r="AA86" s="136"/>
      <c r="AB86" s="126"/>
      <c r="AC86" s="136"/>
      <c r="AD86" s="126"/>
      <c r="AE86" s="135"/>
      <c r="AF86" s="126"/>
      <c r="AG86" s="136"/>
      <c r="AH86" s="135"/>
      <c r="AI86" s="126"/>
      <c r="AJ86" s="126"/>
      <c r="AK86" s="126"/>
      <c r="AL86" s="126"/>
      <c r="AM86" s="247"/>
      <c r="AN86" s="177"/>
      <c r="AO86" s="183"/>
      <c r="AP86" s="131"/>
      <c r="AQ86" s="130"/>
      <c r="AR86" s="150"/>
      <c r="AS86" s="150"/>
      <c r="AT86" s="150"/>
      <c r="AU86" s="150"/>
      <c r="AV86" s="150"/>
      <c r="AW86" s="150"/>
      <c r="AX86" s="150"/>
      <c r="AY86" s="284"/>
      <c r="AZ86" s="281"/>
      <c r="BA86" s="281"/>
      <c r="BB86" s="281"/>
      <c r="BC86" s="281"/>
      <c r="BD86" s="281"/>
      <c r="BE86" s="281"/>
      <c r="BF86" s="281"/>
      <c r="BG86" s="281"/>
      <c r="BH86" s="304"/>
      <c r="BI86" s="130"/>
      <c r="BJ86" s="315"/>
      <c r="BK86" s="309"/>
      <c r="BL86" s="315"/>
      <c r="BM86" s="327"/>
      <c r="BN86" s="339"/>
      <c r="BO86" s="247"/>
      <c r="BP86" s="135"/>
      <c r="BQ86" s="135"/>
      <c r="BR86" s="135"/>
      <c r="BS86" s="135"/>
      <c r="BT86" s="135"/>
      <c r="BU86" s="135"/>
      <c r="BV86" s="135"/>
      <c r="BW86" s="136"/>
      <c r="BX86" s="137"/>
      <c r="BY86" s="136"/>
      <c r="BZ86" s="135"/>
      <c r="CA86" s="247"/>
      <c r="CB86" s="247"/>
      <c r="CC86" s="136"/>
      <c r="CD86" s="136"/>
      <c r="CE86" s="135"/>
      <c r="CF86" s="136"/>
      <c r="CG86" s="135"/>
      <c r="CH86" s="135"/>
      <c r="CI86" s="135"/>
      <c r="CJ86" s="136"/>
      <c r="CK86" s="135"/>
      <c r="CL86" s="135"/>
      <c r="CM86" s="135"/>
      <c r="CN86" s="135"/>
      <c r="CO86" s="135"/>
      <c r="CP86" s="247"/>
      <c r="CQ86" s="177"/>
    </row>
    <row r="87" spans="1:95" s="138" customFormat="1" x14ac:dyDescent="0.25">
      <c r="A87" s="130"/>
      <c r="B87" s="131"/>
      <c r="C87" s="435">
        <v>19</v>
      </c>
      <c r="D87" s="130"/>
      <c r="E87" s="133"/>
      <c r="F87" s="150"/>
      <c r="G87" s="130"/>
      <c r="H87" s="133"/>
      <c r="I87" s="133"/>
      <c r="J87" s="134"/>
      <c r="K87" s="164"/>
      <c r="L87" s="247"/>
      <c r="M87" s="135"/>
      <c r="N87" s="126"/>
      <c r="O87" s="126"/>
      <c r="P87" s="126"/>
      <c r="Q87" s="135"/>
      <c r="R87" s="135"/>
      <c r="S87" s="135"/>
      <c r="T87" s="136"/>
      <c r="U87" s="137"/>
      <c r="V87" s="136"/>
      <c r="W87" s="126"/>
      <c r="X87" s="247"/>
      <c r="Y87" s="247"/>
      <c r="Z87" s="136"/>
      <c r="AA87" s="136"/>
      <c r="AB87" s="126"/>
      <c r="AC87" s="136"/>
      <c r="AD87" s="126"/>
      <c r="AE87" s="135"/>
      <c r="AF87" s="126"/>
      <c r="AG87" s="136"/>
      <c r="AH87" s="135"/>
      <c r="AI87" s="126"/>
      <c r="AJ87" s="126"/>
      <c r="AK87" s="126"/>
      <c r="AL87" s="126"/>
      <c r="AM87" s="247"/>
      <c r="AN87" s="177"/>
      <c r="AO87" s="183"/>
      <c r="AP87" s="131"/>
      <c r="AQ87" s="130"/>
      <c r="AR87" s="150"/>
      <c r="AS87" s="150"/>
      <c r="AT87" s="150"/>
      <c r="AU87" s="150"/>
      <c r="AV87" s="150"/>
      <c r="AW87" s="150"/>
      <c r="AX87" s="150"/>
      <c r="AY87" s="284"/>
      <c r="AZ87" s="281"/>
      <c r="BA87" s="281"/>
      <c r="BB87" s="281"/>
      <c r="BC87" s="281"/>
      <c r="BD87" s="281"/>
      <c r="BE87" s="281"/>
      <c r="BF87" s="281"/>
      <c r="BG87" s="281"/>
      <c r="BH87" s="304"/>
      <c r="BI87" s="130"/>
      <c r="BJ87" s="315"/>
      <c r="BK87" s="309"/>
      <c r="BL87" s="315"/>
      <c r="BM87" s="327"/>
      <c r="BN87" s="339"/>
      <c r="BO87" s="247"/>
      <c r="BP87" s="135"/>
      <c r="BQ87" s="135"/>
      <c r="BR87" s="135"/>
      <c r="BS87" s="135"/>
      <c r="BT87" s="135"/>
      <c r="BU87" s="135"/>
      <c r="BV87" s="135"/>
      <c r="BW87" s="136"/>
      <c r="BX87" s="137"/>
      <c r="BY87" s="136"/>
      <c r="BZ87" s="135"/>
      <c r="CA87" s="247"/>
      <c r="CB87" s="247"/>
      <c r="CC87" s="136"/>
      <c r="CD87" s="136"/>
      <c r="CE87" s="135"/>
      <c r="CF87" s="136"/>
      <c r="CG87" s="135"/>
      <c r="CH87" s="135"/>
      <c r="CI87" s="135"/>
      <c r="CJ87" s="136"/>
      <c r="CK87" s="135"/>
      <c r="CL87" s="135"/>
      <c r="CM87" s="135"/>
      <c r="CN87" s="135"/>
      <c r="CO87" s="135"/>
      <c r="CP87" s="247"/>
      <c r="CQ87" s="177"/>
    </row>
    <row r="88" spans="1:95" s="138" customFormat="1" x14ac:dyDescent="0.25">
      <c r="A88" s="130">
        <v>24</v>
      </c>
      <c r="B88" s="131" t="s">
        <v>23</v>
      </c>
      <c r="C88" s="132" t="s">
        <v>209</v>
      </c>
      <c r="D88" s="130" t="s">
        <v>182</v>
      </c>
      <c r="E88" s="133">
        <v>42459</v>
      </c>
      <c r="F88" s="150" t="s">
        <v>318</v>
      </c>
      <c r="G88" s="130">
        <v>4</v>
      </c>
      <c r="H88" s="133">
        <v>42599</v>
      </c>
      <c r="I88" s="133">
        <v>42414</v>
      </c>
      <c r="J88" s="134">
        <v>0.155</v>
      </c>
      <c r="K88" s="164">
        <v>16.1697813278594</v>
      </c>
      <c r="L88" s="247">
        <v>5.4383084302441903E-2</v>
      </c>
      <c r="M88" s="247">
        <v>8.61541358165962E-2</v>
      </c>
      <c r="N88" s="126">
        <v>0.17979999999999999</v>
      </c>
      <c r="O88" s="126">
        <v>9.3700000000000006E-2</v>
      </c>
      <c r="P88" s="126">
        <v>4.2200000000000001E-2</v>
      </c>
      <c r="Q88" s="247">
        <v>4.03380873213635E-2</v>
      </c>
      <c r="R88" s="136">
        <v>0.15670375180861401</v>
      </c>
      <c r="S88" s="135">
        <v>2.15E-3</v>
      </c>
      <c r="T88" s="136" t="s">
        <v>167</v>
      </c>
      <c r="U88" s="137">
        <v>45.5170316118122</v>
      </c>
      <c r="V88" s="247">
        <v>5.6824624797036101E-2</v>
      </c>
      <c r="W88" s="126">
        <v>7.5000000000000002E-4</v>
      </c>
      <c r="X88" s="247">
        <v>8.3074972826150603E-2</v>
      </c>
      <c r="Y88" s="247">
        <v>1.4270319119152901</v>
      </c>
      <c r="Z88" s="247">
        <v>6.0361340438417697E-2</v>
      </c>
      <c r="AA88" s="136">
        <v>0.331305707525405</v>
      </c>
      <c r="AB88" s="126">
        <v>2.0999999999999999E-3</v>
      </c>
      <c r="AC88" s="136">
        <v>0.40048217938222003</v>
      </c>
      <c r="AD88" s="126">
        <v>0.12859999999999999</v>
      </c>
      <c r="AE88" s="247">
        <v>1.8835138613623901</v>
      </c>
      <c r="AF88" s="126">
        <v>5.1999999999999998E-3</v>
      </c>
      <c r="AG88" s="247">
        <v>2.18385145876139E-4</v>
      </c>
      <c r="AH88" s="135">
        <v>2.0500000000000002E-3</v>
      </c>
      <c r="AI88" s="126">
        <v>12.0266</v>
      </c>
      <c r="AJ88" s="126">
        <v>3.5E-4</v>
      </c>
      <c r="AK88" s="126">
        <v>2.5000000000000001E-4</v>
      </c>
      <c r="AL88" s="126">
        <v>3.6499999999999998E-4</v>
      </c>
      <c r="AM88" s="136">
        <v>1.91354921318447</v>
      </c>
      <c r="AN88" s="253">
        <v>3.8569067438681097E-2</v>
      </c>
      <c r="AO88" s="183"/>
      <c r="AP88" s="131" t="s">
        <v>23</v>
      </c>
      <c r="AQ88" s="130" t="s">
        <v>182</v>
      </c>
      <c r="AR88" s="150" t="s">
        <v>318</v>
      </c>
      <c r="AS88" s="150"/>
      <c r="AT88" s="150"/>
      <c r="AU88" s="150"/>
      <c r="AV88" s="150"/>
      <c r="AW88" s="150"/>
      <c r="AX88" s="150"/>
      <c r="AY88" s="284"/>
      <c r="AZ88" s="281"/>
      <c r="BA88" s="281"/>
      <c r="BB88" s="281"/>
      <c r="BC88" s="281"/>
      <c r="BD88" s="281"/>
      <c r="BE88" s="281"/>
      <c r="BF88" s="281"/>
      <c r="BG88" s="281"/>
      <c r="BH88" s="304"/>
      <c r="BI88" s="130">
        <v>4</v>
      </c>
      <c r="BJ88" s="315"/>
      <c r="BK88" s="309"/>
      <c r="BL88" s="315"/>
      <c r="BM88" s="327"/>
      <c r="BN88" s="339"/>
      <c r="BO88" s="247">
        <f t="shared" si="88"/>
        <v>3.3632541590864718E-3</v>
      </c>
      <c r="BP88" s="247">
        <f t="shared" si="89"/>
        <v>5.3280952951514976E-3</v>
      </c>
      <c r="BQ88" s="135">
        <f t="shared" si="90"/>
        <v>1.1119507206335387E-2</v>
      </c>
      <c r="BR88" s="135">
        <f t="shared" si="91"/>
        <v>5.7947598733794547E-3</v>
      </c>
      <c r="BS88" s="135">
        <f t="shared" si="92"/>
        <v>2.6098064744569153E-3</v>
      </c>
      <c r="BT88" s="247">
        <f t="shared" si="93"/>
        <v>2.4946588023341911E-3</v>
      </c>
      <c r="BU88" s="136">
        <f t="shared" si="94"/>
        <v>9.6911484844030907E-3</v>
      </c>
      <c r="BV88" s="135">
        <f t="shared" si="95"/>
        <v>1.3296407393560114E-4</v>
      </c>
      <c r="BW88" s="136" t="s">
        <v>167</v>
      </c>
      <c r="BX88" s="137">
        <f t="shared" si="96"/>
        <v>2.8149441658428334</v>
      </c>
      <c r="BY88" s="247">
        <f t="shared" si="97"/>
        <v>3.5142481920353032E-3</v>
      </c>
      <c r="BZ88" s="135">
        <f t="shared" si="98"/>
        <v>4.638281648916319E-5</v>
      </c>
      <c r="CA88" s="247">
        <f t="shared" si="99"/>
        <v>5.1376682925834156E-3</v>
      </c>
      <c r="CB88" s="247">
        <f t="shared" si="100"/>
        <v>8.8253012392728786E-2</v>
      </c>
      <c r="CC88" s="247">
        <f t="shared" si="101"/>
        <v>3.7329719687933774E-3</v>
      </c>
      <c r="CD88" s="136">
        <f t="shared" si="102"/>
        <v>2.0489189111950974E-2</v>
      </c>
      <c r="CE88" s="135">
        <f t="shared" si="103"/>
        <v>1.2987188616965691E-4</v>
      </c>
      <c r="CF88" s="136">
        <f t="shared" si="104"/>
        <v>2.4767321911287526E-2</v>
      </c>
      <c r="CG88" s="135">
        <f t="shared" si="105"/>
        <v>7.9531069340085143E-3</v>
      </c>
      <c r="CH88" s="247">
        <f t="shared" si="106"/>
        <v>0.11648357038182253</v>
      </c>
      <c r="CI88" s="135">
        <f t="shared" si="107"/>
        <v>3.2158752765819808E-4</v>
      </c>
      <c r="CJ88" s="247">
        <f t="shared" si="108"/>
        <v>1.3505757526842783E-5</v>
      </c>
      <c r="CK88" s="135">
        <f t="shared" si="109"/>
        <v>1.2677969840371272E-4</v>
      </c>
      <c r="CL88" s="135">
        <f t="shared" si="110"/>
        <v>0.74377010771809327</v>
      </c>
      <c r="CM88" s="135">
        <f t="shared" si="111"/>
        <v>2.1645314361609488E-5</v>
      </c>
      <c r="CN88" s="135">
        <f t="shared" si="112"/>
        <v>1.5460938829721061E-5</v>
      </c>
      <c r="CO88" s="135">
        <f t="shared" si="113"/>
        <v>2.2572970691392751E-5</v>
      </c>
      <c r="CP88" s="136">
        <f t="shared" si="114"/>
        <v>0.11834106933082383</v>
      </c>
      <c r="CQ88" s="253">
        <f t="shared" si="115"/>
        <v>2.3852559695553394E-3</v>
      </c>
    </row>
    <row r="89" spans="1:95" s="138" customFormat="1" x14ac:dyDescent="0.25">
      <c r="A89" s="130">
        <v>28</v>
      </c>
      <c r="B89" s="131" t="s">
        <v>27</v>
      </c>
      <c r="C89" s="132" t="s">
        <v>211</v>
      </c>
      <c r="D89" s="130" t="s">
        <v>182</v>
      </c>
      <c r="E89" s="133">
        <v>42508</v>
      </c>
      <c r="F89" s="150" t="s">
        <v>318</v>
      </c>
      <c r="G89" s="130">
        <v>4</v>
      </c>
      <c r="H89" s="133">
        <v>42599</v>
      </c>
      <c r="I89" s="133">
        <v>42414</v>
      </c>
      <c r="J89" s="134">
        <v>0.14199999999999999</v>
      </c>
      <c r="K89" s="164">
        <v>14.201006759057</v>
      </c>
      <c r="L89" s="247">
        <v>4.8412404318150401E-2</v>
      </c>
      <c r="M89" s="135">
        <v>4.3099999999999999E-2</v>
      </c>
      <c r="N89" s="126">
        <v>0.17979999999999999</v>
      </c>
      <c r="O89" s="247">
        <v>1.36225195039601</v>
      </c>
      <c r="P89" s="126">
        <v>4.2200000000000001E-2</v>
      </c>
      <c r="Q89" s="247">
        <v>0.125755274784981</v>
      </c>
      <c r="R89" s="136">
        <v>0.13585776947716499</v>
      </c>
      <c r="S89" s="247">
        <v>8.9473263422704896E-2</v>
      </c>
      <c r="T89" s="136" t="s">
        <v>167</v>
      </c>
      <c r="U89" s="137">
        <v>136.380883986893</v>
      </c>
      <c r="V89" s="135">
        <v>3.5E-4</v>
      </c>
      <c r="W89" s="126">
        <v>7.5000000000000002E-4</v>
      </c>
      <c r="X89" s="135">
        <v>6.9999999999999999E-4</v>
      </c>
      <c r="Y89" s="247">
        <v>1.1777296385635201</v>
      </c>
      <c r="Z89" s="136">
        <v>1.4064726161332399</v>
      </c>
      <c r="AA89" s="136">
        <v>1.23455948095999</v>
      </c>
      <c r="AB89" s="247">
        <v>4.1065073033575896E-3</v>
      </c>
      <c r="AC89" s="136">
        <v>0.32078994363629598</v>
      </c>
      <c r="AD89" s="247">
        <v>1.40525552928829</v>
      </c>
      <c r="AE89" s="135">
        <v>0.29859999999999998</v>
      </c>
      <c r="AF89" s="136">
        <v>2.1942442442491599</v>
      </c>
      <c r="AG89" s="247">
        <v>1.8821722335048498E-2</v>
      </c>
      <c r="AH89" s="135">
        <v>2.0500000000000002E-3</v>
      </c>
      <c r="AI89" s="126">
        <v>12.0266</v>
      </c>
      <c r="AJ89" s="247">
        <v>1.02393525822307E-2</v>
      </c>
      <c r="AK89" s="247">
        <v>5.2706973812156096E-4</v>
      </c>
      <c r="AL89" s="126">
        <v>3.6499999999999998E-4</v>
      </c>
      <c r="AM89" s="135">
        <v>2.0500000000000002E-3</v>
      </c>
      <c r="AN89" s="253">
        <v>5.0265286051279796E-3</v>
      </c>
      <c r="AO89" s="183"/>
      <c r="AP89" s="131" t="s">
        <v>27</v>
      </c>
      <c r="AQ89" s="130" t="s">
        <v>182</v>
      </c>
      <c r="AR89" s="150" t="s">
        <v>318</v>
      </c>
      <c r="AS89" s="150"/>
      <c r="AT89" s="150"/>
      <c r="AU89" s="150"/>
      <c r="AV89" s="150"/>
      <c r="AW89" s="150"/>
      <c r="AX89" s="150"/>
      <c r="AY89" s="284"/>
      <c r="AZ89" s="281"/>
      <c r="BA89" s="281"/>
      <c r="BB89" s="281"/>
      <c r="BC89" s="281"/>
      <c r="BD89" s="281"/>
      <c r="BE89" s="281"/>
      <c r="BF89" s="281"/>
      <c r="BG89" s="281"/>
      <c r="BH89" s="304"/>
      <c r="BI89" s="130">
        <v>4</v>
      </c>
      <c r="BJ89" s="315"/>
      <c r="BK89" s="309"/>
      <c r="BL89" s="315"/>
      <c r="BM89" s="327"/>
      <c r="BN89" s="339"/>
      <c r="BO89" s="247">
        <f t="shared" si="88"/>
        <v>3.4090825488322751E-3</v>
      </c>
      <c r="BP89" s="135">
        <f t="shared" si="89"/>
        <v>3.0349960908589838E-3</v>
      </c>
      <c r="BQ89" s="135">
        <f t="shared" si="90"/>
        <v>1.2661074179499889E-2</v>
      </c>
      <c r="BR89" s="247">
        <f t="shared" si="91"/>
        <v>9.592643490062451E-2</v>
      </c>
      <c r="BS89" s="135">
        <f t="shared" si="92"/>
        <v>2.9716203024187731E-3</v>
      </c>
      <c r="BT89" s="247">
        <f t="shared" si="93"/>
        <v>8.855377433348367E-3</v>
      </c>
      <c r="BU89" s="136">
        <f t="shared" si="94"/>
        <v>9.566770284826373E-3</v>
      </c>
      <c r="BV89" s="247">
        <f t="shared" si="95"/>
        <v>6.300487348591774E-3</v>
      </c>
      <c r="BW89" s="136" t="s">
        <v>167</v>
      </c>
      <c r="BX89" s="137">
        <f t="shared" si="96"/>
        <v>9.6036067231580695</v>
      </c>
      <c r="BY89" s="135">
        <f t="shared" si="97"/>
        <v>2.4646139948970867E-5</v>
      </c>
      <c r="BZ89" s="135">
        <f t="shared" si="98"/>
        <v>5.2813157033508996E-5</v>
      </c>
      <c r="CA89" s="135">
        <f t="shared" si="99"/>
        <v>4.9292279897941733E-5</v>
      </c>
      <c r="CB89" s="247">
        <f t="shared" si="100"/>
        <v>8.2932827125963976E-2</v>
      </c>
      <c r="CC89" s="136">
        <f t="shared" si="101"/>
        <v>9.9040345518900022E-2</v>
      </c>
      <c r="CD89" s="136">
        <f t="shared" si="102"/>
        <v>8.6934644980196416E-2</v>
      </c>
      <c r="CE89" s="247">
        <f t="shared" si="103"/>
        <v>2.891701534286346E-4</v>
      </c>
      <c r="CF89" s="136">
        <f t="shared" si="104"/>
        <v>2.2589239557378932E-2</v>
      </c>
      <c r="CG89" s="247">
        <f t="shared" si="105"/>
        <v>9.8954641254012349E-2</v>
      </c>
      <c r="CH89" s="135">
        <f t="shared" si="106"/>
        <v>2.1026678253607715E-2</v>
      </c>
      <c r="CI89" s="136">
        <f t="shared" si="107"/>
        <v>0.15451328778853887</v>
      </c>
      <c r="CJ89" s="247">
        <f t="shared" si="108"/>
        <v>1.3253794364293599E-3</v>
      </c>
      <c r="CK89" s="135">
        <f t="shared" si="109"/>
        <v>1.4435596255825794E-4</v>
      </c>
      <c r="CL89" s="135">
        <f t="shared" si="110"/>
        <v>0.84688361917226573</v>
      </c>
      <c r="CM89" s="247">
        <f t="shared" si="111"/>
        <v>7.2103004779575433E-4</v>
      </c>
      <c r="CN89" s="247">
        <f t="shared" si="112"/>
        <v>3.7114955796032616E-5</v>
      </c>
      <c r="CO89" s="135">
        <f t="shared" si="113"/>
        <v>2.5702403089641044E-5</v>
      </c>
      <c r="CP89" s="135">
        <f t="shared" si="114"/>
        <v>1.4435596255825794E-4</v>
      </c>
      <c r="CQ89" s="253">
        <f t="shared" si="115"/>
        <v>3.5395579274139855E-4</v>
      </c>
    </row>
    <row r="90" spans="1:95" s="138" customFormat="1" x14ac:dyDescent="0.25">
      <c r="A90" s="130">
        <v>40</v>
      </c>
      <c r="B90" s="131" t="s">
        <v>39</v>
      </c>
      <c r="C90" s="132" t="s">
        <v>221</v>
      </c>
      <c r="D90" s="130" t="s">
        <v>182</v>
      </c>
      <c r="E90" s="133">
        <v>42529</v>
      </c>
      <c r="F90" s="150" t="s">
        <v>318</v>
      </c>
      <c r="G90" s="130">
        <v>4</v>
      </c>
      <c r="H90" s="133">
        <v>42599</v>
      </c>
      <c r="I90" s="133">
        <v>42414</v>
      </c>
      <c r="J90" s="134">
        <v>0.23499999999999999</v>
      </c>
      <c r="K90" s="164">
        <v>28.285317135874202</v>
      </c>
      <c r="L90" s="136">
        <v>0.432464537896389</v>
      </c>
      <c r="M90" s="247">
        <v>1.0220504709290701</v>
      </c>
      <c r="N90" s="136">
        <v>26.0338413044181</v>
      </c>
      <c r="O90" s="136">
        <v>3.3784588940511999</v>
      </c>
      <c r="P90" s="247">
        <v>0.82471539298443797</v>
      </c>
      <c r="Q90" s="136">
        <v>2.87153672818827</v>
      </c>
      <c r="R90" s="136">
        <v>0.59223633999068503</v>
      </c>
      <c r="S90" s="136">
        <v>0.145596901015039</v>
      </c>
      <c r="T90" s="136" t="s">
        <v>167</v>
      </c>
      <c r="U90" s="137">
        <v>30.632913567736701</v>
      </c>
      <c r="V90" s="247">
        <v>3.93233797875343E-2</v>
      </c>
      <c r="W90" s="126">
        <v>7.5000000000000002E-4</v>
      </c>
      <c r="X90" s="247">
        <v>8.3074972826150603E-2</v>
      </c>
      <c r="Y90" s="247">
        <v>1.5875559026445301</v>
      </c>
      <c r="Z90" s="136">
        <v>189.07063280275599</v>
      </c>
      <c r="AA90" s="136">
        <v>0.82360629939332497</v>
      </c>
      <c r="AB90" s="126">
        <v>2.0999999999999999E-3</v>
      </c>
      <c r="AC90" s="136">
        <v>8.4863052083438806</v>
      </c>
      <c r="AD90" s="136">
        <v>1.93014500352229</v>
      </c>
      <c r="AE90" s="136">
        <v>3.61194236442996</v>
      </c>
      <c r="AF90" s="126">
        <v>5.1999999999999998E-3</v>
      </c>
      <c r="AG90" s="247">
        <v>9.8235665830563798E-3</v>
      </c>
      <c r="AH90" s="135">
        <v>2.0500000000000002E-3</v>
      </c>
      <c r="AI90" s="126">
        <v>12.0266</v>
      </c>
      <c r="AJ90" s="126">
        <v>3.5E-4</v>
      </c>
      <c r="AK90" s="126">
        <v>2.5000000000000001E-4</v>
      </c>
      <c r="AL90" s="247">
        <v>0.108885668151009</v>
      </c>
      <c r="AM90" s="247">
        <v>0.352132554859587</v>
      </c>
      <c r="AN90" s="253">
        <v>9.6297721397961306E-2</v>
      </c>
      <c r="AO90" s="183"/>
      <c r="AP90" s="131" t="s">
        <v>39</v>
      </c>
      <c r="AQ90" s="130" t="s">
        <v>182</v>
      </c>
      <c r="AR90" s="150" t="s">
        <v>318</v>
      </c>
      <c r="AS90" s="150"/>
      <c r="AT90" s="150"/>
      <c r="AU90" s="150"/>
      <c r="AV90" s="150"/>
      <c r="AW90" s="150"/>
      <c r="AX90" s="150"/>
      <c r="AY90" s="284"/>
      <c r="AZ90" s="281"/>
      <c r="BA90" s="281"/>
      <c r="BB90" s="281"/>
      <c r="BC90" s="281"/>
      <c r="BD90" s="281"/>
      <c r="BE90" s="281"/>
      <c r="BF90" s="281"/>
      <c r="BG90" s="281"/>
      <c r="BH90" s="304"/>
      <c r="BI90" s="130">
        <v>4</v>
      </c>
      <c r="BJ90" s="315"/>
      <c r="BK90" s="309"/>
      <c r="BL90" s="315"/>
      <c r="BM90" s="327"/>
      <c r="BN90" s="339"/>
      <c r="BO90" s="136">
        <f t="shared" si="88"/>
        <v>1.5289365002306982E-2</v>
      </c>
      <c r="BP90" s="247">
        <f t="shared" si="89"/>
        <v>3.6133604796419479E-2</v>
      </c>
      <c r="BQ90" s="136">
        <f t="shared" si="90"/>
        <v>0.92040125197675227</v>
      </c>
      <c r="BR90" s="136">
        <f t="shared" si="91"/>
        <v>0.11944214299673905</v>
      </c>
      <c r="BS90" s="247">
        <f t="shared" si="92"/>
        <v>2.9157014185937954E-2</v>
      </c>
      <c r="BT90" s="136">
        <f t="shared" si="93"/>
        <v>0.10152040065148524</v>
      </c>
      <c r="BU90" s="136">
        <f t="shared" si="94"/>
        <v>2.0937942365848644E-2</v>
      </c>
      <c r="BV90" s="136">
        <f t="shared" si="95"/>
        <v>5.1474374607728473E-3</v>
      </c>
      <c r="BW90" s="136" t="s">
        <v>167</v>
      </c>
      <c r="BX90" s="137">
        <f t="shared" si="96"/>
        <v>1.0829969987815709</v>
      </c>
      <c r="BY90" s="247">
        <f t="shared" si="97"/>
        <v>1.3902400174138599E-3</v>
      </c>
      <c r="BZ90" s="135">
        <f t="shared" si="98"/>
        <v>2.6515523810365088E-5</v>
      </c>
      <c r="CA90" s="247">
        <f t="shared" si="99"/>
        <v>2.9370352266896386E-3</v>
      </c>
      <c r="CB90" s="247">
        <f t="shared" si="100"/>
        <v>5.6126501782475566E-2</v>
      </c>
      <c r="CC90" s="136">
        <f t="shared" si="101"/>
        <v>6.6844091545630278</v>
      </c>
      <c r="CD90" s="136">
        <f t="shared" si="102"/>
        <v>2.9117803255907179E-2</v>
      </c>
      <c r="CE90" s="135">
        <f t="shared" si="103"/>
        <v>7.4243466669022233E-5</v>
      </c>
      <c r="CF90" s="136">
        <f t="shared" si="104"/>
        <v>0.30002510375182323</v>
      </c>
      <c r="CG90" s="136">
        <f t="shared" si="105"/>
        <v>6.8238407731136652E-2</v>
      </c>
      <c r="CH90" s="136">
        <f t="shared" si="106"/>
        <v>0.12769672502094531</v>
      </c>
      <c r="CI90" s="135">
        <f t="shared" si="107"/>
        <v>1.8384096508519793E-4</v>
      </c>
      <c r="CJ90" s="247">
        <f t="shared" si="108"/>
        <v>3.4730268484765099E-4</v>
      </c>
      <c r="CK90" s="135">
        <f t="shared" si="109"/>
        <v>7.247576508166458E-5</v>
      </c>
      <c r="CL90" s="135">
        <f t="shared" si="110"/>
        <v>0.42518879821031569</v>
      </c>
      <c r="CM90" s="135">
        <f t="shared" si="111"/>
        <v>1.2373911111503707E-5</v>
      </c>
      <c r="CN90" s="135">
        <f t="shared" si="112"/>
        <v>8.8385079367883625E-6</v>
      </c>
      <c r="CO90" s="247">
        <f t="shared" si="113"/>
        <v>3.8495473686207876E-3</v>
      </c>
      <c r="CP90" s="247">
        <f t="shared" si="114"/>
        <v>1.2449305523712092E-2</v>
      </c>
      <c r="CQ90" s="253">
        <f t="shared" si="115"/>
        <v>3.4045126994820618E-3</v>
      </c>
    </row>
    <row r="91" spans="1:95" s="138" customFormat="1" x14ac:dyDescent="0.25">
      <c r="A91" s="130">
        <v>42</v>
      </c>
      <c r="B91" s="131" t="s">
        <v>41</v>
      </c>
      <c r="C91" s="132" t="s">
        <v>222</v>
      </c>
      <c r="D91" s="130" t="s">
        <v>182</v>
      </c>
      <c r="E91" s="133">
        <v>42536</v>
      </c>
      <c r="F91" s="150" t="s">
        <v>318</v>
      </c>
      <c r="G91" s="130">
        <v>4</v>
      </c>
      <c r="H91" s="133">
        <v>42599</v>
      </c>
      <c r="I91" s="133">
        <v>42414</v>
      </c>
      <c r="J91" s="134">
        <v>0.19900000000000001</v>
      </c>
      <c r="K91" s="164">
        <v>22.833326022267499</v>
      </c>
      <c r="L91" s="136">
        <v>0.93406855264988897</v>
      </c>
      <c r="M91" s="247">
        <v>0.55474919202805695</v>
      </c>
      <c r="N91" s="247">
        <v>3.4787989070057601</v>
      </c>
      <c r="O91" s="126">
        <v>9.3700000000000006E-2</v>
      </c>
      <c r="P91" s="247">
        <v>0.46391453414554501</v>
      </c>
      <c r="Q91" s="136">
        <v>0.58093234569186203</v>
      </c>
      <c r="R91" s="136">
        <v>0.51922983291956804</v>
      </c>
      <c r="S91" s="135">
        <v>2.15E-3</v>
      </c>
      <c r="T91" s="136" t="s">
        <v>167</v>
      </c>
      <c r="U91" s="137">
        <v>20.2201275784352</v>
      </c>
      <c r="V91" s="247">
        <v>6.7952576867386398E-4</v>
      </c>
      <c r="W91" s="126">
        <v>7.5000000000000002E-4</v>
      </c>
      <c r="X91" s="135">
        <v>6.9999999999999999E-4</v>
      </c>
      <c r="Y91" s="136">
        <v>3.1099708837453299</v>
      </c>
      <c r="Z91" s="136">
        <v>62.642644374122298</v>
      </c>
      <c r="AA91" s="136">
        <v>0.18945023593563901</v>
      </c>
      <c r="AB91" s="126">
        <v>2.0999999999999999E-3</v>
      </c>
      <c r="AC91" s="136">
        <v>2.00000140916165</v>
      </c>
      <c r="AD91" s="247">
        <v>0.67806054935683502</v>
      </c>
      <c r="AE91" s="247">
        <v>2.2486998191943499</v>
      </c>
      <c r="AF91" s="126">
        <v>5.1999999999999998E-3</v>
      </c>
      <c r="AG91" s="247">
        <v>1.38558748081649E-2</v>
      </c>
      <c r="AH91" s="136">
        <v>0.102114205215096</v>
      </c>
      <c r="AI91" s="126">
        <v>12.0266</v>
      </c>
      <c r="AJ91" s="126">
        <v>3.5E-4</v>
      </c>
      <c r="AK91" s="126">
        <v>2.5000000000000001E-4</v>
      </c>
      <c r="AL91" s="136">
        <v>0.335152322328446</v>
      </c>
      <c r="AM91" s="247">
        <v>0.55512475645272696</v>
      </c>
      <c r="AN91" s="175">
        <v>1.1000000000000001E-3</v>
      </c>
      <c r="AO91" s="183"/>
      <c r="AP91" s="131" t="s">
        <v>41</v>
      </c>
      <c r="AQ91" s="130" t="s">
        <v>182</v>
      </c>
      <c r="AR91" s="150" t="s">
        <v>318</v>
      </c>
      <c r="AS91" s="150"/>
      <c r="AT91" s="150"/>
      <c r="AU91" s="150"/>
      <c r="AV91" s="150"/>
      <c r="AW91" s="150"/>
      <c r="AX91" s="150"/>
      <c r="AY91" s="284"/>
      <c r="AZ91" s="281"/>
      <c r="BA91" s="281"/>
      <c r="BB91" s="281"/>
      <c r="BC91" s="281"/>
      <c r="BD91" s="281"/>
      <c r="BE91" s="281"/>
      <c r="BF91" s="281"/>
      <c r="BG91" s="281"/>
      <c r="BH91" s="304"/>
      <c r="BI91" s="130">
        <v>4</v>
      </c>
      <c r="BJ91" s="315"/>
      <c r="BK91" s="309"/>
      <c r="BL91" s="315"/>
      <c r="BM91" s="327"/>
      <c r="BN91" s="339"/>
      <c r="BO91" s="136">
        <f t="shared" si="88"/>
        <v>4.0908124893367148E-2</v>
      </c>
      <c r="BP91" s="247">
        <f t="shared" si="89"/>
        <v>2.429559283159426E-2</v>
      </c>
      <c r="BQ91" s="247">
        <f t="shared" si="90"/>
        <v>0.15235620529454047</v>
      </c>
      <c r="BR91" s="135">
        <f t="shared" si="91"/>
        <v>4.1036509489954269E-3</v>
      </c>
      <c r="BS91" s="247">
        <f t="shared" si="92"/>
        <v>2.0317431358582039E-2</v>
      </c>
      <c r="BT91" s="136">
        <f t="shared" si="93"/>
        <v>2.5442300658490385E-2</v>
      </c>
      <c r="BU91" s="136">
        <f t="shared" si="94"/>
        <v>2.2739999963789993E-2</v>
      </c>
      <c r="BV91" s="135">
        <f t="shared" si="95"/>
        <v>9.4160614091143733E-5</v>
      </c>
      <c r="BW91" s="136" t="s">
        <v>167</v>
      </c>
      <c r="BX91" s="137">
        <f t="shared" si="96"/>
        <v>0.88555331617987421</v>
      </c>
      <c r="BY91" s="247">
        <f t="shared" si="97"/>
        <v>2.9760262171668611E-5</v>
      </c>
      <c r="BZ91" s="135">
        <f t="shared" si="98"/>
        <v>3.2846725845747815E-5</v>
      </c>
      <c r="CA91" s="135">
        <f t="shared" si="99"/>
        <v>3.0656944122697962E-5</v>
      </c>
      <c r="CB91" s="136">
        <f t="shared" si="100"/>
        <v>0.13620314800885452</v>
      </c>
      <c r="CC91" s="136">
        <f t="shared" si="101"/>
        <v>2.7434743546792957</v>
      </c>
      <c r="CD91" s="136">
        <f t="shared" si="102"/>
        <v>8.2970932815868998E-3</v>
      </c>
      <c r="CE91" s="135">
        <f t="shared" si="103"/>
        <v>9.1970832368093873E-5</v>
      </c>
      <c r="CF91" s="136">
        <f t="shared" si="104"/>
        <v>8.7591330637122697E-2</v>
      </c>
      <c r="CG91" s="247">
        <f t="shared" si="105"/>
        <v>2.9696091962054819E-2</v>
      </c>
      <c r="CH91" s="247">
        <f t="shared" si="106"/>
        <v>9.8483235293945981E-2</v>
      </c>
      <c r="CI91" s="135">
        <f t="shared" si="107"/>
        <v>2.2773729919718484E-4</v>
      </c>
      <c r="CJ91" s="247">
        <f t="shared" si="108"/>
        <v>6.0682682823572814E-4</v>
      </c>
      <c r="CK91" s="136">
        <f t="shared" si="109"/>
        <v>4.4721564048755868E-3</v>
      </c>
      <c r="CL91" s="135">
        <f t="shared" si="110"/>
        <v>0.52671257740862754</v>
      </c>
      <c r="CM91" s="135">
        <f t="shared" si="111"/>
        <v>1.5328472061348981E-5</v>
      </c>
      <c r="CN91" s="135">
        <f t="shared" si="112"/>
        <v>1.0948908615249272E-5</v>
      </c>
      <c r="CO91" s="136">
        <f t="shared" si="113"/>
        <v>1.4678208597450892E-2</v>
      </c>
      <c r="CP91" s="247">
        <f t="shared" si="114"/>
        <v>2.4312040913853663E-2</v>
      </c>
      <c r="CQ91" s="176">
        <f t="shared" si="115"/>
        <v>4.8175197907096797E-5</v>
      </c>
    </row>
    <row r="92" spans="1:95" s="138" customFormat="1" x14ac:dyDescent="0.25">
      <c r="A92" s="130">
        <v>51</v>
      </c>
      <c r="B92" s="131" t="s">
        <v>50</v>
      </c>
      <c r="C92" s="132" t="s">
        <v>229</v>
      </c>
      <c r="D92" s="130" t="s">
        <v>182</v>
      </c>
      <c r="E92" s="133">
        <v>42564</v>
      </c>
      <c r="F92" s="150" t="s">
        <v>318</v>
      </c>
      <c r="G92" s="130">
        <v>4</v>
      </c>
      <c r="H92" s="133">
        <v>42604</v>
      </c>
      <c r="I92" s="133">
        <v>42414</v>
      </c>
      <c r="J92" s="134">
        <v>0.45200000000000001</v>
      </c>
      <c r="K92" s="164">
        <v>61.148708015114302</v>
      </c>
      <c r="L92" s="136">
        <v>1.00190944062112</v>
      </c>
      <c r="M92" s="135">
        <v>4.3099999999999999E-2</v>
      </c>
      <c r="N92" s="136">
        <v>34.493940174772298</v>
      </c>
      <c r="O92" s="136">
        <v>3.47681693672045</v>
      </c>
      <c r="P92" s="136">
        <v>2.5426796724118299</v>
      </c>
      <c r="Q92" s="136">
        <v>2.46821505097614</v>
      </c>
      <c r="R92" s="136">
        <v>5.2068780647263804</v>
      </c>
      <c r="S92" s="136">
        <v>0.181999485476141</v>
      </c>
      <c r="T92" s="136" t="s">
        <v>167</v>
      </c>
      <c r="U92" s="137">
        <v>12.639090909314801</v>
      </c>
      <c r="V92" s="136">
        <v>0.29342509369764502</v>
      </c>
      <c r="W92" s="247">
        <v>0.107407318108306</v>
      </c>
      <c r="X92" s="135">
        <v>6.9999999999999999E-4</v>
      </c>
      <c r="Y92" s="136">
        <v>3.1099708837453299</v>
      </c>
      <c r="Z92" s="136">
        <v>428.87925528340901</v>
      </c>
      <c r="AA92" s="136">
        <v>1.4141827353424099</v>
      </c>
      <c r="AB92" s="126">
        <v>2.0999999999999999E-3</v>
      </c>
      <c r="AC92" s="136">
        <v>115.007612111035</v>
      </c>
      <c r="AD92" s="247">
        <v>1.40525552928829</v>
      </c>
      <c r="AE92" s="247">
        <v>2.2486998191943499</v>
      </c>
      <c r="AF92" s="126">
        <v>5.1999999999999998E-3</v>
      </c>
      <c r="AG92" s="135">
        <v>1E-4</v>
      </c>
      <c r="AH92" s="136">
        <v>0.36273904472153601</v>
      </c>
      <c r="AI92" s="136">
        <v>1409.66320335967</v>
      </c>
      <c r="AJ92" s="126">
        <v>3.5E-4</v>
      </c>
      <c r="AK92" s="247">
        <v>0.106193811528211</v>
      </c>
      <c r="AL92" s="136">
        <v>0.532312530904132</v>
      </c>
      <c r="AM92" s="247">
        <v>0.26319037938517398</v>
      </c>
      <c r="AN92" s="177">
        <v>1.01651077032722</v>
      </c>
      <c r="AO92" s="183"/>
      <c r="AP92" s="131" t="s">
        <v>50</v>
      </c>
      <c r="AQ92" s="130" t="s">
        <v>182</v>
      </c>
      <c r="AR92" s="150" t="s">
        <v>318</v>
      </c>
      <c r="AS92" s="150"/>
      <c r="AT92" s="150"/>
      <c r="AU92" s="150"/>
      <c r="AV92" s="150"/>
      <c r="AW92" s="150"/>
      <c r="AX92" s="150"/>
      <c r="AY92" s="284"/>
      <c r="AZ92" s="281"/>
      <c r="BA92" s="281"/>
      <c r="BB92" s="281"/>
      <c r="BC92" s="281"/>
      <c r="BD92" s="281"/>
      <c r="BE92" s="281"/>
      <c r="BF92" s="281"/>
      <c r="BG92" s="281"/>
      <c r="BH92" s="304"/>
      <c r="BI92" s="130">
        <v>4</v>
      </c>
      <c r="BJ92" s="315"/>
      <c r="BK92" s="309"/>
      <c r="BL92" s="315"/>
      <c r="BM92" s="327"/>
      <c r="BN92" s="339"/>
      <c r="BO92" s="136">
        <f t="shared" si="88"/>
        <v>1.6384801464218592E-2</v>
      </c>
      <c r="BP92" s="135">
        <f t="shared" si="89"/>
        <v>7.0483909470903051E-4</v>
      </c>
      <c r="BQ92" s="136">
        <f t="shared" si="90"/>
        <v>0.56409924746482509</v>
      </c>
      <c r="BR92" s="136">
        <f t="shared" si="91"/>
        <v>5.6858387520813604E-2</v>
      </c>
      <c r="BS92" s="136">
        <f t="shared" si="92"/>
        <v>4.1581903444032675E-2</v>
      </c>
      <c r="BT92" s="136">
        <f t="shared" si="93"/>
        <v>4.036414065144376E-2</v>
      </c>
      <c r="BU92" s="136">
        <f t="shared" si="94"/>
        <v>8.5151072422321353E-2</v>
      </c>
      <c r="BV92" s="136">
        <f t="shared" si="95"/>
        <v>2.9763422872508714E-3</v>
      </c>
      <c r="BW92" s="136" t="s">
        <v>167</v>
      </c>
      <c r="BX92" s="137">
        <f t="shared" si="96"/>
        <v>0.20669432469760049</v>
      </c>
      <c r="BY92" s="136">
        <f t="shared" si="97"/>
        <v>4.7985493597856275E-3</v>
      </c>
      <c r="BZ92" s="247">
        <f t="shared" si="98"/>
        <v>1.7564936626585444E-3</v>
      </c>
      <c r="CA92" s="135">
        <f t="shared" si="99"/>
        <v>1.1447502698290518E-5</v>
      </c>
      <c r="CB92" s="136">
        <f t="shared" si="100"/>
        <v>5.0859142976113728E-2</v>
      </c>
      <c r="CC92" s="136">
        <f t="shared" si="101"/>
        <v>7.0137091887109326</v>
      </c>
      <c r="CD92" s="136">
        <f t="shared" si="102"/>
        <v>2.3126943826725862E-2</v>
      </c>
      <c r="CE92" s="135">
        <f t="shared" si="103"/>
        <v>3.4342508094871553E-5</v>
      </c>
      <c r="CF92" s="136">
        <f t="shared" si="104"/>
        <v>1.880785642807175</v>
      </c>
      <c r="CG92" s="247">
        <f t="shared" si="105"/>
        <v>2.2980952090450528E-2</v>
      </c>
      <c r="CH92" s="247">
        <f t="shared" si="106"/>
        <v>3.6774281782675312E-2</v>
      </c>
      <c r="CI92" s="135">
        <f t="shared" si="107"/>
        <v>8.5038591473015268E-5</v>
      </c>
      <c r="CJ92" s="135">
        <f t="shared" si="108"/>
        <v>1.635357528327217E-6</v>
      </c>
      <c r="CK92" s="136">
        <f t="shared" si="109"/>
        <v>5.9320802760358688E-3</v>
      </c>
      <c r="CL92" s="136">
        <f t="shared" si="110"/>
        <v>23.053033320200967</v>
      </c>
      <c r="CM92" s="135">
        <f t="shared" si="111"/>
        <v>5.7237513491452591E-6</v>
      </c>
      <c r="CN92" s="247">
        <f t="shared" si="112"/>
        <v>1.7366484914442145E-3</v>
      </c>
      <c r="CO92" s="136">
        <f t="shared" si="113"/>
        <v>8.7052130483698652E-3</v>
      </c>
      <c r="CP92" s="247">
        <f t="shared" si="114"/>
        <v>4.3041036831084059E-3</v>
      </c>
      <c r="CQ92" s="177">
        <f t="shared" si="115"/>
        <v>1.6623585408803179E-2</v>
      </c>
    </row>
    <row r="93" spans="1:95" s="138" customFormat="1" x14ac:dyDescent="0.25">
      <c r="A93" s="130"/>
      <c r="B93" s="131"/>
      <c r="C93" s="435">
        <v>53</v>
      </c>
      <c r="D93" s="130"/>
      <c r="E93" s="133"/>
      <c r="F93" s="150"/>
      <c r="G93" s="130"/>
      <c r="H93" s="133"/>
      <c r="I93" s="133"/>
      <c r="J93" s="134"/>
      <c r="K93" s="164"/>
      <c r="L93" s="136"/>
      <c r="M93" s="135"/>
      <c r="N93" s="136"/>
      <c r="O93" s="127"/>
      <c r="P93" s="127"/>
      <c r="Q93" s="136"/>
      <c r="R93" s="136"/>
      <c r="S93" s="136"/>
      <c r="T93" s="136"/>
      <c r="U93" s="137"/>
      <c r="V93" s="136"/>
      <c r="W93" s="248"/>
      <c r="X93" s="135"/>
      <c r="Y93" s="136"/>
      <c r="Z93" s="136"/>
      <c r="AA93" s="136"/>
      <c r="AB93" s="126"/>
      <c r="AC93" s="136"/>
      <c r="AD93" s="247"/>
      <c r="AE93" s="247"/>
      <c r="AF93" s="126"/>
      <c r="AG93" s="135"/>
      <c r="AH93" s="136"/>
      <c r="AI93" s="127"/>
      <c r="AJ93" s="126"/>
      <c r="AK93" s="247"/>
      <c r="AL93" s="127"/>
      <c r="AM93" s="247"/>
      <c r="AN93" s="177"/>
      <c r="AO93" s="183"/>
      <c r="AP93" s="131"/>
      <c r="AQ93" s="130"/>
      <c r="AR93" s="150"/>
      <c r="AS93" s="150"/>
      <c r="AT93" s="150"/>
      <c r="AU93" s="150"/>
      <c r="AV93" s="150"/>
      <c r="AW93" s="150"/>
      <c r="AX93" s="150"/>
      <c r="AY93" s="284"/>
      <c r="AZ93" s="281"/>
      <c r="BA93" s="281"/>
      <c r="BB93" s="281"/>
      <c r="BC93" s="281"/>
      <c r="BD93" s="281"/>
      <c r="BE93" s="281"/>
      <c r="BF93" s="281"/>
      <c r="BG93" s="281"/>
      <c r="BH93" s="304"/>
      <c r="BI93" s="130"/>
      <c r="BJ93" s="315"/>
      <c r="BK93" s="309"/>
      <c r="BL93" s="315"/>
      <c r="BM93" s="327"/>
      <c r="BN93" s="339"/>
      <c r="BO93" s="136"/>
      <c r="BP93" s="135"/>
      <c r="BQ93" s="136"/>
      <c r="BR93" s="136"/>
      <c r="BS93" s="136"/>
      <c r="BT93" s="136"/>
      <c r="BU93" s="136"/>
      <c r="BV93" s="136"/>
      <c r="BW93" s="136"/>
      <c r="BX93" s="137"/>
      <c r="BY93" s="136"/>
      <c r="BZ93" s="247"/>
      <c r="CA93" s="135"/>
      <c r="CB93" s="136"/>
      <c r="CC93" s="136"/>
      <c r="CD93" s="136"/>
      <c r="CE93" s="135"/>
      <c r="CF93" s="136"/>
      <c r="CG93" s="247"/>
      <c r="CH93" s="247"/>
      <c r="CI93" s="135"/>
      <c r="CJ93" s="135"/>
      <c r="CK93" s="136"/>
      <c r="CL93" s="136"/>
      <c r="CM93" s="135"/>
      <c r="CN93" s="247"/>
      <c r="CO93" s="136"/>
      <c r="CP93" s="247"/>
      <c r="CQ93" s="177"/>
    </row>
    <row r="94" spans="1:95" s="138" customFormat="1" x14ac:dyDescent="0.25">
      <c r="A94" s="130">
        <v>74</v>
      </c>
      <c r="B94" s="131" t="s">
        <v>72</v>
      </c>
      <c r="C94" s="132" t="s">
        <v>245</v>
      </c>
      <c r="D94" s="130" t="s">
        <v>182</v>
      </c>
      <c r="E94" s="133">
        <v>42606</v>
      </c>
      <c r="F94" s="150" t="s">
        <v>318</v>
      </c>
      <c r="G94" s="130">
        <v>4</v>
      </c>
      <c r="H94" s="133">
        <v>42625</v>
      </c>
      <c r="I94" s="133">
        <v>42414</v>
      </c>
      <c r="J94" s="139">
        <v>0.11899999999999999</v>
      </c>
      <c r="K94" s="165">
        <v>11.4641734403529</v>
      </c>
      <c r="L94" s="136">
        <v>0.17680852641702099</v>
      </c>
      <c r="M94" s="136">
        <v>1.8617651263291699</v>
      </c>
      <c r="N94" s="136">
        <v>7.0228834010833001</v>
      </c>
      <c r="O94" s="126">
        <v>9.3700000000000006E-2</v>
      </c>
      <c r="P94" s="126">
        <v>4.2200000000000001E-2</v>
      </c>
      <c r="Q94" s="136">
        <v>0.49766567991818</v>
      </c>
      <c r="R94" s="136">
        <v>0.17758409129133401</v>
      </c>
      <c r="S94" s="247">
        <v>4.3072593426629396E-3</v>
      </c>
      <c r="T94" s="136" t="s">
        <v>167</v>
      </c>
      <c r="U94" s="137">
        <v>17.836372505311299</v>
      </c>
      <c r="V94" s="136">
        <v>0.10093422240224099</v>
      </c>
      <c r="W94" s="126">
        <v>7.5000000000000002E-4</v>
      </c>
      <c r="X94" s="135">
        <v>6.9999999999999999E-4</v>
      </c>
      <c r="Y94" s="247">
        <v>2.12274957541262</v>
      </c>
      <c r="Z94" s="136">
        <v>1.64553072784498</v>
      </c>
      <c r="AA94" s="136">
        <v>0.35048835488540903</v>
      </c>
      <c r="AB94" s="126">
        <v>2.0999999999999999E-3</v>
      </c>
      <c r="AC94" s="136">
        <v>1.6195979844146799</v>
      </c>
      <c r="AD94" s="136">
        <v>2.41638702161013</v>
      </c>
      <c r="AE94" s="135">
        <v>0.29859999999999998</v>
      </c>
      <c r="AF94" s="126">
        <v>5.1999999999999998E-3</v>
      </c>
      <c r="AG94" s="247">
        <v>1.0269930833313101E-2</v>
      </c>
      <c r="AH94" s="247">
        <v>9.6735824984891597E-2</v>
      </c>
      <c r="AI94" s="126">
        <v>12.0266</v>
      </c>
      <c r="AJ94" s="126">
        <v>3.5E-4</v>
      </c>
      <c r="AK94" s="247">
        <v>1.9401694613907099E-2</v>
      </c>
      <c r="AL94" s="126">
        <v>3.6499999999999998E-4</v>
      </c>
      <c r="AM94" s="135">
        <v>2.0500000000000002E-3</v>
      </c>
      <c r="AN94" s="253">
        <v>2.4685633492379601E-2</v>
      </c>
      <c r="AO94" s="183"/>
      <c r="AP94" s="131" t="s">
        <v>72</v>
      </c>
      <c r="AQ94" s="130" t="s">
        <v>182</v>
      </c>
      <c r="AR94" s="150" t="s">
        <v>318</v>
      </c>
      <c r="AS94" s="150"/>
      <c r="AT94" s="150"/>
      <c r="AU94" s="150"/>
      <c r="AV94" s="150"/>
      <c r="AW94" s="150"/>
      <c r="AX94" s="150"/>
      <c r="AY94" s="284"/>
      <c r="AZ94" s="281"/>
      <c r="BA94" s="281"/>
      <c r="BB94" s="281"/>
      <c r="BC94" s="281"/>
      <c r="BD94" s="281"/>
      <c r="BE94" s="281"/>
      <c r="BF94" s="281"/>
      <c r="BG94" s="281"/>
      <c r="BH94" s="304"/>
      <c r="BI94" s="130">
        <v>4</v>
      </c>
      <c r="BJ94" s="315"/>
      <c r="BK94" s="309"/>
      <c r="BL94" s="315"/>
      <c r="BM94" s="327"/>
      <c r="BN94" s="339"/>
      <c r="BO94" s="136">
        <f t="shared" si="88"/>
        <v>1.5422701631036937E-2</v>
      </c>
      <c r="BP94" s="136">
        <f t="shared" si="89"/>
        <v>0.16239854848810273</v>
      </c>
      <c r="BQ94" s="136">
        <f t="shared" si="90"/>
        <v>0.61259395957525886</v>
      </c>
      <c r="BR94" s="135">
        <f t="shared" si="91"/>
        <v>8.1732887667404011E-3</v>
      </c>
      <c r="BS94" s="135">
        <f t="shared" si="92"/>
        <v>3.6810329344337768E-3</v>
      </c>
      <c r="BT94" s="136">
        <f t="shared" si="93"/>
        <v>4.341051559517059E-2</v>
      </c>
      <c r="BU94" s="136">
        <f t="shared" si="94"/>
        <v>1.5490352812201302E-2</v>
      </c>
      <c r="BV94" s="247">
        <f t="shared" si="95"/>
        <v>3.7571477482203463E-4</v>
      </c>
      <c r="BW94" s="136" t="s">
        <v>167</v>
      </c>
      <c r="BX94" s="137">
        <f t="shared" si="96"/>
        <v>1.5558358915374404</v>
      </c>
      <c r="BY94" s="136">
        <f t="shared" si="97"/>
        <v>8.8043174614718632E-3</v>
      </c>
      <c r="BZ94" s="135">
        <f t="shared" si="98"/>
        <v>6.5421201441358598E-5</v>
      </c>
      <c r="CA94" s="135">
        <f t="shared" si="99"/>
        <v>6.1059788011934689E-5</v>
      </c>
      <c r="CB94" s="247">
        <f t="shared" si="100"/>
        <v>0.18516377011016991</v>
      </c>
      <c r="CC94" s="136">
        <f t="shared" si="101"/>
        <v>0.1435367962990558</v>
      </c>
      <c r="CD94" s="136">
        <f t="shared" si="102"/>
        <v>3.0572492357078297E-2</v>
      </c>
      <c r="CE94" s="135">
        <f t="shared" si="103"/>
        <v>1.8317936403580405E-4</v>
      </c>
      <c r="CF94" s="136">
        <f t="shared" si="104"/>
        <v>0.1412747279898815</v>
      </c>
      <c r="CG94" s="136">
        <f t="shared" si="105"/>
        <v>0.21077725613472109</v>
      </c>
      <c r="CH94" s="135">
        <f t="shared" si="106"/>
        <v>2.6046361000519564E-2</v>
      </c>
      <c r="CI94" s="135">
        <f t="shared" si="107"/>
        <v>4.5358699666008624E-4</v>
      </c>
      <c r="CJ94" s="247">
        <f t="shared" si="108"/>
        <v>8.9582828511332812E-4</v>
      </c>
      <c r="CK94" s="247">
        <f t="shared" si="109"/>
        <v>8.4380985239101373E-3</v>
      </c>
      <c r="CL94" s="135">
        <f t="shared" si="110"/>
        <v>1.0490594950061909</v>
      </c>
      <c r="CM94" s="135">
        <f t="shared" si="111"/>
        <v>3.0529894005967345E-5</v>
      </c>
      <c r="CN94" s="247">
        <f t="shared" si="112"/>
        <v>1.6923762288535177E-3</v>
      </c>
      <c r="CO94" s="135">
        <f t="shared" si="113"/>
        <v>3.1838318034794513E-5</v>
      </c>
      <c r="CP94" s="135">
        <f t="shared" si="114"/>
        <v>1.7881795060638016E-4</v>
      </c>
      <c r="CQ94" s="253">
        <f t="shared" si="115"/>
        <v>2.153285068550019E-3</v>
      </c>
    </row>
    <row r="95" spans="1:95" s="138" customFormat="1" x14ac:dyDescent="0.25">
      <c r="A95" s="130"/>
      <c r="B95" s="131"/>
      <c r="C95" s="132">
        <v>29</v>
      </c>
      <c r="D95" s="130"/>
      <c r="E95" s="133"/>
      <c r="F95" s="150"/>
      <c r="G95" s="130"/>
      <c r="H95" s="133"/>
      <c r="I95" s="133"/>
      <c r="J95" s="139"/>
      <c r="K95" s="165"/>
      <c r="L95" s="136"/>
      <c r="M95" s="136"/>
      <c r="N95" s="127"/>
      <c r="O95" s="126"/>
      <c r="P95" s="126"/>
      <c r="Q95" s="136"/>
      <c r="R95" s="136"/>
      <c r="S95" s="247"/>
      <c r="T95" s="136"/>
      <c r="U95" s="137"/>
      <c r="V95" s="136"/>
      <c r="W95" s="126"/>
      <c r="X95" s="135"/>
      <c r="Y95" s="247"/>
      <c r="Z95" s="136"/>
      <c r="AA95" s="136"/>
      <c r="AB95" s="126"/>
      <c r="AC95" s="136"/>
      <c r="AD95" s="136"/>
      <c r="AE95" s="135"/>
      <c r="AF95" s="126"/>
      <c r="AG95" s="247"/>
      <c r="AH95" s="247"/>
      <c r="AI95" s="126"/>
      <c r="AJ95" s="126"/>
      <c r="AK95" s="247"/>
      <c r="AL95" s="126"/>
      <c r="AM95" s="135"/>
      <c r="AN95" s="253"/>
      <c r="AO95" s="183"/>
      <c r="AP95" s="131"/>
      <c r="AQ95" s="130"/>
      <c r="AR95" s="150"/>
      <c r="AS95" s="150"/>
      <c r="AT95" s="150"/>
      <c r="AU95" s="150"/>
      <c r="AV95" s="150"/>
      <c r="AW95" s="150"/>
      <c r="AX95" s="150"/>
      <c r="AY95" s="284"/>
      <c r="AZ95" s="281"/>
      <c r="BA95" s="281"/>
      <c r="BB95" s="281"/>
      <c r="BC95" s="281"/>
      <c r="BD95" s="281"/>
      <c r="BE95" s="281"/>
      <c r="BF95" s="281"/>
      <c r="BG95" s="281"/>
      <c r="BH95" s="304"/>
      <c r="BI95" s="130"/>
      <c r="BJ95" s="315"/>
      <c r="BK95" s="309"/>
      <c r="BL95" s="315"/>
      <c r="BM95" s="327"/>
      <c r="BN95" s="339"/>
      <c r="BO95" s="136"/>
      <c r="BP95" s="136"/>
      <c r="BQ95" s="136"/>
      <c r="BR95" s="135"/>
      <c r="BS95" s="135"/>
      <c r="BT95" s="136"/>
      <c r="BU95" s="136"/>
      <c r="BV95" s="247"/>
      <c r="BW95" s="136"/>
      <c r="BX95" s="137"/>
      <c r="BY95" s="136"/>
      <c r="BZ95" s="135"/>
      <c r="CA95" s="135"/>
      <c r="CB95" s="247"/>
      <c r="CC95" s="136"/>
      <c r="CD95" s="136"/>
      <c r="CE95" s="135"/>
      <c r="CF95" s="136"/>
      <c r="CG95" s="136"/>
      <c r="CH95" s="135"/>
      <c r="CI95" s="135"/>
      <c r="CJ95" s="247"/>
      <c r="CK95" s="247"/>
      <c r="CL95" s="135"/>
      <c r="CM95" s="135"/>
      <c r="CN95" s="247"/>
      <c r="CO95" s="135"/>
      <c r="CP95" s="135"/>
      <c r="CQ95" s="253"/>
    </row>
    <row r="96" spans="1:95" s="138" customFormat="1" x14ac:dyDescent="0.25">
      <c r="A96" s="130">
        <v>37</v>
      </c>
      <c r="B96" s="131" t="s">
        <v>36</v>
      </c>
      <c r="C96" s="132" t="s">
        <v>218</v>
      </c>
      <c r="D96" s="130" t="s">
        <v>182</v>
      </c>
      <c r="E96" s="133">
        <v>42521</v>
      </c>
      <c r="F96" s="150" t="s">
        <v>318</v>
      </c>
      <c r="G96" s="130">
        <v>5</v>
      </c>
      <c r="H96" s="133">
        <v>42599</v>
      </c>
      <c r="I96" s="133">
        <v>42414</v>
      </c>
      <c r="J96" s="134">
        <v>0.121</v>
      </c>
      <c r="K96" s="164">
        <v>11.0206786094531</v>
      </c>
      <c r="L96" s="136">
        <v>0.10236316617676899</v>
      </c>
      <c r="M96" s="136">
        <v>2.1145124173849998</v>
      </c>
      <c r="N96" s="126">
        <v>0.17979999999999999</v>
      </c>
      <c r="O96" s="126">
        <v>9.3700000000000006E-2</v>
      </c>
      <c r="P96" s="126">
        <v>4.2200000000000001E-2</v>
      </c>
      <c r="Q96" s="135">
        <v>2.2000000000000001E-3</v>
      </c>
      <c r="R96" s="136">
        <v>0.275383671343984</v>
      </c>
      <c r="S96" s="247">
        <v>8.9473263422704896E-2</v>
      </c>
      <c r="T96" s="136" t="s">
        <v>167</v>
      </c>
      <c r="U96" s="137">
        <v>19.273081706606</v>
      </c>
      <c r="V96" s="136">
        <v>0.134242750967661</v>
      </c>
      <c r="W96" s="126">
        <v>7.5000000000000002E-4</v>
      </c>
      <c r="X96" s="135">
        <v>6.9999999999999999E-4</v>
      </c>
      <c r="Y96" s="135">
        <v>5.96E-2</v>
      </c>
      <c r="Z96" s="247">
        <v>0.15165711450338701</v>
      </c>
      <c r="AA96" s="136">
        <v>0.49443073980151903</v>
      </c>
      <c r="AB96" s="126">
        <v>2.0999999999999999E-3</v>
      </c>
      <c r="AC96" s="136">
        <v>0.53372874987603602</v>
      </c>
      <c r="AD96" s="136">
        <v>1.8226473147394799</v>
      </c>
      <c r="AE96" s="136">
        <v>3.1181031396672299</v>
      </c>
      <c r="AF96" s="247">
        <v>1.0370906984928501E-2</v>
      </c>
      <c r="AG96" s="135">
        <v>1E-4</v>
      </c>
      <c r="AH96" s="247">
        <v>5.8336103484312E-2</v>
      </c>
      <c r="AI96" s="126">
        <v>12.0266</v>
      </c>
      <c r="AJ96" s="247">
        <v>6.7329791524013E-3</v>
      </c>
      <c r="AK96" s="247">
        <v>3.0223571144610901E-2</v>
      </c>
      <c r="AL96" s="247">
        <v>0.30815768487864098</v>
      </c>
      <c r="AM96" s="135">
        <v>2.0500000000000002E-3</v>
      </c>
      <c r="AN96" s="253">
        <v>1.6306133006210401E-2</v>
      </c>
      <c r="AO96" s="183"/>
      <c r="AP96" s="131" t="s">
        <v>36</v>
      </c>
      <c r="AQ96" s="130" t="s">
        <v>182</v>
      </c>
      <c r="AR96" s="150" t="s">
        <v>318</v>
      </c>
      <c r="AS96" s="150"/>
      <c r="AT96" s="150"/>
      <c r="AU96" s="150"/>
      <c r="AV96" s="150"/>
      <c r="AW96" s="150"/>
      <c r="AX96" s="150"/>
      <c r="AY96" s="284"/>
      <c r="AZ96" s="281"/>
      <c r="BA96" s="281"/>
      <c r="BB96" s="281"/>
      <c r="BC96" s="281"/>
      <c r="BD96" s="281"/>
      <c r="BE96" s="281"/>
      <c r="BF96" s="281"/>
      <c r="BG96" s="281"/>
      <c r="BH96" s="304"/>
      <c r="BI96" s="130">
        <v>5</v>
      </c>
      <c r="BJ96" s="315"/>
      <c r="BK96" s="309"/>
      <c r="BL96" s="315"/>
      <c r="BM96" s="327"/>
      <c r="BN96" s="339"/>
      <c r="BO96" s="136">
        <f t="shared" si="88"/>
        <v>9.2882815844902641E-3</v>
      </c>
      <c r="BP96" s="136">
        <f t="shared" si="89"/>
        <v>0.19186771453177623</v>
      </c>
      <c r="BQ96" s="135">
        <f t="shared" si="90"/>
        <v>1.6314784812413885E-2</v>
      </c>
      <c r="BR96" s="135">
        <f t="shared" si="91"/>
        <v>8.5021987593057909E-3</v>
      </c>
      <c r="BS96" s="135">
        <f t="shared" si="92"/>
        <v>3.829165289676674E-3</v>
      </c>
      <c r="BT96" s="135">
        <f t="shared" si="93"/>
        <v>1.9962473074143798E-4</v>
      </c>
      <c r="BU96" s="136">
        <f t="shared" si="94"/>
        <v>2.4987905110287024E-2</v>
      </c>
      <c r="BV96" s="247">
        <f t="shared" si="95"/>
        <v>8.1186709633250982E-3</v>
      </c>
      <c r="BW96" s="136" t="s">
        <v>167</v>
      </c>
      <c r="BX96" s="137">
        <f t="shared" si="96"/>
        <v>1.7488107937449802</v>
      </c>
      <c r="BY96" s="136">
        <f t="shared" si="97"/>
        <v>1.21809877345042E-2</v>
      </c>
      <c r="BZ96" s="135">
        <f t="shared" si="98"/>
        <v>6.805388548003567E-5</v>
      </c>
      <c r="CA96" s="135">
        <f t="shared" si="99"/>
        <v>6.3516959781366626E-5</v>
      </c>
      <c r="CB96" s="135">
        <f t="shared" si="100"/>
        <v>5.4080154328135016E-3</v>
      </c>
      <c r="CC96" s="247">
        <f t="shared" si="101"/>
        <v>1.3761141203528207E-2</v>
      </c>
      <c r="CD96" s="136">
        <f t="shared" si="102"/>
        <v>4.4863910592349183E-2</v>
      </c>
      <c r="CE96" s="135">
        <f t="shared" si="103"/>
        <v>1.9055087934409987E-4</v>
      </c>
      <c r="CF96" s="136">
        <f t="shared" si="104"/>
        <v>4.8429753628621813E-2</v>
      </c>
      <c r="CG96" s="136">
        <f t="shared" si="105"/>
        <v>0.16538430883703345</v>
      </c>
      <c r="CH96" s="136">
        <f t="shared" si="106"/>
        <v>0.28293204530913779</v>
      </c>
      <c r="CI96" s="247">
        <f t="shared" si="107"/>
        <v>9.4104068836856829E-4</v>
      </c>
      <c r="CJ96" s="135">
        <f t="shared" si="108"/>
        <v>9.0738513973380892E-6</v>
      </c>
      <c r="CK96" s="247">
        <f t="shared" si="109"/>
        <v>5.2933313411638386E-3</v>
      </c>
      <c r="CL96" s="135">
        <f t="shared" si="110"/>
        <v>1.0912758121522628</v>
      </c>
      <c r="CM96" s="247">
        <f t="shared" si="111"/>
        <v>6.1094052290264764E-4</v>
      </c>
      <c r="CN96" s="247">
        <f t="shared" si="112"/>
        <v>2.7424419326307478E-3</v>
      </c>
      <c r="CO96" s="247">
        <f t="shared" si="113"/>
        <v>2.7961770395365272E-2</v>
      </c>
      <c r="CP96" s="135">
        <f t="shared" si="114"/>
        <v>1.8601395364543083E-4</v>
      </c>
      <c r="CQ96" s="253">
        <f t="shared" si="115"/>
        <v>1.4795942776358298E-3</v>
      </c>
    </row>
    <row r="97" spans="1:95" s="138" customFormat="1" x14ac:dyDescent="0.25">
      <c r="A97" s="130">
        <v>53</v>
      </c>
      <c r="B97" s="131" t="s">
        <v>52</v>
      </c>
      <c r="C97" s="132" t="s">
        <v>230</v>
      </c>
      <c r="D97" s="130" t="s">
        <v>182</v>
      </c>
      <c r="E97" s="133">
        <v>42564</v>
      </c>
      <c r="F97" s="150" t="s">
        <v>318</v>
      </c>
      <c r="G97" s="130">
        <v>5</v>
      </c>
      <c r="H97" s="133">
        <v>42604</v>
      </c>
      <c r="I97" s="133">
        <v>42414</v>
      </c>
      <c r="J97" s="134">
        <v>0.10100000000000001</v>
      </c>
      <c r="K97" s="164">
        <v>7.9917946574493897</v>
      </c>
      <c r="L97" s="247">
        <v>6.63455140877343E-2</v>
      </c>
      <c r="M97" s="135">
        <v>4.3099999999999999E-2</v>
      </c>
      <c r="N97" s="126">
        <v>0.17979999999999999</v>
      </c>
      <c r="O97" s="247">
        <v>1.0019588028628501</v>
      </c>
      <c r="P97" s="126">
        <v>4.2200000000000001E-2</v>
      </c>
      <c r="Q97" s="136">
        <v>0.24078785886198101</v>
      </c>
      <c r="R97" s="247">
        <v>3.0152234169630102E-2</v>
      </c>
      <c r="S97" s="136">
        <v>0.201877971087325</v>
      </c>
      <c r="T97" s="136" t="s">
        <v>167</v>
      </c>
      <c r="U97" s="137">
        <v>17.5397808392472</v>
      </c>
      <c r="V97" s="135">
        <v>3.5E-4</v>
      </c>
      <c r="W97" s="126">
        <v>7.5000000000000002E-4</v>
      </c>
      <c r="X97" s="135">
        <v>6.9999999999999999E-4</v>
      </c>
      <c r="Y97" s="247">
        <v>1.4270319119152901</v>
      </c>
      <c r="Z97" s="136">
        <v>0.58557365991056498</v>
      </c>
      <c r="AA97" s="136">
        <v>0.35880162716192399</v>
      </c>
      <c r="AB97" s="126">
        <v>2.0999999999999999E-3</v>
      </c>
      <c r="AC97" s="136">
        <v>0.25892354480471802</v>
      </c>
      <c r="AD97" s="136">
        <v>3.3755342382342999</v>
      </c>
      <c r="AE97" s="135">
        <v>0.29859999999999998</v>
      </c>
      <c r="AF97" s="126">
        <v>5.1999999999999998E-3</v>
      </c>
      <c r="AG97" s="247">
        <v>1.9728190808274999E-2</v>
      </c>
      <c r="AH97" s="247">
        <v>7.7719527515370701E-2</v>
      </c>
      <c r="AI97" s="126">
        <v>12.0266</v>
      </c>
      <c r="AJ97" s="247">
        <v>2.0910195305484099E-2</v>
      </c>
      <c r="AK97" s="136">
        <v>0.16601745704635801</v>
      </c>
      <c r="AL97" s="126">
        <v>3.6499999999999998E-4</v>
      </c>
      <c r="AM97" s="247">
        <v>0.59800660421084695</v>
      </c>
      <c r="AN97" s="253">
        <v>6.6146544841533705E-2</v>
      </c>
      <c r="AO97" s="183"/>
      <c r="AP97" s="131" t="s">
        <v>52</v>
      </c>
      <c r="AQ97" s="130" t="s">
        <v>182</v>
      </c>
      <c r="AR97" s="150" t="s">
        <v>318</v>
      </c>
      <c r="AS97" s="150"/>
      <c r="AT97" s="150"/>
      <c r="AU97" s="150"/>
      <c r="AV97" s="150"/>
      <c r="AW97" s="150"/>
      <c r="AX97" s="150"/>
      <c r="AY97" s="284"/>
      <c r="AZ97" s="281"/>
      <c r="BA97" s="281"/>
      <c r="BB97" s="281"/>
      <c r="BC97" s="281"/>
      <c r="BD97" s="281"/>
      <c r="BE97" s="281"/>
      <c r="BF97" s="281"/>
      <c r="BG97" s="281"/>
      <c r="BH97" s="304"/>
      <c r="BI97" s="130">
        <v>5</v>
      </c>
      <c r="BJ97" s="315"/>
      <c r="BK97" s="309"/>
      <c r="BL97" s="315"/>
      <c r="BM97" s="327"/>
      <c r="BN97" s="339"/>
      <c r="BO97" s="247">
        <f t="shared" si="88"/>
        <v>8.3017040516539884E-3</v>
      </c>
      <c r="BP97" s="135">
        <f t="shared" si="89"/>
        <v>5.3930314588132222E-3</v>
      </c>
      <c r="BQ97" s="135">
        <f t="shared" si="90"/>
        <v>2.2498075552079288E-2</v>
      </c>
      <c r="BR97" s="247">
        <f t="shared" si="91"/>
        <v>0.12537344186251012</v>
      </c>
      <c r="BS97" s="135">
        <f t="shared" si="92"/>
        <v>5.2804159527127144E-3</v>
      </c>
      <c r="BT97" s="136">
        <f t="shared" si="93"/>
        <v>3.0129385098444126E-2</v>
      </c>
      <c r="BU97" s="247">
        <f t="shared" si="94"/>
        <v>3.7728990123043647E-3</v>
      </c>
      <c r="BV97" s="136">
        <f t="shared" si="95"/>
        <v>2.5260655427269834E-2</v>
      </c>
      <c r="BW97" s="136" t="s">
        <v>167</v>
      </c>
      <c r="BX97" s="137">
        <f t="shared" si="96"/>
        <v>2.1947236623375761</v>
      </c>
      <c r="BY97" s="135">
        <f t="shared" si="97"/>
        <v>4.3794919039086493E-5</v>
      </c>
      <c r="BZ97" s="135">
        <f t="shared" si="98"/>
        <v>9.3846255083756779E-5</v>
      </c>
      <c r="CA97" s="135">
        <f t="shared" si="99"/>
        <v>8.7589838078172986E-5</v>
      </c>
      <c r="CB97" s="247">
        <f t="shared" si="100"/>
        <v>0.17856213442435126</v>
      </c>
      <c r="CC97" s="136">
        <f t="shared" si="101"/>
        <v>7.3271860077727888E-2</v>
      </c>
      <c r="CD97" s="136">
        <f t="shared" si="102"/>
        <v>4.489625203613988E-2</v>
      </c>
      <c r="CE97" s="135">
        <f t="shared" si="103"/>
        <v>2.6276951423451894E-4</v>
      </c>
      <c r="CF97" s="136">
        <f t="shared" si="104"/>
        <v>3.239867337724546E-2</v>
      </c>
      <c r="CG97" s="136">
        <f t="shared" si="105"/>
        <v>0.4223749962203876</v>
      </c>
      <c r="CH97" s="135">
        <f t="shared" si="106"/>
        <v>3.7363322357346358E-2</v>
      </c>
      <c r="CI97" s="135">
        <f t="shared" si="107"/>
        <v>6.5066736858071354E-4</v>
      </c>
      <c r="CJ97" s="247">
        <f t="shared" si="108"/>
        <v>2.4685557692458683E-3</v>
      </c>
      <c r="CK97" s="247">
        <f t="shared" si="109"/>
        <v>9.7249154722620426E-3</v>
      </c>
      <c r="CL97" s="135">
        <f t="shared" si="110"/>
        <v>1.504868495187079</v>
      </c>
      <c r="CM97" s="247">
        <f t="shared" si="111"/>
        <v>2.6164580299861788E-3</v>
      </c>
      <c r="CN97" s="136">
        <f t="shared" si="112"/>
        <v>2.0773488829772195E-2</v>
      </c>
      <c r="CO97" s="135">
        <f t="shared" si="113"/>
        <v>4.5671844140761628E-5</v>
      </c>
      <c r="CP97" s="247">
        <f t="shared" si="114"/>
        <v>7.482757376072309E-2</v>
      </c>
      <c r="CQ97" s="253">
        <f t="shared" si="115"/>
        <v>8.2768073601436377E-3</v>
      </c>
    </row>
    <row r="98" spans="1:95" s="138" customFormat="1" x14ac:dyDescent="0.25">
      <c r="A98" s="130">
        <v>1</v>
      </c>
      <c r="B98" s="131" t="s">
        <v>0</v>
      </c>
      <c r="C98" s="132" t="s">
        <v>181</v>
      </c>
      <c r="D98" s="130" t="s">
        <v>182</v>
      </c>
      <c r="E98" s="133">
        <v>42025</v>
      </c>
      <c r="F98" s="150" t="s">
        <v>318</v>
      </c>
      <c r="G98" s="130">
        <v>6</v>
      </c>
      <c r="H98" s="133">
        <v>42599</v>
      </c>
      <c r="I98" s="133">
        <v>42414</v>
      </c>
      <c r="J98" s="134">
        <v>0.111</v>
      </c>
      <c r="K98" s="164">
        <v>9.5062366334512394</v>
      </c>
      <c r="L98" s="247">
        <v>6.9554380624996404E-3</v>
      </c>
      <c r="M98" s="135">
        <v>4.3099999999999999E-2</v>
      </c>
      <c r="N98" s="126">
        <v>0.17979999999999999</v>
      </c>
      <c r="O98" s="126">
        <v>9.3700000000000006E-2</v>
      </c>
      <c r="P98" s="126">
        <v>4.2200000000000001E-2</v>
      </c>
      <c r="Q98" s="135">
        <v>2.2000000000000001E-3</v>
      </c>
      <c r="R98" s="135">
        <v>4.4999999999999999E-4</v>
      </c>
      <c r="S98" s="247">
        <v>6.6429456088088298E-2</v>
      </c>
      <c r="T98" s="136" t="s">
        <v>167</v>
      </c>
      <c r="U98" s="137">
        <v>224.05943399348899</v>
      </c>
      <c r="V98" s="136">
        <v>0.14983646507413101</v>
      </c>
      <c r="W98" s="126">
        <v>7.5000000000000002E-4</v>
      </c>
      <c r="X98" s="247">
        <v>2.6565855266348401E-2</v>
      </c>
      <c r="Y98" s="135">
        <v>5.96E-2</v>
      </c>
      <c r="Z98" s="136">
        <v>2.2441429263033101</v>
      </c>
      <c r="AA98" s="136">
        <v>2.1004174391207102</v>
      </c>
      <c r="AB98" s="126">
        <v>2.0999999999999999E-3</v>
      </c>
      <c r="AC98" s="136">
        <v>0.18131997428864399</v>
      </c>
      <c r="AD98" s="126">
        <v>0.12859999999999999</v>
      </c>
      <c r="AE98" s="247">
        <v>1.1084656667430699</v>
      </c>
      <c r="AF98" s="126">
        <v>5.1999999999999998E-3</v>
      </c>
      <c r="AG98" s="247">
        <v>4.0749004619863704E-3</v>
      </c>
      <c r="AH98" s="247">
        <v>5.8336103484312E-2</v>
      </c>
      <c r="AI98" s="126">
        <v>12.0266</v>
      </c>
      <c r="AJ98" s="126">
        <v>3.5E-4</v>
      </c>
      <c r="AK98" s="126">
        <v>2.5000000000000001E-4</v>
      </c>
      <c r="AL98" s="247">
        <v>0.19981193015739299</v>
      </c>
      <c r="AM98" s="135">
        <v>2.0500000000000002E-3</v>
      </c>
      <c r="AN98" s="177">
        <v>0.24558357272723499</v>
      </c>
      <c r="AO98" s="183"/>
      <c r="AP98" s="131" t="s">
        <v>0</v>
      </c>
      <c r="AQ98" s="130" t="s">
        <v>182</v>
      </c>
      <c r="AR98" s="150" t="s">
        <v>318</v>
      </c>
      <c r="AS98" s="150"/>
      <c r="AT98" s="150"/>
      <c r="AU98" s="150"/>
      <c r="AV98" s="150"/>
      <c r="AW98" s="150"/>
      <c r="AX98" s="150"/>
      <c r="AY98" s="284"/>
      <c r="AZ98" s="281"/>
      <c r="BA98" s="281"/>
      <c r="BB98" s="281"/>
      <c r="BC98" s="281"/>
      <c r="BD98" s="281"/>
      <c r="BE98" s="281"/>
      <c r="BF98" s="281"/>
      <c r="BG98" s="281"/>
      <c r="BH98" s="304"/>
      <c r="BI98" s="130">
        <v>6</v>
      </c>
      <c r="BJ98" s="315"/>
      <c r="BK98" s="309"/>
      <c r="BL98" s="315"/>
      <c r="BM98" s="327"/>
      <c r="BN98" s="339"/>
      <c r="BO98" s="247">
        <f t="shared" si="88"/>
        <v>7.3167104193728333E-4</v>
      </c>
      <c r="BP98" s="135">
        <f t="shared" si="89"/>
        <v>4.5338656780682879E-3</v>
      </c>
      <c r="BQ98" s="135">
        <f t="shared" si="90"/>
        <v>1.8913899046790673E-2</v>
      </c>
      <c r="BR98" s="135">
        <f t="shared" si="91"/>
        <v>9.8566871005800142E-3</v>
      </c>
      <c r="BS98" s="135">
        <f t="shared" si="92"/>
        <v>4.4391909887350756E-3</v>
      </c>
      <c r="BT98" s="135">
        <f t="shared" si="93"/>
        <v>2.3142701837007502E-4</v>
      </c>
      <c r="BU98" s="135">
        <f t="shared" si="94"/>
        <v>4.7337344666606248E-5</v>
      </c>
      <c r="BV98" s="247">
        <f t="shared" si="95"/>
        <v>6.9879867974600466E-3</v>
      </c>
      <c r="BW98" s="136" t="s">
        <v>167</v>
      </c>
      <c r="BX98" s="137">
        <f t="shared" si="96"/>
        <v>23.569730339454448</v>
      </c>
      <c r="BY98" s="136">
        <f t="shared" si="97"/>
        <v>1.5761911979644553E-2</v>
      </c>
      <c r="BZ98" s="135">
        <f t="shared" si="98"/>
        <v>7.889557444434376E-5</v>
      </c>
      <c r="CA98" s="247">
        <f t="shared" si="99"/>
        <v>2.7945712157918024E-3</v>
      </c>
      <c r="CB98" s="135">
        <f t="shared" si="100"/>
        <v>6.2695683158438507E-3</v>
      </c>
      <c r="CC98" s="136">
        <f t="shared" si="101"/>
        <v>0.23607059374121367</v>
      </c>
      <c r="CD98" s="136">
        <f t="shared" si="102"/>
        <v>0.22095152057646114</v>
      </c>
      <c r="CE98" s="135">
        <f t="shared" si="103"/>
        <v>2.2090760844416249E-4</v>
      </c>
      <c r="CF98" s="136">
        <f t="shared" si="104"/>
        <v>1.9073791372981611E-2</v>
      </c>
      <c r="CG98" s="135">
        <f t="shared" si="105"/>
        <v>1.3527961164723474E-2</v>
      </c>
      <c r="CH98" s="247">
        <f t="shared" si="106"/>
        <v>0.11660404737270268</v>
      </c>
      <c r="CI98" s="135">
        <f t="shared" si="107"/>
        <v>5.4700931614745001E-4</v>
      </c>
      <c r="CJ98" s="247">
        <f t="shared" si="108"/>
        <v>4.2865548366924859E-4</v>
      </c>
      <c r="CK98" s="247">
        <f t="shared" si="109"/>
        <v>6.1366138603193045E-3</v>
      </c>
      <c r="CL98" s="135">
        <f t="shared" si="110"/>
        <v>1.2651273541497927</v>
      </c>
      <c r="CM98" s="135">
        <f t="shared" si="111"/>
        <v>3.6817934740693753E-5</v>
      </c>
      <c r="CN98" s="135">
        <f t="shared" si="112"/>
        <v>2.6298524814781251E-5</v>
      </c>
      <c r="CO98" s="247">
        <f t="shared" si="113"/>
        <v>2.101903601413415E-2</v>
      </c>
      <c r="CP98" s="135">
        <f t="shared" si="114"/>
        <v>2.1564790348120629E-4</v>
      </c>
      <c r="CQ98" s="177">
        <f t="shared" si="115"/>
        <v>2.5833942725879303E-2</v>
      </c>
    </row>
    <row r="99" spans="1:95" s="138" customFormat="1" x14ac:dyDescent="0.25">
      <c r="A99" s="130">
        <v>3</v>
      </c>
      <c r="B99" s="131" t="s">
        <v>2</v>
      </c>
      <c r="C99" s="132" t="s">
        <v>187</v>
      </c>
      <c r="D99" s="130" t="s">
        <v>182</v>
      </c>
      <c r="E99" s="133">
        <v>42039</v>
      </c>
      <c r="F99" s="150" t="s">
        <v>318</v>
      </c>
      <c r="G99" s="130">
        <v>6</v>
      </c>
      <c r="H99" s="133">
        <v>42599</v>
      </c>
      <c r="I99" s="133">
        <v>42414</v>
      </c>
      <c r="J99" s="134">
        <v>9.2999999999999999E-2</v>
      </c>
      <c r="K99" s="164">
        <v>6.7802410766479104</v>
      </c>
      <c r="L99" s="247">
        <v>1.1564235759978299E-3</v>
      </c>
      <c r="M99" s="247">
        <v>1.25087366151672</v>
      </c>
      <c r="N99" s="126">
        <v>0.17979999999999999</v>
      </c>
      <c r="O99" s="126">
        <v>9.3700000000000006E-2</v>
      </c>
      <c r="P99" s="126">
        <v>4.2200000000000001E-2</v>
      </c>
      <c r="Q99" s="136">
        <v>0.28618755745143698</v>
      </c>
      <c r="R99" s="247">
        <v>1.8823326734479898E-2</v>
      </c>
      <c r="S99" s="135">
        <v>2.15E-3</v>
      </c>
      <c r="T99" s="136" t="s">
        <v>167</v>
      </c>
      <c r="U99" s="137">
        <v>18.216319111067801</v>
      </c>
      <c r="V99" s="136">
        <v>8.3241297922829902E-2</v>
      </c>
      <c r="W99" s="126">
        <v>7.5000000000000002E-4</v>
      </c>
      <c r="X99" s="135">
        <v>6.9999999999999999E-4</v>
      </c>
      <c r="Y99" s="136">
        <v>5.01733613621722</v>
      </c>
      <c r="Z99" s="136">
        <v>1.24725024696553</v>
      </c>
      <c r="AA99" s="136">
        <v>0.31979739042593303</v>
      </c>
      <c r="AB99" s="126">
        <v>2.0999999999999999E-3</v>
      </c>
      <c r="AC99" s="136">
        <v>1.6649983291683501</v>
      </c>
      <c r="AD99" s="126">
        <v>0.12859999999999999</v>
      </c>
      <c r="AE99" s="135">
        <v>0.29859999999999998</v>
      </c>
      <c r="AF99" s="126">
        <v>5.1999999999999998E-3</v>
      </c>
      <c r="AG99" s="136">
        <v>2.3363448785509298E-2</v>
      </c>
      <c r="AH99" s="135">
        <v>2.0500000000000002E-3</v>
      </c>
      <c r="AI99" s="126">
        <v>12.0266</v>
      </c>
      <c r="AJ99" s="247">
        <v>1.02393525822307E-2</v>
      </c>
      <c r="AK99" s="126">
        <v>2.5000000000000001E-4</v>
      </c>
      <c r="AL99" s="247">
        <v>4.4599938140323703E-2</v>
      </c>
      <c r="AM99" s="135">
        <v>2.0500000000000002E-3</v>
      </c>
      <c r="AN99" s="253">
        <v>6.8894282602752696E-2</v>
      </c>
      <c r="AO99" s="183"/>
      <c r="AP99" s="131" t="s">
        <v>2</v>
      </c>
      <c r="AQ99" s="130" t="s">
        <v>182</v>
      </c>
      <c r="AR99" s="150" t="s">
        <v>318</v>
      </c>
      <c r="AS99" s="150"/>
      <c r="AT99" s="150"/>
      <c r="AU99" s="150"/>
      <c r="AV99" s="150"/>
      <c r="AW99" s="150"/>
      <c r="AX99" s="150"/>
      <c r="AY99" s="284"/>
      <c r="AZ99" s="281"/>
      <c r="BA99" s="281"/>
      <c r="BB99" s="281"/>
      <c r="BC99" s="281"/>
      <c r="BD99" s="281"/>
      <c r="BE99" s="281"/>
      <c r="BF99" s="281"/>
      <c r="BG99" s="281"/>
      <c r="BH99" s="304"/>
      <c r="BI99" s="130">
        <v>6</v>
      </c>
      <c r="BJ99" s="315"/>
      <c r="BK99" s="309"/>
      <c r="BL99" s="315"/>
      <c r="BM99" s="327"/>
      <c r="BN99" s="339"/>
      <c r="BO99" s="247">
        <f t="shared" si="88"/>
        <v>1.7055788473078234E-4</v>
      </c>
      <c r="BP99" s="247">
        <f t="shared" si="89"/>
        <v>0.18448808049390783</v>
      </c>
      <c r="BQ99" s="135">
        <f t="shared" si="90"/>
        <v>2.6518231131818615E-2</v>
      </c>
      <c r="BR99" s="135">
        <f t="shared" si="91"/>
        <v>1.3819567614301472E-2</v>
      </c>
      <c r="BS99" s="135">
        <f t="shared" si="92"/>
        <v>6.2239674847761163E-3</v>
      </c>
      <c r="BT99" s="136">
        <f t="shared" si="93"/>
        <v>4.2209053367896696E-2</v>
      </c>
      <c r="BU99" s="247">
        <f t="shared" si="94"/>
        <v>2.7762031647090017E-3</v>
      </c>
      <c r="BV99" s="135">
        <f t="shared" si="95"/>
        <v>3.1709786948503911E-4</v>
      </c>
      <c r="BW99" s="136" t="s">
        <v>167</v>
      </c>
      <c r="BX99" s="137">
        <f t="shared" si="96"/>
        <v>2.6866771999903261</v>
      </c>
      <c r="BY99" s="136">
        <f t="shared" si="97"/>
        <v>1.2277041034650592E-2</v>
      </c>
      <c r="BZ99" s="135">
        <f t="shared" si="98"/>
        <v>1.1061553586687411E-4</v>
      </c>
      <c r="CA99" s="135">
        <f t="shared" si="99"/>
        <v>1.0324116680908249E-4</v>
      </c>
      <c r="CB99" s="136">
        <f t="shared" si="100"/>
        <v>0.73999376710919917</v>
      </c>
      <c r="CC99" s="136">
        <f t="shared" si="101"/>
        <v>0.18395367257091089</v>
      </c>
      <c r="CD99" s="136">
        <f t="shared" si="102"/>
        <v>4.7166079614390045E-2</v>
      </c>
      <c r="CE99" s="135">
        <f t="shared" si="103"/>
        <v>3.0972350042724747E-4</v>
      </c>
      <c r="CF99" s="136">
        <f t="shared" si="104"/>
        <v>0.24556624319787609</v>
      </c>
      <c r="CG99" s="135">
        <f t="shared" si="105"/>
        <v>1.8966877216640012E-2</v>
      </c>
      <c r="CH99" s="135">
        <f t="shared" si="106"/>
        <v>4.4039732013131473E-2</v>
      </c>
      <c r="CI99" s="135">
        <f t="shared" si="107"/>
        <v>7.6693438201032706E-4</v>
      </c>
      <c r="CJ99" s="136">
        <f t="shared" si="108"/>
        <v>3.445813876143173E-3</v>
      </c>
      <c r="CK99" s="135">
        <f t="shared" si="109"/>
        <v>3.0234913136945588E-4</v>
      </c>
      <c r="CL99" s="135">
        <f t="shared" si="110"/>
        <v>1.7737717382087308</v>
      </c>
      <c r="CM99" s="247">
        <f t="shared" si="111"/>
        <v>1.5101752970844132E-3</v>
      </c>
      <c r="CN99" s="135">
        <f t="shared" si="112"/>
        <v>3.6871845288958037E-5</v>
      </c>
      <c r="CO99" s="247">
        <f t="shared" si="113"/>
        <v>6.5779280760284572E-3</v>
      </c>
      <c r="CP99" s="135">
        <f t="shared" si="114"/>
        <v>3.0234913136945588E-4</v>
      </c>
      <c r="CQ99" s="253">
        <f t="shared" si="115"/>
        <v>1.0161037317689801E-2</v>
      </c>
    </row>
    <row r="100" spans="1:95" s="138" customFormat="1" x14ac:dyDescent="0.25">
      <c r="A100" s="130"/>
      <c r="B100" s="131"/>
      <c r="C100" s="132" t="s">
        <v>193</v>
      </c>
      <c r="D100" s="130" t="s">
        <v>182</v>
      </c>
      <c r="E100" s="133">
        <v>42053</v>
      </c>
      <c r="F100" s="150" t="s">
        <v>318</v>
      </c>
      <c r="G100" s="130">
        <v>6</v>
      </c>
      <c r="H100" s="130"/>
      <c r="I100" s="133"/>
      <c r="J100" s="139"/>
      <c r="K100" s="165"/>
      <c r="L100" s="136"/>
      <c r="M100" s="136"/>
      <c r="N100" s="136"/>
      <c r="O100" s="136"/>
      <c r="P100" s="136"/>
      <c r="Q100" s="136"/>
      <c r="R100" s="136"/>
      <c r="S100" s="136"/>
      <c r="T100" s="136"/>
      <c r="U100" s="137"/>
      <c r="V100" s="136"/>
      <c r="W100" s="136"/>
      <c r="X100" s="136"/>
      <c r="Y100" s="136"/>
      <c r="Z100" s="136"/>
      <c r="AA100" s="136"/>
      <c r="AB100" s="136"/>
      <c r="AC100" s="136"/>
      <c r="AD100" s="136"/>
      <c r="AE100" s="136"/>
      <c r="AF100" s="136"/>
      <c r="AG100" s="136"/>
      <c r="AH100" s="136"/>
      <c r="AI100" s="136"/>
      <c r="AJ100" s="136"/>
      <c r="AK100" s="136"/>
      <c r="AL100" s="136"/>
      <c r="AM100" s="136"/>
      <c r="AN100" s="177"/>
      <c r="AO100" s="183"/>
      <c r="AP100" s="131"/>
      <c r="AQ100" s="130" t="s">
        <v>182</v>
      </c>
      <c r="AR100" s="150" t="s">
        <v>318</v>
      </c>
      <c r="AS100" s="150"/>
      <c r="AT100" s="150"/>
      <c r="AU100" s="150"/>
      <c r="AV100" s="150"/>
      <c r="AW100" s="150"/>
      <c r="AX100" s="150"/>
      <c r="AY100" s="284"/>
      <c r="AZ100" s="281"/>
      <c r="BA100" s="281"/>
      <c r="BB100" s="281"/>
      <c r="BC100" s="281"/>
      <c r="BD100" s="281"/>
      <c r="BE100" s="281"/>
      <c r="BF100" s="281"/>
      <c r="BG100" s="281"/>
      <c r="BH100" s="304"/>
      <c r="BI100" s="130">
        <v>6</v>
      </c>
      <c r="BJ100" s="315"/>
      <c r="BK100" s="309"/>
      <c r="BL100" s="315"/>
      <c r="BM100" s="327"/>
      <c r="BN100" s="339"/>
      <c r="BO100" s="136"/>
      <c r="BP100" s="136"/>
      <c r="BQ100" s="136"/>
      <c r="BR100" s="136"/>
      <c r="BS100" s="136"/>
      <c r="BT100" s="136"/>
      <c r="BU100" s="136"/>
      <c r="BV100" s="136"/>
      <c r="BW100" s="136"/>
      <c r="BX100" s="137"/>
      <c r="BY100" s="136"/>
      <c r="BZ100" s="136"/>
      <c r="CA100" s="136"/>
      <c r="CB100" s="136"/>
      <c r="CC100" s="136"/>
      <c r="CD100" s="136"/>
      <c r="CE100" s="136"/>
      <c r="CF100" s="136"/>
      <c r="CG100" s="136"/>
      <c r="CH100" s="136"/>
      <c r="CI100" s="136"/>
      <c r="CJ100" s="136"/>
      <c r="CK100" s="136"/>
      <c r="CL100" s="136"/>
      <c r="CM100" s="136"/>
      <c r="CN100" s="136"/>
      <c r="CO100" s="136"/>
      <c r="CP100" s="136"/>
      <c r="CQ100" s="177"/>
    </row>
    <row r="101" spans="1:95" s="138" customFormat="1" x14ac:dyDescent="0.25">
      <c r="A101" s="130"/>
      <c r="B101" s="131"/>
      <c r="C101" s="132">
        <v>11</v>
      </c>
      <c r="D101" s="130"/>
      <c r="E101" s="133"/>
      <c r="F101" s="150"/>
      <c r="G101" s="130"/>
      <c r="H101" s="130"/>
      <c r="I101" s="133"/>
      <c r="J101" s="139"/>
      <c r="K101" s="165"/>
      <c r="L101" s="136"/>
      <c r="M101" s="136"/>
      <c r="N101" s="127"/>
      <c r="O101" s="136"/>
      <c r="P101" s="127"/>
      <c r="Q101" s="136"/>
      <c r="R101" s="136"/>
      <c r="S101" s="136"/>
      <c r="T101" s="136"/>
      <c r="U101" s="137"/>
      <c r="V101" s="136"/>
      <c r="W101" s="127"/>
      <c r="X101" s="136"/>
      <c r="Y101" s="136"/>
      <c r="Z101" s="136"/>
      <c r="AA101" s="136"/>
      <c r="AB101" s="136"/>
      <c r="AC101" s="136"/>
      <c r="AD101" s="127"/>
      <c r="AE101" s="136"/>
      <c r="AF101" s="127"/>
      <c r="AG101" s="136"/>
      <c r="AH101" s="136"/>
      <c r="AI101" s="127"/>
      <c r="AJ101" s="127"/>
      <c r="AK101" s="136"/>
      <c r="AL101" s="127"/>
      <c r="AM101" s="136"/>
      <c r="AN101" s="177"/>
      <c r="AO101" s="183"/>
      <c r="AP101" s="131"/>
      <c r="AQ101" s="130"/>
      <c r="AR101" s="150"/>
      <c r="AS101" s="150"/>
      <c r="AT101" s="150"/>
      <c r="AU101" s="150"/>
      <c r="AV101" s="150"/>
      <c r="AW101" s="150"/>
      <c r="AX101" s="150"/>
      <c r="AY101" s="284"/>
      <c r="AZ101" s="281"/>
      <c r="BA101" s="281"/>
      <c r="BB101" s="281"/>
      <c r="BC101" s="281"/>
      <c r="BD101" s="281"/>
      <c r="BE101" s="281"/>
      <c r="BF101" s="281"/>
      <c r="BG101" s="281"/>
      <c r="BH101" s="304"/>
      <c r="BI101" s="130"/>
      <c r="BJ101" s="315"/>
      <c r="BK101" s="309"/>
      <c r="BL101" s="315"/>
      <c r="BM101" s="327"/>
      <c r="BN101" s="339"/>
      <c r="BO101" s="136"/>
      <c r="BP101" s="136"/>
      <c r="BQ101" s="136"/>
      <c r="BR101" s="136"/>
      <c r="BS101" s="136"/>
      <c r="BT101" s="136"/>
      <c r="BU101" s="136"/>
      <c r="BV101" s="136"/>
      <c r="BW101" s="136"/>
      <c r="BX101" s="137"/>
      <c r="BY101" s="136"/>
      <c r="BZ101" s="136"/>
      <c r="CA101" s="136"/>
      <c r="CB101" s="136"/>
      <c r="CC101" s="136"/>
      <c r="CD101" s="136"/>
      <c r="CE101" s="136"/>
      <c r="CF101" s="136"/>
      <c r="CG101" s="136"/>
      <c r="CH101" s="136"/>
      <c r="CI101" s="136"/>
      <c r="CJ101" s="136"/>
      <c r="CK101" s="136"/>
      <c r="CL101" s="136"/>
      <c r="CM101" s="136"/>
      <c r="CN101" s="136"/>
      <c r="CO101" s="136"/>
      <c r="CP101" s="136"/>
      <c r="CQ101" s="177"/>
    </row>
    <row r="102" spans="1:95" s="138" customFormat="1" x14ac:dyDescent="0.25">
      <c r="A102" s="130">
        <v>10</v>
      </c>
      <c r="B102" s="131" t="s">
        <v>9</v>
      </c>
      <c r="C102" s="132" t="s">
        <v>197</v>
      </c>
      <c r="D102" s="130" t="s">
        <v>182</v>
      </c>
      <c r="E102" s="133">
        <v>42059</v>
      </c>
      <c r="F102" s="150" t="s">
        <v>318</v>
      </c>
      <c r="G102" s="130">
        <v>6</v>
      </c>
      <c r="H102" s="133">
        <v>42599</v>
      </c>
      <c r="I102" s="133">
        <v>42414</v>
      </c>
      <c r="J102" s="134">
        <v>8.5000000000000006E-2</v>
      </c>
      <c r="K102" s="164">
        <v>5.5686874958464303</v>
      </c>
      <c r="L102" s="247">
        <v>2.2651074187680899E-2</v>
      </c>
      <c r="M102" s="247">
        <v>1.13961013719315</v>
      </c>
      <c r="N102" s="126">
        <v>0.17979999999999999</v>
      </c>
      <c r="O102" s="247">
        <v>0.54179406972037503</v>
      </c>
      <c r="P102" s="126">
        <v>4.2200000000000001E-2</v>
      </c>
      <c r="Q102" s="247">
        <v>6.4619159947201701E-2</v>
      </c>
      <c r="R102" s="247">
        <v>3.9254783604421202E-2</v>
      </c>
      <c r="S102" s="135">
        <v>2.15E-3</v>
      </c>
      <c r="T102" s="136" t="s">
        <v>167</v>
      </c>
      <c r="U102" s="137">
        <v>26.578994648593198</v>
      </c>
      <c r="V102" s="136">
        <v>0.109800740171082</v>
      </c>
      <c r="W102" s="126">
        <v>7.5000000000000002E-4</v>
      </c>
      <c r="X102" s="135">
        <v>6.9999999999999999E-4</v>
      </c>
      <c r="Y102" s="135">
        <v>5.96E-2</v>
      </c>
      <c r="Z102" s="136">
        <v>0.71762438225509895</v>
      </c>
      <c r="AA102" s="136">
        <v>4.4698861169610998E-2</v>
      </c>
      <c r="AB102" s="136">
        <v>0.20501784716753299</v>
      </c>
      <c r="AC102" s="135">
        <v>8.2000000000000007E-3</v>
      </c>
      <c r="AD102" s="126">
        <v>0.12859999999999999</v>
      </c>
      <c r="AE102" s="135">
        <v>0.29859999999999998</v>
      </c>
      <c r="AF102" s="126">
        <v>5.1999999999999998E-3</v>
      </c>
      <c r="AG102" s="136">
        <v>2.4274427463645099E-2</v>
      </c>
      <c r="AH102" s="247">
        <v>1.7662564877863898E-2</v>
      </c>
      <c r="AI102" s="126">
        <v>12.0266</v>
      </c>
      <c r="AJ102" s="126">
        <v>3.5E-4</v>
      </c>
      <c r="AK102" s="247">
        <v>9.8042914959101599E-2</v>
      </c>
      <c r="AL102" s="126">
        <v>3.6499999999999998E-4</v>
      </c>
      <c r="AM102" s="247">
        <v>0.27812126932032799</v>
      </c>
      <c r="AN102" s="177">
        <v>0.10449635968550899</v>
      </c>
      <c r="AO102" s="183"/>
      <c r="AP102" s="131" t="s">
        <v>9</v>
      </c>
      <c r="AQ102" s="130" t="s">
        <v>182</v>
      </c>
      <c r="AR102" s="150" t="s">
        <v>318</v>
      </c>
      <c r="AS102" s="150"/>
      <c r="AT102" s="150"/>
      <c r="AU102" s="150"/>
      <c r="AV102" s="150"/>
      <c r="AW102" s="150"/>
      <c r="AX102" s="150"/>
      <c r="AY102" s="284"/>
      <c r="AZ102" s="281"/>
      <c r="BA102" s="281"/>
      <c r="BB102" s="281"/>
      <c r="BC102" s="281"/>
      <c r="BD102" s="281"/>
      <c r="BE102" s="281"/>
      <c r="BF102" s="281"/>
      <c r="BG102" s="281"/>
      <c r="BH102" s="304"/>
      <c r="BI102" s="130">
        <v>6</v>
      </c>
      <c r="BJ102" s="315"/>
      <c r="BK102" s="309"/>
      <c r="BL102" s="315"/>
      <c r="BM102" s="327"/>
      <c r="BN102" s="339"/>
      <c r="BO102" s="247">
        <f>L102/K102</f>
        <v>4.0675786178656767E-3</v>
      </c>
      <c r="BP102" s="247">
        <f>M102/K102</f>
        <v>0.20464609264627648</v>
      </c>
      <c r="BQ102" s="135">
        <f>N102/K102</f>
        <v>3.2287680020491205E-2</v>
      </c>
      <c r="BR102" s="247">
        <f>O102/K102</f>
        <v>9.7292956396725097E-2</v>
      </c>
      <c r="BS102" s="135">
        <f>P102/K102</f>
        <v>7.5780873018060566E-3</v>
      </c>
      <c r="BT102" s="247">
        <f>Q102/K102</f>
        <v>1.1604019797375917E-2</v>
      </c>
      <c r="BU102" s="247">
        <f t="shared" ref="BU102:BU111" si="116">R102/K102</f>
        <v>7.049198511085519E-3</v>
      </c>
      <c r="BV102" s="135">
        <f>S102/K102</f>
        <v>3.860873862294555E-4</v>
      </c>
      <c r="BW102" s="136" t="s">
        <v>167</v>
      </c>
      <c r="BX102" s="137">
        <f>U102/K102</f>
        <v>4.7729370104567597</v>
      </c>
      <c r="BY102" s="136">
        <f>V102/K102</f>
        <v>1.9717525943587267E-2</v>
      </c>
      <c r="BZ102" s="135">
        <f>W102/K102</f>
        <v>1.3468164635911239E-4</v>
      </c>
      <c r="CA102" s="135">
        <f>X102/K102</f>
        <v>1.2570286993517156E-4</v>
      </c>
      <c r="CB102" s="135">
        <f>Y102/K102</f>
        <v>1.0702701497337463E-2</v>
      </c>
      <c r="CC102" s="136">
        <f>Z102/K102</f>
        <v>0.12886777769274363</v>
      </c>
      <c r="CD102" s="136">
        <f>AA102/K102</f>
        <v>8.0268216169341444E-3</v>
      </c>
      <c r="CE102" s="136">
        <f>AB102/K102</f>
        <v>3.6816188252698973E-2</v>
      </c>
      <c r="CF102" s="135">
        <f>AC102/K102</f>
        <v>1.4725193335262954E-3</v>
      </c>
      <c r="CG102" s="135">
        <f>AD102/K102</f>
        <v>2.3093412962375801E-2</v>
      </c>
      <c r="CH102" s="135">
        <f>AE102/K102</f>
        <v>5.3621252803774604E-2</v>
      </c>
      <c r="CI102" s="135">
        <f>AF102/K102</f>
        <v>9.3379274808984573E-4</v>
      </c>
      <c r="CJ102" s="136">
        <f>AG102/K102</f>
        <v>4.3590931403047657E-3</v>
      </c>
      <c r="CK102" s="247">
        <f>AH102/K102</f>
        <v>3.1717644222337927E-3</v>
      </c>
      <c r="CL102" s="135">
        <f>AI102/K102</f>
        <v>2.1596830508033347</v>
      </c>
      <c r="CM102" s="135">
        <f>AJ102/K102</f>
        <v>6.2851434967585779E-5</v>
      </c>
      <c r="CN102" s="247">
        <f>AK102/K102</f>
        <v>1.7606108267384332E-2</v>
      </c>
      <c r="CO102" s="135">
        <f>AL102/K102</f>
        <v>6.5545067894768024E-5</v>
      </c>
      <c r="CP102" s="247">
        <f>AM102/K102</f>
        <v>4.9943773919397152E-2</v>
      </c>
      <c r="CQ102" s="177">
        <f>AN102/K102</f>
        <v>1.8764989014637773E-2</v>
      </c>
    </row>
    <row r="103" spans="1:95" s="138" customFormat="1" x14ac:dyDescent="0.25">
      <c r="A103" s="130"/>
      <c r="B103" s="131"/>
      <c r="C103" s="132">
        <v>28</v>
      </c>
      <c r="D103" s="130"/>
      <c r="E103" s="133"/>
      <c r="F103" s="150"/>
      <c r="G103" s="130"/>
      <c r="H103" s="133"/>
      <c r="I103" s="133"/>
      <c r="J103" s="134"/>
      <c r="K103" s="164"/>
      <c r="L103" s="247"/>
      <c r="M103" s="247"/>
      <c r="N103" s="126"/>
      <c r="O103" s="248"/>
      <c r="P103" s="126"/>
      <c r="Q103" s="247"/>
      <c r="R103" s="247"/>
      <c r="S103" s="135"/>
      <c r="T103" s="136"/>
      <c r="U103" s="137"/>
      <c r="V103" s="136"/>
      <c r="W103" s="126"/>
      <c r="X103" s="135"/>
      <c r="Y103" s="135"/>
      <c r="Z103" s="136"/>
      <c r="AA103" s="136"/>
      <c r="AB103" s="127"/>
      <c r="AC103" s="135"/>
      <c r="AD103" s="126"/>
      <c r="AE103" s="135"/>
      <c r="AF103" s="126"/>
      <c r="AG103" s="136"/>
      <c r="AH103" s="247"/>
      <c r="AI103" s="126"/>
      <c r="AJ103" s="126"/>
      <c r="AK103" s="247"/>
      <c r="AL103" s="126"/>
      <c r="AM103" s="247"/>
      <c r="AN103" s="177"/>
      <c r="AO103" s="183"/>
      <c r="AP103" s="131"/>
      <c r="AQ103" s="130"/>
      <c r="AR103" s="150"/>
      <c r="AS103" s="150"/>
      <c r="AT103" s="150"/>
      <c r="AU103" s="150"/>
      <c r="AV103" s="150"/>
      <c r="AW103" s="150"/>
      <c r="AX103" s="150"/>
      <c r="AY103" s="284"/>
      <c r="AZ103" s="281"/>
      <c r="BA103" s="281"/>
      <c r="BB103" s="281"/>
      <c r="BC103" s="281"/>
      <c r="BD103" s="281"/>
      <c r="BE103" s="281"/>
      <c r="BF103" s="281"/>
      <c r="BG103" s="281"/>
      <c r="BH103" s="304"/>
      <c r="BI103" s="130"/>
      <c r="BJ103" s="315"/>
      <c r="BK103" s="309"/>
      <c r="BL103" s="315"/>
      <c r="BM103" s="327"/>
      <c r="BN103" s="339"/>
      <c r="BO103" s="247"/>
      <c r="BP103" s="247"/>
      <c r="BQ103" s="135"/>
      <c r="BR103" s="247"/>
      <c r="BS103" s="135"/>
      <c r="BT103" s="247"/>
      <c r="BU103" s="247"/>
      <c r="BV103" s="135"/>
      <c r="BW103" s="136"/>
      <c r="BX103" s="137"/>
      <c r="BY103" s="136"/>
      <c r="BZ103" s="135"/>
      <c r="CA103" s="135"/>
      <c r="CB103" s="135"/>
      <c r="CC103" s="136"/>
      <c r="CD103" s="136"/>
      <c r="CE103" s="136"/>
      <c r="CF103" s="135"/>
      <c r="CG103" s="135"/>
      <c r="CH103" s="135"/>
      <c r="CI103" s="135"/>
      <c r="CJ103" s="136"/>
      <c r="CK103" s="247"/>
      <c r="CL103" s="135"/>
      <c r="CM103" s="135"/>
      <c r="CN103" s="247"/>
      <c r="CO103" s="135"/>
      <c r="CP103" s="247"/>
      <c r="CQ103" s="177"/>
    </row>
    <row r="104" spans="1:95" s="138" customFormat="1" x14ac:dyDescent="0.25">
      <c r="A104" s="130"/>
      <c r="B104" s="131"/>
      <c r="C104" s="132">
        <v>33</v>
      </c>
      <c r="D104" s="130"/>
      <c r="E104" s="133"/>
      <c r="F104" s="150"/>
      <c r="G104" s="130"/>
      <c r="H104" s="133"/>
      <c r="I104" s="133"/>
      <c r="J104" s="134"/>
      <c r="K104" s="164"/>
      <c r="L104" s="247"/>
      <c r="M104" s="247"/>
      <c r="N104" s="126"/>
      <c r="O104" s="248"/>
      <c r="P104" s="126"/>
      <c r="Q104" s="247"/>
      <c r="R104" s="247"/>
      <c r="S104" s="135"/>
      <c r="T104" s="136"/>
      <c r="U104" s="137"/>
      <c r="V104" s="136"/>
      <c r="W104" s="126"/>
      <c r="X104" s="135"/>
      <c r="Y104" s="135"/>
      <c r="Z104" s="136"/>
      <c r="AA104" s="136"/>
      <c r="AB104" s="127"/>
      <c r="AC104" s="135"/>
      <c r="AD104" s="126"/>
      <c r="AE104" s="135"/>
      <c r="AF104" s="126"/>
      <c r="AG104" s="136"/>
      <c r="AH104" s="247"/>
      <c r="AI104" s="126"/>
      <c r="AJ104" s="126"/>
      <c r="AK104" s="247"/>
      <c r="AL104" s="126"/>
      <c r="AM104" s="247"/>
      <c r="AN104" s="177"/>
      <c r="AO104" s="183"/>
      <c r="AP104" s="131"/>
      <c r="AQ104" s="130"/>
      <c r="AR104" s="150"/>
      <c r="AS104" s="150"/>
      <c r="AT104" s="150"/>
      <c r="AU104" s="150"/>
      <c r="AV104" s="150"/>
      <c r="AW104" s="150"/>
      <c r="AX104" s="150"/>
      <c r="AY104" s="284"/>
      <c r="AZ104" s="281"/>
      <c r="BA104" s="281"/>
      <c r="BB104" s="281"/>
      <c r="BC104" s="281"/>
      <c r="BD104" s="281"/>
      <c r="BE104" s="281"/>
      <c r="BF104" s="281"/>
      <c r="BG104" s="281"/>
      <c r="BH104" s="304"/>
      <c r="BI104" s="130"/>
      <c r="BJ104" s="315"/>
      <c r="BK104" s="309"/>
      <c r="BL104" s="315"/>
      <c r="BM104" s="327"/>
      <c r="BN104" s="339"/>
      <c r="BO104" s="247"/>
      <c r="BP104" s="247"/>
      <c r="BQ104" s="135"/>
      <c r="BR104" s="247"/>
      <c r="BS104" s="135"/>
      <c r="BT104" s="247"/>
      <c r="BU104" s="247"/>
      <c r="BV104" s="135"/>
      <c r="BW104" s="136"/>
      <c r="BX104" s="137"/>
      <c r="BY104" s="136"/>
      <c r="BZ104" s="135"/>
      <c r="CA104" s="135"/>
      <c r="CB104" s="135"/>
      <c r="CC104" s="136"/>
      <c r="CD104" s="136"/>
      <c r="CE104" s="136"/>
      <c r="CF104" s="135"/>
      <c r="CG104" s="135"/>
      <c r="CH104" s="135"/>
      <c r="CI104" s="135"/>
      <c r="CJ104" s="136"/>
      <c r="CK104" s="247"/>
      <c r="CL104" s="135"/>
      <c r="CM104" s="135"/>
      <c r="CN104" s="247"/>
      <c r="CO104" s="135"/>
      <c r="CP104" s="247"/>
      <c r="CQ104" s="177"/>
    </row>
    <row r="105" spans="1:95" s="138" customFormat="1" x14ac:dyDescent="0.25">
      <c r="A105" s="130"/>
      <c r="B105" s="131"/>
      <c r="C105" s="132">
        <v>35</v>
      </c>
      <c r="D105" s="130"/>
      <c r="E105" s="133"/>
      <c r="F105" s="150"/>
      <c r="G105" s="130"/>
      <c r="H105" s="133"/>
      <c r="I105" s="133"/>
      <c r="J105" s="134"/>
      <c r="K105" s="164"/>
      <c r="L105" s="247"/>
      <c r="M105" s="247"/>
      <c r="N105" s="126"/>
      <c r="O105" s="248"/>
      <c r="P105" s="126"/>
      <c r="Q105" s="247"/>
      <c r="R105" s="247"/>
      <c r="S105" s="135"/>
      <c r="T105" s="136"/>
      <c r="U105" s="137"/>
      <c r="V105" s="136"/>
      <c r="W105" s="126"/>
      <c r="X105" s="135"/>
      <c r="Y105" s="135"/>
      <c r="Z105" s="136"/>
      <c r="AA105" s="136"/>
      <c r="AB105" s="127"/>
      <c r="AC105" s="135"/>
      <c r="AD105" s="126"/>
      <c r="AE105" s="135"/>
      <c r="AF105" s="126"/>
      <c r="AG105" s="136"/>
      <c r="AH105" s="247"/>
      <c r="AI105" s="126"/>
      <c r="AJ105" s="126"/>
      <c r="AK105" s="247"/>
      <c r="AL105" s="126"/>
      <c r="AM105" s="247"/>
      <c r="AN105" s="177"/>
      <c r="AO105" s="183"/>
      <c r="AP105" s="131"/>
      <c r="AQ105" s="130"/>
      <c r="AR105" s="150"/>
      <c r="AS105" s="150"/>
      <c r="AT105" s="150"/>
      <c r="AU105" s="150"/>
      <c r="AV105" s="150"/>
      <c r="AW105" s="150"/>
      <c r="AX105" s="150"/>
      <c r="AY105" s="284"/>
      <c r="AZ105" s="281"/>
      <c r="BA105" s="281"/>
      <c r="BB105" s="281"/>
      <c r="BC105" s="281"/>
      <c r="BD105" s="281"/>
      <c r="BE105" s="281"/>
      <c r="BF105" s="281"/>
      <c r="BG105" s="281"/>
      <c r="BH105" s="304"/>
      <c r="BI105" s="130"/>
      <c r="BJ105" s="315"/>
      <c r="BK105" s="309"/>
      <c r="BL105" s="315"/>
      <c r="BM105" s="327"/>
      <c r="BN105" s="339"/>
      <c r="BO105" s="247"/>
      <c r="BP105" s="247"/>
      <c r="BQ105" s="135"/>
      <c r="BR105" s="247"/>
      <c r="BS105" s="135"/>
      <c r="BT105" s="247"/>
      <c r="BU105" s="247"/>
      <c r="BV105" s="135"/>
      <c r="BW105" s="136"/>
      <c r="BX105" s="137"/>
      <c r="BY105" s="136"/>
      <c r="BZ105" s="135"/>
      <c r="CA105" s="135"/>
      <c r="CB105" s="135"/>
      <c r="CC105" s="136"/>
      <c r="CD105" s="136"/>
      <c r="CE105" s="136"/>
      <c r="CF105" s="135"/>
      <c r="CG105" s="135"/>
      <c r="CH105" s="135"/>
      <c r="CI105" s="135"/>
      <c r="CJ105" s="136"/>
      <c r="CK105" s="247"/>
      <c r="CL105" s="135"/>
      <c r="CM105" s="135"/>
      <c r="CN105" s="247"/>
      <c r="CO105" s="135"/>
      <c r="CP105" s="247"/>
      <c r="CQ105" s="177"/>
    </row>
    <row r="106" spans="1:95" s="138" customFormat="1" x14ac:dyDescent="0.25">
      <c r="A106" s="130"/>
      <c r="B106" s="131"/>
      <c r="C106" s="132">
        <v>48</v>
      </c>
      <c r="D106" s="130"/>
      <c r="E106" s="133"/>
      <c r="F106" s="150"/>
      <c r="G106" s="130"/>
      <c r="H106" s="133"/>
      <c r="I106" s="133"/>
      <c r="J106" s="134"/>
      <c r="K106" s="164"/>
      <c r="L106" s="247"/>
      <c r="M106" s="247"/>
      <c r="N106" s="126"/>
      <c r="O106" s="248"/>
      <c r="P106" s="126"/>
      <c r="Q106" s="247"/>
      <c r="R106" s="247"/>
      <c r="S106" s="135"/>
      <c r="T106" s="136"/>
      <c r="U106" s="137"/>
      <c r="V106" s="136"/>
      <c r="W106" s="126"/>
      <c r="X106" s="135"/>
      <c r="Y106" s="135"/>
      <c r="Z106" s="136"/>
      <c r="AA106" s="136"/>
      <c r="AB106" s="127"/>
      <c r="AC106" s="135"/>
      <c r="AD106" s="126"/>
      <c r="AE106" s="135"/>
      <c r="AF106" s="126"/>
      <c r="AG106" s="136"/>
      <c r="AH106" s="247"/>
      <c r="AI106" s="126"/>
      <c r="AJ106" s="126"/>
      <c r="AK106" s="247"/>
      <c r="AL106" s="126"/>
      <c r="AM106" s="247"/>
      <c r="AN106" s="177"/>
      <c r="AO106" s="183"/>
      <c r="AP106" s="131"/>
      <c r="AQ106" s="130"/>
      <c r="AR106" s="150"/>
      <c r="AS106" s="150"/>
      <c r="AT106" s="150"/>
      <c r="AU106" s="150"/>
      <c r="AV106" s="150"/>
      <c r="AW106" s="150"/>
      <c r="AX106" s="150"/>
      <c r="AY106" s="284"/>
      <c r="AZ106" s="281"/>
      <c r="BA106" s="281"/>
      <c r="BB106" s="281"/>
      <c r="BC106" s="281"/>
      <c r="BD106" s="281"/>
      <c r="BE106" s="281"/>
      <c r="BF106" s="281"/>
      <c r="BG106" s="281"/>
      <c r="BH106" s="304"/>
      <c r="BI106" s="130"/>
      <c r="BJ106" s="315"/>
      <c r="BK106" s="309"/>
      <c r="BL106" s="315"/>
      <c r="BM106" s="327"/>
      <c r="BN106" s="339"/>
      <c r="BO106" s="247"/>
      <c r="BP106" s="247"/>
      <c r="BQ106" s="135"/>
      <c r="BR106" s="247"/>
      <c r="BS106" s="135"/>
      <c r="BT106" s="247"/>
      <c r="BU106" s="247"/>
      <c r="BV106" s="135"/>
      <c r="BW106" s="136"/>
      <c r="BX106" s="137"/>
      <c r="BY106" s="136"/>
      <c r="BZ106" s="135"/>
      <c r="CA106" s="135"/>
      <c r="CB106" s="135"/>
      <c r="CC106" s="136"/>
      <c r="CD106" s="136"/>
      <c r="CE106" s="136"/>
      <c r="CF106" s="135"/>
      <c r="CG106" s="135"/>
      <c r="CH106" s="135"/>
      <c r="CI106" s="135"/>
      <c r="CJ106" s="136"/>
      <c r="CK106" s="247"/>
      <c r="CL106" s="135"/>
      <c r="CM106" s="135"/>
      <c r="CN106" s="247"/>
      <c r="CO106" s="135"/>
      <c r="CP106" s="247"/>
      <c r="CQ106" s="177"/>
    </row>
    <row r="107" spans="1:95" s="138" customFormat="1" x14ac:dyDescent="0.25">
      <c r="A107" s="130"/>
      <c r="B107" s="131"/>
      <c r="C107" s="132">
        <v>49</v>
      </c>
      <c r="D107" s="130"/>
      <c r="E107" s="133"/>
      <c r="F107" s="150"/>
      <c r="G107" s="130"/>
      <c r="H107" s="133"/>
      <c r="I107" s="133"/>
      <c r="J107" s="134"/>
      <c r="K107" s="164"/>
      <c r="L107" s="247"/>
      <c r="M107" s="247"/>
      <c r="N107" s="126"/>
      <c r="O107" s="248"/>
      <c r="P107" s="126"/>
      <c r="Q107" s="247"/>
      <c r="R107" s="247"/>
      <c r="S107" s="135"/>
      <c r="T107" s="136"/>
      <c r="U107" s="137"/>
      <c r="V107" s="136"/>
      <c r="W107" s="126"/>
      <c r="X107" s="135"/>
      <c r="Y107" s="135"/>
      <c r="Z107" s="136"/>
      <c r="AA107" s="136"/>
      <c r="AB107" s="127"/>
      <c r="AC107" s="135"/>
      <c r="AD107" s="126"/>
      <c r="AE107" s="135"/>
      <c r="AF107" s="126"/>
      <c r="AG107" s="136"/>
      <c r="AH107" s="247"/>
      <c r="AI107" s="126"/>
      <c r="AJ107" s="126"/>
      <c r="AK107" s="247"/>
      <c r="AL107" s="126"/>
      <c r="AM107" s="247"/>
      <c r="AN107" s="177"/>
      <c r="AO107" s="183"/>
      <c r="AP107" s="131"/>
      <c r="AQ107" s="130"/>
      <c r="AR107" s="150"/>
      <c r="AS107" s="150"/>
      <c r="AT107" s="150"/>
      <c r="AU107" s="150"/>
      <c r="AV107" s="150"/>
      <c r="AW107" s="150"/>
      <c r="AX107" s="150"/>
      <c r="AY107" s="284"/>
      <c r="AZ107" s="281"/>
      <c r="BA107" s="281"/>
      <c r="BB107" s="281"/>
      <c r="BC107" s="281"/>
      <c r="BD107" s="281"/>
      <c r="BE107" s="281"/>
      <c r="BF107" s="281"/>
      <c r="BG107" s="281"/>
      <c r="BH107" s="304"/>
      <c r="BI107" s="130"/>
      <c r="BJ107" s="315"/>
      <c r="BK107" s="309"/>
      <c r="BL107" s="315"/>
      <c r="BM107" s="327"/>
      <c r="BN107" s="339"/>
      <c r="BO107" s="247"/>
      <c r="BP107" s="247"/>
      <c r="BQ107" s="135"/>
      <c r="BR107" s="247"/>
      <c r="BS107" s="135"/>
      <c r="BT107" s="247"/>
      <c r="BU107" s="247"/>
      <c r="BV107" s="135"/>
      <c r="BW107" s="136"/>
      <c r="BX107" s="137"/>
      <c r="BY107" s="136"/>
      <c r="BZ107" s="135"/>
      <c r="CA107" s="135"/>
      <c r="CB107" s="135"/>
      <c r="CC107" s="136"/>
      <c r="CD107" s="136"/>
      <c r="CE107" s="136"/>
      <c r="CF107" s="135"/>
      <c r="CG107" s="135"/>
      <c r="CH107" s="135"/>
      <c r="CI107" s="135"/>
      <c r="CJ107" s="136"/>
      <c r="CK107" s="247"/>
      <c r="CL107" s="135"/>
      <c r="CM107" s="135"/>
      <c r="CN107" s="247"/>
      <c r="CO107" s="135"/>
      <c r="CP107" s="247"/>
      <c r="CQ107" s="177"/>
    </row>
    <row r="108" spans="1:95" s="138" customFormat="1" x14ac:dyDescent="0.25">
      <c r="A108" s="130"/>
      <c r="B108" s="131"/>
      <c r="C108" s="132">
        <v>50</v>
      </c>
      <c r="D108" s="130"/>
      <c r="E108" s="133"/>
      <c r="F108" s="150"/>
      <c r="G108" s="130"/>
      <c r="H108" s="133"/>
      <c r="I108" s="133"/>
      <c r="J108" s="134"/>
      <c r="K108" s="164"/>
      <c r="L108" s="247"/>
      <c r="M108" s="247"/>
      <c r="N108" s="126"/>
      <c r="O108" s="248"/>
      <c r="P108" s="126"/>
      <c r="Q108" s="247"/>
      <c r="R108" s="247"/>
      <c r="S108" s="135"/>
      <c r="T108" s="136"/>
      <c r="U108" s="137"/>
      <c r="V108" s="136"/>
      <c r="W108" s="126"/>
      <c r="X108" s="135"/>
      <c r="Y108" s="135"/>
      <c r="Z108" s="136"/>
      <c r="AA108" s="136"/>
      <c r="AB108" s="127"/>
      <c r="AC108" s="135"/>
      <c r="AD108" s="126"/>
      <c r="AE108" s="135"/>
      <c r="AF108" s="126"/>
      <c r="AG108" s="136"/>
      <c r="AH108" s="247"/>
      <c r="AI108" s="126"/>
      <c r="AJ108" s="126"/>
      <c r="AK108" s="247"/>
      <c r="AL108" s="126"/>
      <c r="AM108" s="247"/>
      <c r="AN108" s="177"/>
      <c r="AO108" s="183"/>
      <c r="AP108" s="131"/>
      <c r="AQ108" s="130"/>
      <c r="AR108" s="150"/>
      <c r="AS108" s="150"/>
      <c r="AT108" s="150"/>
      <c r="AU108" s="150"/>
      <c r="AV108" s="150"/>
      <c r="AW108" s="150"/>
      <c r="AX108" s="150"/>
      <c r="AY108" s="284"/>
      <c r="AZ108" s="281"/>
      <c r="BA108" s="281"/>
      <c r="BB108" s="281"/>
      <c r="BC108" s="281"/>
      <c r="BD108" s="281"/>
      <c r="BE108" s="281"/>
      <c r="BF108" s="281"/>
      <c r="BG108" s="281"/>
      <c r="BH108" s="304"/>
      <c r="BI108" s="130"/>
      <c r="BJ108" s="315"/>
      <c r="BK108" s="309"/>
      <c r="BL108" s="315"/>
      <c r="BM108" s="327"/>
      <c r="BN108" s="339"/>
      <c r="BO108" s="247"/>
      <c r="BP108" s="247"/>
      <c r="BQ108" s="135"/>
      <c r="BR108" s="247"/>
      <c r="BS108" s="135"/>
      <c r="BT108" s="247"/>
      <c r="BU108" s="247"/>
      <c r="BV108" s="135"/>
      <c r="BW108" s="136"/>
      <c r="BX108" s="137"/>
      <c r="BY108" s="136"/>
      <c r="BZ108" s="135"/>
      <c r="CA108" s="135"/>
      <c r="CB108" s="135"/>
      <c r="CC108" s="136"/>
      <c r="CD108" s="136"/>
      <c r="CE108" s="136"/>
      <c r="CF108" s="135"/>
      <c r="CG108" s="135"/>
      <c r="CH108" s="135"/>
      <c r="CI108" s="135"/>
      <c r="CJ108" s="136"/>
      <c r="CK108" s="247"/>
      <c r="CL108" s="135"/>
      <c r="CM108" s="135"/>
      <c r="CN108" s="247"/>
      <c r="CO108" s="135"/>
      <c r="CP108" s="247"/>
      <c r="CQ108" s="177"/>
    </row>
    <row r="109" spans="1:95" s="138" customFormat="1" x14ac:dyDescent="0.25">
      <c r="A109" s="130">
        <v>63</v>
      </c>
      <c r="B109" s="131" t="s">
        <v>62</v>
      </c>
      <c r="C109" s="132" t="s">
        <v>237</v>
      </c>
      <c r="D109" s="130" t="s">
        <v>182</v>
      </c>
      <c r="E109" s="133">
        <v>42583</v>
      </c>
      <c r="F109" s="150" t="s">
        <v>318</v>
      </c>
      <c r="G109" s="130">
        <v>6</v>
      </c>
      <c r="H109" s="133">
        <v>42604</v>
      </c>
      <c r="I109" s="133">
        <v>42414</v>
      </c>
      <c r="J109" s="134">
        <v>0.215</v>
      </c>
      <c r="K109" s="164">
        <v>25.256433183870499</v>
      </c>
      <c r="L109" s="136">
        <v>1.12332522389504</v>
      </c>
      <c r="M109" s="135">
        <v>4.3099999999999999E-2</v>
      </c>
      <c r="N109" s="136">
        <v>5.8456798772862397</v>
      </c>
      <c r="O109" s="126">
        <v>9.3700000000000006E-2</v>
      </c>
      <c r="P109" s="247">
        <v>0.86364648712621495</v>
      </c>
      <c r="Q109" s="136">
        <v>1.3564024302364399</v>
      </c>
      <c r="R109" s="136">
        <v>0.61581189814090798</v>
      </c>
      <c r="S109" s="247">
        <v>0.102660857074148</v>
      </c>
      <c r="T109" s="136" t="s">
        <v>167</v>
      </c>
      <c r="U109" s="137">
        <v>18.476309737826</v>
      </c>
      <c r="V109" s="135">
        <v>3.5E-4</v>
      </c>
      <c r="W109" s="126">
        <v>7.5000000000000002E-4</v>
      </c>
      <c r="X109" s="135">
        <v>6.9999999999999999E-4</v>
      </c>
      <c r="Y109" s="136">
        <v>5.67178304086503</v>
      </c>
      <c r="Z109" s="136">
        <v>147.24038750914099</v>
      </c>
      <c r="AA109" s="136">
        <v>1.21531771744817</v>
      </c>
      <c r="AB109" s="126">
        <v>2.0999999999999999E-3</v>
      </c>
      <c r="AC109" s="136">
        <v>18.641485508109</v>
      </c>
      <c r="AD109" s="136">
        <v>2.13373718670907</v>
      </c>
      <c r="AE109" s="135">
        <v>0.29859999999999998</v>
      </c>
      <c r="AF109" s="126">
        <v>5.1999999999999998E-3</v>
      </c>
      <c r="AG109" s="135">
        <v>1E-4</v>
      </c>
      <c r="AH109" s="135">
        <v>2.0500000000000002E-3</v>
      </c>
      <c r="AI109" s="126">
        <v>12.0266</v>
      </c>
      <c r="AJ109" s="126">
        <v>3.5E-4</v>
      </c>
      <c r="AK109" s="135">
        <v>0</v>
      </c>
      <c r="AL109" s="126">
        <v>3.6499999999999998E-4</v>
      </c>
      <c r="AM109" s="135">
        <v>2.0500000000000002E-3</v>
      </c>
      <c r="AN109" s="253">
        <v>2.4685633492379601E-2</v>
      </c>
      <c r="AO109" s="183"/>
      <c r="AP109" s="131" t="s">
        <v>62</v>
      </c>
      <c r="AQ109" s="130" t="s">
        <v>182</v>
      </c>
      <c r="AR109" s="150" t="s">
        <v>318</v>
      </c>
      <c r="AS109" s="150"/>
      <c r="AT109" s="150"/>
      <c r="AU109" s="150"/>
      <c r="AV109" s="150"/>
      <c r="AW109" s="150"/>
      <c r="AX109" s="150"/>
      <c r="AY109" s="284"/>
      <c r="AZ109" s="281"/>
      <c r="BA109" s="281"/>
      <c r="BB109" s="281"/>
      <c r="BC109" s="281"/>
      <c r="BD109" s="281"/>
      <c r="BE109" s="281"/>
      <c r="BF109" s="281"/>
      <c r="BG109" s="281"/>
      <c r="BH109" s="304"/>
      <c r="BI109" s="130">
        <v>6</v>
      </c>
      <c r="BJ109" s="315"/>
      <c r="BK109" s="309"/>
      <c r="BL109" s="315"/>
      <c r="BM109" s="327"/>
      <c r="BN109" s="339"/>
      <c r="BO109" s="136">
        <f>L109/K109</f>
        <v>4.4476795900556081E-2</v>
      </c>
      <c r="BP109" s="135">
        <f>M109/K109</f>
        <v>1.7064959127928217E-3</v>
      </c>
      <c r="BQ109" s="136">
        <f>N109/K109</f>
        <v>0.23145310482793996</v>
      </c>
      <c r="BR109" s="135">
        <f>O109/K109</f>
        <v>3.7099458707352067E-3</v>
      </c>
      <c r="BS109" s="247">
        <f>P109/K109</f>
        <v>3.4195109057511927E-2</v>
      </c>
      <c r="BT109" s="136">
        <f>Q109/K109</f>
        <v>5.3705225134587822E-2</v>
      </c>
      <c r="BU109" s="136">
        <f t="shared" si="116"/>
        <v>2.4382377893889768E-2</v>
      </c>
      <c r="BV109" s="247">
        <f>S109/K109</f>
        <v>4.0647409048919165E-3</v>
      </c>
      <c r="BW109" s="136" t="s">
        <v>167</v>
      </c>
      <c r="BX109" s="137">
        <f>U109/K109</f>
        <v>0.73154865547782555</v>
      </c>
      <c r="BY109" s="135">
        <f>V109/K109</f>
        <v>1.3857855440312937E-5</v>
      </c>
      <c r="BZ109" s="135">
        <f>W109/K109</f>
        <v>2.9695404514956297E-5</v>
      </c>
      <c r="CA109" s="135">
        <f>X109/K109</f>
        <v>2.7715710880625874E-5</v>
      </c>
      <c r="CB109" s="136">
        <f>Y109/K109</f>
        <v>0.22456785562607462</v>
      </c>
      <c r="CC109" s="136">
        <f>Z109/K109</f>
        <v>5.8298171573638129</v>
      </c>
      <c r="CD109" s="136">
        <f>AA109/K109</f>
        <v>4.8119134978422351E-2</v>
      </c>
      <c r="CE109" s="135">
        <f>AB109/K109</f>
        <v>8.314713264187762E-5</v>
      </c>
      <c r="CF109" s="136">
        <f>AC109/K109</f>
        <v>0.73808860389732311</v>
      </c>
      <c r="CG109" s="136">
        <f>AD109/K109</f>
        <v>8.4482918517240879E-2</v>
      </c>
      <c r="CH109" s="135">
        <f>AE109/K109</f>
        <v>1.1822730384221266E-2</v>
      </c>
      <c r="CI109" s="135">
        <f>AF109/K109</f>
        <v>2.0588813797036364E-4</v>
      </c>
      <c r="CJ109" s="135">
        <f>AG109/K109</f>
        <v>3.9593872686608396E-6</v>
      </c>
      <c r="CK109" s="135">
        <f>AH109/K109</f>
        <v>8.1167439007547211E-5</v>
      </c>
      <c r="CL109" s="135">
        <f>AI109/K109</f>
        <v>0.4761796692527645</v>
      </c>
      <c r="CM109" s="135">
        <f>AJ109/K109</f>
        <v>1.3857855440312937E-5</v>
      </c>
      <c r="CN109" s="135">
        <f>AK109/K109</f>
        <v>0</v>
      </c>
      <c r="CO109" s="135">
        <f>AL109/K109</f>
        <v>1.4451763530612063E-5</v>
      </c>
      <c r="CP109" s="135">
        <f>AM109/K109</f>
        <v>8.1167439007547211E-5</v>
      </c>
      <c r="CQ109" s="253">
        <f>AN109/K109</f>
        <v>9.7739982968555409E-4</v>
      </c>
    </row>
    <row r="110" spans="1:95" s="138" customFormat="1" x14ac:dyDescent="0.25">
      <c r="A110" s="130"/>
      <c r="B110" s="131"/>
      <c r="C110" s="132">
        <v>54</v>
      </c>
      <c r="D110" s="130"/>
      <c r="E110" s="133"/>
      <c r="F110" s="150"/>
      <c r="G110" s="130"/>
      <c r="H110" s="133"/>
      <c r="I110" s="133"/>
      <c r="J110" s="134"/>
      <c r="K110" s="164"/>
      <c r="L110" s="136"/>
      <c r="M110" s="135"/>
      <c r="N110" s="136"/>
      <c r="O110" s="126"/>
      <c r="P110" s="247"/>
      <c r="Q110" s="136"/>
      <c r="R110" s="136"/>
      <c r="S110" s="247"/>
      <c r="T110" s="136"/>
      <c r="U110" s="137"/>
      <c r="V110" s="135"/>
      <c r="W110" s="126"/>
      <c r="X110" s="135"/>
      <c r="Y110" s="136"/>
      <c r="Z110" s="136"/>
      <c r="AA110" s="136"/>
      <c r="AB110" s="126"/>
      <c r="AC110" s="136"/>
      <c r="AD110" s="136"/>
      <c r="AE110" s="135"/>
      <c r="AF110" s="126"/>
      <c r="AG110" s="135"/>
      <c r="AH110" s="135"/>
      <c r="AI110" s="126"/>
      <c r="AJ110" s="126"/>
      <c r="AK110" s="135"/>
      <c r="AL110" s="126"/>
      <c r="AM110" s="135"/>
      <c r="AN110" s="253"/>
      <c r="AO110" s="183"/>
      <c r="AP110" s="131"/>
      <c r="AQ110" s="130"/>
      <c r="AR110" s="150"/>
      <c r="AS110" s="150"/>
      <c r="AT110" s="150"/>
      <c r="AU110" s="150"/>
      <c r="AV110" s="150"/>
      <c r="AW110" s="150"/>
      <c r="AX110" s="150"/>
      <c r="AY110" s="284"/>
      <c r="AZ110" s="281"/>
      <c r="BA110" s="281"/>
      <c r="BB110" s="281"/>
      <c r="BC110" s="281"/>
      <c r="BD110" s="281"/>
      <c r="BE110" s="281"/>
      <c r="BF110" s="281"/>
      <c r="BG110" s="281"/>
      <c r="BH110" s="304"/>
      <c r="BI110" s="130"/>
      <c r="BJ110" s="315"/>
      <c r="BK110" s="309"/>
      <c r="BL110" s="315"/>
      <c r="BM110" s="327"/>
      <c r="BN110" s="339"/>
      <c r="BO110" s="136"/>
      <c r="BP110" s="135"/>
      <c r="BQ110" s="136"/>
      <c r="BR110" s="135"/>
      <c r="BS110" s="247"/>
      <c r="BT110" s="136"/>
      <c r="BU110" s="136"/>
      <c r="BV110" s="247"/>
      <c r="BW110" s="136"/>
      <c r="BX110" s="137"/>
      <c r="BY110" s="135"/>
      <c r="BZ110" s="135"/>
      <c r="CA110" s="135"/>
      <c r="CB110" s="136"/>
      <c r="CC110" s="136"/>
      <c r="CD110" s="136"/>
      <c r="CE110" s="135"/>
      <c r="CF110" s="136"/>
      <c r="CG110" s="136"/>
      <c r="CH110" s="135"/>
      <c r="CI110" s="135"/>
      <c r="CJ110" s="135"/>
      <c r="CK110" s="135"/>
      <c r="CL110" s="135"/>
      <c r="CM110" s="135"/>
      <c r="CN110" s="135"/>
      <c r="CO110" s="135"/>
      <c r="CP110" s="135"/>
      <c r="CQ110" s="253"/>
    </row>
    <row r="111" spans="1:95" s="138" customFormat="1" x14ac:dyDescent="0.25">
      <c r="A111" s="130">
        <v>69</v>
      </c>
      <c r="B111" s="131" t="s">
        <v>68</v>
      </c>
      <c r="C111" s="132" t="s">
        <v>241</v>
      </c>
      <c r="D111" s="130" t="s">
        <v>182</v>
      </c>
      <c r="E111" s="133">
        <v>42599</v>
      </c>
      <c r="F111" s="150" t="s">
        <v>318</v>
      </c>
      <c r="G111" s="130">
        <v>6</v>
      </c>
      <c r="H111" s="133">
        <v>42625</v>
      </c>
      <c r="I111" s="133">
        <v>42414</v>
      </c>
      <c r="J111" s="139">
        <v>0.22600000000000001</v>
      </c>
      <c r="K111" s="165">
        <v>28.379409616386098</v>
      </c>
      <c r="L111" s="136">
        <v>0.20103685407670299</v>
      </c>
      <c r="M111" s="247">
        <v>1.35696500837754</v>
      </c>
      <c r="N111" s="136">
        <v>9.5125128370148797</v>
      </c>
      <c r="O111" s="126">
        <v>9.3700000000000006E-2</v>
      </c>
      <c r="P111" s="247">
        <v>0.40858433575242398</v>
      </c>
      <c r="Q111" s="136">
        <v>1.92610299990791</v>
      </c>
      <c r="R111" s="136">
        <v>1.0347098068403899</v>
      </c>
      <c r="S111" s="135">
        <v>2.15E-3</v>
      </c>
      <c r="T111" s="136" t="s">
        <v>167</v>
      </c>
      <c r="U111" s="137">
        <v>54.994260034392099</v>
      </c>
      <c r="V111" s="247">
        <v>1.5494540906864199E-2</v>
      </c>
      <c r="W111" s="126">
        <v>7.5000000000000002E-4</v>
      </c>
      <c r="X111" s="135">
        <v>6.9999999999999999E-4</v>
      </c>
      <c r="Y111" s="135">
        <v>5.96E-2</v>
      </c>
      <c r="Z111" s="136">
        <v>18.754310019836701</v>
      </c>
      <c r="AA111" s="136">
        <v>0.23415842552841501</v>
      </c>
      <c r="AB111" s="126">
        <v>2.0999999999999999E-3</v>
      </c>
      <c r="AC111" s="136">
        <v>3.4213592072719998</v>
      </c>
      <c r="AD111" s="247">
        <v>1.0450984420274501</v>
      </c>
      <c r="AE111" s="247">
        <v>1.9305457339657901</v>
      </c>
      <c r="AF111" s="126">
        <v>5.1999999999999998E-3</v>
      </c>
      <c r="AG111" s="135">
        <v>1E-4</v>
      </c>
      <c r="AH111" s="247">
        <v>4.1319392443983603E-2</v>
      </c>
      <c r="AI111" s="247">
        <v>247.747240361716</v>
      </c>
      <c r="AJ111" s="247">
        <v>2.4182933207940399E-3</v>
      </c>
      <c r="AK111" s="247">
        <v>0.111628798073182</v>
      </c>
      <c r="AL111" s="136">
        <v>0.36211664612268701</v>
      </c>
      <c r="AM111" s="135">
        <v>2.0500000000000002E-3</v>
      </c>
      <c r="AN111" s="253">
        <v>4.6864223077093897E-2</v>
      </c>
      <c r="AO111" s="183"/>
      <c r="AP111" s="131" t="s">
        <v>68</v>
      </c>
      <c r="AQ111" s="130" t="s">
        <v>182</v>
      </c>
      <c r="AR111" s="150" t="s">
        <v>318</v>
      </c>
      <c r="AS111" s="150"/>
      <c r="AT111" s="150"/>
      <c r="AU111" s="150"/>
      <c r="AV111" s="150"/>
      <c r="AW111" s="150"/>
      <c r="AX111" s="150"/>
      <c r="AY111" s="284"/>
      <c r="AZ111" s="281"/>
      <c r="BA111" s="281"/>
      <c r="BB111" s="281"/>
      <c r="BC111" s="281"/>
      <c r="BD111" s="281"/>
      <c r="BE111" s="281"/>
      <c r="BF111" s="281"/>
      <c r="BG111" s="281"/>
      <c r="BH111" s="304"/>
      <c r="BI111" s="130">
        <v>6</v>
      </c>
      <c r="BJ111" s="315"/>
      <c r="BK111" s="309"/>
      <c r="BL111" s="315"/>
      <c r="BM111" s="327"/>
      <c r="BN111" s="339"/>
      <c r="BO111" s="136">
        <f>L111/K111</f>
        <v>7.0838983895079172E-3</v>
      </c>
      <c r="BP111" s="247">
        <f>M111/K111</f>
        <v>4.78151246527002E-2</v>
      </c>
      <c r="BQ111" s="136">
        <f>N111/K111</f>
        <v>0.3351906528570775</v>
      </c>
      <c r="BR111" s="135">
        <f>O111/K111</f>
        <v>3.3016895441650837E-3</v>
      </c>
      <c r="BS111" s="247">
        <f>P111/K111</f>
        <v>1.4397210557773897E-2</v>
      </c>
      <c r="BT111" s="136">
        <f>Q111/K111</f>
        <v>6.786973464013818E-2</v>
      </c>
      <c r="BU111" s="136">
        <f t="shared" si="116"/>
        <v>3.6459877806723461E-2</v>
      </c>
      <c r="BV111" s="135">
        <f>S111/K111</f>
        <v>7.5759151760458154E-5</v>
      </c>
      <c r="BW111" s="136" t="s">
        <v>167</v>
      </c>
      <c r="BX111" s="137">
        <f>U111/K111</f>
        <v>1.9378225543719114</v>
      </c>
      <c r="BY111" s="247">
        <f>V111/K111</f>
        <v>5.4597826791709392E-4</v>
      </c>
      <c r="BZ111" s="135">
        <f>W111/K111</f>
        <v>2.6427611079229589E-5</v>
      </c>
      <c r="CA111" s="135">
        <f>X111/K111</f>
        <v>2.4665770340614284E-5</v>
      </c>
      <c r="CB111" s="135">
        <f>Y111/K111</f>
        <v>2.1001141604294446E-3</v>
      </c>
      <c r="CC111" s="136">
        <f>Z111/K111</f>
        <v>0.66084214835139055</v>
      </c>
      <c r="CD111" s="136">
        <f>AA111/K111</f>
        <v>8.2509970677195968E-3</v>
      </c>
      <c r="CE111" s="135">
        <f>AB111/K111</f>
        <v>7.3997311021842846E-5</v>
      </c>
      <c r="CF111" s="136">
        <f>AC111/K111</f>
        <v>0.12055780065616756</v>
      </c>
      <c r="CG111" s="247">
        <f>AD111/K111</f>
        <v>3.6825940220546964E-2</v>
      </c>
      <c r="CH111" s="247">
        <f>AE111/K111</f>
        <v>6.8026282437218311E-2</v>
      </c>
      <c r="CI111" s="135">
        <f>AF111/K111</f>
        <v>1.8323143681599181E-4</v>
      </c>
      <c r="CJ111" s="135">
        <f>AG111/K111</f>
        <v>3.5236814772306122E-6</v>
      </c>
      <c r="CK111" s="247">
        <f>AH111/K111</f>
        <v>1.4559637780528752E-3</v>
      </c>
      <c r="CL111" s="247">
        <f>AI111/K111</f>
        <v>8.7298236189757894</v>
      </c>
      <c r="CM111" s="247">
        <f>AJ111/K111</f>
        <v>8.5212953809924648E-5</v>
      </c>
      <c r="CN111" s="247">
        <f>AK111/K111</f>
        <v>3.933443280959876E-3</v>
      </c>
      <c r="CO111" s="136">
        <f>AL111/K111</f>
        <v>1.2759837185393846E-2</v>
      </c>
      <c r="CP111" s="135">
        <f>AM111/K111</f>
        <v>7.2235470283227551E-5</v>
      </c>
      <c r="CQ111" s="253">
        <f>AN111/K111</f>
        <v>1.6513459480155916E-3</v>
      </c>
    </row>
    <row r="112" spans="1:95" s="431" customFormat="1" x14ac:dyDescent="0.25">
      <c r="A112" s="132"/>
      <c r="B112" s="420"/>
      <c r="C112" s="132">
        <v>56</v>
      </c>
      <c r="D112" s="132"/>
      <c r="E112" s="150"/>
      <c r="F112" s="150"/>
      <c r="G112" s="132"/>
      <c r="H112" s="150"/>
      <c r="I112" s="150"/>
      <c r="J112" s="421"/>
      <c r="K112" s="422"/>
      <c r="L112" s="251"/>
      <c r="M112" s="251"/>
      <c r="N112" s="251"/>
      <c r="O112" s="423"/>
      <c r="P112" s="251"/>
      <c r="Q112" s="251"/>
      <c r="R112" s="251"/>
      <c r="S112" s="252"/>
      <c r="T112" s="251"/>
      <c r="U112" s="424"/>
      <c r="V112" s="251"/>
      <c r="W112" s="423"/>
      <c r="X112" s="252"/>
      <c r="Y112" s="252"/>
      <c r="Z112" s="251"/>
      <c r="AA112" s="251"/>
      <c r="AB112" s="423"/>
      <c r="AC112" s="251"/>
      <c r="AD112" s="251"/>
      <c r="AE112" s="251"/>
      <c r="AF112" s="423"/>
      <c r="AG112" s="252"/>
      <c r="AH112" s="251"/>
      <c r="AI112" s="251"/>
      <c r="AJ112" s="251"/>
      <c r="AK112" s="251"/>
      <c r="AL112" s="251"/>
      <c r="AM112" s="252"/>
      <c r="AN112" s="425"/>
      <c r="AO112" s="426"/>
      <c r="AP112" s="420"/>
      <c r="AQ112" s="132"/>
      <c r="AR112" s="150"/>
      <c r="AS112" s="150"/>
      <c r="AT112" s="150"/>
      <c r="AU112" s="150"/>
      <c r="AV112" s="150"/>
      <c r="AW112" s="150"/>
      <c r="AX112" s="150"/>
      <c r="AY112" s="284"/>
      <c r="AZ112" s="281"/>
      <c r="BA112" s="281"/>
      <c r="BB112" s="281"/>
      <c r="BC112" s="281"/>
      <c r="BD112" s="281"/>
      <c r="BE112" s="281"/>
      <c r="BF112" s="281"/>
      <c r="BG112" s="281"/>
      <c r="BH112" s="304"/>
      <c r="BI112" s="132"/>
      <c r="BJ112" s="427"/>
      <c r="BK112" s="428"/>
      <c r="BL112" s="427"/>
      <c r="BM112" s="429"/>
      <c r="BN112" s="430"/>
      <c r="BO112" s="251"/>
      <c r="BP112" s="251"/>
      <c r="BQ112" s="251"/>
      <c r="BR112" s="252"/>
      <c r="BS112" s="251"/>
      <c r="BT112" s="251"/>
      <c r="BU112" s="251"/>
      <c r="BV112" s="252"/>
      <c r="BW112" s="251"/>
      <c r="BX112" s="424"/>
      <c r="BY112" s="251"/>
      <c r="BZ112" s="252"/>
      <c r="CA112" s="252"/>
      <c r="CB112" s="252"/>
      <c r="CC112" s="251"/>
      <c r="CD112" s="251"/>
      <c r="CE112" s="252"/>
      <c r="CF112" s="251"/>
      <c r="CG112" s="251"/>
      <c r="CH112" s="251"/>
      <c r="CI112" s="252"/>
      <c r="CJ112" s="252"/>
      <c r="CK112" s="251"/>
      <c r="CL112" s="251"/>
      <c r="CM112" s="251"/>
      <c r="CN112" s="251"/>
      <c r="CO112" s="251"/>
      <c r="CP112" s="252"/>
      <c r="CQ112" s="425"/>
    </row>
    <row r="113" spans="1:95" s="157" customFormat="1" x14ac:dyDescent="0.25">
      <c r="A113" s="151"/>
      <c r="B113" s="152"/>
      <c r="C113" s="151"/>
      <c r="D113" s="151"/>
      <c r="E113" s="153"/>
      <c r="F113" s="151"/>
      <c r="G113" s="151"/>
      <c r="H113" s="153"/>
      <c r="I113" s="153"/>
      <c r="J113" s="154"/>
      <c r="K113" s="166"/>
      <c r="L113" s="156"/>
      <c r="M113" s="156"/>
      <c r="N113" s="156"/>
      <c r="O113" s="156"/>
      <c r="P113" s="156"/>
      <c r="Q113" s="156"/>
      <c r="R113" s="156"/>
      <c r="S113" s="156"/>
      <c r="T113" s="156"/>
      <c r="U113" s="155"/>
      <c r="V113" s="156"/>
      <c r="W113" s="156"/>
      <c r="X113" s="156"/>
      <c r="Y113" s="156"/>
      <c r="Z113" s="156"/>
      <c r="AA113" s="156"/>
      <c r="AB113" s="156"/>
      <c r="AC113" s="156"/>
      <c r="AD113" s="156"/>
      <c r="AE113" s="156"/>
      <c r="AF113" s="156"/>
      <c r="AG113" s="156"/>
      <c r="AH113" s="156"/>
      <c r="AI113" s="156"/>
      <c r="AJ113" s="156"/>
      <c r="AK113" s="156"/>
      <c r="AL113" s="156"/>
      <c r="AM113" s="156"/>
      <c r="AN113" s="179"/>
      <c r="AO113" s="185"/>
      <c r="AP113" s="152"/>
      <c r="AQ113" s="151"/>
      <c r="AR113" s="151"/>
      <c r="AS113" s="151"/>
      <c r="AT113" s="151"/>
      <c r="AU113" s="151"/>
      <c r="AV113" s="151"/>
      <c r="AW113" s="151"/>
      <c r="AX113" s="151"/>
      <c r="AY113" s="283"/>
      <c r="AZ113" s="280"/>
      <c r="BA113" s="280"/>
      <c r="BB113" s="280"/>
      <c r="BC113" s="280"/>
      <c r="BD113" s="280"/>
      <c r="BE113" s="280"/>
      <c r="BF113" s="280"/>
      <c r="BG113" s="280"/>
      <c r="BH113" s="303"/>
      <c r="BI113" s="151"/>
      <c r="BJ113" s="314"/>
      <c r="BK113" s="310"/>
      <c r="BL113" s="314"/>
      <c r="BM113" s="326"/>
      <c r="BN113" s="338"/>
      <c r="BO113" s="156"/>
      <c r="BP113" s="156"/>
      <c r="BQ113" s="156"/>
      <c r="BR113" s="156"/>
      <c r="BS113" s="156"/>
      <c r="BT113" s="156"/>
      <c r="BU113" s="156"/>
      <c r="BV113" s="156"/>
      <c r="BW113" s="156"/>
      <c r="BX113" s="155"/>
      <c r="BY113" s="156"/>
      <c r="BZ113" s="156"/>
      <c r="CA113" s="156"/>
      <c r="CB113" s="156"/>
      <c r="CC113" s="156"/>
      <c r="CD113" s="156"/>
      <c r="CE113" s="156"/>
      <c r="CF113" s="156"/>
      <c r="CG113" s="156"/>
      <c r="CH113" s="156"/>
      <c r="CI113" s="156"/>
      <c r="CJ113" s="156"/>
      <c r="CK113" s="156"/>
      <c r="CL113" s="156"/>
      <c r="CM113" s="156"/>
      <c r="CN113" s="156"/>
      <c r="CO113" s="156"/>
      <c r="CP113" s="156"/>
      <c r="CQ113" s="179"/>
    </row>
    <row r="114" spans="1:95" s="138" customFormat="1" x14ac:dyDescent="0.25">
      <c r="A114" s="130">
        <v>125</v>
      </c>
      <c r="B114" s="131" t="s">
        <v>132</v>
      </c>
      <c r="C114" s="130" t="s">
        <v>132</v>
      </c>
      <c r="D114" s="130" t="s">
        <v>348</v>
      </c>
      <c r="E114" s="133">
        <v>42048</v>
      </c>
      <c r="F114" s="132" t="s">
        <v>319</v>
      </c>
      <c r="G114" s="130">
        <v>1</v>
      </c>
      <c r="H114" s="133">
        <v>42604</v>
      </c>
      <c r="I114" s="133">
        <v>42414</v>
      </c>
      <c r="J114" s="139">
        <v>9.9000000000000005E-2</v>
      </c>
      <c r="K114" s="165">
        <v>8.3024470523093505</v>
      </c>
      <c r="L114" s="247">
        <v>3.8851567134847102E-2</v>
      </c>
      <c r="M114" s="247">
        <v>1.21911495880261</v>
      </c>
      <c r="N114" s="247">
        <v>1.0086177437271799</v>
      </c>
      <c r="O114" s="126">
        <v>9.3700000000000006E-2</v>
      </c>
      <c r="P114" s="247">
        <v>0.51031918312841795</v>
      </c>
      <c r="Q114" s="247">
        <v>0.14443533028505801</v>
      </c>
      <c r="R114" s="136">
        <v>9.4211944911337595E-2</v>
      </c>
      <c r="S114" s="247">
        <v>7.17514180870511E-2</v>
      </c>
      <c r="T114" s="247">
        <v>0.42488075343325898</v>
      </c>
      <c r="U114" s="137">
        <v>117.251284058526</v>
      </c>
      <c r="V114" s="247">
        <v>1.04221894087202E-3</v>
      </c>
      <c r="W114" s="126">
        <v>7.5000000000000002E-4</v>
      </c>
      <c r="X114" s="135">
        <v>6.9999999999999999E-4</v>
      </c>
      <c r="Y114" s="247">
        <v>2.3107491556294999</v>
      </c>
      <c r="Z114" s="247">
        <v>8.8144708598686394E-2</v>
      </c>
      <c r="AA114" s="135">
        <v>2E-3</v>
      </c>
      <c r="AB114" s="136">
        <v>0.114678277128249</v>
      </c>
      <c r="AC114" s="135">
        <v>8.2000000000000007E-3</v>
      </c>
      <c r="AD114" s="136">
        <v>0.59965367494794797</v>
      </c>
      <c r="AE114" s="136">
        <v>3.6782189251074802</v>
      </c>
      <c r="AF114" s="247">
        <v>0.81422075471483202</v>
      </c>
      <c r="AG114" s="136">
        <v>3.1320976603036801E-2</v>
      </c>
      <c r="AH114" s="135">
        <v>2.0500000000000002E-3</v>
      </c>
      <c r="AI114" s="126">
        <v>12.0266</v>
      </c>
      <c r="AJ114" s="136">
        <v>6.1309546044084999E-2</v>
      </c>
      <c r="AK114" s="126">
        <v>2.5000000000000001E-4</v>
      </c>
      <c r="AL114" s="126">
        <v>3.6499999999999998E-4</v>
      </c>
      <c r="AM114" s="247">
        <v>0.13022047144464799</v>
      </c>
      <c r="AN114" s="175">
        <v>1.1000000000000001E-3</v>
      </c>
      <c r="AO114" s="183"/>
      <c r="AP114" s="131" t="s">
        <v>132</v>
      </c>
      <c r="AQ114" s="130" t="s">
        <v>348</v>
      </c>
      <c r="AR114" s="132" t="s">
        <v>319</v>
      </c>
      <c r="AS114" s="462">
        <v>1</v>
      </c>
      <c r="AT114" s="462" t="s">
        <v>503</v>
      </c>
      <c r="AU114" s="121" t="s">
        <v>531</v>
      </c>
      <c r="AV114" s="463">
        <v>38082</v>
      </c>
      <c r="AW114" s="463">
        <v>42048</v>
      </c>
      <c r="AX114" s="434">
        <f>AW114-AV114</f>
        <v>3966</v>
      </c>
      <c r="AY114" s="295">
        <f t="shared" ref="AY114:AY163" si="117">AX114/30.4</f>
        <v>130.46052631578948</v>
      </c>
      <c r="AZ114" s="295">
        <f t="shared" ref="AZ114:AZ163" si="118">AX114/365</f>
        <v>10.865753424657534</v>
      </c>
      <c r="BA114" s="298">
        <v>0</v>
      </c>
      <c r="BB114" s="298">
        <v>0</v>
      </c>
      <c r="BC114" s="298">
        <v>0</v>
      </c>
      <c r="BD114" s="298">
        <v>0</v>
      </c>
      <c r="BE114" s="298">
        <v>0</v>
      </c>
      <c r="BF114" s="298">
        <v>0</v>
      </c>
      <c r="BG114" s="298">
        <v>0</v>
      </c>
      <c r="BH114" s="121"/>
      <c r="BI114" s="462">
        <v>1</v>
      </c>
      <c r="BJ114" s="464" t="s">
        <v>495</v>
      </c>
      <c r="BK114" s="464" t="s">
        <v>495</v>
      </c>
      <c r="BL114" s="473" t="s">
        <v>495</v>
      </c>
      <c r="BM114" s="327"/>
      <c r="BN114" s="336">
        <v>143.4</v>
      </c>
      <c r="BO114" s="247">
        <f t="shared" ref="BO114:BO163" si="119">L114/K114</f>
        <v>4.679532057243343E-3</v>
      </c>
      <c r="BP114" s="247">
        <f t="shared" ref="BP114:BP163" si="120">M114/K114</f>
        <v>0.14683802873075952</v>
      </c>
      <c r="BQ114" s="247">
        <f t="shared" ref="BQ114:BQ163" si="121">N114/K114</f>
        <v>0.12148439338094061</v>
      </c>
      <c r="BR114" s="135">
        <f t="shared" ref="BR114:BR163" si="122">O114/K114</f>
        <v>1.128582927535046E-2</v>
      </c>
      <c r="BS114" s="247">
        <f t="shared" ref="BS114:BS163" si="123">P114/K114</f>
        <v>6.1466117147530759E-2</v>
      </c>
      <c r="BT114" s="247">
        <f t="shared" ref="BT114:BT163" si="124">Q114/K114</f>
        <v>1.7396718024824124E-2</v>
      </c>
      <c r="BU114" s="136">
        <f t="shared" ref="BU114:BU163" si="125">R114/K114</f>
        <v>1.1347491205635845E-2</v>
      </c>
      <c r="BV114" s="247">
        <f t="shared" ref="BV114:BV163" si="126">S114/K114</f>
        <v>8.6422012251307564E-3</v>
      </c>
      <c r="BW114" s="247">
        <f t="shared" ref="BW114:BW163" si="127">T114/K114</f>
        <v>5.1175364414408057E-2</v>
      </c>
      <c r="BX114" s="137">
        <f t="shared" ref="BX114:BX163" si="128">U114/K114</f>
        <v>14.122497056565052</v>
      </c>
      <c r="BY114" s="247">
        <f t="shared" ref="BY114:BY163" si="129">V114/K114</f>
        <v>1.2553153718482596E-4</v>
      </c>
      <c r="BZ114" s="135">
        <f t="shared" ref="BZ114:BZ163" si="130">W114/K114</f>
        <v>9.0334812769614137E-5</v>
      </c>
      <c r="CA114" s="135">
        <f t="shared" ref="CA114:CA163" si="131">X114/K114</f>
        <v>8.4312491918306533E-5</v>
      </c>
      <c r="CB114" s="247">
        <f t="shared" ref="CB114:CB163" si="132">Y114/K114</f>
        <v>0.2783214564417798</v>
      </c>
      <c r="CC114" s="247">
        <f t="shared" ref="CC114:CC163" si="133">Z114/K114</f>
        <v>1.0616714330526043E-2</v>
      </c>
      <c r="CD114" s="135">
        <f t="shared" ref="CD114:CD163" si="134">AA114/K114</f>
        <v>2.4089283405230439E-4</v>
      </c>
      <c r="CE114" s="136">
        <f t="shared" ref="CE114:CE163" si="135">AB114/K114</f>
        <v>1.381258759082973E-2</v>
      </c>
      <c r="CF114" s="135">
        <f t="shared" ref="CF114:CF163" si="136">AC114/K114</f>
        <v>9.8766061961444809E-4</v>
      </c>
      <c r="CG114" s="136">
        <f t="shared" ref="CG114:CG163" si="137">AD114/K114</f>
        <v>7.2226136604045255E-2</v>
      </c>
      <c r="CH114" s="136">
        <f t="shared" ref="CH114:CH163" si="138">AE114/K114</f>
        <v>0.44302829056698079</v>
      </c>
      <c r="CI114" s="247">
        <f t="shared" ref="CI114:CI163" si="139">AF114/K114</f>
        <v>9.8069972573731026E-2</v>
      </c>
      <c r="CJ114" s="136">
        <f t="shared" ref="CJ114:CJ163" si="140">AG114/K114</f>
        <v>3.7724994095957262E-3</v>
      </c>
      <c r="CK114" s="135">
        <f t="shared" ref="CK114:CK163" si="141">AH114/K114</f>
        <v>2.4691515490361202E-4</v>
      </c>
      <c r="CL114" s="135">
        <f t="shared" ref="CL114:CL163" si="142">AI114/K114</f>
        <v>1.4485608790067219</v>
      </c>
      <c r="CM114" s="136">
        <f t="shared" ref="CM114:CM163" si="143">AJ114/K114</f>
        <v>7.3845151505099408E-3</v>
      </c>
      <c r="CN114" s="135">
        <f t="shared" ref="CN114:CN163" si="144">AK114/K114</f>
        <v>3.0111604256538049E-5</v>
      </c>
      <c r="CO114" s="135">
        <f t="shared" ref="CO114:CO163" si="145">AL114/K114</f>
        <v>4.3962942214545545E-5</v>
      </c>
      <c r="CP114" s="247">
        <f t="shared" ref="CP114:CP163" si="146">AM114/K114</f>
        <v>1.5684589208964213E-2</v>
      </c>
      <c r="CQ114" s="176">
        <f t="shared" ref="CQ114:CQ163" si="147">AN114/K114</f>
        <v>1.3249105872876742E-4</v>
      </c>
    </row>
    <row r="115" spans="1:95" s="138" customFormat="1" x14ac:dyDescent="0.25">
      <c r="A115" s="130">
        <v>126</v>
      </c>
      <c r="B115" s="131" t="s">
        <v>79</v>
      </c>
      <c r="C115" s="130" t="s">
        <v>79</v>
      </c>
      <c r="D115" s="130" t="s">
        <v>348</v>
      </c>
      <c r="E115" s="133">
        <v>42048</v>
      </c>
      <c r="F115" s="132" t="s">
        <v>319</v>
      </c>
      <c r="G115" s="130">
        <v>1</v>
      </c>
      <c r="H115" s="133">
        <v>42604</v>
      </c>
      <c r="I115" s="133">
        <v>42414</v>
      </c>
      <c r="J115" s="139">
        <v>0.127</v>
      </c>
      <c r="K115" s="165">
        <v>12.7288639955704</v>
      </c>
      <c r="L115" s="247">
        <v>2.66018650197095E-2</v>
      </c>
      <c r="M115" s="136">
        <v>2.2364864099207402</v>
      </c>
      <c r="N115" s="126">
        <v>0.17979999999999999</v>
      </c>
      <c r="O115" s="136">
        <v>4.7039189800759704</v>
      </c>
      <c r="P115" s="136">
        <v>1.6857226788200801</v>
      </c>
      <c r="Q115" s="136">
        <v>0.36880425927996902</v>
      </c>
      <c r="R115" s="136">
        <v>8.5455494601386003E-2</v>
      </c>
      <c r="S115" s="247">
        <v>3.3326012809251702E-2</v>
      </c>
      <c r="T115" s="247">
        <v>4.7431412796789897E-2</v>
      </c>
      <c r="U115" s="137">
        <v>44.298228768288503</v>
      </c>
      <c r="V115" s="135">
        <v>3.5E-4</v>
      </c>
      <c r="W115" s="136">
        <v>0.239312982880721</v>
      </c>
      <c r="X115" s="135">
        <v>6.9999999999999999E-4</v>
      </c>
      <c r="Y115" s="136">
        <v>3.0764975208506198</v>
      </c>
      <c r="Z115" s="247">
        <v>7.2583016458952904E-3</v>
      </c>
      <c r="AA115" s="247">
        <v>1.50789772680057E-2</v>
      </c>
      <c r="AB115" s="126">
        <v>2.0999999999999999E-3</v>
      </c>
      <c r="AC115" s="247">
        <v>9.1908437785779395E-2</v>
      </c>
      <c r="AD115" s="247">
        <v>0.28462333439540299</v>
      </c>
      <c r="AE115" s="135">
        <v>0.29859999999999998</v>
      </c>
      <c r="AF115" s="126">
        <v>5.1999999999999998E-3</v>
      </c>
      <c r="AG115" s="247">
        <v>4.4443055362147601E-3</v>
      </c>
      <c r="AH115" s="247">
        <v>3.3120499619431698E-2</v>
      </c>
      <c r="AI115" s="126">
        <v>12.0266</v>
      </c>
      <c r="AJ115" s="247">
        <v>3.1730601731367103E-2</v>
      </c>
      <c r="AK115" s="247">
        <v>1.7601797069094299E-2</v>
      </c>
      <c r="AL115" s="247">
        <v>0.247239543304488</v>
      </c>
      <c r="AM115" s="247">
        <v>0.29642827306886199</v>
      </c>
      <c r="AN115" s="175">
        <v>1.1000000000000001E-3</v>
      </c>
      <c r="AO115" s="183"/>
      <c r="AP115" s="131" t="s">
        <v>79</v>
      </c>
      <c r="AQ115" s="130" t="s">
        <v>348</v>
      </c>
      <c r="AR115" s="132" t="s">
        <v>319</v>
      </c>
      <c r="AS115" s="466">
        <v>1</v>
      </c>
      <c r="AT115" s="466" t="s">
        <v>504</v>
      </c>
      <c r="AU115" s="130" t="s">
        <v>532</v>
      </c>
      <c r="AV115" s="467">
        <v>39481</v>
      </c>
      <c r="AW115" s="467">
        <v>42048</v>
      </c>
      <c r="AX115" s="435">
        <f t="shared" ref="AX115:AX163" si="148">AW115-AV115</f>
        <v>2567</v>
      </c>
      <c r="AY115" s="468">
        <f t="shared" si="117"/>
        <v>84.44078947368422</v>
      </c>
      <c r="AZ115" s="468">
        <f t="shared" si="118"/>
        <v>7.0328767123287674</v>
      </c>
      <c r="BA115" s="299">
        <v>0</v>
      </c>
      <c r="BB115" s="299">
        <v>0</v>
      </c>
      <c r="BC115" s="299">
        <v>0</v>
      </c>
      <c r="BD115" s="299">
        <v>0</v>
      </c>
      <c r="BE115" s="299">
        <v>0</v>
      </c>
      <c r="BF115" s="299">
        <v>0</v>
      </c>
      <c r="BG115" s="299">
        <v>0</v>
      </c>
      <c r="BH115" s="130"/>
      <c r="BI115" s="466">
        <v>1</v>
      </c>
      <c r="BJ115" s="469" t="s">
        <v>495</v>
      </c>
      <c r="BK115" s="469" t="s">
        <v>495</v>
      </c>
      <c r="BL115" s="474" t="s">
        <v>495</v>
      </c>
      <c r="BM115" s="241">
        <v>3.2489864563417559</v>
      </c>
      <c r="BN115" s="470"/>
      <c r="BO115" s="247">
        <f t="shared" si="119"/>
        <v>2.089885242623918E-3</v>
      </c>
      <c r="BP115" s="136">
        <f t="shared" si="120"/>
        <v>0.17570196450359041</v>
      </c>
      <c r="BQ115" s="135">
        <f t="shared" si="121"/>
        <v>1.4125376786378561E-2</v>
      </c>
      <c r="BR115" s="136">
        <f t="shared" si="122"/>
        <v>0.36954743029015924</v>
      </c>
      <c r="BS115" s="136">
        <f t="shared" si="123"/>
        <v>0.13243308117729169</v>
      </c>
      <c r="BT115" s="136">
        <f t="shared" si="124"/>
        <v>2.8973854965243687E-2</v>
      </c>
      <c r="BU115" s="136">
        <f t="shared" si="125"/>
        <v>6.7135209105167763E-3</v>
      </c>
      <c r="BV115" s="247">
        <f t="shared" si="126"/>
        <v>2.6181450929830844E-3</v>
      </c>
      <c r="BW115" s="247">
        <f t="shared" si="127"/>
        <v>3.726287971440017E-3</v>
      </c>
      <c r="BX115" s="137">
        <f t="shared" si="128"/>
        <v>3.4801400017868156</v>
      </c>
      <c r="BY115" s="135">
        <f t="shared" si="129"/>
        <v>2.7496562153684631E-5</v>
      </c>
      <c r="BZ115" s="136">
        <f t="shared" si="130"/>
        <v>1.8800812308466891E-2</v>
      </c>
      <c r="CA115" s="135">
        <f t="shared" si="131"/>
        <v>5.4993124307369262E-5</v>
      </c>
      <c r="CB115" s="136">
        <f t="shared" si="132"/>
        <v>0.2416945865649307</v>
      </c>
      <c r="CC115" s="247">
        <f t="shared" si="133"/>
        <v>5.7022383524728943E-4</v>
      </c>
      <c r="CD115" s="247">
        <f t="shared" si="134"/>
        <v>1.1846286733249039E-3</v>
      </c>
      <c r="CE115" s="135">
        <f t="shared" si="135"/>
        <v>1.6497937292210777E-4</v>
      </c>
      <c r="CF115" s="247">
        <f t="shared" si="136"/>
        <v>7.2204744914992581E-3</v>
      </c>
      <c r="CG115" s="247">
        <f t="shared" si="137"/>
        <v>2.2360466298834751E-2</v>
      </c>
      <c r="CH115" s="135">
        <f t="shared" si="138"/>
        <v>2.345849559740066E-2</v>
      </c>
      <c r="CI115" s="135">
        <f t="shared" si="139"/>
        <v>4.0852035199760023E-4</v>
      </c>
      <c r="CJ115" s="247">
        <f t="shared" si="140"/>
        <v>3.4915178116141102E-4</v>
      </c>
      <c r="CK115" s="247">
        <f t="shared" si="141"/>
        <v>2.6019996467051198E-3</v>
      </c>
      <c r="CL115" s="135">
        <f t="shared" si="142"/>
        <v>0.94482901256429597</v>
      </c>
      <c r="CM115" s="247">
        <f t="shared" si="143"/>
        <v>2.4928070362295676E-3</v>
      </c>
      <c r="CN115" s="247">
        <f t="shared" si="144"/>
        <v>1.3828254489339868E-3</v>
      </c>
      <c r="CO115" s="247">
        <f t="shared" si="145"/>
        <v>1.9423535626629879E-2</v>
      </c>
      <c r="CP115" s="247">
        <f t="shared" si="146"/>
        <v>2.3287881241563897E-2</v>
      </c>
      <c r="CQ115" s="176">
        <f t="shared" si="147"/>
        <v>8.6417766768723137E-5</v>
      </c>
    </row>
    <row r="116" spans="1:95" s="138" customFormat="1" x14ac:dyDescent="0.25">
      <c r="A116" s="130">
        <v>127</v>
      </c>
      <c r="B116" s="131" t="s">
        <v>80</v>
      </c>
      <c r="C116" s="130" t="s">
        <v>80</v>
      </c>
      <c r="D116" s="130" t="s">
        <v>348</v>
      </c>
      <c r="E116" s="133">
        <v>42048</v>
      </c>
      <c r="F116" s="132" t="s">
        <v>319</v>
      </c>
      <c r="G116" s="130">
        <v>1</v>
      </c>
      <c r="H116" s="133">
        <v>42604</v>
      </c>
      <c r="I116" s="133">
        <v>42414</v>
      </c>
      <c r="J116" s="139">
        <v>0.108</v>
      </c>
      <c r="K116" s="165">
        <v>9.72522392692896</v>
      </c>
      <c r="L116" s="247">
        <v>4.6898818914656304E-3</v>
      </c>
      <c r="M116" s="247">
        <v>0.88238431666962402</v>
      </c>
      <c r="N116" s="126">
        <v>0.17979999999999999</v>
      </c>
      <c r="O116" s="126">
        <v>9.3700000000000006E-2</v>
      </c>
      <c r="P116" s="247">
        <v>8.4354637116148004E-2</v>
      </c>
      <c r="Q116" s="135">
        <v>2.2000000000000001E-3</v>
      </c>
      <c r="R116" s="135">
        <v>4.4999999999999999E-4</v>
      </c>
      <c r="S116" s="247">
        <v>2.28713439490713E-2</v>
      </c>
      <c r="T116" s="247">
        <v>0.42488075343325898</v>
      </c>
      <c r="U116" s="137">
        <v>83.783246664347502</v>
      </c>
      <c r="V116" s="136">
        <v>8.2220155151857599E-2</v>
      </c>
      <c r="W116" s="126">
        <v>7.5000000000000002E-4</v>
      </c>
      <c r="X116" s="247">
        <v>2.1672550476846901E-2</v>
      </c>
      <c r="Y116" s="136">
        <v>5.4207801804551696</v>
      </c>
      <c r="Z116" s="136">
        <v>0.42926060849937198</v>
      </c>
      <c r="AA116" s="136">
        <v>0.125270012517366</v>
      </c>
      <c r="AB116" s="136">
        <v>0.15818494911759401</v>
      </c>
      <c r="AC116" s="135">
        <v>8.2000000000000007E-3</v>
      </c>
      <c r="AD116" s="247">
        <v>0.93998401120879205</v>
      </c>
      <c r="AE116" s="247">
        <v>1.3063616649840399</v>
      </c>
      <c r="AF116" s="126">
        <v>5.1999999999999998E-3</v>
      </c>
      <c r="AG116" s="135">
        <v>1E-4</v>
      </c>
      <c r="AH116" s="135">
        <v>2.0500000000000002E-3</v>
      </c>
      <c r="AI116" s="126">
        <v>12.0266</v>
      </c>
      <c r="AJ116" s="126">
        <v>3.5E-4</v>
      </c>
      <c r="AK116" s="247">
        <v>7.1559244710053205E-2</v>
      </c>
      <c r="AL116" s="247">
        <v>0.247239543304488</v>
      </c>
      <c r="AM116" s="135">
        <v>2.0500000000000002E-3</v>
      </c>
      <c r="AN116" s="175">
        <v>1.1000000000000001E-3</v>
      </c>
      <c r="AO116" s="183"/>
      <c r="AP116" s="131" t="s">
        <v>80</v>
      </c>
      <c r="AQ116" s="130" t="s">
        <v>348</v>
      </c>
      <c r="AR116" s="132" t="s">
        <v>319</v>
      </c>
      <c r="AS116" s="466">
        <v>1</v>
      </c>
      <c r="AT116" s="466" t="s">
        <v>503</v>
      </c>
      <c r="AU116" s="130" t="s">
        <v>531</v>
      </c>
      <c r="AV116" s="467">
        <v>38802</v>
      </c>
      <c r="AW116" s="467">
        <v>42048</v>
      </c>
      <c r="AX116" s="435">
        <f t="shared" si="148"/>
        <v>3246</v>
      </c>
      <c r="AY116" s="468">
        <f t="shared" si="117"/>
        <v>106.77631578947368</v>
      </c>
      <c r="AZ116" s="468">
        <f t="shared" si="118"/>
        <v>8.8931506849315074</v>
      </c>
      <c r="BA116" s="299">
        <v>0</v>
      </c>
      <c r="BB116" s="299">
        <v>0</v>
      </c>
      <c r="BC116" s="299">
        <v>0</v>
      </c>
      <c r="BD116" s="299">
        <v>0</v>
      </c>
      <c r="BE116" s="299">
        <v>0</v>
      </c>
      <c r="BF116" s="299">
        <v>0</v>
      </c>
      <c r="BG116" s="299">
        <v>0</v>
      </c>
      <c r="BH116" s="130"/>
      <c r="BI116" s="466">
        <v>1</v>
      </c>
      <c r="BJ116" s="469" t="s">
        <v>495</v>
      </c>
      <c r="BK116" s="469" t="s">
        <v>495</v>
      </c>
      <c r="BL116" s="474" t="s">
        <v>495</v>
      </c>
      <c r="BM116" s="241">
        <v>4.8943307575844557</v>
      </c>
      <c r="BN116" s="470"/>
      <c r="BO116" s="247">
        <f t="shared" si="119"/>
        <v>4.8223896197180989E-4</v>
      </c>
      <c r="BP116" s="247">
        <f t="shared" si="120"/>
        <v>9.0731516651901309E-2</v>
      </c>
      <c r="BQ116" s="135">
        <f t="shared" si="121"/>
        <v>1.8488006173527503E-2</v>
      </c>
      <c r="BR116" s="135">
        <f t="shared" si="122"/>
        <v>9.6347395909873595E-3</v>
      </c>
      <c r="BS116" s="247">
        <f t="shared" si="123"/>
        <v>8.673798953109102E-3</v>
      </c>
      <c r="BT116" s="135">
        <f t="shared" si="124"/>
        <v>2.2621587086629871E-4</v>
      </c>
      <c r="BU116" s="135">
        <f t="shared" si="125"/>
        <v>4.6271428131742912E-5</v>
      </c>
      <c r="BV116" s="247">
        <f t="shared" si="126"/>
        <v>2.3517549951462798E-3</v>
      </c>
      <c r="BW116" s="247">
        <f t="shared" si="127"/>
        <v>4.3688531660106278E-2</v>
      </c>
      <c r="BX116" s="137">
        <f t="shared" si="128"/>
        <v>8.6150455037187665</v>
      </c>
      <c r="BY116" s="136">
        <f t="shared" si="129"/>
        <v>8.4543200001998466E-3</v>
      </c>
      <c r="BZ116" s="135">
        <f t="shared" si="130"/>
        <v>7.7119046886238196E-5</v>
      </c>
      <c r="CA116" s="247">
        <f t="shared" si="131"/>
        <v>2.228488581824427E-3</v>
      </c>
      <c r="CB116" s="136">
        <f t="shared" si="132"/>
        <v>0.55739386786201728</v>
      </c>
      <c r="CC116" s="136">
        <f t="shared" si="133"/>
        <v>4.4138891991037606E-2</v>
      </c>
      <c r="CD116" s="136">
        <f t="shared" si="134"/>
        <v>1.2880938625021859E-2</v>
      </c>
      <c r="CE116" s="136">
        <f t="shared" si="135"/>
        <v>1.626543001026258E-2</v>
      </c>
      <c r="CF116" s="135">
        <f t="shared" si="136"/>
        <v>8.4316824595620434E-4</v>
      </c>
      <c r="CG116" s="247">
        <f t="shared" si="137"/>
        <v>9.6654228043633439E-2</v>
      </c>
      <c r="CH116" s="247">
        <f t="shared" si="138"/>
        <v>0.13432715532305115</v>
      </c>
      <c r="CI116" s="135">
        <f t="shared" si="139"/>
        <v>5.3469205841125144E-4</v>
      </c>
      <c r="CJ116" s="135">
        <f t="shared" si="140"/>
        <v>1.0282539584831759E-5</v>
      </c>
      <c r="CK116" s="135">
        <f t="shared" si="141"/>
        <v>2.1079206148905108E-4</v>
      </c>
      <c r="CL116" s="135">
        <f t="shared" si="142"/>
        <v>1.2366399057093764</v>
      </c>
      <c r="CM116" s="135">
        <f t="shared" si="143"/>
        <v>3.598888854691116E-5</v>
      </c>
      <c r="CN116" s="247">
        <f t="shared" si="144"/>
        <v>7.3581076639178478E-3</v>
      </c>
      <c r="CO116" s="247">
        <f t="shared" si="145"/>
        <v>2.5422503909641236E-2</v>
      </c>
      <c r="CP116" s="135">
        <f t="shared" si="146"/>
        <v>2.1079206148905108E-4</v>
      </c>
      <c r="CQ116" s="176">
        <f t="shared" si="147"/>
        <v>1.1310793543314936E-4</v>
      </c>
    </row>
    <row r="117" spans="1:95" s="138" customFormat="1" x14ac:dyDescent="0.25">
      <c r="A117" s="130">
        <v>124</v>
      </c>
      <c r="B117" s="131" t="s">
        <v>78</v>
      </c>
      <c r="C117" s="130" t="s">
        <v>78</v>
      </c>
      <c r="D117" s="130" t="s">
        <v>348</v>
      </c>
      <c r="E117" s="133">
        <v>42035</v>
      </c>
      <c r="F117" s="132" t="s">
        <v>319</v>
      </c>
      <c r="G117" s="130">
        <v>2</v>
      </c>
      <c r="H117" s="133">
        <v>42604</v>
      </c>
      <c r="I117" s="133">
        <v>42414</v>
      </c>
      <c r="J117" s="139">
        <v>0.104</v>
      </c>
      <c r="K117" s="165">
        <v>9.0928786493202391</v>
      </c>
      <c r="L117" s="247">
        <v>6.1593357764691103E-2</v>
      </c>
      <c r="M117" s="136">
        <v>1.5023598426128799</v>
      </c>
      <c r="N117" s="126">
        <v>0.17979999999999999</v>
      </c>
      <c r="O117" s="126">
        <v>9.3700000000000006E-2</v>
      </c>
      <c r="P117" s="247">
        <v>0.61010394694096304</v>
      </c>
      <c r="Q117" s="136">
        <v>0.33555893865458503</v>
      </c>
      <c r="R117" s="247">
        <v>4.7310334527803699E-2</v>
      </c>
      <c r="S117" s="135">
        <v>2.15E-3</v>
      </c>
      <c r="T117" s="136">
        <v>0.52371098376983305</v>
      </c>
      <c r="U117" s="137">
        <v>40.8252110569046</v>
      </c>
      <c r="V117" s="135">
        <v>3.5E-4</v>
      </c>
      <c r="W117" s="247">
        <v>0.100535543156415</v>
      </c>
      <c r="X117" s="135">
        <v>6.9999999999999999E-4</v>
      </c>
      <c r="Y117" s="135">
        <v>5.96E-2</v>
      </c>
      <c r="Z117" s="136">
        <v>0.389224470738183</v>
      </c>
      <c r="AA117" s="136">
        <v>0.17523955199494201</v>
      </c>
      <c r="AB117" s="247">
        <v>1.3767111054660599E-2</v>
      </c>
      <c r="AC117" s="136">
        <v>9.4457709397196707E-2</v>
      </c>
      <c r="AD117" s="136">
        <v>1.54069415516802</v>
      </c>
      <c r="AE117" s="136">
        <v>3.55435382757635</v>
      </c>
      <c r="AF117" s="126">
        <v>5.1999999999999998E-3</v>
      </c>
      <c r="AG117" s="247">
        <v>2.71632951742582E-3</v>
      </c>
      <c r="AH117" s="135">
        <v>2.0500000000000002E-3</v>
      </c>
      <c r="AI117" s="126">
        <v>12.0266</v>
      </c>
      <c r="AJ117" s="247">
        <v>2.97040339510924E-2</v>
      </c>
      <c r="AK117" s="136">
        <v>0.148223078285248</v>
      </c>
      <c r="AL117" s="247">
        <v>0.21343067959599299</v>
      </c>
      <c r="AM117" s="135">
        <v>2.0500000000000002E-3</v>
      </c>
      <c r="AN117" s="253">
        <v>1.44320411853002E-2</v>
      </c>
      <c r="AO117" s="183"/>
      <c r="AP117" s="131" t="s">
        <v>78</v>
      </c>
      <c r="AQ117" s="130" t="s">
        <v>348</v>
      </c>
      <c r="AR117" s="132" t="s">
        <v>319</v>
      </c>
      <c r="AS117" s="299">
        <v>1</v>
      </c>
      <c r="AT117" s="299" t="s">
        <v>504</v>
      </c>
      <c r="AU117" s="130" t="s">
        <v>532</v>
      </c>
      <c r="AV117" s="471">
        <v>39291</v>
      </c>
      <c r="AW117" s="471">
        <v>42155</v>
      </c>
      <c r="AX117" s="435">
        <f t="shared" si="148"/>
        <v>2864</v>
      </c>
      <c r="AY117" s="468">
        <f t="shared" si="117"/>
        <v>94.21052631578948</v>
      </c>
      <c r="AZ117" s="468">
        <f t="shared" si="118"/>
        <v>7.8465753424657532</v>
      </c>
      <c r="BA117" s="299">
        <v>0</v>
      </c>
      <c r="BB117" s="299">
        <v>0</v>
      </c>
      <c r="BC117" s="299">
        <v>0</v>
      </c>
      <c r="BD117" s="299">
        <v>0</v>
      </c>
      <c r="BE117" s="299">
        <v>0</v>
      </c>
      <c r="BF117" s="299">
        <v>0</v>
      </c>
      <c r="BG117" s="299">
        <v>0</v>
      </c>
      <c r="BH117" s="130"/>
      <c r="BI117" s="299">
        <v>2</v>
      </c>
      <c r="BJ117" s="469" t="s">
        <v>495</v>
      </c>
      <c r="BK117" s="469" t="s">
        <v>495</v>
      </c>
      <c r="BL117" s="474" t="s">
        <v>495</v>
      </c>
      <c r="BM117" s="241">
        <v>4.17747969347728</v>
      </c>
      <c r="BN117" s="470"/>
      <c r="BO117" s="247">
        <f>L117/K117</f>
        <v>6.7738018003017852E-3</v>
      </c>
      <c r="BP117" s="136">
        <f>M117/K117</f>
        <v>0.16522378671854293</v>
      </c>
      <c r="BQ117" s="135">
        <f>N117/K117</f>
        <v>1.9773715996247391E-2</v>
      </c>
      <c r="BR117" s="135">
        <f>O117/K117</f>
        <v>1.0304767457443719E-2</v>
      </c>
      <c r="BS117" s="247">
        <f>P117/K117</f>
        <v>6.709689752502887E-2</v>
      </c>
      <c r="BT117" s="136">
        <f>Q117/K117</f>
        <v>3.690348805872061E-2</v>
      </c>
      <c r="BU117" s="247">
        <f>R117/K117</f>
        <v>5.203009558622065E-3</v>
      </c>
      <c r="BV117" s="135">
        <f>S117/K117</f>
        <v>2.3644877303632866E-4</v>
      </c>
      <c r="BW117" s="136">
        <f>T117/K117</f>
        <v>5.7595730017686357E-2</v>
      </c>
      <c r="BX117" s="137">
        <f>U117/K117</f>
        <v>4.4898004945833723</v>
      </c>
      <c r="BY117" s="135">
        <f>V117/K117</f>
        <v>3.8491660726844203E-5</v>
      </c>
      <c r="BZ117" s="247">
        <f>W117/K117</f>
        <v>1.1056514337616371E-2</v>
      </c>
      <c r="CA117" s="135">
        <f>X117/K117</f>
        <v>7.6983321453688407E-5</v>
      </c>
      <c r="CB117" s="135">
        <f>Y117/K117</f>
        <v>6.5545799409140416E-3</v>
      </c>
      <c r="CC117" s="136">
        <f>Z117/K117</f>
        <v>4.280541792639897E-2</v>
      </c>
      <c r="CD117" s="136">
        <f>AA117/K117</f>
        <v>1.9272175375181378E-2</v>
      </c>
      <c r="CE117" s="247">
        <f>AB117/K117</f>
        <v>1.5140541940136629E-3</v>
      </c>
      <c r="CF117" s="136">
        <f>AC117/K117</f>
        <v>1.0388097437576398E-2</v>
      </c>
      <c r="CG117" s="136">
        <f>AD117/K117</f>
        <v>0.16943964772731224</v>
      </c>
      <c r="CH117" s="136">
        <f>AE117/K117</f>
        <v>0.39089423324065414</v>
      </c>
      <c r="CI117" s="135">
        <f>AF117/K117</f>
        <v>5.7187610222739953E-4</v>
      </c>
      <c r="CJ117" s="247">
        <f>AG117/K117</f>
        <v>2.9873152630590603E-4</v>
      </c>
      <c r="CK117" s="135">
        <f>AH117/K117</f>
        <v>2.2545115568580178E-4</v>
      </c>
      <c r="CL117" s="135">
        <f>AI117/K117</f>
        <v>1.32263944827847</v>
      </c>
      <c r="CM117" s="247">
        <f>AJ117/K117</f>
        <v>3.2667359916117434E-3</v>
      </c>
      <c r="CN117" s="136">
        <f>AK117/K117</f>
        <v>1.6301006974983524E-2</v>
      </c>
      <c r="CO117" s="247">
        <f>AL117/K117</f>
        <v>2.3472289450596432E-2</v>
      </c>
      <c r="CP117" s="135">
        <f>AM117/K117</f>
        <v>2.2545115568580178E-4</v>
      </c>
      <c r="CQ117" s="253">
        <f>AN117/K117</f>
        <v>1.587180665429765E-3</v>
      </c>
    </row>
    <row r="118" spans="1:95" s="138" customFormat="1" x14ac:dyDescent="0.25">
      <c r="A118" s="130">
        <v>82</v>
      </c>
      <c r="B118" s="131" t="s">
        <v>85</v>
      </c>
      <c r="C118" s="130" t="s">
        <v>325</v>
      </c>
      <c r="D118" s="130" t="s">
        <v>348</v>
      </c>
      <c r="E118" s="133">
        <v>42520</v>
      </c>
      <c r="F118" s="132" t="s">
        <v>319</v>
      </c>
      <c r="G118" s="130">
        <v>2</v>
      </c>
      <c r="H118" s="133">
        <v>42598</v>
      </c>
      <c r="I118" s="133">
        <v>42414</v>
      </c>
      <c r="J118" s="139">
        <v>0.125</v>
      </c>
      <c r="K118" s="165">
        <v>12.412691356766</v>
      </c>
      <c r="L118" s="136">
        <v>0.37154343199565698</v>
      </c>
      <c r="M118" s="135">
        <v>4.3099999999999999E-2</v>
      </c>
      <c r="N118" s="247">
        <v>3.3239566922837498</v>
      </c>
      <c r="O118" s="126">
        <v>9.3700000000000006E-2</v>
      </c>
      <c r="P118" s="126">
        <v>4.2200000000000001E-2</v>
      </c>
      <c r="Q118" s="135">
        <v>2.2000000000000001E-3</v>
      </c>
      <c r="R118" s="136">
        <v>16.2751936153395</v>
      </c>
      <c r="S118" s="135">
        <v>2.15E-3</v>
      </c>
      <c r="T118" s="136">
        <v>0.49897036676970402</v>
      </c>
      <c r="U118" s="137">
        <v>192.20691236156401</v>
      </c>
      <c r="V118" s="247">
        <v>6.6035165140021598E-2</v>
      </c>
      <c r="W118" s="126">
        <v>7.5000000000000002E-4</v>
      </c>
      <c r="X118" s="135">
        <v>6.9999999999999999E-4</v>
      </c>
      <c r="Y118" s="135">
        <v>5.96E-2</v>
      </c>
      <c r="Z118" s="136">
        <v>0.28905040051794501</v>
      </c>
      <c r="AA118" s="136">
        <v>1.37037440103839</v>
      </c>
      <c r="AB118" s="126">
        <v>2.0999999999999999E-3</v>
      </c>
      <c r="AC118" s="136">
        <v>7.3465830736050597</v>
      </c>
      <c r="AD118" s="126">
        <v>0.12859999999999999</v>
      </c>
      <c r="AE118" s="135">
        <v>0.29859999999999998</v>
      </c>
      <c r="AF118" s="126">
        <v>5.1999999999999998E-3</v>
      </c>
      <c r="AG118" s="136">
        <v>3.9563339333332399E-2</v>
      </c>
      <c r="AH118" s="135">
        <v>2.0500000000000002E-3</v>
      </c>
      <c r="AI118" s="136">
        <v>463.94818920979401</v>
      </c>
      <c r="AJ118" s="126">
        <v>3.5E-4</v>
      </c>
      <c r="AK118" s="126">
        <v>2.5000000000000001E-4</v>
      </c>
      <c r="AL118" s="247">
        <v>1.7693199270871301E-2</v>
      </c>
      <c r="AM118" s="135">
        <v>2.0500000000000002E-3</v>
      </c>
      <c r="AN118" s="175">
        <v>1.1000000000000001E-3</v>
      </c>
      <c r="AO118" s="183"/>
      <c r="AP118" s="131" t="s">
        <v>85</v>
      </c>
      <c r="AQ118" s="130" t="s">
        <v>348</v>
      </c>
      <c r="AR118" s="132" t="s">
        <v>319</v>
      </c>
      <c r="AS118" s="299">
        <v>1</v>
      </c>
      <c r="AT118" s="299" t="s">
        <v>504</v>
      </c>
      <c r="AU118" s="130" t="s">
        <v>532</v>
      </c>
      <c r="AV118" s="471">
        <v>41066</v>
      </c>
      <c r="AW118" s="471">
        <v>42520</v>
      </c>
      <c r="AX118" s="435">
        <f t="shared" si="148"/>
        <v>1454</v>
      </c>
      <c r="AY118" s="468">
        <f t="shared" si="117"/>
        <v>47.828947368421055</v>
      </c>
      <c r="AZ118" s="468">
        <f t="shared" si="118"/>
        <v>3.9835616438356163</v>
      </c>
      <c r="BA118" s="299">
        <v>0</v>
      </c>
      <c r="BB118" s="299">
        <v>0</v>
      </c>
      <c r="BC118" s="299">
        <v>0</v>
      </c>
      <c r="BD118" s="299">
        <v>0</v>
      </c>
      <c r="BE118" s="299">
        <v>0</v>
      </c>
      <c r="BF118" s="299">
        <v>0</v>
      </c>
      <c r="BG118" s="299">
        <v>0</v>
      </c>
      <c r="BH118" s="130"/>
      <c r="BI118" s="299">
        <v>2</v>
      </c>
      <c r="BJ118" s="469" t="s">
        <v>495</v>
      </c>
      <c r="BK118" s="469" t="s">
        <v>495</v>
      </c>
      <c r="BL118" s="474" t="s">
        <v>495</v>
      </c>
      <c r="BM118" s="241">
        <v>1.9918326126327019</v>
      </c>
      <c r="BN118" s="337">
        <v>159.9</v>
      </c>
      <c r="BO118" s="136">
        <f t="shared" si="119"/>
        <v>2.993254414508046E-2</v>
      </c>
      <c r="BP118" s="135">
        <f t="shared" si="120"/>
        <v>3.4722526131697245E-3</v>
      </c>
      <c r="BQ118" s="247">
        <f t="shared" si="121"/>
        <v>0.26778694456717506</v>
      </c>
      <c r="BR118" s="135">
        <f t="shared" si="122"/>
        <v>7.5487255186543669E-3</v>
      </c>
      <c r="BS118" s="135">
        <f t="shared" si="123"/>
        <v>3.3997461780919348E-3</v>
      </c>
      <c r="BT118" s="135">
        <f t="shared" si="124"/>
        <v>1.7723795241237576E-4</v>
      </c>
      <c r="BU118" s="136">
        <f t="shared" si="125"/>
        <v>1.3111736324989745</v>
      </c>
      <c r="BV118" s="135">
        <f t="shared" si="126"/>
        <v>1.732098171302763E-4</v>
      </c>
      <c r="BW118" s="136">
        <f t="shared" si="127"/>
        <v>4.0198402782142942E-2</v>
      </c>
      <c r="BX118" s="137">
        <f t="shared" si="128"/>
        <v>15.484708902940252</v>
      </c>
      <c r="BY118" s="247">
        <f t="shared" si="129"/>
        <v>5.3199715711956912E-3</v>
      </c>
      <c r="BZ118" s="135">
        <f t="shared" si="130"/>
        <v>6.0422029231491731E-5</v>
      </c>
      <c r="CA118" s="135">
        <f t="shared" si="131"/>
        <v>5.6393893949392281E-5</v>
      </c>
      <c r="CB118" s="135">
        <f t="shared" si="132"/>
        <v>4.8015372562625431E-3</v>
      </c>
      <c r="CC118" s="136">
        <f t="shared" si="133"/>
        <v>2.3286682332626221E-2</v>
      </c>
      <c r="CD118" s="136">
        <f t="shared" si="134"/>
        <v>0.11040106949017277</v>
      </c>
      <c r="CE118" s="135">
        <f t="shared" si="135"/>
        <v>1.6918168184817682E-4</v>
      </c>
      <c r="CF118" s="136">
        <f t="shared" si="136"/>
        <v>0.59186060963326304</v>
      </c>
      <c r="CG118" s="135">
        <f t="shared" si="137"/>
        <v>1.0360363945559781E-2</v>
      </c>
      <c r="CH118" s="135">
        <f t="shared" si="138"/>
        <v>2.4056023904697906E-2</v>
      </c>
      <c r="CI118" s="135">
        <f t="shared" si="139"/>
        <v>4.1892606933834265E-4</v>
      </c>
      <c r="CJ118" s="136">
        <f t="shared" si="140"/>
        <v>3.1873296609253822E-3</v>
      </c>
      <c r="CK118" s="135">
        <f t="shared" si="141"/>
        <v>1.6515354656607741E-4</v>
      </c>
      <c r="CL118" s="136">
        <f t="shared" si="142"/>
        <v>37.376921400442441</v>
      </c>
      <c r="CM118" s="135">
        <f t="shared" si="143"/>
        <v>2.819694697469614E-5</v>
      </c>
      <c r="CN118" s="135">
        <f t="shared" si="144"/>
        <v>2.0140676410497245E-5</v>
      </c>
      <c r="CO118" s="247">
        <f t="shared" si="145"/>
        <v>1.4254120047242586E-3</v>
      </c>
      <c r="CP118" s="135">
        <f t="shared" si="146"/>
        <v>1.6515354656607741E-4</v>
      </c>
      <c r="CQ118" s="176">
        <f t="shared" si="147"/>
        <v>8.8618976206187878E-5</v>
      </c>
    </row>
    <row r="119" spans="1:95" s="138" customFormat="1" x14ac:dyDescent="0.25">
      <c r="A119" s="130">
        <v>83</v>
      </c>
      <c r="B119" s="131" t="s">
        <v>86</v>
      </c>
      <c r="C119" s="130" t="s">
        <v>326</v>
      </c>
      <c r="D119" s="130" t="s">
        <v>348</v>
      </c>
      <c r="E119" s="133">
        <v>42528</v>
      </c>
      <c r="F119" s="132" t="s">
        <v>319</v>
      </c>
      <c r="G119" s="130">
        <v>2</v>
      </c>
      <c r="H119" s="133">
        <v>42598</v>
      </c>
      <c r="I119" s="133">
        <v>42414</v>
      </c>
      <c r="J119" s="139">
        <v>0.13100000000000001</v>
      </c>
      <c r="K119" s="165">
        <v>13.361209273179099</v>
      </c>
      <c r="L119" s="247">
        <v>2.45746863456946E-2</v>
      </c>
      <c r="M119" s="136">
        <v>2.1541640063983398</v>
      </c>
      <c r="N119" s="247">
        <v>2.0301110571087602</v>
      </c>
      <c r="O119" s="126">
        <v>9.3700000000000006E-2</v>
      </c>
      <c r="P119" s="126">
        <v>4.2200000000000001E-2</v>
      </c>
      <c r="Q119" s="136">
        <v>0.46854865388854</v>
      </c>
      <c r="R119" s="136">
        <v>0.23012341397423899</v>
      </c>
      <c r="S119" s="135">
        <v>2.15E-3</v>
      </c>
      <c r="T119" s="136">
        <v>0.46189972122298301</v>
      </c>
      <c r="U119" s="137">
        <v>260.28487645468402</v>
      </c>
      <c r="V119" s="136">
        <v>6.6736984785252798</v>
      </c>
      <c r="W119" s="126">
        <v>7.5000000000000002E-4</v>
      </c>
      <c r="X119" s="135">
        <v>6.9999999999999999E-4</v>
      </c>
      <c r="Y119" s="247">
        <v>0.82339067306595104</v>
      </c>
      <c r="Z119" s="136">
        <v>0.28905040051794501</v>
      </c>
      <c r="AA119" s="136">
        <v>0.86327290664897804</v>
      </c>
      <c r="AB119" s="247">
        <v>8.4735517753048703E-2</v>
      </c>
      <c r="AC119" s="136">
        <v>0.68621245249293805</v>
      </c>
      <c r="AD119" s="136">
        <v>1.65147481387909</v>
      </c>
      <c r="AE119" s="136">
        <v>6.1036694167682803</v>
      </c>
      <c r="AF119" s="126">
        <v>5.1999999999999998E-3</v>
      </c>
      <c r="AG119" s="135">
        <v>1E-4</v>
      </c>
      <c r="AH119" s="135">
        <v>2.0500000000000002E-3</v>
      </c>
      <c r="AI119" s="247">
        <v>269.90787942129202</v>
      </c>
      <c r="AJ119" s="126">
        <v>3.5E-4</v>
      </c>
      <c r="AK119" s="126">
        <v>2.5000000000000001E-4</v>
      </c>
      <c r="AL119" s="247">
        <v>0.26971263453059602</v>
      </c>
      <c r="AM119" s="135">
        <v>2.0500000000000002E-3</v>
      </c>
      <c r="AN119" s="175">
        <v>1.1000000000000001E-3</v>
      </c>
      <c r="AO119" s="183"/>
      <c r="AP119" s="131" t="s">
        <v>86</v>
      </c>
      <c r="AQ119" s="130" t="s">
        <v>348</v>
      </c>
      <c r="AR119" s="132" t="s">
        <v>319</v>
      </c>
      <c r="AS119" s="299">
        <v>1</v>
      </c>
      <c r="AT119" s="299" t="s">
        <v>503</v>
      </c>
      <c r="AU119" s="130" t="s">
        <v>531</v>
      </c>
      <c r="AV119" s="471">
        <v>38423</v>
      </c>
      <c r="AW119" s="471">
        <v>42528</v>
      </c>
      <c r="AX119" s="435">
        <f t="shared" si="148"/>
        <v>4105</v>
      </c>
      <c r="AY119" s="468">
        <f t="shared" si="117"/>
        <v>135.03289473684211</v>
      </c>
      <c r="AZ119" s="468">
        <f t="shared" si="118"/>
        <v>11.246575342465754</v>
      </c>
      <c r="BA119" s="299">
        <v>0</v>
      </c>
      <c r="BB119" s="299">
        <v>0</v>
      </c>
      <c r="BC119" s="299">
        <v>0</v>
      </c>
      <c r="BD119" s="299">
        <v>0</v>
      </c>
      <c r="BE119" s="299">
        <v>0</v>
      </c>
      <c r="BF119" s="299">
        <v>0</v>
      </c>
      <c r="BG119" s="299">
        <v>0</v>
      </c>
      <c r="BH119" s="130"/>
      <c r="BI119" s="299">
        <v>2</v>
      </c>
      <c r="BJ119" s="469" t="s">
        <v>495</v>
      </c>
      <c r="BK119" s="469" t="s">
        <v>495</v>
      </c>
      <c r="BL119" s="474" t="s">
        <v>495</v>
      </c>
      <c r="BM119" s="241">
        <v>3.6920178054273016</v>
      </c>
      <c r="BN119" s="337">
        <v>144.69999999999999</v>
      </c>
      <c r="BO119" s="247">
        <f t="shared" si="119"/>
        <v>1.8392561513893137E-3</v>
      </c>
      <c r="BP119" s="136">
        <f t="shared" si="120"/>
        <v>0.1612252276238608</v>
      </c>
      <c r="BQ119" s="247">
        <f t="shared" si="121"/>
        <v>0.15194066761486519</v>
      </c>
      <c r="BR119" s="135">
        <f t="shared" si="122"/>
        <v>7.0128382906246853E-3</v>
      </c>
      <c r="BS119" s="135">
        <f t="shared" si="123"/>
        <v>3.1583967541554078E-3</v>
      </c>
      <c r="BT119" s="136">
        <f t="shared" si="124"/>
        <v>3.5067832881645743E-2</v>
      </c>
      <c r="BU119" s="136">
        <f t="shared" si="125"/>
        <v>1.7223247482260607E-2</v>
      </c>
      <c r="BV119" s="135">
        <f t="shared" si="126"/>
        <v>1.6091357870696982E-4</v>
      </c>
      <c r="BW119" s="136">
        <f t="shared" si="127"/>
        <v>3.4570203323600883E-2</v>
      </c>
      <c r="BX119" s="137">
        <f t="shared" si="128"/>
        <v>19.480637652848703</v>
      </c>
      <c r="BY119" s="136">
        <f t="shared" si="129"/>
        <v>0.49948311878640106</v>
      </c>
      <c r="BZ119" s="135">
        <f t="shared" si="130"/>
        <v>5.6132643734989472E-5</v>
      </c>
      <c r="CA119" s="135">
        <f t="shared" si="131"/>
        <v>5.239046748599017E-5</v>
      </c>
      <c r="CB119" s="247">
        <f t="shared" si="132"/>
        <v>6.1625460407898958E-2</v>
      </c>
      <c r="CC119" s="136">
        <f t="shared" si="133"/>
        <v>2.1633550871639765E-2</v>
      </c>
      <c r="CD119" s="136">
        <f t="shared" si="134"/>
        <v>6.4610387353327872E-2</v>
      </c>
      <c r="CE119" s="247">
        <f t="shared" si="135"/>
        <v>6.3419048396423441E-3</v>
      </c>
      <c r="CF119" s="136">
        <f t="shared" si="136"/>
        <v>5.1358558829732642E-2</v>
      </c>
      <c r="CG119" s="136">
        <f t="shared" si="137"/>
        <v>0.12360219648637734</v>
      </c>
      <c r="CH119" s="136">
        <f t="shared" si="138"/>
        <v>0.45682013446347314</v>
      </c>
      <c r="CI119" s="135">
        <f t="shared" si="139"/>
        <v>3.8918632989592701E-4</v>
      </c>
      <c r="CJ119" s="135">
        <f t="shared" si="140"/>
        <v>7.4843524979985966E-6</v>
      </c>
      <c r="CK119" s="135">
        <f t="shared" si="141"/>
        <v>1.5342922620897124E-4</v>
      </c>
      <c r="CL119" s="247">
        <f t="shared" si="142"/>
        <v>20.20085711576251</v>
      </c>
      <c r="CM119" s="135">
        <f t="shared" si="143"/>
        <v>2.6195233742995085E-5</v>
      </c>
      <c r="CN119" s="135">
        <f t="shared" si="144"/>
        <v>1.8710881244996489E-5</v>
      </c>
      <c r="CO119" s="247">
        <f t="shared" si="145"/>
        <v>2.0186244299908486E-2</v>
      </c>
      <c r="CP119" s="135">
        <f t="shared" si="146"/>
        <v>1.5342922620897124E-4</v>
      </c>
      <c r="CQ119" s="176">
        <f t="shared" si="147"/>
        <v>8.232787747798456E-5</v>
      </c>
    </row>
    <row r="120" spans="1:95" s="138" customFormat="1" x14ac:dyDescent="0.25">
      <c r="A120" s="130">
        <v>84</v>
      </c>
      <c r="B120" s="131" t="s">
        <v>87</v>
      </c>
      <c r="C120" s="130" t="s">
        <v>327</v>
      </c>
      <c r="D120" s="130" t="s">
        <v>348</v>
      </c>
      <c r="E120" s="133">
        <v>42528</v>
      </c>
      <c r="F120" s="132" t="s">
        <v>319</v>
      </c>
      <c r="G120" s="130">
        <v>2</v>
      </c>
      <c r="H120" s="133">
        <v>42598</v>
      </c>
      <c r="I120" s="133">
        <v>42414</v>
      </c>
      <c r="J120" s="139">
        <v>0.14000000000000001</v>
      </c>
      <c r="K120" s="165">
        <v>14.7839861477987</v>
      </c>
      <c r="L120" s="126">
        <v>5.9999999999999995E-4</v>
      </c>
      <c r="M120" s="136">
        <v>2.5475081304813201</v>
      </c>
      <c r="N120" s="126">
        <v>0.17979999999999999</v>
      </c>
      <c r="O120" s="126">
        <v>9.3700000000000006E-2</v>
      </c>
      <c r="P120" s="126">
        <v>4.2200000000000001E-2</v>
      </c>
      <c r="Q120" s="136">
        <v>0.15689741996919501</v>
      </c>
      <c r="R120" s="136">
        <v>0.221500053331249</v>
      </c>
      <c r="S120" s="135">
        <v>2.15E-3</v>
      </c>
      <c r="T120" s="247">
        <v>0.31418168001798802</v>
      </c>
      <c r="U120" s="137">
        <v>109.45839258505001</v>
      </c>
      <c r="V120" s="247">
        <v>3.90245881732161E-2</v>
      </c>
      <c r="W120" s="126">
        <v>7.5000000000000002E-4</v>
      </c>
      <c r="X120" s="247">
        <v>2.7016678852776001E-2</v>
      </c>
      <c r="Y120" s="135">
        <v>5.96E-2</v>
      </c>
      <c r="Z120" s="136">
        <v>0.30909593447608702</v>
      </c>
      <c r="AA120" s="136">
        <v>0.74612192914564002</v>
      </c>
      <c r="AB120" s="247">
        <v>2.7830501495204902E-3</v>
      </c>
      <c r="AC120" s="136">
        <v>0.49716140188877</v>
      </c>
      <c r="AD120" s="126">
        <v>0.12859999999999999</v>
      </c>
      <c r="AE120" s="135">
        <v>0.29859999999999998</v>
      </c>
      <c r="AF120" s="126">
        <v>5.1999999999999998E-3</v>
      </c>
      <c r="AG120" s="247">
        <v>2.0755193545210202E-2</v>
      </c>
      <c r="AH120" s="135">
        <v>2.0500000000000002E-3</v>
      </c>
      <c r="AI120" s="126">
        <v>12.0266</v>
      </c>
      <c r="AJ120" s="247">
        <v>1.3591445308217201E-2</v>
      </c>
      <c r="AK120" s="247">
        <v>7.4745280219900095E-2</v>
      </c>
      <c r="AL120" s="126">
        <v>3.6499999999999998E-4</v>
      </c>
      <c r="AM120" s="247">
        <v>0.13022047144464799</v>
      </c>
      <c r="AN120" s="175">
        <v>1.1000000000000001E-3</v>
      </c>
      <c r="AO120" s="183"/>
      <c r="AP120" s="131" t="s">
        <v>87</v>
      </c>
      <c r="AQ120" s="130" t="s">
        <v>348</v>
      </c>
      <c r="AR120" s="132" t="s">
        <v>319</v>
      </c>
      <c r="AS120" s="299">
        <v>1</v>
      </c>
      <c r="AT120" s="299" t="s">
        <v>504</v>
      </c>
      <c r="AU120" s="130" t="s">
        <v>532</v>
      </c>
      <c r="AV120" s="471">
        <v>39336</v>
      </c>
      <c r="AW120" s="471">
        <v>42528</v>
      </c>
      <c r="AX120" s="435">
        <f t="shared" si="148"/>
        <v>3192</v>
      </c>
      <c r="AY120" s="468">
        <f t="shared" si="117"/>
        <v>105</v>
      </c>
      <c r="AZ120" s="468">
        <f t="shared" si="118"/>
        <v>8.7452054794520553</v>
      </c>
      <c r="BA120" s="299">
        <v>0</v>
      </c>
      <c r="BB120" s="299">
        <v>0</v>
      </c>
      <c r="BC120" s="299">
        <v>0</v>
      </c>
      <c r="BD120" s="299">
        <v>0</v>
      </c>
      <c r="BE120" s="299">
        <v>0</v>
      </c>
      <c r="BF120" s="299">
        <v>0</v>
      </c>
      <c r="BG120" s="299">
        <v>0</v>
      </c>
      <c r="BH120" s="130"/>
      <c r="BI120" s="299">
        <v>2</v>
      </c>
      <c r="BJ120" s="469" t="s">
        <v>495</v>
      </c>
      <c r="BK120" s="469" t="s">
        <v>495</v>
      </c>
      <c r="BL120" s="474" t="s">
        <v>495</v>
      </c>
      <c r="BM120" s="241">
        <v>4.0683494057747422</v>
      </c>
      <c r="BN120" s="337">
        <v>126.6</v>
      </c>
      <c r="BO120" s="135">
        <f t="shared" si="119"/>
        <v>4.0584453610932158E-5</v>
      </c>
      <c r="BP120" s="136">
        <f t="shared" si="120"/>
        <v>0.17231537590831941</v>
      </c>
      <c r="BQ120" s="135">
        <f t="shared" si="121"/>
        <v>1.2161807932076003E-2</v>
      </c>
      <c r="BR120" s="135">
        <f t="shared" si="122"/>
        <v>6.3379388389072392E-3</v>
      </c>
      <c r="BS120" s="135">
        <f t="shared" si="123"/>
        <v>2.8544399039688952E-3</v>
      </c>
      <c r="BT120" s="136">
        <f t="shared" si="124"/>
        <v>1.0612660104024561E-2</v>
      </c>
      <c r="BU120" s="136">
        <f t="shared" si="125"/>
        <v>1.4982431065401791E-2</v>
      </c>
      <c r="BV120" s="135">
        <f t="shared" si="126"/>
        <v>1.4542762543917357E-4</v>
      </c>
      <c r="BW120" s="247">
        <f t="shared" si="127"/>
        <v>2.1251486363491279E-2</v>
      </c>
      <c r="BX120" s="137">
        <f t="shared" si="128"/>
        <v>7.4038484269919378</v>
      </c>
      <c r="BY120" s="247">
        <f t="shared" si="129"/>
        <v>2.6396526473360343E-3</v>
      </c>
      <c r="BZ120" s="135">
        <f t="shared" si="130"/>
        <v>5.0730567013665204E-5</v>
      </c>
      <c r="CA120" s="247">
        <f t="shared" si="131"/>
        <v>1.8274285827032325E-3</v>
      </c>
      <c r="CB120" s="135">
        <f t="shared" si="132"/>
        <v>4.0313890586859283E-3</v>
      </c>
      <c r="CC120" s="136">
        <f t="shared" si="133"/>
        <v>2.0907482690120802E-2</v>
      </c>
      <c r="CD120" s="136">
        <f t="shared" si="134"/>
        <v>5.0468251369184064E-2</v>
      </c>
      <c r="CE120" s="247">
        <f t="shared" si="135"/>
        <v>1.8824761615018692E-4</v>
      </c>
      <c r="CF120" s="136">
        <f t="shared" si="136"/>
        <v>3.3628373086834647E-2</v>
      </c>
      <c r="CG120" s="135">
        <f t="shared" si="137"/>
        <v>8.6986012239431264E-3</v>
      </c>
      <c r="CH120" s="135">
        <f t="shared" si="138"/>
        <v>2.0197529747040571E-2</v>
      </c>
      <c r="CI120" s="135">
        <f t="shared" si="139"/>
        <v>3.5173193129474541E-4</v>
      </c>
      <c r="CJ120" s="247">
        <f t="shared" si="140"/>
        <v>1.4038969827025033E-3</v>
      </c>
      <c r="CK120" s="135">
        <f t="shared" si="141"/>
        <v>1.3866354983735156E-4</v>
      </c>
      <c r="CL120" s="135">
        <f t="shared" si="142"/>
        <v>0.81348831632872787</v>
      </c>
      <c r="CM120" s="247">
        <f t="shared" si="143"/>
        <v>9.1933563602810428E-4</v>
      </c>
      <c r="CN120" s="247">
        <f t="shared" si="144"/>
        <v>5.0558272628677681E-3</v>
      </c>
      <c r="CO120" s="135">
        <f t="shared" si="145"/>
        <v>2.4688875946650397E-5</v>
      </c>
      <c r="CP120" s="247">
        <f t="shared" si="146"/>
        <v>8.8082111375650547E-3</v>
      </c>
      <c r="CQ120" s="176">
        <f t="shared" si="147"/>
        <v>7.4404831620042294E-5</v>
      </c>
    </row>
    <row r="121" spans="1:95" s="138" customFormat="1" x14ac:dyDescent="0.25">
      <c r="A121" s="130">
        <v>86</v>
      </c>
      <c r="B121" s="131" t="s">
        <v>89</v>
      </c>
      <c r="C121" s="130" t="s">
        <v>329</v>
      </c>
      <c r="D121" s="130" t="s">
        <v>348</v>
      </c>
      <c r="E121" s="133">
        <v>42541</v>
      </c>
      <c r="F121" s="132" t="s">
        <v>319</v>
      </c>
      <c r="G121" s="130">
        <v>2</v>
      </c>
      <c r="H121" s="133">
        <v>42598</v>
      </c>
      <c r="I121" s="133">
        <v>42414</v>
      </c>
      <c r="J121" s="139">
        <v>0.105</v>
      </c>
      <c r="K121" s="165">
        <v>9.2509649687224194</v>
      </c>
      <c r="L121" s="136">
        <v>0.131115173336108</v>
      </c>
      <c r="M121" s="136">
        <v>2.11220740235626</v>
      </c>
      <c r="N121" s="126">
        <v>0.17979999999999999</v>
      </c>
      <c r="O121" s="126">
        <v>9.3700000000000006E-2</v>
      </c>
      <c r="P121" s="247">
        <v>0.51031918312841795</v>
      </c>
      <c r="Q121" s="136">
        <v>0.45607996808974399</v>
      </c>
      <c r="R121" s="135">
        <v>4.4999999999999999E-4</v>
      </c>
      <c r="S121" s="135">
        <v>2.15E-3</v>
      </c>
      <c r="T121" s="247">
        <v>5.9325194715327899E-2</v>
      </c>
      <c r="U121" s="137">
        <v>115.857868687749</v>
      </c>
      <c r="V121" s="136">
        <v>0.14147636890333201</v>
      </c>
      <c r="W121" s="247">
        <v>3.96143647057213E-2</v>
      </c>
      <c r="X121" s="135">
        <v>6.9999999999999999E-4</v>
      </c>
      <c r="Y121" s="247">
        <v>2.6232587514956802</v>
      </c>
      <c r="Z121" s="247">
        <v>8.8144708598686394E-2</v>
      </c>
      <c r="AA121" s="136">
        <v>0.31994510556619199</v>
      </c>
      <c r="AB121" s="136">
        <v>0.15274911240713901</v>
      </c>
      <c r="AC121" s="136">
        <v>0.28234455820888898</v>
      </c>
      <c r="AD121" s="136">
        <v>1.65147481387909</v>
      </c>
      <c r="AE121" s="247">
        <v>1.4115862816412901</v>
      </c>
      <c r="AF121" s="247">
        <v>0.295129677239581</v>
      </c>
      <c r="AG121" s="135">
        <v>1E-4</v>
      </c>
      <c r="AH121" s="135">
        <v>2.0500000000000002E-3</v>
      </c>
      <c r="AI121" s="126">
        <v>12.0266</v>
      </c>
      <c r="AJ121" s="126">
        <v>3.5E-4</v>
      </c>
      <c r="AK121" s="247">
        <v>6.5190079898006806E-2</v>
      </c>
      <c r="AL121" s="126">
        <v>3.6499999999999998E-4</v>
      </c>
      <c r="AM121" s="135">
        <v>2.0500000000000002E-3</v>
      </c>
      <c r="AN121" s="175">
        <v>1.1000000000000001E-3</v>
      </c>
      <c r="AO121" s="183"/>
      <c r="AP121" s="131" t="s">
        <v>89</v>
      </c>
      <c r="AQ121" s="130" t="s">
        <v>348</v>
      </c>
      <c r="AR121" s="132" t="s">
        <v>319</v>
      </c>
      <c r="AS121" s="299">
        <v>1</v>
      </c>
      <c r="AT121" s="299" t="s">
        <v>504</v>
      </c>
      <c r="AU121" s="130" t="s">
        <v>532</v>
      </c>
      <c r="AV121" s="471">
        <v>39823</v>
      </c>
      <c r="AW121" s="471">
        <v>42541</v>
      </c>
      <c r="AX121" s="435">
        <f t="shared" si="148"/>
        <v>2718</v>
      </c>
      <c r="AY121" s="468">
        <f t="shared" si="117"/>
        <v>89.40789473684211</v>
      </c>
      <c r="AZ121" s="468">
        <f t="shared" si="118"/>
        <v>7.4465753424657537</v>
      </c>
      <c r="BA121" s="299">
        <v>0</v>
      </c>
      <c r="BB121" s="299">
        <v>0</v>
      </c>
      <c r="BC121" s="299">
        <v>0</v>
      </c>
      <c r="BD121" s="299">
        <v>0</v>
      </c>
      <c r="BE121" s="299">
        <v>0</v>
      </c>
      <c r="BF121" s="299">
        <v>0</v>
      </c>
      <c r="BG121" s="299">
        <v>0</v>
      </c>
      <c r="BH121" s="130"/>
      <c r="BI121" s="299">
        <v>2</v>
      </c>
      <c r="BJ121" s="469" t="s">
        <v>495</v>
      </c>
      <c r="BK121" s="469" t="s">
        <v>495</v>
      </c>
      <c r="BL121" s="474" t="s">
        <v>495</v>
      </c>
      <c r="BM121" s="241">
        <v>3.0976601885045283</v>
      </c>
      <c r="BN121" s="337">
        <v>96.9</v>
      </c>
      <c r="BO121" s="136">
        <f t="shared" si="119"/>
        <v>1.4173134778848408E-2</v>
      </c>
      <c r="BP121" s="136">
        <f t="shared" si="120"/>
        <v>0.22832292733759654</v>
      </c>
      <c r="BQ121" s="135">
        <f t="shared" si="121"/>
        <v>1.9435810275782592E-2</v>
      </c>
      <c r="BR121" s="135">
        <f t="shared" si="122"/>
        <v>1.0128673097001275E-2</v>
      </c>
      <c r="BS121" s="247">
        <f t="shared" si="123"/>
        <v>5.5163886670613373E-2</v>
      </c>
      <c r="BT121" s="136">
        <f t="shared" si="124"/>
        <v>4.9300799390307251E-2</v>
      </c>
      <c r="BU121" s="135">
        <f t="shared" si="125"/>
        <v>4.8643574105128849E-5</v>
      </c>
      <c r="BV121" s="135">
        <f t="shared" si="126"/>
        <v>2.3240818739117119E-4</v>
      </c>
      <c r="BW121" s="247">
        <f t="shared" si="127"/>
        <v>6.4128655676361137E-3</v>
      </c>
      <c r="BX121" s="137">
        <f t="shared" si="128"/>
        <v>12.523868491499568</v>
      </c>
      <c r="BY121" s="136">
        <f t="shared" si="129"/>
        <v>1.5293147188608395E-2</v>
      </c>
      <c r="BZ121" s="247">
        <f t="shared" si="130"/>
        <v>4.2821873004230109E-3</v>
      </c>
      <c r="CA121" s="135">
        <f t="shared" si="131"/>
        <v>7.5667781941311538E-5</v>
      </c>
      <c r="CB121" s="247">
        <f t="shared" si="132"/>
        <v>0.28356595883401758</v>
      </c>
      <c r="CC121" s="247">
        <f t="shared" si="133"/>
        <v>9.5281636993226441E-3</v>
      </c>
      <c r="CD121" s="136">
        <f t="shared" si="134"/>
        <v>3.4585052115960739E-2</v>
      </c>
      <c r="CE121" s="136">
        <f t="shared" si="135"/>
        <v>1.6511695041931829E-2</v>
      </c>
      <c r="CF121" s="136">
        <f t="shared" si="136"/>
        <v>3.0520552089808795E-2</v>
      </c>
      <c r="CG121" s="136">
        <f t="shared" si="137"/>
        <v>0.17851919442595865</v>
      </c>
      <c r="CH121" s="247">
        <f t="shared" si="138"/>
        <v>0.15258800421511418</v>
      </c>
      <c r="CI121" s="247">
        <f t="shared" si="139"/>
        <v>3.1902582945391819E-2</v>
      </c>
      <c r="CJ121" s="135">
        <f t="shared" si="140"/>
        <v>1.0809683134473078E-5</v>
      </c>
      <c r="CK121" s="135">
        <f t="shared" si="141"/>
        <v>2.2159850425669813E-4</v>
      </c>
      <c r="CL121" s="135">
        <f t="shared" si="142"/>
        <v>1.3000373518505393</v>
      </c>
      <c r="CM121" s="135">
        <f t="shared" si="143"/>
        <v>3.7833890970655769E-5</v>
      </c>
      <c r="CN121" s="247">
        <f t="shared" si="144"/>
        <v>7.0468410720843661E-3</v>
      </c>
      <c r="CO121" s="135">
        <f t="shared" si="145"/>
        <v>3.9455343440826729E-5</v>
      </c>
      <c r="CP121" s="135">
        <f t="shared" si="146"/>
        <v>2.2159850425669813E-4</v>
      </c>
      <c r="CQ121" s="176">
        <f t="shared" si="147"/>
        <v>1.1890651447920386E-4</v>
      </c>
    </row>
    <row r="122" spans="1:95" s="138" customFormat="1" x14ac:dyDescent="0.25">
      <c r="A122" s="130">
        <v>88</v>
      </c>
      <c r="B122" s="131" t="s">
        <v>91</v>
      </c>
      <c r="C122" s="130" t="s">
        <v>331</v>
      </c>
      <c r="D122" s="130" t="s">
        <v>348</v>
      </c>
      <c r="E122" s="133">
        <v>42542</v>
      </c>
      <c r="F122" s="132" t="s">
        <v>319</v>
      </c>
      <c r="G122" s="130">
        <v>2</v>
      </c>
      <c r="H122" s="133">
        <v>42598</v>
      </c>
      <c r="I122" s="133">
        <v>42414</v>
      </c>
      <c r="J122" s="139">
        <v>0.152</v>
      </c>
      <c r="K122" s="165">
        <v>16.681021980624799</v>
      </c>
      <c r="L122" s="136">
        <v>0.120491045100536</v>
      </c>
      <c r="M122" s="135">
        <v>4.3099999999999999E-2</v>
      </c>
      <c r="N122" s="126">
        <v>0.17979999999999999</v>
      </c>
      <c r="O122" s="126">
        <v>9.3700000000000006E-2</v>
      </c>
      <c r="P122" s="247">
        <v>1.05771966179975</v>
      </c>
      <c r="Q122" s="136">
        <v>0.19844075594840299</v>
      </c>
      <c r="R122" s="247">
        <v>8.5576402600879408E-3</v>
      </c>
      <c r="S122" s="135">
        <v>2.15E-3</v>
      </c>
      <c r="T122" s="247">
        <v>0.20417015307237199</v>
      </c>
      <c r="U122" s="137">
        <v>169.13919177957999</v>
      </c>
      <c r="V122" s="136">
        <v>0.184509911206375</v>
      </c>
      <c r="W122" s="247">
        <v>0.11257239015943001</v>
      </c>
      <c r="X122" s="135">
        <v>6.9999999999999999E-4</v>
      </c>
      <c r="Y122" s="136">
        <v>3.2972348411043799</v>
      </c>
      <c r="Z122" s="136">
        <v>0.44927245339745298</v>
      </c>
      <c r="AA122" s="136">
        <v>0.10548257505721</v>
      </c>
      <c r="AB122" s="136">
        <v>0.14731261640829901</v>
      </c>
      <c r="AC122" s="136">
        <v>0.43405332519672102</v>
      </c>
      <c r="AD122" s="247">
        <v>0.72343158340865699</v>
      </c>
      <c r="AE122" s="247">
        <v>1.79654315990855</v>
      </c>
      <c r="AF122" s="126">
        <v>5.1999999999999998E-3</v>
      </c>
      <c r="AG122" s="247">
        <v>7.9181411444872608E-3</v>
      </c>
      <c r="AH122" s="135">
        <v>2.0500000000000002E-3</v>
      </c>
      <c r="AI122" s="126">
        <v>12.0266</v>
      </c>
      <c r="AJ122" s="126">
        <v>3.5E-4</v>
      </c>
      <c r="AK122" s="247">
        <v>3.3417919062655801E-2</v>
      </c>
      <c r="AL122" s="136">
        <v>6.4851531273922403E-2</v>
      </c>
      <c r="AM122" s="135">
        <v>2.0500000000000002E-3</v>
      </c>
      <c r="AN122" s="175">
        <v>1.1000000000000001E-3</v>
      </c>
      <c r="AO122" s="183"/>
      <c r="AP122" s="131" t="s">
        <v>91</v>
      </c>
      <c r="AQ122" s="130" t="s">
        <v>348</v>
      </c>
      <c r="AR122" s="132" t="s">
        <v>319</v>
      </c>
      <c r="AS122" s="299">
        <v>1</v>
      </c>
      <c r="AT122" s="299" t="s">
        <v>504</v>
      </c>
      <c r="AU122" s="130" t="s">
        <v>532</v>
      </c>
      <c r="AV122" s="471">
        <v>38862</v>
      </c>
      <c r="AW122" s="471">
        <v>42542</v>
      </c>
      <c r="AX122" s="435">
        <f t="shared" si="148"/>
        <v>3680</v>
      </c>
      <c r="AY122" s="468">
        <f t="shared" si="117"/>
        <v>121.05263157894737</v>
      </c>
      <c r="AZ122" s="468">
        <f t="shared" si="118"/>
        <v>10.082191780821917</v>
      </c>
      <c r="BA122" s="299">
        <v>0</v>
      </c>
      <c r="BB122" s="299">
        <v>0</v>
      </c>
      <c r="BC122" s="299">
        <v>0</v>
      </c>
      <c r="BD122" s="299">
        <v>0</v>
      </c>
      <c r="BE122" s="299">
        <v>0</v>
      </c>
      <c r="BF122" s="299">
        <v>0</v>
      </c>
      <c r="BG122" s="299">
        <v>0</v>
      </c>
      <c r="BH122" s="130"/>
      <c r="BI122" s="299">
        <v>2</v>
      </c>
      <c r="BJ122" s="469" t="s">
        <v>495</v>
      </c>
      <c r="BK122" s="469" t="s">
        <v>495</v>
      </c>
      <c r="BL122" s="474" t="s">
        <v>495</v>
      </c>
      <c r="BM122" s="241">
        <v>4.253035897611479</v>
      </c>
      <c r="BN122" s="470"/>
      <c r="BO122" s="136">
        <f t="shared" si="119"/>
        <v>7.2232411923254915E-3</v>
      </c>
      <c r="BP122" s="135">
        <f t="shared" si="120"/>
        <v>2.5837745463114401E-3</v>
      </c>
      <c r="BQ122" s="135">
        <f t="shared" si="121"/>
        <v>1.0778716088788791E-2</v>
      </c>
      <c r="BR122" s="135">
        <f t="shared" si="122"/>
        <v>5.6171618327002775E-3</v>
      </c>
      <c r="BS122" s="247">
        <f t="shared" si="123"/>
        <v>6.3408564716736407E-2</v>
      </c>
      <c r="BT122" s="136">
        <f t="shared" si="124"/>
        <v>1.1896198936665527E-2</v>
      </c>
      <c r="BU122" s="247">
        <f t="shared" si="125"/>
        <v>5.1301654479130477E-4</v>
      </c>
      <c r="BV122" s="135">
        <f t="shared" si="126"/>
        <v>1.2888898548885373E-4</v>
      </c>
      <c r="BW122" s="247">
        <f t="shared" si="127"/>
        <v>1.2239666928652094E-2</v>
      </c>
      <c r="BX122" s="137">
        <f t="shared" si="128"/>
        <v>10.139618062732435</v>
      </c>
      <c r="BY122" s="136">
        <f t="shared" si="129"/>
        <v>1.1061067566524726E-2</v>
      </c>
      <c r="BZ122" s="247">
        <f t="shared" si="130"/>
        <v>6.7485307728857467E-3</v>
      </c>
      <c r="CA122" s="135">
        <f t="shared" si="131"/>
        <v>4.1963855740557033E-5</v>
      </c>
      <c r="CB122" s="136">
        <f t="shared" si="132"/>
        <v>0.19766383887834671</v>
      </c>
      <c r="CC122" s="136">
        <f t="shared" si="133"/>
        <v>2.6933149175109784E-2</v>
      </c>
      <c r="CD122" s="136">
        <f t="shared" si="134"/>
        <v>6.3235079469189139E-3</v>
      </c>
      <c r="CE122" s="136">
        <f t="shared" si="135"/>
        <v>8.8311505481741062E-3</v>
      </c>
      <c r="CF122" s="136">
        <f t="shared" si="136"/>
        <v>2.6020787317520413E-2</v>
      </c>
      <c r="CG122" s="247">
        <f t="shared" si="137"/>
        <v>4.3368540863319475E-2</v>
      </c>
      <c r="CH122" s="247">
        <f t="shared" si="138"/>
        <v>0.1076998257058384</v>
      </c>
      <c r="CI122" s="135">
        <f t="shared" si="139"/>
        <v>3.1173149978699509E-4</v>
      </c>
      <c r="CJ122" s="247">
        <f t="shared" si="140"/>
        <v>4.7467961817233227E-4</v>
      </c>
      <c r="CK122" s="135">
        <f t="shared" si="141"/>
        <v>1.2289414895448847E-4</v>
      </c>
      <c r="CL122" s="135">
        <f t="shared" si="142"/>
        <v>0.720975010641976</v>
      </c>
      <c r="CM122" s="135">
        <f t="shared" si="143"/>
        <v>2.0981927870278517E-5</v>
      </c>
      <c r="CN122" s="247">
        <f t="shared" si="144"/>
        <v>2.0033496209927127E-3</v>
      </c>
      <c r="CO122" s="136">
        <f t="shared" si="145"/>
        <v>3.8877432899044324E-3</v>
      </c>
      <c r="CP122" s="135">
        <f t="shared" si="146"/>
        <v>1.2289414895448847E-4</v>
      </c>
      <c r="CQ122" s="176">
        <f t="shared" si="147"/>
        <v>6.5943201878018197E-5</v>
      </c>
    </row>
    <row r="123" spans="1:95" s="138" customFormat="1" x14ac:dyDescent="0.25">
      <c r="A123" s="130">
        <v>89</v>
      </c>
      <c r="B123" s="131" t="s">
        <v>92</v>
      </c>
      <c r="C123" s="130" t="s">
        <v>332</v>
      </c>
      <c r="D123" s="130" t="s">
        <v>348</v>
      </c>
      <c r="E123" s="133">
        <v>42548</v>
      </c>
      <c r="F123" s="132" t="s">
        <v>319</v>
      </c>
      <c r="G123" s="130">
        <v>2</v>
      </c>
      <c r="H123" s="133">
        <v>42598</v>
      </c>
      <c r="I123" s="133">
        <v>42414</v>
      </c>
      <c r="J123" s="139">
        <v>0.104</v>
      </c>
      <c r="K123" s="165">
        <v>9.0928786493202391</v>
      </c>
      <c r="L123" s="136">
        <v>9.3004087919185796E-2</v>
      </c>
      <c r="M123" s="135">
        <v>4.3099999999999999E-2</v>
      </c>
      <c r="N123" s="126">
        <v>0.17979999999999999</v>
      </c>
      <c r="O123" s="126">
        <v>9.3700000000000006E-2</v>
      </c>
      <c r="P123" s="247">
        <v>0.98467954906727195</v>
      </c>
      <c r="Q123" s="135">
        <v>2.2000000000000001E-3</v>
      </c>
      <c r="R123" s="247">
        <v>3.8444914488643199E-2</v>
      </c>
      <c r="S123" s="135">
        <v>2.15E-3</v>
      </c>
      <c r="T123" s="247">
        <v>0.40023226711904097</v>
      </c>
      <c r="U123" s="137">
        <v>27.8813543082737</v>
      </c>
      <c r="V123" s="247">
        <v>1.7364753432954499E-2</v>
      </c>
      <c r="W123" s="126">
        <v>7.5000000000000002E-4</v>
      </c>
      <c r="X123" s="135">
        <v>6.9999999999999999E-4</v>
      </c>
      <c r="Y123" s="136">
        <v>0.92300286168867596</v>
      </c>
      <c r="Z123" s="247">
        <v>8.8144708598686394E-2</v>
      </c>
      <c r="AA123" s="136">
        <v>5.2553793884745501E-2</v>
      </c>
      <c r="AB123" s="247">
        <v>3.29177635398792E-2</v>
      </c>
      <c r="AC123" s="136">
        <v>0.40626842471375602</v>
      </c>
      <c r="AD123" s="136">
        <v>2.42093833319126</v>
      </c>
      <c r="AE123" s="135">
        <v>0.29859999999999998</v>
      </c>
      <c r="AF123" s="247">
        <v>0.24893275278270899</v>
      </c>
      <c r="AG123" s="136">
        <v>2.6620035559355801E-2</v>
      </c>
      <c r="AH123" s="135">
        <v>2.0500000000000002E-3</v>
      </c>
      <c r="AI123" s="126">
        <v>12.0266</v>
      </c>
      <c r="AJ123" s="126">
        <v>3.5E-4</v>
      </c>
      <c r="AK123" s="136">
        <v>0.14502207454686</v>
      </c>
      <c r="AL123" s="247">
        <v>9.9561618789160394E-2</v>
      </c>
      <c r="AM123" s="135">
        <v>2.0500000000000002E-3</v>
      </c>
      <c r="AN123" s="175">
        <v>1.1000000000000001E-3</v>
      </c>
      <c r="AO123" s="183"/>
      <c r="AP123" s="131" t="s">
        <v>92</v>
      </c>
      <c r="AQ123" s="130" t="s">
        <v>348</v>
      </c>
      <c r="AR123" s="132" t="s">
        <v>319</v>
      </c>
      <c r="AS123" s="299">
        <v>1</v>
      </c>
      <c r="AT123" s="299" t="s">
        <v>504</v>
      </c>
      <c r="AU123" s="130" t="s">
        <v>532</v>
      </c>
      <c r="AV123" s="471">
        <v>40218</v>
      </c>
      <c r="AW123" s="471">
        <v>42548</v>
      </c>
      <c r="AX123" s="435">
        <f t="shared" si="148"/>
        <v>2330</v>
      </c>
      <c r="AY123" s="468">
        <f t="shared" si="117"/>
        <v>76.64473684210526</v>
      </c>
      <c r="AZ123" s="468">
        <f t="shared" si="118"/>
        <v>6.3835616438356162</v>
      </c>
      <c r="BA123" s="299">
        <v>0</v>
      </c>
      <c r="BB123" s="299">
        <v>0</v>
      </c>
      <c r="BC123" s="299">
        <v>0</v>
      </c>
      <c r="BD123" s="299">
        <v>0</v>
      </c>
      <c r="BE123" s="299">
        <v>0</v>
      </c>
      <c r="BF123" s="299">
        <v>0</v>
      </c>
      <c r="BG123" s="299">
        <v>0</v>
      </c>
      <c r="BH123" s="130"/>
      <c r="BI123" s="299">
        <v>2</v>
      </c>
      <c r="BJ123" s="469" t="s">
        <v>495</v>
      </c>
      <c r="BK123" s="469" t="s">
        <v>495</v>
      </c>
      <c r="BL123" s="474" t="s">
        <v>495</v>
      </c>
      <c r="BM123" s="241">
        <v>3.0610728512540279</v>
      </c>
      <c r="BN123" s="337">
        <v>196.6</v>
      </c>
      <c r="BO123" s="136">
        <f t="shared" si="119"/>
        <v>1.0228233709699684E-2</v>
      </c>
      <c r="BP123" s="135">
        <f t="shared" si="120"/>
        <v>4.7399730780771001E-3</v>
      </c>
      <c r="BQ123" s="135">
        <f t="shared" si="121"/>
        <v>1.9773715996247391E-2</v>
      </c>
      <c r="BR123" s="135">
        <f t="shared" si="122"/>
        <v>1.0304767457443719E-2</v>
      </c>
      <c r="BS123" s="247">
        <f t="shared" si="123"/>
        <v>0.10829128893531248</v>
      </c>
      <c r="BT123" s="135">
        <f t="shared" si="124"/>
        <v>2.4194758171159215E-4</v>
      </c>
      <c r="BU123" s="247">
        <f t="shared" si="125"/>
        <v>4.2280245861982604E-3</v>
      </c>
      <c r="BV123" s="135">
        <f t="shared" si="126"/>
        <v>2.3644877303632866E-4</v>
      </c>
      <c r="BW123" s="247">
        <f t="shared" si="127"/>
        <v>4.4016013251090877E-2</v>
      </c>
      <c r="BX123" s="137">
        <f t="shared" si="128"/>
        <v>3.0662846589685917</v>
      </c>
      <c r="BY123" s="247">
        <f t="shared" si="129"/>
        <v>1.9097091364188221E-3</v>
      </c>
      <c r="BZ123" s="135">
        <f t="shared" si="130"/>
        <v>8.2482130128951858E-5</v>
      </c>
      <c r="CA123" s="135">
        <f t="shared" si="131"/>
        <v>7.6983321453688407E-5</v>
      </c>
      <c r="CB123" s="136">
        <f t="shared" si="132"/>
        <v>0.10150832286293376</v>
      </c>
      <c r="CC123" s="247">
        <f t="shared" si="133"/>
        <v>9.6938177664205247E-3</v>
      </c>
      <c r="CD123" s="136">
        <f t="shared" si="134"/>
        <v>5.7796651546289241E-3</v>
      </c>
      <c r="CE123" s="247">
        <f t="shared" si="135"/>
        <v>3.6201696744671778E-3</v>
      </c>
      <c r="CF123" s="136">
        <f t="shared" si="136"/>
        <v>4.4679846766032406E-2</v>
      </c>
      <c r="CG123" s="136">
        <f t="shared" si="137"/>
        <v>0.26624553417659907</v>
      </c>
      <c r="CH123" s="135">
        <f t="shared" si="138"/>
        <v>3.2838885408673364E-2</v>
      </c>
      <c r="CI123" s="247">
        <f t="shared" si="139"/>
        <v>2.7376671611175477E-2</v>
      </c>
      <c r="CJ123" s="136">
        <f t="shared" si="140"/>
        <v>2.9275696493921482E-3</v>
      </c>
      <c r="CK123" s="135">
        <f t="shared" si="141"/>
        <v>2.2545115568580178E-4</v>
      </c>
      <c r="CL123" s="135">
        <f t="shared" si="142"/>
        <v>1.32263944827847</v>
      </c>
      <c r="CM123" s="135">
        <f t="shared" si="143"/>
        <v>3.8491660726844203E-5</v>
      </c>
      <c r="CN123" s="136">
        <f t="shared" si="144"/>
        <v>1.5948972832459551E-2</v>
      </c>
      <c r="CO123" s="247">
        <f t="shared" si="145"/>
        <v>1.0949405862422169E-2</v>
      </c>
      <c r="CP123" s="135">
        <f t="shared" si="146"/>
        <v>2.2545115568580178E-4</v>
      </c>
      <c r="CQ123" s="176">
        <f t="shared" si="147"/>
        <v>1.2097379085579608E-4</v>
      </c>
    </row>
    <row r="124" spans="1:95" s="138" customFormat="1" x14ac:dyDescent="0.25">
      <c r="A124" s="130">
        <v>90</v>
      </c>
      <c r="B124" s="131" t="s">
        <v>93</v>
      </c>
      <c r="C124" s="130" t="s">
        <v>333</v>
      </c>
      <c r="D124" s="130" t="s">
        <v>348</v>
      </c>
      <c r="E124" s="133">
        <v>42548</v>
      </c>
      <c r="F124" s="132" t="s">
        <v>319</v>
      </c>
      <c r="G124" s="130">
        <v>2</v>
      </c>
      <c r="H124" s="133">
        <v>42598</v>
      </c>
      <c r="I124" s="133">
        <v>42414</v>
      </c>
      <c r="J124" s="139">
        <v>9.4E-2</v>
      </c>
      <c r="K124" s="165">
        <v>7.5120154552984504</v>
      </c>
      <c r="L124" s="126">
        <v>5.9999999999999995E-4</v>
      </c>
      <c r="M124" s="135">
        <v>4.3099999999999999E-2</v>
      </c>
      <c r="N124" s="126">
        <v>0.17979999999999999</v>
      </c>
      <c r="O124" s="126">
        <v>9.3700000000000006E-2</v>
      </c>
      <c r="P124" s="126">
        <v>4.2200000000000001E-2</v>
      </c>
      <c r="Q124" s="136">
        <v>0.269073233973325</v>
      </c>
      <c r="R124" s="135">
        <v>4.4999999999999999E-4</v>
      </c>
      <c r="S124" s="135">
        <v>2.15E-3</v>
      </c>
      <c r="T124" s="247">
        <v>0.35101604757258598</v>
      </c>
      <c r="U124" s="137">
        <v>62.272610683865601</v>
      </c>
      <c r="V124" s="135">
        <v>3.5E-4</v>
      </c>
      <c r="W124" s="136">
        <v>0.31751165369413598</v>
      </c>
      <c r="X124" s="135">
        <v>6.9999999999999999E-4</v>
      </c>
      <c r="Y124" s="135">
        <v>5.96E-2</v>
      </c>
      <c r="Z124" s="247">
        <v>0.14852879157572099</v>
      </c>
      <c r="AA124" s="136">
        <v>9.2505257221712101E-2</v>
      </c>
      <c r="AB124" s="247">
        <v>4.6570879285719097E-2</v>
      </c>
      <c r="AC124" s="136">
        <v>0.198702519690305</v>
      </c>
      <c r="AD124" s="247">
        <v>0.93998401120879205</v>
      </c>
      <c r="AE124" s="135">
        <v>0.29859999999999998</v>
      </c>
      <c r="AF124" s="126">
        <v>5.1999999999999998E-3</v>
      </c>
      <c r="AG124" s="135">
        <v>1E-4</v>
      </c>
      <c r="AH124" s="136">
        <v>0.165147519501773</v>
      </c>
      <c r="AI124" s="126">
        <v>12.0266</v>
      </c>
      <c r="AJ124" s="247">
        <v>2.4647966783133499E-2</v>
      </c>
      <c r="AK124" s="136">
        <v>0.199496930713674</v>
      </c>
      <c r="AL124" s="126">
        <v>3.6499999999999998E-4</v>
      </c>
      <c r="AM124" s="247">
        <v>9.5726915404874505E-2</v>
      </c>
      <c r="AN124" s="175">
        <v>1.1000000000000001E-3</v>
      </c>
      <c r="AO124" s="183"/>
      <c r="AP124" s="131" t="s">
        <v>93</v>
      </c>
      <c r="AQ124" s="130" t="s">
        <v>348</v>
      </c>
      <c r="AR124" s="132" t="s">
        <v>319</v>
      </c>
      <c r="AS124" s="299">
        <v>1</v>
      </c>
      <c r="AT124" s="299" t="s">
        <v>503</v>
      </c>
      <c r="AU124" s="130" t="s">
        <v>531</v>
      </c>
      <c r="AV124" s="471">
        <v>40722</v>
      </c>
      <c r="AW124" s="471">
        <v>42548</v>
      </c>
      <c r="AX124" s="435">
        <f t="shared" si="148"/>
        <v>1826</v>
      </c>
      <c r="AY124" s="468">
        <f t="shared" si="117"/>
        <v>60.065789473684212</v>
      </c>
      <c r="AZ124" s="468">
        <f t="shared" si="118"/>
        <v>5.0027397260273974</v>
      </c>
      <c r="BA124" s="299">
        <v>0</v>
      </c>
      <c r="BB124" s="299">
        <v>0</v>
      </c>
      <c r="BC124" s="299">
        <v>0</v>
      </c>
      <c r="BD124" s="299">
        <v>0</v>
      </c>
      <c r="BE124" s="299">
        <v>0</v>
      </c>
      <c r="BF124" s="299">
        <v>0</v>
      </c>
      <c r="BG124" s="299">
        <v>0</v>
      </c>
      <c r="BH124" s="130"/>
      <c r="BI124" s="299">
        <v>2</v>
      </c>
      <c r="BJ124" s="469" t="s">
        <v>495</v>
      </c>
      <c r="BK124" s="469" t="s">
        <v>495</v>
      </c>
      <c r="BL124" s="474" t="s">
        <v>495</v>
      </c>
      <c r="BM124" s="241">
        <v>5.3315530966399471</v>
      </c>
      <c r="BN124" s="337">
        <v>139</v>
      </c>
      <c r="BO124" s="135">
        <f t="shared" si="119"/>
        <v>7.987204014294219E-5</v>
      </c>
      <c r="BP124" s="135">
        <f t="shared" si="120"/>
        <v>5.7374748836013477E-3</v>
      </c>
      <c r="BQ124" s="135">
        <f t="shared" si="121"/>
        <v>2.3934988029501676E-2</v>
      </c>
      <c r="BR124" s="135">
        <f t="shared" si="122"/>
        <v>1.2473350268989472E-2</v>
      </c>
      <c r="BS124" s="135">
        <f t="shared" si="123"/>
        <v>5.6176668233869345E-3</v>
      </c>
      <c r="BT124" s="136">
        <f t="shared" si="124"/>
        <v>3.5819046908847817E-2</v>
      </c>
      <c r="BU124" s="135">
        <f t="shared" si="125"/>
        <v>5.9904030107206646E-5</v>
      </c>
      <c r="BV124" s="135">
        <f t="shared" si="126"/>
        <v>2.8620814384554288E-4</v>
      </c>
      <c r="BW124" s="247">
        <f t="shared" si="127"/>
        <v>4.6727279737557491E-2</v>
      </c>
      <c r="BX124" s="137">
        <f t="shared" si="128"/>
        <v>8.2897341005792065</v>
      </c>
      <c r="BY124" s="135">
        <f t="shared" si="129"/>
        <v>4.6592023416716276E-5</v>
      </c>
      <c r="BZ124" s="136">
        <f t="shared" si="130"/>
        <v>4.2267172582849982E-2</v>
      </c>
      <c r="CA124" s="135">
        <f t="shared" si="131"/>
        <v>9.3184046833432553E-5</v>
      </c>
      <c r="CB124" s="135">
        <f t="shared" si="132"/>
        <v>7.9339559875322586E-3</v>
      </c>
      <c r="CC124" s="247">
        <f t="shared" si="133"/>
        <v>1.977216267186447E-2</v>
      </c>
      <c r="CD124" s="136">
        <f t="shared" si="134"/>
        <v>1.2314306030409637E-2</v>
      </c>
      <c r="CE124" s="247">
        <f t="shared" si="135"/>
        <v>6.1995185663351179E-3</v>
      </c>
      <c r="CF124" s="136">
        <f t="shared" si="136"/>
        <v>2.6451292715346339E-2</v>
      </c>
      <c r="CG124" s="247">
        <f t="shared" si="137"/>
        <v>0.1251307344616541</v>
      </c>
      <c r="CH124" s="135">
        <f t="shared" si="138"/>
        <v>3.974965197780423E-2</v>
      </c>
      <c r="CI124" s="135">
        <f t="shared" si="139"/>
        <v>6.9222434790549897E-4</v>
      </c>
      <c r="CJ124" s="135">
        <f t="shared" si="140"/>
        <v>1.3312006690490366E-5</v>
      </c>
      <c r="CK124" s="136">
        <f t="shared" si="141"/>
        <v>2.1984448845254904E-2</v>
      </c>
      <c r="CL124" s="135">
        <f t="shared" si="142"/>
        <v>1.6009817966385143</v>
      </c>
      <c r="CM124" s="247">
        <f t="shared" si="143"/>
        <v>3.2811389872405743E-3</v>
      </c>
      <c r="CN124" s="136">
        <f t="shared" si="144"/>
        <v>2.6557044763927212E-2</v>
      </c>
      <c r="CO124" s="135">
        <f t="shared" si="145"/>
        <v>4.8588824420289831E-5</v>
      </c>
      <c r="CP124" s="247">
        <f t="shared" si="146"/>
        <v>1.2743173383296946E-2</v>
      </c>
      <c r="CQ124" s="176">
        <f t="shared" si="147"/>
        <v>1.4643207359539402E-4</v>
      </c>
    </row>
    <row r="125" spans="1:95" s="138" customFormat="1" x14ac:dyDescent="0.25">
      <c r="A125" s="130">
        <v>93</v>
      </c>
      <c r="B125" s="131" t="s">
        <v>96</v>
      </c>
      <c r="C125" s="130" t="s">
        <v>336</v>
      </c>
      <c r="D125" s="130" t="s">
        <v>348</v>
      </c>
      <c r="E125" s="133">
        <v>42556</v>
      </c>
      <c r="F125" s="132" t="s">
        <v>319</v>
      </c>
      <c r="G125" s="130">
        <v>2</v>
      </c>
      <c r="H125" s="133">
        <v>42598</v>
      </c>
      <c r="I125" s="133">
        <v>42414</v>
      </c>
      <c r="J125" s="139">
        <v>0.107</v>
      </c>
      <c r="K125" s="165">
        <v>9.5671376075267798</v>
      </c>
      <c r="L125" s="247">
        <v>4.7085076817939497E-2</v>
      </c>
      <c r="M125" s="135">
        <v>4.3099999999999999E-2</v>
      </c>
      <c r="N125" s="247">
        <v>1.79238503881866</v>
      </c>
      <c r="O125" s="126">
        <v>9.3700000000000006E-2</v>
      </c>
      <c r="P125" s="247">
        <v>0.61010394694096304</v>
      </c>
      <c r="Q125" s="136">
        <v>0.285693994582848</v>
      </c>
      <c r="R125" s="247">
        <v>4.1403505236776397E-2</v>
      </c>
      <c r="S125" s="247">
        <v>6.4757166957986598E-2</v>
      </c>
      <c r="T125" s="136">
        <v>0.46189972122298301</v>
      </c>
      <c r="U125" s="137">
        <v>47.956392900261299</v>
      </c>
      <c r="V125" s="135">
        <v>3.5E-4</v>
      </c>
      <c r="W125" s="126">
        <v>7.5000000000000002E-4</v>
      </c>
      <c r="X125" s="135">
        <v>6.9999999999999999E-4</v>
      </c>
      <c r="Y125" s="135">
        <v>5.96E-2</v>
      </c>
      <c r="Z125" s="247">
        <v>0.128415506009047</v>
      </c>
      <c r="AA125" s="136">
        <v>0.20011205540770399</v>
      </c>
      <c r="AB125" s="247">
        <v>7.9287821249621304E-2</v>
      </c>
      <c r="AC125" s="136">
        <v>0.34813410527914901</v>
      </c>
      <c r="AD125" s="247">
        <v>0.78082024199268196</v>
      </c>
      <c r="AE125" s="247">
        <v>1.5127209785987701</v>
      </c>
      <c r="AF125" s="126">
        <v>5.1999999999999998E-3</v>
      </c>
      <c r="AG125" s="136">
        <v>2.36858821693691E-2</v>
      </c>
      <c r="AH125" s="135">
        <v>2.0500000000000002E-3</v>
      </c>
      <c r="AI125" s="126">
        <v>12.0266</v>
      </c>
      <c r="AJ125" s="247">
        <v>3.6806126075942601E-2</v>
      </c>
      <c r="AK125" s="136">
        <v>0.25728716431972698</v>
      </c>
      <c r="AL125" s="126">
        <v>3.6499999999999998E-4</v>
      </c>
      <c r="AM125" s="136">
        <v>0.69151002616252299</v>
      </c>
      <c r="AN125" s="253">
        <v>7.3442628436705001E-2</v>
      </c>
      <c r="AO125" s="183"/>
      <c r="AP125" s="131" t="s">
        <v>96</v>
      </c>
      <c r="AQ125" s="130" t="s">
        <v>348</v>
      </c>
      <c r="AR125" s="132" t="s">
        <v>319</v>
      </c>
      <c r="AS125" s="299">
        <v>1</v>
      </c>
      <c r="AT125" s="299" t="s">
        <v>504</v>
      </c>
      <c r="AU125" s="130" t="s">
        <v>532</v>
      </c>
      <c r="AV125" s="471">
        <v>41294</v>
      </c>
      <c r="AW125" s="471">
        <v>42555</v>
      </c>
      <c r="AX125" s="435">
        <f t="shared" si="148"/>
        <v>1261</v>
      </c>
      <c r="AY125" s="468">
        <f t="shared" si="117"/>
        <v>41.48026315789474</v>
      </c>
      <c r="AZ125" s="468">
        <f t="shared" si="118"/>
        <v>3.4547945205479453</v>
      </c>
      <c r="BA125" s="299">
        <v>0</v>
      </c>
      <c r="BB125" s="299">
        <v>0</v>
      </c>
      <c r="BC125" s="307">
        <v>0</v>
      </c>
      <c r="BD125" s="307">
        <v>0</v>
      </c>
      <c r="BE125" s="456" t="s">
        <v>521</v>
      </c>
      <c r="BF125" s="456" t="s">
        <v>521</v>
      </c>
      <c r="BG125" s="307">
        <v>2</v>
      </c>
      <c r="BH125" s="308" t="s">
        <v>568</v>
      </c>
      <c r="BI125" s="299">
        <v>2</v>
      </c>
      <c r="BJ125" s="469" t="s">
        <v>495</v>
      </c>
      <c r="BK125" s="469" t="s">
        <v>495</v>
      </c>
      <c r="BL125" s="474" t="s">
        <v>495</v>
      </c>
      <c r="BM125" s="241">
        <v>3.9918580664565386</v>
      </c>
      <c r="BN125" s="337">
        <v>171.5</v>
      </c>
      <c r="BO125" s="247">
        <f t="shared" si="119"/>
        <v>4.9215427591316474E-3</v>
      </c>
      <c r="BP125" s="135">
        <f t="shared" si="120"/>
        <v>4.5050047117637174E-3</v>
      </c>
      <c r="BQ125" s="247">
        <f t="shared" si="121"/>
        <v>0.18734809849588993</v>
      </c>
      <c r="BR125" s="135">
        <f t="shared" si="122"/>
        <v>9.793942958057085E-3</v>
      </c>
      <c r="BS125" s="247">
        <f t="shared" si="123"/>
        <v>6.3770792474122498E-2</v>
      </c>
      <c r="BT125" s="136">
        <f t="shared" si="124"/>
        <v>2.9862013728963532E-2</v>
      </c>
      <c r="BU125" s="247">
        <f t="shared" si="125"/>
        <v>4.3276794936243949E-3</v>
      </c>
      <c r="BV125" s="247">
        <f t="shared" si="126"/>
        <v>6.7687086372668053E-3</v>
      </c>
      <c r="BW125" s="136">
        <f t="shared" si="127"/>
        <v>4.8279824140879023E-2</v>
      </c>
      <c r="BX125" s="137">
        <f t="shared" si="128"/>
        <v>5.0126166119459219</v>
      </c>
      <c r="BY125" s="135">
        <f t="shared" si="129"/>
        <v>3.6583564944716962E-5</v>
      </c>
      <c r="BZ125" s="135">
        <f t="shared" si="130"/>
        <v>7.8393353452964914E-5</v>
      </c>
      <c r="CA125" s="135">
        <f t="shared" si="131"/>
        <v>7.3167129889433925E-5</v>
      </c>
      <c r="CB125" s="135">
        <f t="shared" si="132"/>
        <v>6.2296584877289457E-3</v>
      </c>
      <c r="CC125" s="247">
        <f t="shared" si="133"/>
        <v>1.3422562868544749E-2</v>
      </c>
      <c r="CD125" s="136">
        <f t="shared" si="134"/>
        <v>2.091660678636725E-2</v>
      </c>
      <c r="CE125" s="247">
        <f t="shared" si="135"/>
        <v>8.2875175943160871E-3</v>
      </c>
      <c r="CF125" s="136">
        <f t="shared" si="136"/>
        <v>3.6388533285573371E-2</v>
      </c>
      <c r="CG125" s="247">
        <f t="shared" si="137"/>
        <v>8.1614822951682556E-2</v>
      </c>
      <c r="CH125" s="247">
        <f t="shared" si="138"/>
        <v>0.15811636046801114</v>
      </c>
      <c r="CI125" s="135">
        <f t="shared" si="139"/>
        <v>5.4352725060722337E-4</v>
      </c>
      <c r="CJ125" s="136">
        <f t="shared" si="140"/>
        <v>2.4757543103315085E-3</v>
      </c>
      <c r="CK125" s="135">
        <f t="shared" si="141"/>
        <v>2.142751661047708E-4</v>
      </c>
      <c r="CL125" s="135">
        <f t="shared" si="142"/>
        <v>1.2570740061832373</v>
      </c>
      <c r="CM125" s="247">
        <f t="shared" si="143"/>
        <v>3.847140867607676E-3</v>
      </c>
      <c r="CN125" s="136">
        <f t="shared" si="144"/>
        <v>2.6892804815236562E-2</v>
      </c>
      <c r="CO125" s="135">
        <f t="shared" si="145"/>
        <v>3.8151432013776255E-5</v>
      </c>
      <c r="CP125" s="136">
        <f t="shared" si="146"/>
        <v>7.2279719862970243E-2</v>
      </c>
      <c r="CQ125" s="253">
        <f t="shared" si="147"/>
        <v>7.6765519060711836E-3</v>
      </c>
    </row>
    <row r="126" spans="1:95" s="138" customFormat="1" x14ac:dyDescent="0.25">
      <c r="A126" s="130">
        <v>94</v>
      </c>
      <c r="B126" s="158" t="s">
        <v>97</v>
      </c>
      <c r="C126" s="159" t="s">
        <v>337</v>
      </c>
      <c r="D126" s="130" t="s">
        <v>348</v>
      </c>
      <c r="E126" s="133">
        <v>42556</v>
      </c>
      <c r="F126" s="132" t="s">
        <v>319</v>
      </c>
      <c r="G126" s="130">
        <v>2</v>
      </c>
      <c r="H126" s="133">
        <v>42598</v>
      </c>
      <c r="I126" s="133">
        <v>42414</v>
      </c>
      <c r="J126" s="139">
        <v>0.153</v>
      </c>
      <c r="K126" s="165">
        <v>16.839108300027</v>
      </c>
      <c r="L126" s="247">
        <v>1.4522445510087099E-2</v>
      </c>
      <c r="M126" s="135">
        <v>4.3099999999999999E-2</v>
      </c>
      <c r="N126" s="247">
        <v>2.8069157110488998</v>
      </c>
      <c r="O126" s="126">
        <v>9.3700000000000006E-2</v>
      </c>
      <c r="P126" s="126">
        <v>4.2200000000000001E-2</v>
      </c>
      <c r="Q126" s="136">
        <v>0.343870124495186</v>
      </c>
      <c r="R126" s="136">
        <v>0.28748501432629398</v>
      </c>
      <c r="S126" s="247">
        <v>4.3793780758328203E-2</v>
      </c>
      <c r="T126" s="247">
        <v>0.17984721144709301</v>
      </c>
      <c r="U126" s="137">
        <v>204.37346436123099</v>
      </c>
      <c r="V126" s="135">
        <v>3.5E-4</v>
      </c>
      <c r="W126" s="126">
        <v>7.5000000000000002E-4</v>
      </c>
      <c r="X126" s="135">
        <v>6.9999999999999999E-4</v>
      </c>
      <c r="Y126" s="247">
        <v>1.4785979451959099</v>
      </c>
      <c r="Z126" s="136">
        <v>0.28905040051794501</v>
      </c>
      <c r="AA126" s="136">
        <v>0.23768276339632599</v>
      </c>
      <c r="AB126" s="136">
        <v>0.14459411358751201</v>
      </c>
      <c r="AC126" s="136">
        <v>0.64087311538084801</v>
      </c>
      <c r="AD126" s="247">
        <v>0.83583525858436403</v>
      </c>
      <c r="AE126" s="135">
        <v>0.29859999999999998</v>
      </c>
      <c r="AF126" s="136">
        <v>3.1207766572454299</v>
      </c>
      <c r="AG126" s="247">
        <v>1.1989617268562101E-2</v>
      </c>
      <c r="AH126" s="136">
        <v>0.105010163794867</v>
      </c>
      <c r="AI126" s="247">
        <v>138.57450787196601</v>
      </c>
      <c r="AJ126" s="136">
        <v>3.88396769356638E-2</v>
      </c>
      <c r="AK126" s="136">
        <v>0.16103167110522401</v>
      </c>
      <c r="AL126" s="126">
        <v>3.6499999999999998E-4</v>
      </c>
      <c r="AM126" s="251">
        <v>1.17772751549585</v>
      </c>
      <c r="AN126" s="175">
        <v>1.1000000000000001E-3</v>
      </c>
      <c r="AO126" s="183"/>
      <c r="AP126" s="158" t="s">
        <v>97</v>
      </c>
      <c r="AQ126" s="130" t="s">
        <v>348</v>
      </c>
      <c r="AR126" s="132" t="s">
        <v>319</v>
      </c>
      <c r="AS126" s="299">
        <v>1</v>
      </c>
      <c r="AT126" s="299" t="s">
        <v>504</v>
      </c>
      <c r="AU126" s="130" t="s">
        <v>532</v>
      </c>
      <c r="AV126" s="471">
        <v>39022</v>
      </c>
      <c r="AW126" s="471">
        <v>42555</v>
      </c>
      <c r="AX126" s="435">
        <f t="shared" si="148"/>
        <v>3533</v>
      </c>
      <c r="AY126" s="468">
        <f t="shared" si="117"/>
        <v>116.2171052631579</v>
      </c>
      <c r="AZ126" s="468">
        <f t="shared" si="118"/>
        <v>9.6794520547945204</v>
      </c>
      <c r="BA126" s="299">
        <v>0</v>
      </c>
      <c r="BB126" s="299">
        <v>0</v>
      </c>
      <c r="BC126" s="299">
        <v>0</v>
      </c>
      <c r="BD126" s="299">
        <v>0</v>
      </c>
      <c r="BE126" s="299">
        <v>0</v>
      </c>
      <c r="BF126" s="299">
        <v>0</v>
      </c>
      <c r="BG126" s="299">
        <v>0</v>
      </c>
      <c r="BH126" s="130"/>
      <c r="BI126" s="299">
        <v>2</v>
      </c>
      <c r="BJ126" s="469" t="s">
        <v>495</v>
      </c>
      <c r="BK126" s="469" t="s">
        <v>495</v>
      </c>
      <c r="BL126" s="474" t="s">
        <v>495</v>
      </c>
      <c r="BM126" s="241">
        <v>5.6623829264313139</v>
      </c>
      <c r="BN126" s="470"/>
      <c r="BO126" s="247">
        <f t="shared" si="119"/>
        <v>8.624236658697547E-4</v>
      </c>
      <c r="BP126" s="135">
        <f t="shared" si="120"/>
        <v>2.5595179526181262E-3</v>
      </c>
      <c r="BQ126" s="247">
        <f t="shared" si="121"/>
        <v>0.1666902819933998</v>
      </c>
      <c r="BR126" s="135">
        <f t="shared" si="122"/>
        <v>5.5644276603322137E-3</v>
      </c>
      <c r="BS126" s="135">
        <f t="shared" si="123"/>
        <v>2.5060709420066107E-3</v>
      </c>
      <c r="BT126" s="136">
        <f t="shared" si="124"/>
        <v>2.0420922436530362E-2</v>
      </c>
      <c r="BU126" s="136">
        <f t="shared" si="125"/>
        <v>1.7072460679276764E-2</v>
      </c>
      <c r="BV126" s="247">
        <f t="shared" si="126"/>
        <v>2.6007185165652733E-3</v>
      </c>
      <c r="BW126" s="247">
        <f t="shared" si="127"/>
        <v>1.0680328687404704E-2</v>
      </c>
      <c r="BX126" s="137">
        <f t="shared" si="128"/>
        <v>12.136834131585417</v>
      </c>
      <c r="BY126" s="135">
        <f t="shared" si="129"/>
        <v>2.0784948571144873E-5</v>
      </c>
      <c r="BZ126" s="135">
        <f t="shared" si="130"/>
        <v>4.4539175509596163E-5</v>
      </c>
      <c r="CA126" s="135">
        <f t="shared" si="131"/>
        <v>4.1569897142289746E-5</v>
      </c>
      <c r="CB126" s="247">
        <f t="shared" si="132"/>
        <v>8.7807377852278504E-2</v>
      </c>
      <c r="CC126" s="136">
        <f t="shared" si="133"/>
        <v>1.7165422026383756E-2</v>
      </c>
      <c r="CD126" s="136">
        <f t="shared" si="134"/>
        <v>1.4114925752686375E-2</v>
      </c>
      <c r="CE126" s="136">
        <f t="shared" si="135"/>
        <v>8.5868034703049066E-3</v>
      </c>
      <c r="CF126" s="136">
        <f t="shared" si="136"/>
        <v>3.8058613553772346E-2</v>
      </c>
      <c r="CG126" s="247">
        <f t="shared" si="137"/>
        <v>4.9636551038930242E-2</v>
      </c>
      <c r="CH126" s="135">
        <f t="shared" si="138"/>
        <v>1.7732530409553884E-2</v>
      </c>
      <c r="CI126" s="136">
        <f t="shared" si="139"/>
        <v>0.18532909235107337</v>
      </c>
      <c r="CJ126" s="247">
        <f t="shared" si="140"/>
        <v>7.1201022375649641E-4</v>
      </c>
      <c r="CK126" s="136">
        <f t="shared" si="141"/>
        <v>6.236088154068029E-3</v>
      </c>
      <c r="CL126" s="247">
        <f t="shared" si="142"/>
        <v>8.2293257696872111</v>
      </c>
      <c r="CM126" s="136">
        <f t="shared" si="143"/>
        <v>2.3065162503647253E-3</v>
      </c>
      <c r="CN126" s="136">
        <f t="shared" si="144"/>
        <v>9.5629571492788501E-3</v>
      </c>
      <c r="CO126" s="135">
        <f t="shared" si="145"/>
        <v>2.1675732081336797E-5</v>
      </c>
      <c r="CP126" s="251">
        <f t="shared" si="146"/>
        <v>6.9940016686867057E-2</v>
      </c>
      <c r="CQ126" s="176">
        <f t="shared" si="147"/>
        <v>6.5324124080741043E-5</v>
      </c>
    </row>
    <row r="127" spans="1:95" s="138" customFormat="1" x14ac:dyDescent="0.25">
      <c r="A127" s="130">
        <v>106</v>
      </c>
      <c r="B127" s="131" t="s">
        <v>109</v>
      </c>
      <c r="C127" s="130" t="s">
        <v>285</v>
      </c>
      <c r="D127" s="130" t="s">
        <v>348</v>
      </c>
      <c r="E127" s="133">
        <v>42598</v>
      </c>
      <c r="F127" s="132" t="s">
        <v>319</v>
      </c>
      <c r="G127" s="130">
        <v>2</v>
      </c>
      <c r="H127" s="133">
        <v>42625</v>
      </c>
      <c r="I127" s="133">
        <v>42414</v>
      </c>
      <c r="J127" s="139">
        <v>0.10100000000000001</v>
      </c>
      <c r="K127" s="165">
        <v>8.6186196911137003</v>
      </c>
      <c r="L127" s="136">
        <v>0.21690040591117499</v>
      </c>
      <c r="M127" s="135">
        <v>4.3099999999999999E-2</v>
      </c>
      <c r="N127" s="126">
        <v>0.17979999999999999</v>
      </c>
      <c r="O127" s="126">
        <v>9.3700000000000006E-2</v>
      </c>
      <c r="P127" s="126">
        <v>4.2200000000000001E-2</v>
      </c>
      <c r="Q127" s="136">
        <v>0.223368718622493</v>
      </c>
      <c r="R127" s="136">
        <v>0.39882619437604799</v>
      </c>
      <c r="S127" s="135">
        <v>2.15E-3</v>
      </c>
      <c r="T127" s="247">
        <v>0.265187502431392</v>
      </c>
      <c r="U127" s="137">
        <v>30.964096925994902</v>
      </c>
      <c r="V127" s="247">
        <v>7.4129310449593006E-2</v>
      </c>
      <c r="W127" s="247">
        <v>7.6338849355330404E-2</v>
      </c>
      <c r="X127" s="135">
        <v>6.9999999999999999E-4</v>
      </c>
      <c r="Y127" s="135">
        <v>5.96E-2</v>
      </c>
      <c r="Z127" s="136">
        <v>0.80894238873700997</v>
      </c>
      <c r="AA127" s="136">
        <v>5.3326727447899298E-2</v>
      </c>
      <c r="AB127" s="126">
        <v>2.0999999999999999E-3</v>
      </c>
      <c r="AC127" s="136">
        <v>0.18855094036798101</v>
      </c>
      <c r="AD127" s="136">
        <v>1.9606736901174899</v>
      </c>
      <c r="AE127" s="136">
        <v>3.9784879081263602</v>
      </c>
      <c r="AF127" s="247">
        <v>0.76643897737660005</v>
      </c>
      <c r="AG127" s="136">
        <v>2.60329469932154E-2</v>
      </c>
      <c r="AH127" s="135">
        <v>2.0500000000000002E-3</v>
      </c>
      <c r="AI127" s="126">
        <v>12.0266</v>
      </c>
      <c r="AJ127" s="247">
        <v>3.67905429280329E-3</v>
      </c>
      <c r="AK127" s="136">
        <v>0.20912152474776699</v>
      </c>
      <c r="AL127" s="126">
        <v>3.6499999999999998E-4</v>
      </c>
      <c r="AM127" s="135">
        <v>2.0500000000000002E-3</v>
      </c>
      <c r="AN127" s="253">
        <v>5.0066550079523098E-2</v>
      </c>
      <c r="AO127" s="183"/>
      <c r="AP127" s="131" t="s">
        <v>109</v>
      </c>
      <c r="AQ127" s="130" t="s">
        <v>348</v>
      </c>
      <c r="AR127" s="132" t="s">
        <v>319</v>
      </c>
      <c r="AS127" s="299">
        <v>1</v>
      </c>
      <c r="AT127" s="299" t="s">
        <v>503</v>
      </c>
      <c r="AU127" s="130" t="s">
        <v>531</v>
      </c>
      <c r="AV127" s="471">
        <v>41738</v>
      </c>
      <c r="AW127" s="471">
        <v>42598</v>
      </c>
      <c r="AX127" s="435">
        <f t="shared" si="148"/>
        <v>860</v>
      </c>
      <c r="AY127" s="468">
        <f t="shared" si="117"/>
        <v>28.289473684210527</v>
      </c>
      <c r="AZ127" s="468">
        <f t="shared" si="118"/>
        <v>2.3561643835616439</v>
      </c>
      <c r="BA127" s="299">
        <v>0</v>
      </c>
      <c r="BB127" s="299">
        <v>0</v>
      </c>
      <c r="BC127" s="299">
        <v>0</v>
      </c>
      <c r="BD127" s="299">
        <v>0</v>
      </c>
      <c r="BE127" s="299">
        <v>0</v>
      </c>
      <c r="BF127" s="299">
        <v>0</v>
      </c>
      <c r="BG127" s="299">
        <v>0</v>
      </c>
      <c r="BH127" s="130"/>
      <c r="BI127" s="299">
        <v>2</v>
      </c>
      <c r="BJ127" s="469" t="s">
        <v>495</v>
      </c>
      <c r="BK127" s="469" t="s">
        <v>495</v>
      </c>
      <c r="BL127" s="474" t="s">
        <v>495</v>
      </c>
      <c r="BM127" s="241">
        <v>1.9589382594119384</v>
      </c>
      <c r="BN127" s="470"/>
      <c r="BO127" s="136">
        <f t="shared" si="119"/>
        <v>2.5166489958341236E-2</v>
      </c>
      <c r="BP127" s="135">
        <f t="shared" si="120"/>
        <v>5.0008007714319519E-3</v>
      </c>
      <c r="BQ127" s="135">
        <f t="shared" si="121"/>
        <v>2.0861809250660435E-2</v>
      </c>
      <c r="BR127" s="135">
        <f t="shared" si="122"/>
        <v>1.0871810493809139E-2</v>
      </c>
      <c r="BS127" s="135">
        <f t="shared" si="123"/>
        <v>4.8963756973185238E-3</v>
      </c>
      <c r="BT127" s="136">
        <f t="shared" si="124"/>
        <v>2.5916994440861475E-2</v>
      </c>
      <c r="BU127" s="136">
        <f t="shared" si="125"/>
        <v>4.6274949895661492E-2</v>
      </c>
      <c r="BV127" s="135">
        <f t="shared" si="126"/>
        <v>2.4945989927096742E-4</v>
      </c>
      <c r="BW127" s="247">
        <f t="shared" si="127"/>
        <v>3.0769138439281151E-2</v>
      </c>
      <c r="BX127" s="137">
        <f t="shared" si="128"/>
        <v>3.5926979070582141</v>
      </c>
      <c r="BY127" s="247">
        <f t="shared" si="129"/>
        <v>8.6010652640845318E-3</v>
      </c>
      <c r="BZ127" s="247">
        <f t="shared" si="130"/>
        <v>8.8574333351824543E-3</v>
      </c>
      <c r="CA127" s="135">
        <f t="shared" si="131"/>
        <v>8.1219502088221947E-5</v>
      </c>
      <c r="CB127" s="135">
        <f t="shared" si="132"/>
        <v>6.9152604635114691E-3</v>
      </c>
      <c r="CC127" s="136">
        <f t="shared" si="133"/>
        <v>9.3859854330395481E-2</v>
      </c>
      <c r="CD127" s="136">
        <f t="shared" si="134"/>
        <v>6.1873860733038574E-3</v>
      </c>
      <c r="CE127" s="135">
        <f t="shared" si="135"/>
        <v>2.4365850626466583E-4</v>
      </c>
      <c r="CF127" s="136">
        <f t="shared" si="136"/>
        <v>2.187716213564778E-2</v>
      </c>
      <c r="CG127" s="136">
        <f t="shared" si="137"/>
        <v>0.22749277266974188</v>
      </c>
      <c r="CH127" s="136">
        <f t="shared" si="138"/>
        <v>0.46161543851719239</v>
      </c>
      <c r="CI127" s="247">
        <f t="shared" si="139"/>
        <v>8.8928274462190662E-2</v>
      </c>
      <c r="CJ127" s="136">
        <f t="shared" si="140"/>
        <v>3.020547132397185E-3</v>
      </c>
      <c r="CK127" s="135">
        <f t="shared" si="141"/>
        <v>2.3785711325836431E-4</v>
      </c>
      <c r="CL127" s="135">
        <f t="shared" si="142"/>
        <v>1.3954206625917287</v>
      </c>
      <c r="CM127" s="247">
        <f t="shared" si="143"/>
        <v>4.2687279688145537E-4</v>
      </c>
      <c r="CN127" s="136">
        <f t="shared" si="144"/>
        <v>2.4263923022776312E-2</v>
      </c>
      <c r="CO127" s="135">
        <f t="shared" si="145"/>
        <v>4.2350168946001441E-5</v>
      </c>
      <c r="CP127" s="135">
        <f t="shared" si="146"/>
        <v>2.3785711325836431E-4</v>
      </c>
      <c r="CQ127" s="253">
        <f t="shared" si="147"/>
        <v>5.8091146696198498E-3</v>
      </c>
    </row>
    <row r="128" spans="1:95" s="138" customFormat="1" x14ac:dyDescent="0.25">
      <c r="A128" s="130">
        <v>107</v>
      </c>
      <c r="B128" s="131" t="s">
        <v>129</v>
      </c>
      <c r="C128" s="130" t="s">
        <v>286</v>
      </c>
      <c r="D128" s="130" t="s">
        <v>348</v>
      </c>
      <c r="E128" s="133">
        <v>42598</v>
      </c>
      <c r="F128" s="132" t="s">
        <v>319</v>
      </c>
      <c r="G128" s="130">
        <v>2</v>
      </c>
      <c r="H128" s="133">
        <v>42625</v>
      </c>
      <c r="I128" s="133">
        <v>42414</v>
      </c>
      <c r="J128" s="139">
        <v>0.113</v>
      </c>
      <c r="K128" s="165">
        <v>10.5156555239399</v>
      </c>
      <c r="L128" s="126">
        <v>5.9999999999999995E-4</v>
      </c>
      <c r="M128" s="247">
        <v>0.72116331582465798</v>
      </c>
      <c r="N128" s="126">
        <v>0.17979999999999999</v>
      </c>
      <c r="O128" s="126">
        <v>9.3700000000000006E-2</v>
      </c>
      <c r="P128" s="247">
        <v>0.86946608892965505</v>
      </c>
      <c r="Q128" s="136">
        <v>0.269073233973325</v>
      </c>
      <c r="R128" s="135">
        <v>4.4999999999999999E-4</v>
      </c>
      <c r="S128" s="247">
        <v>8.5747741737165595E-2</v>
      </c>
      <c r="T128" s="136">
        <v>0.72230184786346996</v>
      </c>
      <c r="U128" s="137">
        <v>87.190789328992395</v>
      </c>
      <c r="V128" s="247">
        <v>6.4995932022018903E-3</v>
      </c>
      <c r="W128" s="247">
        <v>7.2287410474135796E-2</v>
      </c>
      <c r="X128" s="247">
        <v>5.8352365256335803E-2</v>
      </c>
      <c r="Y128" s="135">
        <v>5.96E-2</v>
      </c>
      <c r="Z128" s="136">
        <v>0.26899877626646301</v>
      </c>
      <c r="AA128" s="135">
        <v>2E-3</v>
      </c>
      <c r="AB128" s="247">
        <v>6.0210169097183103E-2</v>
      </c>
      <c r="AC128" s="136">
        <v>0.30006554178906197</v>
      </c>
      <c r="AD128" s="126">
        <v>0.12859999999999999</v>
      </c>
      <c r="AE128" s="135">
        <v>0.29859999999999998</v>
      </c>
      <c r="AF128" s="126">
        <v>5.1999999999999998E-3</v>
      </c>
      <c r="AG128" s="136">
        <v>2.2513166753336401E-2</v>
      </c>
      <c r="AH128" s="135">
        <v>2.0500000000000002E-3</v>
      </c>
      <c r="AI128" s="126">
        <v>12.0266</v>
      </c>
      <c r="AJ128" s="126">
        <v>3.5E-4</v>
      </c>
      <c r="AK128" s="247">
        <v>0.11943217857210101</v>
      </c>
      <c r="AL128" s="126">
        <v>3.6499999999999998E-4</v>
      </c>
      <c r="AM128" s="136">
        <v>1.1627470830061299</v>
      </c>
      <c r="AN128" s="253">
        <v>1.14027819219201E-2</v>
      </c>
      <c r="AO128" s="183"/>
      <c r="AP128" s="131" t="s">
        <v>129</v>
      </c>
      <c r="AQ128" s="130" t="s">
        <v>348</v>
      </c>
      <c r="AR128" s="132" t="s">
        <v>319</v>
      </c>
      <c r="AS128" s="299">
        <v>1</v>
      </c>
      <c r="AT128" s="299" t="s">
        <v>503</v>
      </c>
      <c r="AU128" s="130" t="s">
        <v>531</v>
      </c>
      <c r="AV128" s="471">
        <v>39112</v>
      </c>
      <c r="AW128" s="471">
        <v>42598</v>
      </c>
      <c r="AX128" s="435">
        <f t="shared" si="148"/>
        <v>3486</v>
      </c>
      <c r="AY128" s="468">
        <f t="shared" si="117"/>
        <v>114.67105263157896</v>
      </c>
      <c r="AZ128" s="468">
        <f t="shared" si="118"/>
        <v>9.5506849315068489</v>
      </c>
      <c r="BA128" s="299">
        <v>0</v>
      </c>
      <c r="BB128" s="299">
        <v>0</v>
      </c>
      <c r="BC128" s="299">
        <v>0</v>
      </c>
      <c r="BD128" s="299">
        <v>0</v>
      </c>
      <c r="BE128" s="299">
        <v>0</v>
      </c>
      <c r="BF128" s="299">
        <v>0</v>
      </c>
      <c r="BG128" s="299">
        <v>0</v>
      </c>
      <c r="BH128" s="130"/>
      <c r="BI128" s="299">
        <v>2</v>
      </c>
      <c r="BJ128" s="469" t="s">
        <v>495</v>
      </c>
      <c r="BK128" s="469" t="s">
        <v>495</v>
      </c>
      <c r="BL128" s="474" t="s">
        <v>495</v>
      </c>
      <c r="BM128" s="241">
        <v>2.4380930282066093</v>
      </c>
      <c r="BN128" s="470"/>
      <c r="BO128" s="135">
        <f t="shared" si="119"/>
        <v>5.7057783857035093E-5</v>
      </c>
      <c r="BP128" s="247">
        <f t="shared" si="120"/>
        <v>6.8579967666576785E-2</v>
      </c>
      <c r="BQ128" s="135">
        <f t="shared" si="121"/>
        <v>1.7098315895824851E-2</v>
      </c>
      <c r="BR128" s="135">
        <f t="shared" si="122"/>
        <v>8.9105239123403145E-3</v>
      </c>
      <c r="BS128" s="247">
        <f t="shared" si="123"/>
        <v>8.2683013621949852E-2</v>
      </c>
      <c r="BT128" s="136">
        <f t="shared" si="124"/>
        <v>2.5587870709605685E-2</v>
      </c>
      <c r="BU128" s="135">
        <f t="shared" si="125"/>
        <v>4.2793337892776321E-5</v>
      </c>
      <c r="BV128" s="247">
        <f t="shared" si="126"/>
        <v>8.1542935237801026E-3</v>
      </c>
      <c r="BW128" s="136">
        <f t="shared" si="127"/>
        <v>6.8688237858218204E-2</v>
      </c>
      <c r="BX128" s="137">
        <f t="shared" si="128"/>
        <v>8.2915220197632173</v>
      </c>
      <c r="BY128" s="247">
        <f t="shared" si="129"/>
        <v>6.1808730681648348E-4</v>
      </c>
      <c r="BZ128" s="247">
        <f t="shared" si="130"/>
        <v>6.8742657373633588E-3</v>
      </c>
      <c r="CA128" s="247">
        <f t="shared" si="131"/>
        <v>5.5490944072379544E-3</v>
      </c>
      <c r="CB128" s="135">
        <f t="shared" si="132"/>
        <v>5.6677398631321532E-3</v>
      </c>
      <c r="CC128" s="136">
        <f t="shared" si="133"/>
        <v>2.5580790056697982E-2</v>
      </c>
      <c r="CD128" s="135">
        <f t="shared" si="134"/>
        <v>1.9019261285678366E-4</v>
      </c>
      <c r="CE128" s="247">
        <f t="shared" si="135"/>
        <v>5.7257646905710131E-3</v>
      </c>
      <c r="CF128" s="136">
        <f t="shared" si="136"/>
        <v>2.8535124710574053E-2</v>
      </c>
      <c r="CG128" s="135">
        <f t="shared" si="137"/>
        <v>1.2229385006691188E-2</v>
      </c>
      <c r="CH128" s="135">
        <f t="shared" si="138"/>
        <v>2.8395757099517797E-2</v>
      </c>
      <c r="CI128" s="135">
        <f t="shared" si="139"/>
        <v>4.9450079342763754E-4</v>
      </c>
      <c r="CJ128" s="136">
        <f t="shared" si="140"/>
        <v>2.1409190042487617E-3</v>
      </c>
      <c r="CK128" s="135">
        <f t="shared" si="141"/>
        <v>1.9494742817820326E-4</v>
      </c>
      <c r="CL128" s="135">
        <f t="shared" si="142"/>
        <v>1.1436852388916972</v>
      </c>
      <c r="CM128" s="135">
        <f t="shared" si="143"/>
        <v>3.3283707249937143E-5</v>
      </c>
      <c r="CN128" s="247">
        <f t="shared" si="144"/>
        <v>1.1357559050902931E-2</v>
      </c>
      <c r="CO128" s="135">
        <f t="shared" si="145"/>
        <v>3.4710151846363016E-5</v>
      </c>
      <c r="CP128" s="136">
        <f t="shared" si="146"/>
        <v>0.11057295290426969</v>
      </c>
      <c r="CQ128" s="253">
        <f t="shared" si="147"/>
        <v>1.0843624437830407E-3</v>
      </c>
    </row>
    <row r="129" spans="1:95" s="138" customFormat="1" x14ac:dyDescent="0.25">
      <c r="A129" s="130">
        <v>108</v>
      </c>
      <c r="B129" s="131" t="s">
        <v>110</v>
      </c>
      <c r="C129" s="130" t="s">
        <v>287</v>
      </c>
      <c r="D129" s="130" t="s">
        <v>348</v>
      </c>
      <c r="E129" s="133">
        <v>42598</v>
      </c>
      <c r="F129" s="132" t="s">
        <v>319</v>
      </c>
      <c r="G129" s="130">
        <v>2</v>
      </c>
      <c r="H129" s="133">
        <v>42625</v>
      </c>
      <c r="I129" s="133">
        <v>42414</v>
      </c>
      <c r="J129" s="139">
        <v>0.15</v>
      </c>
      <c r="K129" s="165">
        <v>16.364849341820499</v>
      </c>
      <c r="L129" s="136">
        <v>0.13750202098099901</v>
      </c>
      <c r="M129" s="135">
        <v>4.3099999999999999E-2</v>
      </c>
      <c r="N129" s="126">
        <v>0.17979999999999999</v>
      </c>
      <c r="O129" s="126">
        <v>9.3700000000000006E-2</v>
      </c>
      <c r="P129" s="247">
        <v>0.90870836422404</v>
      </c>
      <c r="Q129" s="136">
        <v>0.17351422330535701</v>
      </c>
      <c r="R129" s="136">
        <v>0.108776496687</v>
      </c>
      <c r="S129" s="135">
        <v>2.15E-3</v>
      </c>
      <c r="T129" s="247">
        <v>0.265187502431392</v>
      </c>
      <c r="U129" s="137">
        <v>212.36602105920301</v>
      </c>
      <c r="V129" s="135">
        <v>3.5E-4</v>
      </c>
      <c r="W129" s="126">
        <v>7.5000000000000002E-4</v>
      </c>
      <c r="X129" s="135">
        <v>6.9999999999999999E-4</v>
      </c>
      <c r="Y129" s="247">
        <v>0.92300286168867596</v>
      </c>
      <c r="Z129" s="136">
        <v>0.188720934522289</v>
      </c>
      <c r="AA129" s="136">
        <v>0.15029632381185301</v>
      </c>
      <c r="AB129" s="126">
        <v>2.0999999999999999E-3</v>
      </c>
      <c r="AC129" s="136">
        <v>0.90259928481872698</v>
      </c>
      <c r="AD129" s="136">
        <v>1.7580597012914001</v>
      </c>
      <c r="AE129" s="136">
        <v>3.9784879081263602</v>
      </c>
      <c r="AF129" s="126">
        <v>5.1999999999999998E-3</v>
      </c>
      <c r="AG129" s="135">
        <v>1E-4</v>
      </c>
      <c r="AH129" s="247">
        <v>4.07564794373073E-2</v>
      </c>
      <c r="AI129" s="126">
        <v>12.0266</v>
      </c>
      <c r="AJ129" s="126">
        <v>3.5E-4</v>
      </c>
      <c r="AK129" s="136">
        <v>0.13542196994049599</v>
      </c>
      <c r="AL129" s="247">
        <v>0.23598380658618101</v>
      </c>
      <c r="AM129" s="135">
        <v>2.0500000000000002E-3</v>
      </c>
      <c r="AN129" s="253">
        <v>9.6645077158832998E-2</v>
      </c>
      <c r="AO129" s="183"/>
      <c r="AP129" s="131" t="s">
        <v>110</v>
      </c>
      <c r="AQ129" s="130" t="s">
        <v>348</v>
      </c>
      <c r="AR129" s="132" t="s">
        <v>319</v>
      </c>
      <c r="AS129" s="299">
        <v>1</v>
      </c>
      <c r="AT129" s="299" t="s">
        <v>504</v>
      </c>
      <c r="AU129" s="130" t="s">
        <v>532</v>
      </c>
      <c r="AV129" s="471">
        <v>40190</v>
      </c>
      <c r="AW129" s="471">
        <v>42598</v>
      </c>
      <c r="AX129" s="435">
        <f t="shared" si="148"/>
        <v>2408</v>
      </c>
      <c r="AY129" s="468">
        <f t="shared" si="117"/>
        <v>79.21052631578948</v>
      </c>
      <c r="AZ129" s="468">
        <f t="shared" si="118"/>
        <v>6.5972602739726032</v>
      </c>
      <c r="BA129" s="299">
        <v>0</v>
      </c>
      <c r="BB129" s="299">
        <v>0</v>
      </c>
      <c r="BC129" s="299">
        <v>0</v>
      </c>
      <c r="BD129" s="307">
        <v>0</v>
      </c>
      <c r="BE129" s="456" t="s">
        <v>521</v>
      </c>
      <c r="BF129" s="456" t="s">
        <v>521</v>
      </c>
      <c r="BG129" s="307">
        <v>1</v>
      </c>
      <c r="BH129" s="308" t="s">
        <v>514</v>
      </c>
      <c r="BI129" s="299">
        <v>2</v>
      </c>
      <c r="BJ129" s="469" t="s">
        <v>495</v>
      </c>
      <c r="BK129" s="469" t="s">
        <v>495</v>
      </c>
      <c r="BL129" s="474" t="s">
        <v>495</v>
      </c>
      <c r="BM129" s="241">
        <v>3.8777348616157772</v>
      </c>
      <c r="BN129" s="470"/>
      <c r="BO129" s="136">
        <f t="shared" si="119"/>
        <v>8.4022784511441559E-3</v>
      </c>
      <c r="BP129" s="135">
        <f t="shared" si="120"/>
        <v>2.6336936625415558E-3</v>
      </c>
      <c r="BQ129" s="135">
        <f t="shared" si="121"/>
        <v>1.0986963353247604E-2</v>
      </c>
      <c r="BR129" s="135">
        <f t="shared" si="122"/>
        <v>5.7256866863142413E-3</v>
      </c>
      <c r="BS129" s="247">
        <f t="shared" si="123"/>
        <v>5.5528061715901578E-2</v>
      </c>
      <c r="BT129" s="136">
        <f t="shared" si="124"/>
        <v>1.0602861027381418E-2</v>
      </c>
      <c r="BU129" s="136">
        <f t="shared" si="125"/>
        <v>6.6469598598149528E-3</v>
      </c>
      <c r="BV129" s="135">
        <f t="shared" si="126"/>
        <v>1.3137915021959036E-4</v>
      </c>
      <c r="BW129" s="247">
        <f t="shared" si="127"/>
        <v>1.6204701729438064E-2</v>
      </c>
      <c r="BX129" s="137">
        <f t="shared" si="128"/>
        <v>12.97696157315057</v>
      </c>
      <c r="BY129" s="135">
        <f t="shared" si="129"/>
        <v>2.1387303524119362E-5</v>
      </c>
      <c r="BZ129" s="135">
        <f t="shared" si="130"/>
        <v>4.5829936123112923E-5</v>
      </c>
      <c r="CA129" s="135">
        <f t="shared" si="131"/>
        <v>4.2774607048238724E-5</v>
      </c>
      <c r="CB129" s="247">
        <f t="shared" si="132"/>
        <v>5.6401549590189934E-2</v>
      </c>
      <c r="CC129" s="136">
        <f t="shared" si="133"/>
        <v>1.1532091165667575E-2</v>
      </c>
      <c r="CD129" s="136">
        <f t="shared" si="134"/>
        <v>9.1840945597812251E-3</v>
      </c>
      <c r="CE129" s="135">
        <f t="shared" si="135"/>
        <v>1.2832382114471617E-4</v>
      </c>
      <c r="CF129" s="136">
        <f t="shared" si="136"/>
        <v>5.515475675734622E-2</v>
      </c>
      <c r="CG129" s="136">
        <f t="shared" si="137"/>
        <v>0.10742901841440514</v>
      </c>
      <c r="CH129" s="136">
        <f t="shared" si="138"/>
        <v>0.24311179559467766</v>
      </c>
      <c r="CI129" s="135">
        <f t="shared" si="139"/>
        <v>3.1775422378691625E-4</v>
      </c>
      <c r="CJ129" s="135">
        <f t="shared" si="140"/>
        <v>6.1106581497483904E-6</v>
      </c>
      <c r="CK129" s="247">
        <f t="shared" si="141"/>
        <v>2.4904891322863453E-3</v>
      </c>
      <c r="CL129" s="135">
        <f t="shared" si="142"/>
        <v>0.73490441303763987</v>
      </c>
      <c r="CM129" s="135">
        <f t="shared" si="143"/>
        <v>2.1387303524119362E-5</v>
      </c>
      <c r="CN129" s="136">
        <f t="shared" si="144"/>
        <v>8.2751736427187327E-3</v>
      </c>
      <c r="CO129" s="247">
        <f t="shared" si="145"/>
        <v>1.4420163709244947E-2</v>
      </c>
      <c r="CP129" s="135">
        <f t="shared" si="146"/>
        <v>1.2526849206984201E-4</v>
      </c>
      <c r="CQ129" s="253">
        <f t="shared" si="147"/>
        <v>5.9056502837368484E-3</v>
      </c>
    </row>
    <row r="130" spans="1:95" s="138" customFormat="1" x14ac:dyDescent="0.25">
      <c r="A130" s="130">
        <v>109</v>
      </c>
      <c r="B130" s="131" t="s">
        <v>111</v>
      </c>
      <c r="C130" s="130" t="s">
        <v>288</v>
      </c>
      <c r="D130" s="130" t="s">
        <v>348</v>
      </c>
      <c r="E130" s="133">
        <v>42598</v>
      </c>
      <c r="F130" s="132" t="s">
        <v>319</v>
      </c>
      <c r="G130" s="130">
        <v>2</v>
      </c>
      <c r="H130" s="133">
        <v>42625</v>
      </c>
      <c r="I130" s="133">
        <v>42414</v>
      </c>
      <c r="J130" s="139">
        <v>0.13300000000000001</v>
      </c>
      <c r="K130" s="165">
        <v>13.677381911983399</v>
      </c>
      <c r="L130" s="136">
        <v>0.19318777163620701</v>
      </c>
      <c r="M130" s="136">
        <v>4.2703932450754696</v>
      </c>
      <c r="N130" s="126">
        <v>0.17979999999999999</v>
      </c>
      <c r="O130" s="126">
        <v>9.3700000000000006E-2</v>
      </c>
      <c r="P130" s="136">
        <v>2.0590833554194301</v>
      </c>
      <c r="Q130" s="247">
        <v>9.87454463136309E-2</v>
      </c>
      <c r="R130" s="247">
        <v>1.15853735546912E-2</v>
      </c>
      <c r="S130" s="136">
        <v>0.21904220617932299</v>
      </c>
      <c r="T130" s="136">
        <v>0.83444909127255096</v>
      </c>
      <c r="U130" s="137">
        <v>278.97016299788601</v>
      </c>
      <c r="V130" s="135">
        <v>3.5E-4</v>
      </c>
      <c r="W130" s="136">
        <v>0.15246327202318199</v>
      </c>
      <c r="X130" s="135">
        <v>6.9999999999999999E-4</v>
      </c>
      <c r="Y130" s="135">
        <v>5.96E-2</v>
      </c>
      <c r="Z130" s="136">
        <v>0.24894060209411001</v>
      </c>
      <c r="AA130" s="136">
        <v>0.125270012517366</v>
      </c>
      <c r="AB130" s="247">
        <v>9.0182020171845401E-2</v>
      </c>
      <c r="AC130" s="136">
        <v>0.61063606975221696</v>
      </c>
      <c r="AD130" s="247">
        <v>0.78082024199268196</v>
      </c>
      <c r="AE130" s="247">
        <v>2.1409789470474601</v>
      </c>
      <c r="AF130" s="126">
        <v>5.1999999999999998E-3</v>
      </c>
      <c r="AG130" s="136">
        <v>3.1320976603036801E-2</v>
      </c>
      <c r="AH130" s="135">
        <v>2.0500000000000002E-3</v>
      </c>
      <c r="AI130" s="136">
        <v>470.66799087372999</v>
      </c>
      <c r="AJ130" s="136">
        <v>6.1309546044084999E-2</v>
      </c>
      <c r="AK130" s="136">
        <v>0.18666906143591899</v>
      </c>
      <c r="AL130" s="247">
        <v>8.8032215201983899E-2</v>
      </c>
      <c r="AM130" s="135">
        <v>2.0500000000000002E-3</v>
      </c>
      <c r="AN130" s="175">
        <v>1.1000000000000001E-3</v>
      </c>
      <c r="AO130" s="183"/>
      <c r="AP130" s="131" t="s">
        <v>111</v>
      </c>
      <c r="AQ130" s="130" t="s">
        <v>348</v>
      </c>
      <c r="AR130" s="132" t="s">
        <v>319</v>
      </c>
      <c r="AS130" s="299">
        <v>1</v>
      </c>
      <c r="AT130" s="299" t="s">
        <v>504</v>
      </c>
      <c r="AU130" s="130" t="s">
        <v>532</v>
      </c>
      <c r="AV130" s="471">
        <v>40597</v>
      </c>
      <c r="AW130" s="471">
        <v>42598</v>
      </c>
      <c r="AX130" s="435">
        <f t="shared" si="148"/>
        <v>2001</v>
      </c>
      <c r="AY130" s="468">
        <f t="shared" si="117"/>
        <v>65.82236842105263</v>
      </c>
      <c r="AZ130" s="468">
        <f t="shared" si="118"/>
        <v>5.4821917808219176</v>
      </c>
      <c r="BA130" s="299">
        <v>0</v>
      </c>
      <c r="BB130" s="299">
        <v>0</v>
      </c>
      <c r="BC130" s="299">
        <v>0</v>
      </c>
      <c r="BD130" s="299">
        <v>0</v>
      </c>
      <c r="BE130" s="299">
        <v>0</v>
      </c>
      <c r="BF130" s="299">
        <v>0</v>
      </c>
      <c r="BG130" s="299">
        <v>0</v>
      </c>
      <c r="BH130" s="130"/>
      <c r="BI130" s="299">
        <v>2</v>
      </c>
      <c r="BJ130" s="469" t="s">
        <v>495</v>
      </c>
      <c r="BK130" s="469" t="s">
        <v>495</v>
      </c>
      <c r="BL130" s="474" t="s">
        <v>495</v>
      </c>
      <c r="BM130" s="241">
        <v>3.2633070828028137</v>
      </c>
      <c r="BN130" s="470"/>
      <c r="BO130" s="136">
        <f t="shared" si="119"/>
        <v>1.4124616310300299E-2</v>
      </c>
      <c r="BP130" s="136">
        <f t="shared" si="120"/>
        <v>0.31222300236670125</v>
      </c>
      <c r="BQ130" s="135">
        <f t="shared" si="121"/>
        <v>1.3145790704467258E-2</v>
      </c>
      <c r="BR130" s="135">
        <f t="shared" si="122"/>
        <v>6.8507263014937836E-3</v>
      </c>
      <c r="BS130" s="136">
        <f t="shared" si="123"/>
        <v>0.15054660085314792</v>
      </c>
      <c r="BT130" s="247">
        <f t="shared" si="124"/>
        <v>7.2196160748509448E-3</v>
      </c>
      <c r="BU130" s="247">
        <f t="shared" si="125"/>
        <v>8.4704614006140373E-4</v>
      </c>
      <c r="BV130" s="136">
        <f t="shared" si="126"/>
        <v>1.6014922123905144E-2</v>
      </c>
      <c r="BW130" s="136">
        <f t="shared" si="127"/>
        <v>6.1009416615138222E-2</v>
      </c>
      <c r="BX130" s="137">
        <f t="shared" si="128"/>
        <v>20.396459263411156</v>
      </c>
      <c r="BY130" s="135">
        <f t="shared" si="129"/>
        <v>2.558969269501413E-5</v>
      </c>
      <c r="BZ130" s="136">
        <f t="shared" si="130"/>
        <v>1.1147109366713065E-2</v>
      </c>
      <c r="CA130" s="135">
        <f t="shared" si="131"/>
        <v>5.1179385390028259E-5</v>
      </c>
      <c r="CB130" s="135">
        <f t="shared" si="132"/>
        <v>4.3575590989224063E-3</v>
      </c>
      <c r="CC130" s="136">
        <f t="shared" si="133"/>
        <v>1.8200895734000189E-2</v>
      </c>
      <c r="CD130" s="136">
        <f t="shared" si="134"/>
        <v>9.1589174977713406E-3</v>
      </c>
      <c r="CE130" s="247">
        <f t="shared" si="135"/>
        <v>6.5935148080373974E-3</v>
      </c>
      <c r="CF130" s="136">
        <f t="shared" si="136"/>
        <v>4.4645683924144128E-2</v>
      </c>
      <c r="CG130" s="247">
        <f t="shared" si="137"/>
        <v>5.7088428693255144E-2</v>
      </c>
      <c r="CH130" s="247">
        <f t="shared" si="138"/>
        <v>0.1565342666326841</v>
      </c>
      <c r="CI130" s="135">
        <f t="shared" si="139"/>
        <v>3.8018972004020993E-4</v>
      </c>
      <c r="CJ130" s="136">
        <f t="shared" si="140"/>
        <v>2.2899833319412551E-3</v>
      </c>
      <c r="CK130" s="135">
        <f t="shared" si="141"/>
        <v>1.4988248578508279E-4</v>
      </c>
      <c r="CL130" s="136">
        <f t="shared" si="142"/>
        <v>34.412140708109902</v>
      </c>
      <c r="CM130" s="136">
        <f t="shared" si="143"/>
        <v>4.4825498358255838E-3</v>
      </c>
      <c r="CN130" s="136">
        <f t="shared" si="144"/>
        <v>1.3648011193748229E-2</v>
      </c>
      <c r="CO130" s="247">
        <f t="shared" si="145"/>
        <v>6.4363352408003411E-3</v>
      </c>
      <c r="CP130" s="135">
        <f t="shared" si="146"/>
        <v>1.4988248578508279E-4</v>
      </c>
      <c r="CQ130" s="176">
        <f t="shared" si="147"/>
        <v>8.0424748470044421E-5</v>
      </c>
    </row>
    <row r="131" spans="1:95" s="138" customFormat="1" x14ac:dyDescent="0.25">
      <c r="A131" s="130">
        <v>112</v>
      </c>
      <c r="B131" s="131" t="s">
        <v>113</v>
      </c>
      <c r="C131" s="130" t="s">
        <v>291</v>
      </c>
      <c r="D131" s="130" t="s">
        <v>348</v>
      </c>
      <c r="E131" s="133">
        <v>42609</v>
      </c>
      <c r="F131" s="132" t="s">
        <v>319</v>
      </c>
      <c r="G131" s="130">
        <v>2</v>
      </c>
      <c r="H131" s="133">
        <v>42625</v>
      </c>
      <c r="I131" s="133">
        <v>42414</v>
      </c>
      <c r="J131" s="139">
        <v>7.8E-2</v>
      </c>
      <c r="K131" s="165">
        <v>4.9826343448635901</v>
      </c>
      <c r="L131" s="136">
        <v>0.29282873744508098</v>
      </c>
      <c r="M131" s="136">
        <v>2.7650091266953898</v>
      </c>
      <c r="N131" s="247">
        <v>0.541800986490377</v>
      </c>
      <c r="O131" s="126">
        <v>9.3700000000000006E-2</v>
      </c>
      <c r="P131" s="126">
        <v>4.2200000000000001E-2</v>
      </c>
      <c r="Q131" s="136">
        <v>0.235833189362009</v>
      </c>
      <c r="R131" s="136">
        <v>0.25596225131087202</v>
      </c>
      <c r="S131" s="135">
        <v>2.15E-3</v>
      </c>
      <c r="T131" s="247">
        <v>0.240747672248082</v>
      </c>
      <c r="U131" s="137">
        <v>21.4569632592323</v>
      </c>
      <c r="V131" s="135">
        <v>3.5E-4</v>
      </c>
      <c r="W131" s="136">
        <v>0.18812111413242999</v>
      </c>
      <c r="X131" s="135">
        <v>6.9999999999999999E-4</v>
      </c>
      <c r="Y131" s="135">
        <v>5.96E-2</v>
      </c>
      <c r="Z131" s="136">
        <v>0.28905040051794501</v>
      </c>
      <c r="AA131" s="135">
        <v>2E-3</v>
      </c>
      <c r="AB131" s="126">
        <v>2.0999999999999999E-3</v>
      </c>
      <c r="AC131" s="136">
        <v>0.34054718485767299</v>
      </c>
      <c r="AD131" s="136">
        <v>2.56314530890362</v>
      </c>
      <c r="AE131" s="136">
        <v>3.0330525667283599</v>
      </c>
      <c r="AF131" s="247">
        <v>0.34155711638154301</v>
      </c>
      <c r="AG131" s="247">
        <v>9.995710533903569E-4</v>
      </c>
      <c r="AH131" s="136">
        <v>0.105010163794867</v>
      </c>
      <c r="AI131" s="126">
        <v>12.0266</v>
      </c>
      <c r="AJ131" s="247">
        <v>3.5790040375579701E-2</v>
      </c>
      <c r="AK131" s="136">
        <v>0.205912985991588</v>
      </c>
      <c r="AL131" s="136">
        <v>0.45912854181854901</v>
      </c>
      <c r="AM131" s="135">
        <v>2.0500000000000002E-3</v>
      </c>
      <c r="AN131" s="253">
        <v>2.1602274120642402E-3</v>
      </c>
      <c r="AO131" s="183"/>
      <c r="AP131" s="131" t="s">
        <v>113</v>
      </c>
      <c r="AQ131" s="130" t="s">
        <v>348</v>
      </c>
      <c r="AR131" s="132" t="s">
        <v>319</v>
      </c>
      <c r="AS131" s="478"/>
      <c r="AT131" s="478"/>
      <c r="AU131" s="479"/>
      <c r="AV131" s="480"/>
      <c r="AW131" s="480"/>
      <c r="AX131" s="481"/>
      <c r="AY131" s="482"/>
      <c r="AZ131" s="482"/>
      <c r="BA131" s="478"/>
      <c r="BB131" s="478"/>
      <c r="BC131" s="478"/>
      <c r="BD131" s="478"/>
      <c r="BE131" s="478"/>
      <c r="BF131" s="478"/>
      <c r="BG131" s="478"/>
      <c r="BH131" s="479"/>
      <c r="BI131" s="478"/>
      <c r="BJ131" s="469" t="s">
        <v>495</v>
      </c>
      <c r="BK131" s="469" t="s">
        <v>495</v>
      </c>
      <c r="BL131" s="474" t="s">
        <v>495</v>
      </c>
      <c r="BM131" s="241">
        <v>1.3896095592125071</v>
      </c>
      <c r="BN131" s="470"/>
      <c r="BO131" s="136">
        <f t="shared" si="119"/>
        <v>5.8769862923404581E-2</v>
      </c>
      <c r="BP131" s="136">
        <f t="shared" si="120"/>
        <v>0.55492916704709294</v>
      </c>
      <c r="BQ131" s="247">
        <f t="shared" si="121"/>
        <v>0.10873785812697638</v>
      </c>
      <c r="BR131" s="135">
        <f t="shared" si="122"/>
        <v>1.8805313317159587E-2</v>
      </c>
      <c r="BS131" s="135">
        <f t="shared" si="123"/>
        <v>8.4694153893717667E-3</v>
      </c>
      <c r="BT131" s="136">
        <f t="shared" si="124"/>
        <v>4.7331024722920022E-2</v>
      </c>
      <c r="BU131" s="136">
        <f t="shared" si="125"/>
        <v>5.1370868017785384E-2</v>
      </c>
      <c r="BV131" s="135">
        <f t="shared" si="126"/>
        <v>4.3149865135424874E-4</v>
      </c>
      <c r="BW131" s="247">
        <f t="shared" si="127"/>
        <v>4.8317346926382364E-2</v>
      </c>
      <c r="BX131" s="137">
        <f t="shared" si="128"/>
        <v>4.3063491667518159</v>
      </c>
      <c r="BY131" s="135">
        <f t="shared" si="129"/>
        <v>7.0243966499528872E-5</v>
      </c>
      <c r="BZ131" s="136">
        <f t="shared" si="130"/>
        <v>3.775535211134988E-2</v>
      </c>
      <c r="CA131" s="135">
        <f t="shared" si="131"/>
        <v>1.4048793299905774E-4</v>
      </c>
      <c r="CB131" s="135">
        <f t="shared" si="132"/>
        <v>1.1961544009634058E-2</v>
      </c>
      <c r="CC131" s="136">
        <f t="shared" si="133"/>
        <v>5.8011561859022662E-2</v>
      </c>
      <c r="CD131" s="135">
        <f t="shared" si="134"/>
        <v>4.013940942830221E-4</v>
      </c>
      <c r="CE131" s="135">
        <f t="shared" si="135"/>
        <v>4.2146379899717318E-4</v>
      </c>
      <c r="CF131" s="136">
        <f t="shared" si="136"/>
        <v>6.834681441328927E-2</v>
      </c>
      <c r="CG131" s="136">
        <f t="shared" si="137"/>
        <v>0.51441569489157279</v>
      </c>
      <c r="CH131" s="136">
        <f t="shared" si="138"/>
        <v>0.60872469396736273</v>
      </c>
      <c r="CI131" s="247">
        <f t="shared" si="139"/>
        <v>6.8549504687945115E-2</v>
      </c>
      <c r="CJ131" s="247">
        <f t="shared" si="140"/>
        <v>2.0061095882357432E-4</v>
      </c>
      <c r="CK131" s="136">
        <f t="shared" si="141"/>
        <v>2.107522979347622E-2</v>
      </c>
      <c r="CL131" s="135">
        <f t="shared" si="142"/>
        <v>2.4137031071520969</v>
      </c>
      <c r="CM131" s="247">
        <f t="shared" si="143"/>
        <v>7.1829554204543037E-3</v>
      </c>
      <c r="CN131" s="136">
        <f t="shared" si="144"/>
        <v>4.1326128256603041E-2</v>
      </c>
      <c r="CO131" s="136">
        <f t="shared" si="145"/>
        <v>9.2145742601370553E-2</v>
      </c>
      <c r="CP131" s="135">
        <f t="shared" si="146"/>
        <v>4.1142894664009772E-4</v>
      </c>
      <c r="CQ131" s="253">
        <f t="shared" si="147"/>
        <v>4.3355126275544122E-4</v>
      </c>
    </row>
    <row r="132" spans="1:95" s="138" customFormat="1" x14ac:dyDescent="0.25">
      <c r="A132" s="130">
        <v>117</v>
      </c>
      <c r="B132" s="131" t="s">
        <v>119</v>
      </c>
      <c r="C132" s="130" t="s">
        <v>297</v>
      </c>
      <c r="D132" s="130" t="s">
        <v>348</v>
      </c>
      <c r="E132" s="133">
        <v>42611</v>
      </c>
      <c r="F132" s="132" t="s">
        <v>319</v>
      </c>
      <c r="G132" s="130">
        <v>2</v>
      </c>
      <c r="H132" s="133">
        <v>42625</v>
      </c>
      <c r="I132" s="133">
        <v>42414</v>
      </c>
      <c r="J132" s="139">
        <v>0.124</v>
      </c>
      <c r="K132" s="165">
        <v>12.254605037363801</v>
      </c>
      <c r="L132" s="136">
        <v>3.6800837531707598E-2</v>
      </c>
      <c r="M132" s="247">
        <v>1.33720550288921</v>
      </c>
      <c r="N132" s="126">
        <v>0.17979999999999999</v>
      </c>
      <c r="O132" s="136">
        <v>2.4061059458798701</v>
      </c>
      <c r="P132" s="247">
        <v>0.51031918312841795</v>
      </c>
      <c r="Q132" s="135">
        <v>2.2000000000000001E-3</v>
      </c>
      <c r="R132" s="247">
        <v>4.7310334527803699E-2</v>
      </c>
      <c r="S132" s="135">
        <v>2.15E-3</v>
      </c>
      <c r="T132" s="247">
        <v>7.2208186760630403E-4</v>
      </c>
      <c r="U132" s="137">
        <v>103.733496997483</v>
      </c>
      <c r="V132" s="135">
        <v>3.5E-4</v>
      </c>
      <c r="W132" s="247">
        <v>0.104551930965436</v>
      </c>
      <c r="X132" s="135">
        <v>6.9999999999999999E-4</v>
      </c>
      <c r="Y132" s="136">
        <v>2.7000018338988498</v>
      </c>
      <c r="Z132" s="247">
        <v>8.8144708598686394E-2</v>
      </c>
      <c r="AA132" s="136">
        <v>2.6891698302484598E-2</v>
      </c>
      <c r="AB132" s="126">
        <v>2.0999999999999999E-3</v>
      </c>
      <c r="AC132" s="135">
        <v>8.2000000000000007E-3</v>
      </c>
      <c r="AD132" s="247">
        <v>1.0846620402854501</v>
      </c>
      <c r="AE132" s="135">
        <v>0.29859999999999998</v>
      </c>
      <c r="AF132" s="247">
        <v>0.86209133791514803</v>
      </c>
      <c r="AG132" s="247">
        <v>2.0169511663926401E-2</v>
      </c>
      <c r="AH132" s="135">
        <v>2.0500000000000002E-3</v>
      </c>
      <c r="AI132" s="126">
        <v>12.0266</v>
      </c>
      <c r="AJ132" s="247">
        <v>1.86037315026777E-2</v>
      </c>
      <c r="AK132" s="247">
        <v>1.7601797069094299E-2</v>
      </c>
      <c r="AL132" s="247">
        <v>8.8032215201983899E-2</v>
      </c>
      <c r="AM132" s="135">
        <v>2.0500000000000002E-3</v>
      </c>
      <c r="AN132" s="175">
        <v>1.1000000000000001E-3</v>
      </c>
      <c r="AO132" s="183"/>
      <c r="AP132" s="131" t="s">
        <v>119</v>
      </c>
      <c r="AQ132" s="130" t="s">
        <v>348</v>
      </c>
      <c r="AR132" s="132" t="s">
        <v>319</v>
      </c>
      <c r="AS132" s="478"/>
      <c r="AT132" s="478"/>
      <c r="AU132" s="479"/>
      <c r="AV132" s="480"/>
      <c r="AW132" s="480"/>
      <c r="AX132" s="481"/>
      <c r="AY132" s="482"/>
      <c r="AZ132" s="482"/>
      <c r="BA132" s="478"/>
      <c r="BB132" s="478"/>
      <c r="BC132" s="478"/>
      <c r="BD132" s="478"/>
      <c r="BE132" s="478"/>
      <c r="BF132" s="478"/>
      <c r="BG132" s="478"/>
      <c r="BH132" s="479"/>
      <c r="BI132" s="478"/>
      <c r="BJ132" s="469" t="s">
        <v>495</v>
      </c>
      <c r="BK132" s="469" t="s">
        <v>495</v>
      </c>
      <c r="BL132" s="474" t="s">
        <v>495</v>
      </c>
      <c r="BM132" s="241">
        <v>1.4903143310723059</v>
      </c>
      <c r="BN132" s="470"/>
      <c r="BO132" s="136">
        <f t="shared" si="119"/>
        <v>3.0030211026388295E-3</v>
      </c>
      <c r="BP132" s="247">
        <f t="shared" si="120"/>
        <v>0.10911861286529627</v>
      </c>
      <c r="BQ132" s="135">
        <f t="shared" si="121"/>
        <v>1.4672035488030579E-2</v>
      </c>
      <c r="BR132" s="136">
        <f t="shared" si="122"/>
        <v>0.19634300236880334</v>
      </c>
      <c r="BS132" s="247">
        <f t="shared" si="123"/>
        <v>4.1643054310806032E-2</v>
      </c>
      <c r="BT132" s="135">
        <f t="shared" si="124"/>
        <v>1.7952434968669231E-4</v>
      </c>
      <c r="BU132" s="247">
        <f t="shared" si="125"/>
        <v>3.8606168361653747E-3</v>
      </c>
      <c r="BV132" s="135">
        <f t="shared" si="126"/>
        <v>1.7544425083017658E-4</v>
      </c>
      <c r="BW132" s="247">
        <f t="shared" si="127"/>
        <v>5.8923308046624536E-5</v>
      </c>
      <c r="BX132" s="137">
        <f t="shared" si="128"/>
        <v>8.464858449636175</v>
      </c>
      <c r="BY132" s="135">
        <f t="shared" si="129"/>
        <v>2.8560691995610141E-5</v>
      </c>
      <c r="BZ132" s="247">
        <f t="shared" si="130"/>
        <v>8.5316442795717474E-3</v>
      </c>
      <c r="CA132" s="135">
        <f t="shared" si="131"/>
        <v>5.7121383991220281E-5</v>
      </c>
      <c r="CB132" s="136">
        <f t="shared" si="132"/>
        <v>0.22032548790162165</v>
      </c>
      <c r="CC132" s="247">
        <f t="shared" si="133"/>
        <v>7.1927824952282594E-3</v>
      </c>
      <c r="CD132" s="136">
        <f t="shared" si="134"/>
        <v>2.1944157498746705E-3</v>
      </c>
      <c r="CE132" s="135">
        <f t="shared" si="135"/>
        <v>1.7136415197366084E-4</v>
      </c>
      <c r="CF132" s="135">
        <f t="shared" si="136"/>
        <v>6.6913621246858046E-4</v>
      </c>
      <c r="CG132" s="247">
        <f t="shared" si="137"/>
        <v>8.851056700549377E-2</v>
      </c>
      <c r="CH132" s="135">
        <f t="shared" si="138"/>
        <v>2.4366350371111963E-2</v>
      </c>
      <c r="CI132" s="247">
        <f t="shared" si="139"/>
        <v>7.0348357640794293E-2</v>
      </c>
      <c r="CJ132" s="247">
        <f t="shared" si="140"/>
        <v>1.6458720295293376E-3</v>
      </c>
      <c r="CK132" s="135">
        <f t="shared" si="141"/>
        <v>1.6728405311714512E-4</v>
      </c>
      <c r="CL132" s="135">
        <f t="shared" si="142"/>
        <v>0.98139433815544264</v>
      </c>
      <c r="CM132" s="247">
        <f t="shared" si="143"/>
        <v>1.5181012726200205E-3</v>
      </c>
      <c r="CN132" s="247">
        <f t="shared" si="144"/>
        <v>1.436341441884673E-3</v>
      </c>
      <c r="CO132" s="247">
        <f t="shared" si="145"/>
        <v>7.1836028116432308E-3</v>
      </c>
      <c r="CP132" s="135">
        <f t="shared" si="146"/>
        <v>1.6728405311714512E-4</v>
      </c>
      <c r="CQ132" s="176">
        <f t="shared" si="147"/>
        <v>8.9762174843346153E-5</v>
      </c>
    </row>
    <row r="133" spans="1:95" s="138" customFormat="1" x14ac:dyDescent="0.25">
      <c r="A133" s="130">
        <v>120</v>
      </c>
      <c r="B133" s="131" t="s">
        <v>122</v>
      </c>
      <c r="C133" s="130" t="s">
        <v>300</v>
      </c>
      <c r="D133" s="130" t="s">
        <v>348</v>
      </c>
      <c r="E133" s="133">
        <v>42612</v>
      </c>
      <c r="F133" s="132" t="s">
        <v>319</v>
      </c>
      <c r="G133" s="130">
        <v>2</v>
      </c>
      <c r="H133" s="133">
        <v>42625</v>
      </c>
      <c r="I133" s="133">
        <v>42414</v>
      </c>
      <c r="J133" s="139">
        <v>0.125</v>
      </c>
      <c r="K133" s="165">
        <v>12.412691356766</v>
      </c>
      <c r="L133" s="247">
        <v>1.0553111406337801E-2</v>
      </c>
      <c r="M133" s="135">
        <v>4.3099999999999999E-2</v>
      </c>
      <c r="N133" s="126">
        <v>0.17979999999999999</v>
      </c>
      <c r="O133" s="126">
        <v>9.3700000000000006E-2</v>
      </c>
      <c r="P133" s="126">
        <v>4.2200000000000001E-2</v>
      </c>
      <c r="Q133" s="247">
        <v>5.7217320252175297E-2</v>
      </c>
      <c r="R133" s="135">
        <v>4.4999999999999999E-4</v>
      </c>
      <c r="S133" s="135">
        <v>2.15E-3</v>
      </c>
      <c r="T133" s="247">
        <v>0.265187502431392</v>
      </c>
      <c r="U133" s="137">
        <v>105.620107866567</v>
      </c>
      <c r="V133" s="135">
        <v>3.5E-4</v>
      </c>
      <c r="W133" s="126">
        <v>7.5000000000000002E-4</v>
      </c>
      <c r="X133" s="247">
        <v>0.104069679096291</v>
      </c>
      <c r="Y133" s="135">
        <v>5.96E-2</v>
      </c>
      <c r="Z133" s="136">
        <v>0.60923944686887699</v>
      </c>
      <c r="AA133" s="136">
        <v>9.2505257221712101E-2</v>
      </c>
      <c r="AB133" s="247">
        <v>5.7483239625860501E-2</v>
      </c>
      <c r="AC133" s="136">
        <v>0.206314113624643</v>
      </c>
      <c r="AD133" s="247">
        <v>1.34477396445707</v>
      </c>
      <c r="AE133" s="135">
        <v>0.29859999999999998</v>
      </c>
      <c r="AF133" s="247">
        <v>0.76643897737660005</v>
      </c>
      <c r="AG133" s="135">
        <v>1E-4</v>
      </c>
      <c r="AH133" s="135">
        <v>2.0500000000000002E-3</v>
      </c>
      <c r="AI133" s="126">
        <v>12.0266</v>
      </c>
      <c r="AJ133" s="126">
        <v>3.5E-4</v>
      </c>
      <c r="AK133" s="126">
        <v>2.5000000000000001E-4</v>
      </c>
      <c r="AL133" s="126">
        <v>3.6499999999999998E-4</v>
      </c>
      <c r="AM133" s="136">
        <v>0.79926281954543399</v>
      </c>
      <c r="AN133" s="175">
        <v>1.1000000000000001E-3</v>
      </c>
      <c r="AO133" s="183"/>
      <c r="AP133" s="131" t="s">
        <v>122</v>
      </c>
      <c r="AQ133" s="130" t="s">
        <v>348</v>
      </c>
      <c r="AR133" s="132" t="s">
        <v>319</v>
      </c>
      <c r="AS133" s="299">
        <v>1</v>
      </c>
      <c r="AT133" s="299" t="s">
        <v>503</v>
      </c>
      <c r="AU133" s="130" t="s">
        <v>531</v>
      </c>
      <c r="AV133" s="471">
        <v>38601</v>
      </c>
      <c r="AW133" s="471">
        <v>42612</v>
      </c>
      <c r="AX133" s="435">
        <f t="shared" si="148"/>
        <v>4011</v>
      </c>
      <c r="AY133" s="468">
        <f t="shared" si="117"/>
        <v>131.94078947368422</v>
      </c>
      <c r="AZ133" s="468">
        <f t="shared" si="118"/>
        <v>10.989041095890411</v>
      </c>
      <c r="BA133" s="299">
        <v>0</v>
      </c>
      <c r="BB133" s="299">
        <v>0</v>
      </c>
      <c r="BC133" s="299">
        <v>0</v>
      </c>
      <c r="BD133" s="299">
        <v>0</v>
      </c>
      <c r="BE133" s="299">
        <v>0</v>
      </c>
      <c r="BF133" s="299">
        <v>0</v>
      </c>
      <c r="BG133" s="299">
        <v>0</v>
      </c>
      <c r="BH133" s="130"/>
      <c r="BI133" s="299">
        <v>2</v>
      </c>
      <c r="BJ133" s="469" t="s">
        <v>495</v>
      </c>
      <c r="BK133" s="469" t="s">
        <v>495</v>
      </c>
      <c r="BL133" s="474" t="s">
        <v>495</v>
      </c>
      <c r="BM133" s="241">
        <v>2.7407866203249514</v>
      </c>
      <c r="BN133" s="470"/>
      <c r="BO133" s="247">
        <f t="shared" si="119"/>
        <v>8.501872078359085E-4</v>
      </c>
      <c r="BP133" s="135">
        <f t="shared" si="120"/>
        <v>3.4722526131697245E-3</v>
      </c>
      <c r="BQ133" s="135">
        <f t="shared" si="121"/>
        <v>1.4485174474429615E-2</v>
      </c>
      <c r="BR133" s="135">
        <f t="shared" si="122"/>
        <v>7.5487255186543669E-3</v>
      </c>
      <c r="BS133" s="135">
        <f t="shared" si="123"/>
        <v>3.3997461780919348E-3</v>
      </c>
      <c r="BT133" s="247">
        <f t="shared" si="124"/>
        <v>4.6095821290994127E-3</v>
      </c>
      <c r="BU133" s="135">
        <f t="shared" si="125"/>
        <v>3.6253217538895033E-5</v>
      </c>
      <c r="BV133" s="135">
        <f t="shared" si="126"/>
        <v>1.732098171302763E-4</v>
      </c>
      <c r="BW133" s="247">
        <f t="shared" si="127"/>
        <v>2.1364222698314467E-2</v>
      </c>
      <c r="BX133" s="137">
        <f t="shared" si="128"/>
        <v>8.5090416599293608</v>
      </c>
      <c r="BY133" s="135">
        <f t="shared" si="129"/>
        <v>2.819694697469614E-5</v>
      </c>
      <c r="BZ133" s="135">
        <f t="shared" si="130"/>
        <v>6.0422029231491731E-5</v>
      </c>
      <c r="CA133" s="247">
        <f t="shared" si="131"/>
        <v>8.3841349232907439E-3</v>
      </c>
      <c r="CB133" s="135">
        <f t="shared" si="132"/>
        <v>4.8015372562625431E-3</v>
      </c>
      <c r="CC133" s="136">
        <f t="shared" si="133"/>
        <v>4.9081978223585516E-2</v>
      </c>
      <c r="CD133" s="136">
        <f t="shared" si="134"/>
        <v>7.4524738078892662E-3</v>
      </c>
      <c r="CE133" s="247">
        <f t="shared" si="135"/>
        <v>4.6310053133261156E-3</v>
      </c>
      <c r="CF133" s="136">
        <f t="shared" si="136"/>
        <v>1.6621223205729979E-2</v>
      </c>
      <c r="CG133" s="247">
        <f t="shared" si="137"/>
        <v>0.10833862905356546</v>
      </c>
      <c r="CH133" s="135">
        <f t="shared" si="138"/>
        <v>2.4056023904697906E-2</v>
      </c>
      <c r="CI133" s="247">
        <f t="shared" si="139"/>
        <v>6.1746397726938074E-2</v>
      </c>
      <c r="CJ133" s="135">
        <f t="shared" si="140"/>
        <v>8.0562705641988975E-6</v>
      </c>
      <c r="CK133" s="135">
        <f t="shared" si="141"/>
        <v>1.6515354656607741E-4</v>
      </c>
      <c r="CL133" s="135">
        <f t="shared" si="142"/>
        <v>0.96889543567394454</v>
      </c>
      <c r="CM133" s="135">
        <f t="shared" si="143"/>
        <v>2.819694697469614E-5</v>
      </c>
      <c r="CN133" s="135">
        <f t="shared" si="144"/>
        <v>2.0140676410497245E-5</v>
      </c>
      <c r="CO133" s="135">
        <f t="shared" si="145"/>
        <v>2.9405387559325971E-5</v>
      </c>
      <c r="CP133" s="136">
        <f t="shared" si="146"/>
        <v>6.4390775261624941E-2</v>
      </c>
      <c r="CQ133" s="176">
        <f t="shared" si="147"/>
        <v>8.8618976206187878E-5</v>
      </c>
    </row>
    <row r="134" spans="1:95" s="138" customFormat="1" x14ac:dyDescent="0.25">
      <c r="A134" s="130">
        <v>121</v>
      </c>
      <c r="B134" s="131" t="s">
        <v>123</v>
      </c>
      <c r="C134" s="130" t="s">
        <v>301</v>
      </c>
      <c r="D134" s="130" t="s">
        <v>348</v>
      </c>
      <c r="E134" s="133">
        <v>42612</v>
      </c>
      <c r="F134" s="132" t="s">
        <v>319</v>
      </c>
      <c r="G134" s="130">
        <v>2</v>
      </c>
      <c r="H134" s="133">
        <v>42625</v>
      </c>
      <c r="I134" s="133">
        <v>42414</v>
      </c>
      <c r="J134" s="139">
        <v>0.16</v>
      </c>
      <c r="K134" s="165">
        <v>17.945712535842301</v>
      </c>
      <c r="L134" s="136">
        <v>9.5110755469744304E-2</v>
      </c>
      <c r="M134" s="136">
        <v>2.11220740235626</v>
      </c>
      <c r="N134" s="126">
        <v>0.17979999999999999</v>
      </c>
      <c r="O134" s="126">
        <v>9.3700000000000006E-2</v>
      </c>
      <c r="P134" s="247">
        <v>0.18879676098835399</v>
      </c>
      <c r="Q134" s="136">
        <v>0.19844075594840299</v>
      </c>
      <c r="R134" s="136">
        <v>0.232996670691999</v>
      </c>
      <c r="S134" s="135">
        <v>2.15E-3</v>
      </c>
      <c r="T134" s="247">
        <v>4.7431412796789897E-2</v>
      </c>
      <c r="U134" s="137">
        <v>78.793071815569803</v>
      </c>
      <c r="V134" s="135">
        <v>3.5E-4</v>
      </c>
      <c r="W134" s="247">
        <v>6.4165730222946304E-2</v>
      </c>
      <c r="X134" s="135">
        <v>6.9999999999999999E-4</v>
      </c>
      <c r="Y134" s="135">
        <v>5.96E-2</v>
      </c>
      <c r="Z134" s="247">
        <v>0.14852879157572099</v>
      </c>
      <c r="AA134" s="136">
        <v>0.47811164630120701</v>
      </c>
      <c r="AB134" s="126">
        <v>2.0999999999999999E-3</v>
      </c>
      <c r="AC134" s="136">
        <v>0.54256847661548202</v>
      </c>
      <c r="AD134" s="136">
        <v>1.9277801963290999</v>
      </c>
      <c r="AE134" s="247">
        <v>2.38061547643039</v>
      </c>
      <c r="AF134" s="126">
        <v>5.1999999999999998E-3</v>
      </c>
      <c r="AG134" s="136">
        <v>4.5461030264591702E-2</v>
      </c>
      <c r="AH134" s="135">
        <v>2.0500000000000002E-3</v>
      </c>
      <c r="AI134" s="126">
        <v>12.0266</v>
      </c>
      <c r="AJ134" s="126">
        <v>3.5E-4</v>
      </c>
      <c r="AK134" s="247">
        <v>6.2007042172336803E-2</v>
      </c>
      <c r="AL134" s="247">
        <v>0.23598380658618101</v>
      </c>
      <c r="AM134" s="247">
        <v>4.23638954827932E-2</v>
      </c>
      <c r="AN134" s="175">
        <v>1.1000000000000001E-3</v>
      </c>
      <c r="AO134" s="183"/>
      <c r="AP134" s="131" t="s">
        <v>123</v>
      </c>
      <c r="AQ134" s="130" t="s">
        <v>348</v>
      </c>
      <c r="AR134" s="132" t="s">
        <v>319</v>
      </c>
      <c r="AS134" s="299">
        <v>1</v>
      </c>
      <c r="AT134" s="299" t="s">
        <v>503</v>
      </c>
      <c r="AU134" s="130" t="s">
        <v>531</v>
      </c>
      <c r="AV134" s="471">
        <v>41902</v>
      </c>
      <c r="AW134" s="471">
        <v>42612</v>
      </c>
      <c r="AX134" s="435">
        <f t="shared" si="148"/>
        <v>710</v>
      </c>
      <c r="AY134" s="468">
        <f t="shared" si="117"/>
        <v>23.355263157894736</v>
      </c>
      <c r="AZ134" s="468">
        <f t="shared" si="118"/>
        <v>1.9452054794520548</v>
      </c>
      <c r="BA134" s="299">
        <v>0</v>
      </c>
      <c r="BB134" s="299">
        <v>0</v>
      </c>
      <c r="BC134" s="299">
        <v>0</v>
      </c>
      <c r="BD134" s="299">
        <v>0</v>
      </c>
      <c r="BE134" s="299">
        <v>0</v>
      </c>
      <c r="BF134" s="299">
        <v>0</v>
      </c>
      <c r="BG134" s="299">
        <v>0</v>
      </c>
      <c r="BH134" s="130"/>
      <c r="BI134" s="299">
        <v>2</v>
      </c>
      <c r="BJ134" s="469" t="s">
        <v>495</v>
      </c>
      <c r="BK134" s="469" t="s">
        <v>495</v>
      </c>
      <c r="BL134" s="474" t="s">
        <v>495</v>
      </c>
      <c r="BM134" s="241">
        <v>0.78901878583486396</v>
      </c>
      <c r="BN134" s="470"/>
      <c r="BO134" s="136">
        <f t="shared" si="119"/>
        <v>5.2999152460390274E-3</v>
      </c>
      <c r="BP134" s="136">
        <f t="shared" si="120"/>
        <v>0.11769983488466268</v>
      </c>
      <c r="BQ134" s="135">
        <f t="shared" si="121"/>
        <v>1.0019106214974311E-2</v>
      </c>
      <c r="BR134" s="135">
        <f t="shared" si="122"/>
        <v>5.221302849516646E-3</v>
      </c>
      <c r="BS134" s="247">
        <f t="shared" si="123"/>
        <v>1.0520438272444033E-2</v>
      </c>
      <c r="BT134" s="136">
        <f t="shared" si="124"/>
        <v>1.1057836547424054E-2</v>
      </c>
      <c r="BU134" s="136">
        <f t="shared" si="125"/>
        <v>1.2983417082305507E-2</v>
      </c>
      <c r="BV134" s="135">
        <f t="shared" si="126"/>
        <v>1.1980577509563276E-4</v>
      </c>
      <c r="BW134" s="247">
        <f t="shared" si="127"/>
        <v>2.6430498483722455E-3</v>
      </c>
      <c r="BX134" s="137">
        <f t="shared" si="128"/>
        <v>4.3906349028047424</v>
      </c>
      <c r="BY134" s="135">
        <f t="shared" si="129"/>
        <v>1.9503265713242543E-5</v>
      </c>
      <c r="BZ134" s="247">
        <f t="shared" si="130"/>
        <v>3.575546532063884E-3</v>
      </c>
      <c r="CA134" s="135">
        <f t="shared" si="131"/>
        <v>3.9006531426485085E-5</v>
      </c>
      <c r="CB134" s="135">
        <f t="shared" si="132"/>
        <v>3.3211275328835872E-3</v>
      </c>
      <c r="CC134" s="247">
        <f t="shared" si="133"/>
        <v>8.2765613947660202E-3</v>
      </c>
      <c r="CD134" s="136">
        <f t="shared" si="134"/>
        <v>2.6642109938309358E-2</v>
      </c>
      <c r="CE134" s="135">
        <f t="shared" si="135"/>
        <v>1.1701959427945523E-4</v>
      </c>
      <c r="CF134" s="136">
        <f t="shared" si="136"/>
        <v>3.0233877620174193E-2</v>
      </c>
      <c r="CG134" s="136">
        <f t="shared" si="137"/>
        <v>0.10742288401638088</v>
      </c>
      <c r="CH134" s="247">
        <f t="shared" si="138"/>
        <v>0.13265650342251251</v>
      </c>
      <c r="CI134" s="135">
        <f t="shared" si="139"/>
        <v>2.8976280488246059E-4</v>
      </c>
      <c r="CJ134" s="136">
        <f t="shared" si="140"/>
        <v>2.5332530081374079E-3</v>
      </c>
      <c r="CK134" s="135">
        <f t="shared" si="141"/>
        <v>1.1423341346327775E-4</v>
      </c>
      <c r="CL134" s="135">
        <f t="shared" si="142"/>
        <v>0.6701656440768079</v>
      </c>
      <c r="CM134" s="135">
        <f t="shared" si="143"/>
        <v>1.9503265713242543E-5</v>
      </c>
      <c r="CN134" s="247">
        <f t="shared" si="144"/>
        <v>3.4552566273694878E-3</v>
      </c>
      <c r="CO134" s="247">
        <f t="shared" si="145"/>
        <v>1.314987109677921E-2</v>
      </c>
      <c r="CP134" s="247">
        <f t="shared" si="146"/>
        <v>2.3606694578541462E-3</v>
      </c>
      <c r="CQ134" s="176">
        <f t="shared" si="147"/>
        <v>6.1295977955905129E-5</v>
      </c>
    </row>
    <row r="135" spans="1:95" s="138" customFormat="1" x14ac:dyDescent="0.25">
      <c r="A135" s="130">
        <v>122</v>
      </c>
      <c r="B135" s="131" t="s">
        <v>124</v>
      </c>
      <c r="C135" s="130" t="s">
        <v>302</v>
      </c>
      <c r="D135" s="130" t="s">
        <v>348</v>
      </c>
      <c r="E135" s="133">
        <v>42612</v>
      </c>
      <c r="F135" s="132" t="s">
        <v>319</v>
      </c>
      <c r="G135" s="130">
        <v>2</v>
      </c>
      <c r="H135" s="133">
        <v>42625</v>
      </c>
      <c r="I135" s="133">
        <v>42414</v>
      </c>
      <c r="J135" s="139">
        <v>0.14199999999999999</v>
      </c>
      <c r="K135" s="165">
        <v>15.100158786603</v>
      </c>
      <c r="L135" s="247">
        <v>1.8524492211806302E-2</v>
      </c>
      <c r="M135" s="136">
        <v>1.9384613237350501</v>
      </c>
      <c r="N135" s="126">
        <v>0.17979999999999999</v>
      </c>
      <c r="O135" s="126">
        <v>9.3700000000000006E-2</v>
      </c>
      <c r="P135" s="126">
        <v>4.2200000000000001E-2</v>
      </c>
      <c r="Q135" s="136">
        <v>0.60571468141787399</v>
      </c>
      <c r="R135" s="247">
        <v>5.6147919407748201E-2</v>
      </c>
      <c r="S135" s="135">
        <v>2.15E-3</v>
      </c>
      <c r="T135" s="136">
        <v>0.51133807488697702</v>
      </c>
      <c r="U135" s="137">
        <v>221.11825180625499</v>
      </c>
      <c r="V135" s="247">
        <v>1.04221894087202E-3</v>
      </c>
      <c r="W135" s="126">
        <v>7.5000000000000002E-4</v>
      </c>
      <c r="X135" s="247">
        <v>5.3193635134718101E-2</v>
      </c>
      <c r="Y135" s="135">
        <v>5.96E-2</v>
      </c>
      <c r="Z135" s="136">
        <v>0.188720934522289</v>
      </c>
      <c r="AA135" s="136">
        <v>0.16617803682450799</v>
      </c>
      <c r="AB135" s="136">
        <v>0.114678277128249</v>
      </c>
      <c r="AC135" s="136">
        <v>0.21899631754239901</v>
      </c>
      <c r="AD135" s="136">
        <v>2.4497649128093499</v>
      </c>
      <c r="AE135" s="247">
        <v>2.38061547643039</v>
      </c>
      <c r="AF135" s="126">
        <v>5.1999999999999998E-3</v>
      </c>
      <c r="AG135" s="136">
        <v>3.07329690512777E-2</v>
      </c>
      <c r="AH135" s="247">
        <v>4.07564794373073E-2</v>
      </c>
      <c r="AI135" s="126">
        <v>12.0266</v>
      </c>
      <c r="AJ135" s="247">
        <v>3.6806126075942601E-2</v>
      </c>
      <c r="AK135" s="247">
        <v>3.0249647767840501E-2</v>
      </c>
      <c r="AL135" s="247">
        <v>0.29213825616028399</v>
      </c>
      <c r="AM135" s="247">
        <v>0.14725221965687599</v>
      </c>
      <c r="AN135" s="253">
        <v>3.8288566746361899E-2</v>
      </c>
      <c r="AO135" s="183"/>
      <c r="AP135" s="131" t="s">
        <v>124</v>
      </c>
      <c r="AQ135" s="130" t="s">
        <v>348</v>
      </c>
      <c r="AR135" s="132" t="s">
        <v>319</v>
      </c>
      <c r="AS135" s="478"/>
      <c r="AT135" s="478"/>
      <c r="AU135" s="479"/>
      <c r="AV135" s="480"/>
      <c r="AW135" s="480"/>
      <c r="AX135" s="481"/>
      <c r="AY135" s="482"/>
      <c r="AZ135" s="482"/>
      <c r="BA135" s="478"/>
      <c r="BB135" s="478"/>
      <c r="BC135" s="478"/>
      <c r="BD135" s="478"/>
      <c r="BE135" s="478"/>
      <c r="BF135" s="478"/>
      <c r="BG135" s="478"/>
      <c r="BH135" s="479"/>
      <c r="BI135" s="478"/>
      <c r="BJ135" s="469" t="s">
        <v>495</v>
      </c>
      <c r="BK135" s="469" t="s">
        <v>495</v>
      </c>
      <c r="BL135" s="474" t="s">
        <v>495</v>
      </c>
      <c r="BM135" s="241">
        <v>2.2606009115621708</v>
      </c>
      <c r="BN135" s="470"/>
      <c r="BO135" s="247">
        <f t="shared" si="119"/>
        <v>1.2267746633393948E-3</v>
      </c>
      <c r="BP135" s="136">
        <f t="shared" si="120"/>
        <v>0.12837357216765632</v>
      </c>
      <c r="BQ135" s="135">
        <f t="shared" si="121"/>
        <v>1.1907159556462427E-2</v>
      </c>
      <c r="BR135" s="135">
        <f t="shared" si="122"/>
        <v>6.2052327610707982E-3</v>
      </c>
      <c r="BS135" s="135">
        <f t="shared" si="123"/>
        <v>2.7946725989027501E-3</v>
      </c>
      <c r="BT135" s="136">
        <f t="shared" si="124"/>
        <v>4.0113133244351687E-2</v>
      </c>
      <c r="BU135" s="247">
        <f t="shared" si="125"/>
        <v>3.7183661576832656E-3</v>
      </c>
      <c r="BV135" s="135">
        <f t="shared" si="126"/>
        <v>1.4238260871186995E-4</v>
      </c>
      <c r="BW135" s="136">
        <f t="shared" si="127"/>
        <v>3.3863092574936422E-2</v>
      </c>
      <c r="BX135" s="137">
        <f t="shared" si="128"/>
        <v>14.643438849294297</v>
      </c>
      <c r="BY135" s="247">
        <f t="shared" si="129"/>
        <v>6.9020396116409462E-5</v>
      </c>
      <c r="BZ135" s="135">
        <f t="shared" si="130"/>
        <v>4.966835187623371E-5</v>
      </c>
      <c r="CA135" s="247">
        <f t="shared" si="131"/>
        <v>3.5227202499295558E-3</v>
      </c>
      <c r="CB135" s="135">
        <f t="shared" si="132"/>
        <v>3.9469783624313717E-3</v>
      </c>
      <c r="CC135" s="136">
        <f t="shared" si="133"/>
        <v>1.2497943709686281E-2</v>
      </c>
      <c r="CD135" s="136">
        <f t="shared" si="134"/>
        <v>1.100505227613518E-2</v>
      </c>
      <c r="CE135" s="136">
        <f t="shared" si="135"/>
        <v>7.5945080279548206E-3</v>
      </c>
      <c r="CF135" s="136">
        <f t="shared" si="136"/>
        <v>1.4502914879060382E-2</v>
      </c>
      <c r="CG135" s="136">
        <f t="shared" si="137"/>
        <v>0.16223438093795436</v>
      </c>
      <c r="CH135" s="247">
        <f t="shared" si="138"/>
        <v>0.1576549962204698</v>
      </c>
      <c r="CI135" s="135">
        <f t="shared" si="139"/>
        <v>3.4436723967522036E-4</v>
      </c>
      <c r="CJ135" s="136">
        <f t="shared" si="140"/>
        <v>2.0352745613870147E-3</v>
      </c>
      <c r="CK135" s="247">
        <f t="shared" si="141"/>
        <v>2.6990762159048833E-3</v>
      </c>
      <c r="CL135" s="135">
        <f t="shared" si="142"/>
        <v>0.79645520089961641</v>
      </c>
      <c r="CM135" s="247">
        <f t="shared" si="143"/>
        <v>2.4374661615212505E-3</v>
      </c>
      <c r="CN135" s="247">
        <f t="shared" si="144"/>
        <v>2.0032668659536392E-3</v>
      </c>
      <c r="CO135" s="247">
        <f t="shared" si="145"/>
        <v>1.9346700937971046E-2</v>
      </c>
      <c r="CP135" s="247">
        <f t="shared" si="146"/>
        <v>9.7517000806322321E-3</v>
      </c>
      <c r="CQ135" s="253">
        <f t="shared" si="147"/>
        <v>2.5356400079932849E-3</v>
      </c>
    </row>
    <row r="136" spans="1:95" s="138" customFormat="1" x14ac:dyDescent="0.25">
      <c r="A136" s="130">
        <v>123</v>
      </c>
      <c r="B136" s="131" t="s">
        <v>125</v>
      </c>
      <c r="C136" s="130" t="s">
        <v>303</v>
      </c>
      <c r="D136" s="130" t="s">
        <v>348</v>
      </c>
      <c r="E136" s="133">
        <v>42612</v>
      </c>
      <c r="F136" s="132" t="s">
        <v>319</v>
      </c>
      <c r="G136" s="130">
        <v>2</v>
      </c>
      <c r="H136" s="133">
        <v>42625</v>
      </c>
      <c r="I136" s="133">
        <v>42414</v>
      </c>
      <c r="J136" s="139">
        <v>0.14299999999999999</v>
      </c>
      <c r="K136" s="165">
        <v>15.2582451060052</v>
      </c>
      <c r="L136" s="126">
        <v>5.9999999999999995E-4</v>
      </c>
      <c r="M136" s="135">
        <v>4.3099999999999999E-2</v>
      </c>
      <c r="N136" s="126">
        <v>0.17979999999999999</v>
      </c>
      <c r="O136" s="126">
        <v>9.3700000000000006E-2</v>
      </c>
      <c r="P136" s="126">
        <v>4.2200000000000001E-2</v>
      </c>
      <c r="Q136" s="135">
        <v>2.2000000000000001E-3</v>
      </c>
      <c r="R136" s="136">
        <v>0.102954835886821</v>
      </c>
      <c r="S136" s="135">
        <v>2.15E-3</v>
      </c>
      <c r="T136" s="247">
        <v>3.5589733305242198E-2</v>
      </c>
      <c r="U136" s="137">
        <v>333.33159657282198</v>
      </c>
      <c r="V136" s="135">
        <v>3.5E-4</v>
      </c>
      <c r="W136" s="247">
        <v>7.2287410474135796E-2</v>
      </c>
      <c r="X136" s="136">
        <v>0.16865624024553899</v>
      </c>
      <c r="Y136" s="135">
        <v>5.96E-2</v>
      </c>
      <c r="Z136" s="136">
        <v>1.7850048655481601</v>
      </c>
      <c r="AA136" s="135">
        <v>2E-3</v>
      </c>
      <c r="AB136" s="126">
        <v>2.0999999999999999E-3</v>
      </c>
      <c r="AC136" s="136">
        <v>0.502207844407487</v>
      </c>
      <c r="AD136" s="247">
        <v>0.28462333439540299</v>
      </c>
      <c r="AE136" s="135">
        <v>0.29859999999999998</v>
      </c>
      <c r="AF136" s="126">
        <v>5.1999999999999998E-3</v>
      </c>
      <c r="AG136" s="247">
        <v>1.54903222980943E-2</v>
      </c>
      <c r="AH136" s="135">
        <v>2.0500000000000002E-3</v>
      </c>
      <c r="AI136" s="126">
        <v>12.0266</v>
      </c>
      <c r="AJ136" s="126">
        <v>3.5E-4</v>
      </c>
      <c r="AK136" s="247">
        <v>4.6109606875814703E-2</v>
      </c>
      <c r="AL136" s="247">
        <v>0.13396071507001001</v>
      </c>
      <c r="AM136" s="247">
        <v>0.31267254259625998</v>
      </c>
      <c r="AN136" s="253">
        <v>6.4700295078645206E-2</v>
      </c>
      <c r="AO136" s="183"/>
      <c r="AP136" s="131" t="s">
        <v>125</v>
      </c>
      <c r="AQ136" s="130" t="s">
        <v>348</v>
      </c>
      <c r="AR136" s="132" t="s">
        <v>319</v>
      </c>
      <c r="AS136" s="299">
        <v>1</v>
      </c>
      <c r="AT136" s="299" t="s">
        <v>504</v>
      </c>
      <c r="AU136" s="130" t="s">
        <v>532</v>
      </c>
      <c r="AV136" s="471">
        <v>41890</v>
      </c>
      <c r="AW136" s="471">
        <v>42612</v>
      </c>
      <c r="AX136" s="435">
        <f t="shared" si="148"/>
        <v>722</v>
      </c>
      <c r="AY136" s="468">
        <f t="shared" si="117"/>
        <v>23.75</v>
      </c>
      <c r="AZ136" s="468">
        <f t="shared" si="118"/>
        <v>1.978082191780822</v>
      </c>
      <c r="BA136" s="299">
        <v>0</v>
      </c>
      <c r="BB136" s="299">
        <v>0</v>
      </c>
      <c r="BC136" s="299">
        <v>0</v>
      </c>
      <c r="BD136" s="299">
        <v>0</v>
      </c>
      <c r="BE136" s="299">
        <v>0</v>
      </c>
      <c r="BF136" s="299">
        <v>0</v>
      </c>
      <c r="BG136" s="299">
        <v>0</v>
      </c>
      <c r="BH136" s="130"/>
      <c r="BI136" s="299">
        <v>2</v>
      </c>
      <c r="BJ136" s="469" t="s">
        <v>495</v>
      </c>
      <c r="BK136" s="469" t="s">
        <v>495</v>
      </c>
      <c r="BL136" s="474" t="s">
        <v>495</v>
      </c>
      <c r="BM136" s="241">
        <v>2.66540496199225</v>
      </c>
      <c r="BN136" s="470"/>
      <c r="BO136" s="135">
        <f t="shared" si="119"/>
        <v>3.9323001815186303E-5</v>
      </c>
      <c r="BP136" s="135">
        <f t="shared" si="120"/>
        <v>2.8247022970575492E-3</v>
      </c>
      <c r="BQ136" s="135">
        <f t="shared" si="121"/>
        <v>1.1783792877284162E-2</v>
      </c>
      <c r="BR136" s="135">
        <f t="shared" si="122"/>
        <v>6.1409421168049276E-3</v>
      </c>
      <c r="BS136" s="135">
        <f t="shared" si="123"/>
        <v>2.7657177943347703E-3</v>
      </c>
      <c r="BT136" s="135">
        <f t="shared" si="124"/>
        <v>1.4418433998901646E-4</v>
      </c>
      <c r="BU136" s="136">
        <f t="shared" si="125"/>
        <v>6.7474886640994502E-3</v>
      </c>
      <c r="BV136" s="135">
        <f t="shared" si="126"/>
        <v>1.4090742317108426E-4</v>
      </c>
      <c r="BW136" s="247">
        <f t="shared" si="127"/>
        <v>2.3324919122733921E-3</v>
      </c>
      <c r="BX136" s="137">
        <f t="shared" si="128"/>
        <v>21.845998295153379</v>
      </c>
      <c r="BY136" s="135">
        <f t="shared" si="129"/>
        <v>2.2938417725525343E-5</v>
      </c>
      <c r="BZ136" s="247">
        <f t="shared" si="130"/>
        <v>4.7375966221492654E-3</v>
      </c>
      <c r="CA136" s="136">
        <f t="shared" si="131"/>
        <v>1.1053449402196379E-2</v>
      </c>
      <c r="CB136" s="135">
        <f t="shared" si="132"/>
        <v>3.9060848469751729E-3</v>
      </c>
      <c r="CC136" s="136">
        <f t="shared" si="133"/>
        <v>0.11698624928011113</v>
      </c>
      <c r="CD136" s="135">
        <f t="shared" si="134"/>
        <v>1.3107667271728768E-4</v>
      </c>
      <c r="CE136" s="135">
        <f t="shared" si="135"/>
        <v>1.3763050635315206E-4</v>
      </c>
      <c r="CF136" s="136">
        <f t="shared" si="136"/>
        <v>3.2913866628727355E-2</v>
      </c>
      <c r="CG136" s="247">
        <f t="shared" si="137"/>
        <v>1.8653739825124683E-2</v>
      </c>
      <c r="CH136" s="135">
        <f t="shared" si="138"/>
        <v>1.9569747236691047E-2</v>
      </c>
      <c r="CI136" s="135">
        <f t="shared" si="139"/>
        <v>3.4079934906494793E-4</v>
      </c>
      <c r="CJ136" s="247">
        <f t="shared" si="140"/>
        <v>1.0152099530763051E-3</v>
      </c>
      <c r="CK136" s="135">
        <f t="shared" si="141"/>
        <v>1.3435358953521988E-4</v>
      </c>
      <c r="CL136" s="135">
        <f t="shared" si="142"/>
        <v>0.788203356050866</v>
      </c>
      <c r="CM136" s="135">
        <f t="shared" si="143"/>
        <v>2.2938417725525343E-5</v>
      </c>
      <c r="CN136" s="247">
        <f t="shared" si="144"/>
        <v>3.0219469247919806E-3</v>
      </c>
      <c r="CO136" s="247">
        <f t="shared" si="145"/>
        <v>8.7795624031027641E-3</v>
      </c>
      <c r="CP136" s="247">
        <f t="shared" si="146"/>
        <v>2.049203826678608E-2</v>
      </c>
      <c r="CQ136" s="253">
        <f t="shared" si="147"/>
        <v>4.2403497013677582E-3</v>
      </c>
    </row>
    <row r="137" spans="1:95" s="138" customFormat="1" x14ac:dyDescent="0.25">
      <c r="A137" s="130">
        <v>80</v>
      </c>
      <c r="B137" s="131" t="s">
        <v>83</v>
      </c>
      <c r="C137" s="130" t="s">
        <v>321</v>
      </c>
      <c r="D137" s="130" t="s">
        <v>348</v>
      </c>
      <c r="E137" s="133">
        <v>42520</v>
      </c>
      <c r="F137" s="132" t="s">
        <v>319</v>
      </c>
      <c r="G137" s="130">
        <v>3</v>
      </c>
      <c r="H137" s="133">
        <v>42598</v>
      </c>
      <c r="I137" s="133">
        <v>42414</v>
      </c>
      <c r="J137" s="139">
        <v>0.10299999999999999</v>
      </c>
      <c r="K137" s="165">
        <v>8.9347923299180607</v>
      </c>
      <c r="L137" s="136">
        <v>8.24925173918237E-2</v>
      </c>
      <c r="M137" s="135">
        <v>4.3099999999999999E-2</v>
      </c>
      <c r="N137" s="126">
        <v>0.17979999999999999</v>
      </c>
      <c r="O137" s="126">
        <v>9.3700000000000006E-2</v>
      </c>
      <c r="P137" s="126">
        <v>4.2200000000000001E-2</v>
      </c>
      <c r="Q137" s="135">
        <v>2.2000000000000001E-3</v>
      </c>
      <c r="R137" s="247">
        <v>2.65687659841237E-2</v>
      </c>
      <c r="S137" s="135">
        <v>2.15E-3</v>
      </c>
      <c r="T137" s="247">
        <v>0.240747672248082</v>
      </c>
      <c r="U137" s="137">
        <v>43.145796469454901</v>
      </c>
      <c r="V137" s="247">
        <v>3.09093780080224E-2</v>
      </c>
      <c r="W137" s="136">
        <v>0.192071166154756</v>
      </c>
      <c r="X137" s="135">
        <v>6.9999999999999999E-4</v>
      </c>
      <c r="Y137" s="135">
        <v>5.96E-2</v>
      </c>
      <c r="Z137" s="135">
        <v>3.65E-3</v>
      </c>
      <c r="AA137" s="136">
        <v>0.108531292717802</v>
      </c>
      <c r="AB137" s="247">
        <v>4.1111538101933701E-2</v>
      </c>
      <c r="AC137" s="136">
        <v>0.12501898344023399</v>
      </c>
      <c r="AD137" s="247">
        <v>0.59965367494794797</v>
      </c>
      <c r="AE137" s="136">
        <v>3.4281054887371201</v>
      </c>
      <c r="AF137" s="126">
        <v>5.1999999999999998E-3</v>
      </c>
      <c r="AG137" s="247">
        <v>5.0218807538696397E-3</v>
      </c>
      <c r="AH137" s="135">
        <v>2.0500000000000002E-3</v>
      </c>
      <c r="AI137" s="126">
        <v>12.0266</v>
      </c>
      <c r="AJ137" s="136">
        <v>3.88396769356638E-2</v>
      </c>
      <c r="AK137" s="247">
        <v>1.1299051330050901E-2</v>
      </c>
      <c r="AL137" s="126">
        <v>3.6499999999999998E-4</v>
      </c>
      <c r="AM137" s="135">
        <v>2.0500000000000002E-3</v>
      </c>
      <c r="AN137" s="175">
        <v>1.1000000000000001E-3</v>
      </c>
      <c r="AO137" s="183"/>
      <c r="AP137" s="131" t="s">
        <v>83</v>
      </c>
      <c r="AQ137" s="130" t="s">
        <v>348</v>
      </c>
      <c r="AR137" s="132" t="s">
        <v>319</v>
      </c>
      <c r="AS137" s="299">
        <v>1</v>
      </c>
      <c r="AT137" s="299" t="s">
        <v>503</v>
      </c>
      <c r="AU137" s="130" t="s">
        <v>531</v>
      </c>
      <c r="AV137" s="471">
        <v>40165</v>
      </c>
      <c r="AW137" s="471">
        <v>42520</v>
      </c>
      <c r="AX137" s="435">
        <f t="shared" si="148"/>
        <v>2355</v>
      </c>
      <c r="AY137" s="468">
        <f t="shared" si="117"/>
        <v>77.467105263157904</v>
      </c>
      <c r="AZ137" s="468">
        <f t="shared" si="118"/>
        <v>6.4520547945205475</v>
      </c>
      <c r="BA137" s="299">
        <v>0</v>
      </c>
      <c r="BB137" s="299">
        <v>0</v>
      </c>
      <c r="BC137" s="299">
        <v>0</v>
      </c>
      <c r="BD137" s="299">
        <v>0</v>
      </c>
      <c r="BE137" s="299">
        <v>0</v>
      </c>
      <c r="BF137" s="299">
        <v>0</v>
      </c>
      <c r="BG137" s="299">
        <v>0</v>
      </c>
      <c r="BH137" s="130"/>
      <c r="BI137" s="299">
        <v>3</v>
      </c>
      <c r="BJ137" s="469" t="s">
        <v>495</v>
      </c>
      <c r="BK137" s="469" t="s">
        <v>495</v>
      </c>
      <c r="BL137" s="474" t="s">
        <v>495</v>
      </c>
      <c r="BM137" s="241">
        <v>3.2679054253840425</v>
      </c>
      <c r="BN137" s="470"/>
      <c r="BO137" s="136">
        <f t="shared" si="119"/>
        <v>9.2327291274133319E-3</v>
      </c>
      <c r="BP137" s="135">
        <f t="shared" si="120"/>
        <v>4.8238390338049709E-3</v>
      </c>
      <c r="BQ137" s="135">
        <f t="shared" si="121"/>
        <v>2.0123579078378973E-2</v>
      </c>
      <c r="BR137" s="135">
        <f t="shared" si="122"/>
        <v>1.0487093212703615E-2</v>
      </c>
      <c r="BS137" s="135">
        <f t="shared" si="123"/>
        <v>4.7231092163937298E-3</v>
      </c>
      <c r="BT137" s="135">
        <f t="shared" si="124"/>
        <v>2.4622844256081056E-4</v>
      </c>
      <c r="BU137" s="247">
        <f t="shared" si="125"/>
        <v>2.9736299404697366E-3</v>
      </c>
      <c r="BV137" s="135">
        <f t="shared" si="126"/>
        <v>2.406323415935194E-4</v>
      </c>
      <c r="BW137" s="247">
        <f t="shared" si="127"/>
        <v>2.6944965630811685E-2</v>
      </c>
      <c r="BX137" s="137">
        <f t="shared" si="128"/>
        <v>4.8289646671452724</v>
      </c>
      <c r="BY137" s="247">
        <f t="shared" si="129"/>
        <v>3.4594400033812387E-3</v>
      </c>
      <c r="BZ137" s="136">
        <f t="shared" si="130"/>
        <v>2.1496992774147381E-2</v>
      </c>
      <c r="CA137" s="135">
        <f t="shared" si="131"/>
        <v>7.8345413542076081E-5</v>
      </c>
      <c r="CB137" s="135">
        <f t="shared" si="132"/>
        <v>6.6705523530110498E-3</v>
      </c>
      <c r="CC137" s="135">
        <f t="shared" si="133"/>
        <v>4.0851537061225391E-4</v>
      </c>
      <c r="CD137" s="136">
        <f t="shared" si="134"/>
        <v>1.2147041443189012E-2</v>
      </c>
      <c r="CE137" s="247">
        <f t="shared" si="135"/>
        <v>4.6012863627811623E-3</v>
      </c>
      <c r="CF137" s="136">
        <f t="shared" si="136"/>
        <v>1.3992377083192991E-2</v>
      </c>
      <c r="CG137" s="247">
        <f t="shared" si="137"/>
        <v>6.7114450208318077E-2</v>
      </c>
      <c r="CH137" s="136">
        <f t="shared" si="138"/>
        <v>0.38368048882995792</v>
      </c>
      <c r="CI137" s="135">
        <f t="shared" si="139"/>
        <v>5.8199450059827948E-4</v>
      </c>
      <c r="CJ137" s="247">
        <f t="shared" si="140"/>
        <v>5.6205903488701391E-4</v>
      </c>
      <c r="CK137" s="135">
        <f t="shared" si="141"/>
        <v>2.2944013965893714E-4</v>
      </c>
      <c r="CL137" s="135">
        <f t="shared" si="142"/>
        <v>1.3460413578644748</v>
      </c>
      <c r="CM137" s="136">
        <f t="shared" si="143"/>
        <v>4.3470150733788786E-3</v>
      </c>
      <c r="CN137" s="247">
        <f t="shared" si="144"/>
        <v>1.2646126415514038E-3</v>
      </c>
      <c r="CO137" s="252">
        <f t="shared" si="145"/>
        <v>4.0851537061225386E-5</v>
      </c>
      <c r="CP137" s="135">
        <f t="shared" si="146"/>
        <v>2.2944013965893714E-4</v>
      </c>
      <c r="CQ137" s="176">
        <f t="shared" si="147"/>
        <v>1.2311422128040528E-4</v>
      </c>
    </row>
    <row r="138" spans="1:95" s="138" customFormat="1" x14ac:dyDescent="0.25">
      <c r="A138" s="130">
        <v>81</v>
      </c>
      <c r="B138" s="131" t="s">
        <v>84</v>
      </c>
      <c r="C138" s="130" t="s">
        <v>324</v>
      </c>
      <c r="D138" s="130" t="s">
        <v>348</v>
      </c>
      <c r="E138" s="133">
        <v>42520</v>
      </c>
      <c r="F138" s="132" t="s">
        <v>319</v>
      </c>
      <c r="G138" s="130">
        <v>3</v>
      </c>
      <c r="H138" s="133">
        <v>42598</v>
      </c>
      <c r="I138" s="133">
        <v>42414</v>
      </c>
      <c r="J138" s="139">
        <v>0.11899999999999999</v>
      </c>
      <c r="K138" s="165">
        <v>11.4641734403529</v>
      </c>
      <c r="L138" s="126">
        <v>5.9999999999999995E-4</v>
      </c>
      <c r="M138" s="135">
        <v>4.3099999999999999E-2</v>
      </c>
      <c r="N138" s="136">
        <v>5.3790412030784402</v>
      </c>
      <c r="O138" s="126">
        <v>9.3700000000000006E-2</v>
      </c>
      <c r="P138" s="126">
        <v>4.2200000000000001E-2</v>
      </c>
      <c r="Q138" s="136">
        <v>1.3957292909123999</v>
      </c>
      <c r="R138" s="136">
        <v>0.58048495488804897</v>
      </c>
      <c r="S138" s="247">
        <v>1.5911679338940901E-2</v>
      </c>
      <c r="T138" s="136">
        <v>1.7012735233154399</v>
      </c>
      <c r="U138" s="137">
        <v>227.950033753745</v>
      </c>
      <c r="V138" s="136">
        <v>0.133402533657907</v>
      </c>
      <c r="W138" s="136">
        <v>0.16040504421255999</v>
      </c>
      <c r="X138" s="135">
        <v>6.9999999999999999E-4</v>
      </c>
      <c r="Y138" s="135">
        <v>5.96E-2</v>
      </c>
      <c r="Z138" s="247">
        <v>0.14852879157572099</v>
      </c>
      <c r="AA138" s="136">
        <v>0.36314244395749401</v>
      </c>
      <c r="AB138" s="126">
        <v>2.0999999999999999E-3</v>
      </c>
      <c r="AC138" s="136">
        <v>0.24181313108590999</v>
      </c>
      <c r="AD138" s="126">
        <v>0.12859999999999999</v>
      </c>
      <c r="AE138" s="136">
        <v>4.2101175116346399</v>
      </c>
      <c r="AF138" s="126">
        <v>5.1999999999999998E-3</v>
      </c>
      <c r="AG138" s="136">
        <v>7.0895217850579298E-2</v>
      </c>
      <c r="AH138" s="136">
        <v>0.14208561365067199</v>
      </c>
      <c r="AI138" s="126">
        <v>12.0266</v>
      </c>
      <c r="AJ138" s="126">
        <v>3.5E-4</v>
      </c>
      <c r="AK138" s="126">
        <v>2.5000000000000001E-4</v>
      </c>
      <c r="AL138" s="126">
        <v>3.6499999999999998E-4</v>
      </c>
      <c r="AM138" s="135">
        <v>2.0500000000000002E-3</v>
      </c>
      <c r="AN138" s="177">
        <v>0.11684021639162299</v>
      </c>
      <c r="AO138" s="183"/>
      <c r="AP138" s="131" t="s">
        <v>84</v>
      </c>
      <c r="AQ138" s="130" t="s">
        <v>348</v>
      </c>
      <c r="AR138" s="132" t="s">
        <v>319</v>
      </c>
      <c r="AS138" s="299">
        <v>1</v>
      </c>
      <c r="AT138" s="299" t="s">
        <v>504</v>
      </c>
      <c r="AU138" s="130" t="s">
        <v>532</v>
      </c>
      <c r="AV138" s="471">
        <v>38796</v>
      </c>
      <c r="AW138" s="471">
        <v>42520</v>
      </c>
      <c r="AX138" s="435">
        <f t="shared" si="148"/>
        <v>3724</v>
      </c>
      <c r="AY138" s="468">
        <f t="shared" si="117"/>
        <v>122.5</v>
      </c>
      <c r="AZ138" s="468">
        <f t="shared" si="118"/>
        <v>10.202739726027398</v>
      </c>
      <c r="BA138" s="299">
        <v>0</v>
      </c>
      <c r="BB138" s="299">
        <v>0</v>
      </c>
      <c r="BC138" s="299">
        <v>0</v>
      </c>
      <c r="BD138" s="299">
        <v>0</v>
      </c>
      <c r="BE138" s="299">
        <v>0</v>
      </c>
      <c r="BF138" s="299">
        <v>0</v>
      </c>
      <c r="BG138" s="299">
        <v>0</v>
      </c>
      <c r="BH138" s="130"/>
      <c r="BI138" s="299">
        <v>3</v>
      </c>
      <c r="BJ138" s="469" t="s">
        <v>495</v>
      </c>
      <c r="BK138" s="469" t="s">
        <v>495</v>
      </c>
      <c r="BL138" s="474" t="s">
        <v>495</v>
      </c>
      <c r="BM138" s="241">
        <v>2.3359324866245879</v>
      </c>
      <c r="BN138" s="470"/>
      <c r="BO138" s="135">
        <f t="shared" si="119"/>
        <v>5.2336961153086871E-5</v>
      </c>
      <c r="BP138" s="135">
        <f t="shared" si="120"/>
        <v>3.759538376163407E-3</v>
      </c>
      <c r="BQ138" s="136">
        <f t="shared" si="121"/>
        <v>0.46920445081061668</v>
      </c>
      <c r="BR138" s="135">
        <f t="shared" si="122"/>
        <v>8.1732887667404011E-3</v>
      </c>
      <c r="BS138" s="135">
        <f t="shared" si="123"/>
        <v>3.6810329344337768E-3</v>
      </c>
      <c r="BT138" s="136">
        <f t="shared" si="124"/>
        <v>0.12174704946451294</v>
      </c>
      <c r="BU138" s="136">
        <f t="shared" si="125"/>
        <v>5.0634697556545344E-2</v>
      </c>
      <c r="BV138" s="247">
        <f t="shared" si="126"/>
        <v>1.387948239070875E-3</v>
      </c>
      <c r="BW138" s="136">
        <f t="shared" si="127"/>
        <v>0.1483991438342257</v>
      </c>
      <c r="BX138" s="137">
        <f t="shared" si="128"/>
        <v>19.883686769024322</v>
      </c>
      <c r="BY138" s="136">
        <f t="shared" si="129"/>
        <v>1.1636472036295404E-2</v>
      </c>
      <c r="BZ138" s="136">
        <f t="shared" si="130"/>
        <v>1.3991854279519891E-2</v>
      </c>
      <c r="CA138" s="135">
        <f t="shared" si="131"/>
        <v>6.1059788011934689E-5</v>
      </c>
      <c r="CB138" s="135">
        <f t="shared" si="132"/>
        <v>5.1988048078732965E-3</v>
      </c>
      <c r="CC138" s="247">
        <f t="shared" si="133"/>
        <v>1.2955909324689078E-2</v>
      </c>
      <c r="CD138" s="136">
        <f t="shared" si="134"/>
        <v>3.1676286637400651E-2</v>
      </c>
      <c r="CE138" s="135">
        <f t="shared" si="135"/>
        <v>1.8317936403580405E-4</v>
      </c>
      <c r="CF138" s="136">
        <f t="shared" si="136"/>
        <v>2.1092940746582623E-2</v>
      </c>
      <c r="CG138" s="135">
        <f t="shared" si="137"/>
        <v>1.1217555340478285E-2</v>
      </c>
      <c r="CH138" s="136">
        <f t="shared" si="138"/>
        <v>0.36724126109392152</v>
      </c>
      <c r="CI138" s="135">
        <f t="shared" si="139"/>
        <v>4.5358699666008624E-4</v>
      </c>
      <c r="CJ138" s="136">
        <f t="shared" si="140"/>
        <v>6.1840671043089995E-3</v>
      </c>
      <c r="CK138" s="136">
        <f t="shared" si="141"/>
        <v>1.239388207007955E-2</v>
      </c>
      <c r="CL138" s="135">
        <f t="shared" si="142"/>
        <v>1.0490594950061909</v>
      </c>
      <c r="CM138" s="135">
        <f t="shared" si="143"/>
        <v>3.0529894005967345E-5</v>
      </c>
      <c r="CN138" s="135">
        <f t="shared" si="144"/>
        <v>2.1807067147119529E-5</v>
      </c>
      <c r="CO138" s="135">
        <f t="shared" si="145"/>
        <v>3.1838318034794513E-5</v>
      </c>
      <c r="CP138" s="135">
        <f t="shared" si="146"/>
        <v>1.7881795060638016E-4</v>
      </c>
      <c r="CQ138" s="177">
        <f t="shared" si="147"/>
        <v>1.0191769777344395E-2</v>
      </c>
    </row>
    <row r="139" spans="1:95" s="138" customFormat="1" x14ac:dyDescent="0.25">
      <c r="A139" s="130">
        <v>98</v>
      </c>
      <c r="B139" s="131" t="s">
        <v>101</v>
      </c>
      <c r="C139" s="130" t="s">
        <v>341</v>
      </c>
      <c r="D139" s="130" t="s">
        <v>348</v>
      </c>
      <c r="E139" s="133">
        <v>42556</v>
      </c>
      <c r="F139" s="132" t="s">
        <v>319</v>
      </c>
      <c r="G139" s="130">
        <v>3</v>
      </c>
      <c r="H139" s="133">
        <v>42598</v>
      </c>
      <c r="I139" s="133">
        <v>42414</v>
      </c>
      <c r="J139" s="139">
        <v>0.19600000000000001</v>
      </c>
      <c r="K139" s="165">
        <v>23.636820034320699</v>
      </c>
      <c r="L139" s="136">
        <v>0.12898824322879601</v>
      </c>
      <c r="M139" s="136">
        <v>3.3586891214013002</v>
      </c>
      <c r="N139" s="136">
        <v>4.5723243858580904</v>
      </c>
      <c r="O139" s="126">
        <v>9.3700000000000006E-2</v>
      </c>
      <c r="P139" s="126">
        <v>4.2200000000000001E-2</v>
      </c>
      <c r="Q139" s="136">
        <v>0.46439240627038803</v>
      </c>
      <c r="R139" s="136">
        <v>0.16963414831524101</v>
      </c>
      <c r="S139" s="247">
        <v>8.22477554172312E-2</v>
      </c>
      <c r="T139" s="136">
        <v>0.59805136689568605</v>
      </c>
      <c r="U139" s="137">
        <v>314.840294310481</v>
      </c>
      <c r="V139" s="135">
        <v>3.5E-4</v>
      </c>
      <c r="W139" s="247">
        <v>0.12457454409473501</v>
      </c>
      <c r="X139" s="135">
        <v>6.9999999999999999E-4</v>
      </c>
      <c r="Y139" s="135">
        <v>5.96E-2</v>
      </c>
      <c r="Z139" s="136">
        <v>0.36919975280223599</v>
      </c>
      <c r="AA139" s="136">
        <v>0.33932291536569198</v>
      </c>
      <c r="AB139" s="136">
        <v>0.109236356207334</v>
      </c>
      <c r="AC139" s="136">
        <v>1.2316193891255001</v>
      </c>
      <c r="AD139" s="136">
        <v>2.12055299829141</v>
      </c>
      <c r="AE139" s="247">
        <v>1.7048082285994699</v>
      </c>
      <c r="AF139" s="126">
        <v>5.1999999999999998E-3</v>
      </c>
      <c r="AG139" s="136">
        <v>4.1921475631185701E-2</v>
      </c>
      <c r="AH139" s="247">
        <v>4.0976586032819198E-3</v>
      </c>
      <c r="AI139" s="136">
        <v>354.98460114855101</v>
      </c>
      <c r="AJ139" s="136">
        <v>8.2889419887507199E-2</v>
      </c>
      <c r="AK139" s="247">
        <v>6.8374163377997593E-2</v>
      </c>
      <c r="AL139" s="247">
        <v>0.25848228805086898</v>
      </c>
      <c r="AM139" s="247">
        <v>0.55143708458463303</v>
      </c>
      <c r="AN139" s="177">
        <v>0.10242426362005599</v>
      </c>
      <c r="AO139" s="183"/>
      <c r="AP139" s="131" t="s">
        <v>101</v>
      </c>
      <c r="AQ139" s="130" t="s">
        <v>348</v>
      </c>
      <c r="AR139" s="132" t="s">
        <v>319</v>
      </c>
      <c r="AS139" s="299">
        <v>1</v>
      </c>
      <c r="AT139" s="299" t="s">
        <v>503</v>
      </c>
      <c r="AU139" s="130" t="s">
        <v>531</v>
      </c>
      <c r="AV139" s="471">
        <v>38254</v>
      </c>
      <c r="AW139" s="471">
        <v>42556</v>
      </c>
      <c r="AX139" s="435">
        <f t="shared" si="148"/>
        <v>4302</v>
      </c>
      <c r="AY139" s="468">
        <f t="shared" si="117"/>
        <v>141.51315789473685</v>
      </c>
      <c r="AZ139" s="468">
        <f t="shared" si="118"/>
        <v>11.786301369863013</v>
      </c>
      <c r="BA139" s="299">
        <v>0</v>
      </c>
      <c r="BB139" s="299">
        <v>0</v>
      </c>
      <c r="BC139" s="299">
        <v>0</v>
      </c>
      <c r="BD139" s="299">
        <v>0</v>
      </c>
      <c r="BE139" s="299">
        <v>0</v>
      </c>
      <c r="BF139" s="299">
        <v>0</v>
      </c>
      <c r="BG139" s="299">
        <v>0</v>
      </c>
      <c r="BH139" s="130"/>
      <c r="BI139" s="299">
        <v>3</v>
      </c>
      <c r="BJ139" s="469" t="s">
        <v>495</v>
      </c>
      <c r="BK139" s="469" t="s">
        <v>495</v>
      </c>
      <c r="BL139" s="474" t="s">
        <v>495</v>
      </c>
      <c r="BM139" s="241">
        <v>6.5240562214735673</v>
      </c>
      <c r="BN139" s="470"/>
      <c r="BO139" s="136">
        <f t="shared" si="119"/>
        <v>5.4570895341042019E-3</v>
      </c>
      <c r="BP139" s="136">
        <f t="shared" si="120"/>
        <v>0.14209564216017545</v>
      </c>
      <c r="BQ139" s="136">
        <f t="shared" si="121"/>
        <v>0.19344075807232394</v>
      </c>
      <c r="BR139" s="135">
        <f t="shared" si="122"/>
        <v>3.9641542248046672E-3</v>
      </c>
      <c r="BS139" s="135">
        <f t="shared" si="123"/>
        <v>1.7853501418010349E-3</v>
      </c>
      <c r="BT139" s="136">
        <f t="shared" si="124"/>
        <v>1.9646991667918508E-2</v>
      </c>
      <c r="BU139" s="136">
        <f t="shared" si="125"/>
        <v>7.1766907760405993E-3</v>
      </c>
      <c r="BV139" s="247">
        <f t="shared" si="126"/>
        <v>3.4796455402125721E-3</v>
      </c>
      <c r="BW139" s="136">
        <f t="shared" si="127"/>
        <v>2.5301684660936394E-2</v>
      </c>
      <c r="BX139" s="137">
        <f t="shared" si="128"/>
        <v>13.319909101703715</v>
      </c>
      <c r="BY139" s="135">
        <f t="shared" si="129"/>
        <v>1.4807406389345075E-5</v>
      </c>
      <c r="BZ139" s="247">
        <f t="shared" si="130"/>
        <v>5.2703597147946545E-3</v>
      </c>
      <c r="CA139" s="135">
        <f t="shared" si="131"/>
        <v>2.9614812778690151E-5</v>
      </c>
      <c r="CB139" s="135">
        <f t="shared" si="132"/>
        <v>2.5214897737284758E-3</v>
      </c>
      <c r="CC139" s="136">
        <f t="shared" si="133"/>
        <v>1.5619687938824147E-2</v>
      </c>
      <c r="CD139" s="136">
        <f t="shared" si="134"/>
        <v>1.4355692300106131E-2</v>
      </c>
      <c r="CE139" s="136">
        <f t="shared" si="135"/>
        <v>4.6214489110092917E-3</v>
      </c>
      <c r="CF139" s="136">
        <f t="shared" si="136"/>
        <v>5.2105968033652021E-2</v>
      </c>
      <c r="CG139" s="136">
        <f t="shared" si="137"/>
        <v>8.9713971473843079E-2</v>
      </c>
      <c r="CH139" s="247">
        <f t="shared" si="138"/>
        <v>7.2125109305062426E-2</v>
      </c>
      <c r="CI139" s="135">
        <f t="shared" si="139"/>
        <v>2.1999575207026968E-4</v>
      </c>
      <c r="CJ139" s="136">
        <f t="shared" si="140"/>
        <v>1.7735666460342657E-3</v>
      </c>
      <c r="CK139" s="247">
        <f t="shared" si="141"/>
        <v>1.7335913195311862E-4</v>
      </c>
      <c r="CL139" s="136">
        <f t="shared" si="142"/>
        <v>15.018289289046193</v>
      </c>
      <c r="CM139" s="136">
        <f t="shared" si="143"/>
        <v>3.5067923590039454E-3</v>
      </c>
      <c r="CN139" s="247">
        <f t="shared" si="144"/>
        <v>2.8926972104842447E-3</v>
      </c>
      <c r="CO139" s="247">
        <f t="shared" si="145"/>
        <v>1.0935577953191347E-2</v>
      </c>
      <c r="CP139" s="247">
        <f t="shared" si="146"/>
        <v>2.3329580027429474E-2</v>
      </c>
      <c r="CQ139" s="177">
        <f t="shared" si="147"/>
        <v>4.3332505587188042E-3</v>
      </c>
    </row>
    <row r="140" spans="1:95" s="138" customFormat="1" x14ac:dyDescent="0.25">
      <c r="A140" s="130">
        <v>79</v>
      </c>
      <c r="B140" s="131" t="s">
        <v>82</v>
      </c>
      <c r="C140" s="130" t="s">
        <v>322</v>
      </c>
      <c r="D140" s="130" t="s">
        <v>348</v>
      </c>
      <c r="E140" s="133">
        <v>42520</v>
      </c>
      <c r="F140" s="132" t="s">
        <v>319</v>
      </c>
      <c r="G140" s="130">
        <v>4</v>
      </c>
      <c r="H140" s="133">
        <v>42598</v>
      </c>
      <c r="I140" s="133">
        <v>42414</v>
      </c>
      <c r="J140" s="139">
        <v>0.123</v>
      </c>
      <c r="K140" s="165">
        <v>12.096518717961599</v>
      </c>
      <c r="L140" s="126">
        <v>5.9999999999999995E-4</v>
      </c>
      <c r="M140" s="136">
        <v>2.3168354620527198</v>
      </c>
      <c r="N140" s="247">
        <v>1.6700117615462999</v>
      </c>
      <c r="O140" s="126">
        <v>9.3700000000000006E-2</v>
      </c>
      <c r="P140" s="126">
        <v>4.2200000000000001E-2</v>
      </c>
      <c r="Q140" s="136">
        <v>0.58493079225362699</v>
      </c>
      <c r="R140" s="136">
        <v>0.23874143511899701</v>
      </c>
      <c r="S140" s="247">
        <v>5.4271473579185499E-2</v>
      </c>
      <c r="T140" s="135">
        <v>0</v>
      </c>
      <c r="U140" s="137">
        <v>178.08936594140599</v>
      </c>
      <c r="V140" s="247">
        <v>5.5237112734266097E-2</v>
      </c>
      <c r="W140" s="136">
        <v>0.19601902729923901</v>
      </c>
      <c r="X140" s="135">
        <v>6.9999999999999999E-4</v>
      </c>
      <c r="Y140" s="135">
        <v>5.96E-2</v>
      </c>
      <c r="Z140" s="247">
        <v>6.7980693538939804E-2</v>
      </c>
      <c r="AA140" s="136">
        <v>0.92756837221339605</v>
      </c>
      <c r="AB140" s="126">
        <v>2.0999999999999999E-3</v>
      </c>
      <c r="AC140" s="136">
        <v>0.119928955663037</v>
      </c>
      <c r="AD140" s="126">
        <v>0.12859999999999999</v>
      </c>
      <c r="AE140" s="135">
        <v>0.29859999999999998</v>
      </c>
      <c r="AF140" s="126">
        <v>5.1999999999999998E-3</v>
      </c>
      <c r="AG140" s="135">
        <v>1E-4</v>
      </c>
      <c r="AH140" s="135">
        <v>2.0500000000000002E-3</v>
      </c>
      <c r="AI140" s="126">
        <v>12.0266</v>
      </c>
      <c r="AJ140" s="136">
        <v>4.1893279976559797E-2</v>
      </c>
      <c r="AK140" s="247">
        <v>1.9004035237225299E-3</v>
      </c>
      <c r="AL140" s="247">
        <v>5.3185502361213902E-2</v>
      </c>
      <c r="AM140" s="135">
        <v>2.0500000000000002E-3</v>
      </c>
      <c r="AN140" s="253">
        <v>3.8288566746361899E-2</v>
      </c>
      <c r="AO140" s="183"/>
      <c r="AP140" s="131" t="s">
        <v>82</v>
      </c>
      <c r="AQ140" s="130" t="s">
        <v>348</v>
      </c>
      <c r="AR140" s="132" t="s">
        <v>319</v>
      </c>
      <c r="AS140" s="299">
        <v>13</v>
      </c>
      <c r="AT140" s="299" t="s">
        <v>503</v>
      </c>
      <c r="AU140" s="130" t="s">
        <v>531</v>
      </c>
      <c r="AV140" s="471">
        <v>41873</v>
      </c>
      <c r="AW140" s="471">
        <v>42520</v>
      </c>
      <c r="AX140" s="435">
        <f t="shared" si="148"/>
        <v>647</v>
      </c>
      <c r="AY140" s="468">
        <f t="shared" si="117"/>
        <v>21.282894736842106</v>
      </c>
      <c r="AZ140" s="468">
        <f t="shared" si="118"/>
        <v>1.7726027397260273</v>
      </c>
      <c r="BA140" s="299">
        <v>0</v>
      </c>
      <c r="BB140" s="299">
        <v>0</v>
      </c>
      <c r="BC140" s="299">
        <v>0</v>
      </c>
      <c r="BD140" s="299">
        <v>0</v>
      </c>
      <c r="BE140" s="299">
        <v>0</v>
      </c>
      <c r="BF140" s="299">
        <v>0</v>
      </c>
      <c r="BG140" s="299">
        <v>0</v>
      </c>
      <c r="BH140" s="130"/>
      <c r="BI140" s="299">
        <v>4</v>
      </c>
      <c r="BJ140" s="469" t="s">
        <v>495</v>
      </c>
      <c r="BK140" s="469" t="s">
        <v>495</v>
      </c>
      <c r="BL140" s="474" t="s">
        <v>495</v>
      </c>
      <c r="BM140" s="241">
        <v>5.0955974161287383</v>
      </c>
      <c r="BN140" s="470"/>
      <c r="BO140" s="135">
        <f t="shared" si="119"/>
        <v>4.9601047540155977E-5</v>
      </c>
      <c r="BP140" s="136">
        <f t="shared" si="120"/>
        <v>0.19152910982666035</v>
      </c>
      <c r="BQ140" s="247">
        <f t="shared" si="121"/>
        <v>0.13805722129512943</v>
      </c>
      <c r="BR140" s="135">
        <f t="shared" si="122"/>
        <v>7.7460302575210263E-3</v>
      </c>
      <c r="BS140" s="135">
        <f t="shared" si="123"/>
        <v>3.4886070103243043E-3</v>
      </c>
      <c r="BT140" s="136">
        <f t="shared" si="124"/>
        <v>4.8355300057122096E-2</v>
      </c>
      <c r="BU140" s="136">
        <f t="shared" si="125"/>
        <v>1.9736375455237393E-2</v>
      </c>
      <c r="BV140" s="247">
        <f t="shared" si="126"/>
        <v>4.4865365684591653E-3</v>
      </c>
      <c r="BW140" s="135">
        <f t="shared" si="127"/>
        <v>0</v>
      </c>
      <c r="BX140" s="137">
        <f t="shared" si="128"/>
        <v>14.722365177426523</v>
      </c>
      <c r="BY140" s="247">
        <f t="shared" si="129"/>
        <v>4.5663644245221473E-3</v>
      </c>
      <c r="BZ140" s="136">
        <f t="shared" si="130"/>
        <v>1.6204581819741146E-2</v>
      </c>
      <c r="CA140" s="135">
        <f t="shared" si="131"/>
        <v>5.7867888796848647E-5</v>
      </c>
      <c r="CB140" s="135">
        <f t="shared" si="132"/>
        <v>4.9270373889888277E-3</v>
      </c>
      <c r="CC140" s="247">
        <f t="shared" si="133"/>
        <v>5.6198560200628796E-3</v>
      </c>
      <c r="CD140" s="136">
        <f t="shared" si="134"/>
        <v>7.6680604878169592E-2</v>
      </c>
      <c r="CE140" s="135">
        <f t="shared" si="135"/>
        <v>1.7360366639054595E-4</v>
      </c>
      <c r="CF140" s="136">
        <f t="shared" si="136"/>
        <v>9.9143363854725958E-3</v>
      </c>
      <c r="CG140" s="135">
        <f t="shared" si="137"/>
        <v>1.0631157856106766E-2</v>
      </c>
      <c r="CH140" s="135">
        <f t="shared" si="138"/>
        <v>2.4684787992484292E-2</v>
      </c>
      <c r="CI140" s="135">
        <f t="shared" si="139"/>
        <v>4.2987574534801852E-4</v>
      </c>
      <c r="CJ140" s="135">
        <f t="shared" si="140"/>
        <v>8.2668412566926645E-6</v>
      </c>
      <c r="CK140" s="135">
        <f t="shared" si="141"/>
        <v>1.6947024576219961E-4</v>
      </c>
      <c r="CL140" s="135">
        <f t="shared" si="142"/>
        <v>0.99421993057739999</v>
      </c>
      <c r="CM140" s="136">
        <f t="shared" si="143"/>
        <v>3.4632509528840119E-3</v>
      </c>
      <c r="CN140" s="247">
        <f t="shared" si="144"/>
        <v>1.5710334254273527E-4</v>
      </c>
      <c r="CO140" s="247">
        <f t="shared" si="145"/>
        <v>4.3967610517760816E-3</v>
      </c>
      <c r="CP140" s="135">
        <f t="shared" si="146"/>
        <v>1.6947024576219961E-4</v>
      </c>
      <c r="CQ140" s="253">
        <f t="shared" si="147"/>
        <v>3.1652550323845534E-3</v>
      </c>
    </row>
    <row r="141" spans="1:95" s="138" customFormat="1" x14ac:dyDescent="0.25">
      <c r="A141" s="130">
        <v>85</v>
      </c>
      <c r="B141" s="131" t="s">
        <v>88</v>
      </c>
      <c r="C141" s="130" t="s">
        <v>328</v>
      </c>
      <c r="D141" s="130" t="s">
        <v>348</v>
      </c>
      <c r="E141" s="133">
        <v>42541</v>
      </c>
      <c r="F141" s="132" t="s">
        <v>319</v>
      </c>
      <c r="G141" s="130">
        <v>4</v>
      </c>
      <c r="H141" s="133">
        <v>42598</v>
      </c>
      <c r="I141" s="133">
        <v>42414</v>
      </c>
      <c r="J141" s="139">
        <v>0.13700000000000001</v>
      </c>
      <c r="K141" s="165">
        <v>14.309727189592101</v>
      </c>
      <c r="L141" s="247">
        <v>2.7754004346844702E-3</v>
      </c>
      <c r="M141" s="135">
        <v>4.3099999999999999E-2</v>
      </c>
      <c r="N141" s="126">
        <v>0.17979999999999999</v>
      </c>
      <c r="O141" s="126">
        <v>9.3700000000000006E-2</v>
      </c>
      <c r="P141" s="126">
        <v>4.2200000000000001E-2</v>
      </c>
      <c r="Q141" s="136">
        <v>0.223368718622493</v>
      </c>
      <c r="R141" s="247">
        <v>2.0599026422233199E-2</v>
      </c>
      <c r="S141" s="247">
        <v>0.10675876208338</v>
      </c>
      <c r="T141" s="247">
        <v>0.35101604757258598</v>
      </c>
      <c r="U141" s="137">
        <v>162.873151745857</v>
      </c>
      <c r="V141" s="135">
        <v>3.5E-4</v>
      </c>
      <c r="W141" s="247">
        <v>6.0579901355590996E-3</v>
      </c>
      <c r="X141" s="135">
        <v>6.9999999999999999E-4</v>
      </c>
      <c r="Y141" s="247">
        <v>1.38990970968744</v>
      </c>
      <c r="Z141" s="136">
        <v>0.20880237152301201</v>
      </c>
      <c r="AA141" s="136">
        <v>0.42255958992188303</v>
      </c>
      <c r="AB141" s="247">
        <v>2.4716960034943E-2</v>
      </c>
      <c r="AC141" s="136">
        <v>0.36583302512702198</v>
      </c>
      <c r="AD141" s="247">
        <v>0.98957975196789105</v>
      </c>
      <c r="AE141" s="135">
        <v>0.29859999999999998</v>
      </c>
      <c r="AF141" s="126">
        <v>5.1999999999999998E-3</v>
      </c>
      <c r="AG141" s="247">
        <v>4.3242856030007701E-4</v>
      </c>
      <c r="AH141" s="135">
        <v>2.0500000000000002E-3</v>
      </c>
      <c r="AI141" s="247">
        <v>151.87572492254699</v>
      </c>
      <c r="AJ141" s="247">
        <v>4.6594143163356796E-3</v>
      </c>
      <c r="AK141" s="247">
        <v>0.103456858079853</v>
      </c>
      <c r="AL141" s="247">
        <v>0.17948477106552399</v>
      </c>
      <c r="AM141" s="247">
        <v>0.14725221965687599</v>
      </c>
      <c r="AN141" s="175">
        <v>1.1000000000000001E-3</v>
      </c>
      <c r="AO141" s="183"/>
      <c r="AP141" s="131" t="s">
        <v>88</v>
      </c>
      <c r="AQ141" s="130" t="s">
        <v>348</v>
      </c>
      <c r="AR141" s="132" t="s">
        <v>319</v>
      </c>
      <c r="AS141" s="299">
        <v>12</v>
      </c>
      <c r="AT141" s="299" t="s">
        <v>503</v>
      </c>
      <c r="AU141" s="130" t="s">
        <v>531</v>
      </c>
      <c r="AV141" s="471">
        <v>42143</v>
      </c>
      <c r="AW141" s="471">
        <v>42541</v>
      </c>
      <c r="AX141" s="435">
        <f t="shared" si="148"/>
        <v>398</v>
      </c>
      <c r="AY141" s="468">
        <f t="shared" si="117"/>
        <v>13.092105263157896</v>
      </c>
      <c r="AZ141" s="468">
        <f t="shared" si="118"/>
        <v>1.0904109589041096</v>
      </c>
      <c r="BA141" s="299">
        <v>0</v>
      </c>
      <c r="BB141" s="299">
        <v>0</v>
      </c>
      <c r="BC141" s="299">
        <v>0</v>
      </c>
      <c r="BD141" s="299">
        <v>0</v>
      </c>
      <c r="BE141" s="299">
        <v>0</v>
      </c>
      <c r="BF141" s="299">
        <v>0</v>
      </c>
      <c r="BG141" s="299">
        <v>0</v>
      </c>
      <c r="BH141" s="130"/>
      <c r="BI141" s="299">
        <v>4</v>
      </c>
      <c r="BJ141" s="469" t="s">
        <v>495</v>
      </c>
      <c r="BK141" s="469" t="s">
        <v>495</v>
      </c>
      <c r="BL141" s="474" t="s">
        <v>495</v>
      </c>
      <c r="BM141" s="241">
        <v>3.3527166607262395</v>
      </c>
      <c r="BN141" s="337">
        <v>118.7</v>
      </c>
      <c r="BO141" s="247">
        <f t="shared" si="119"/>
        <v>1.9395201584996696E-4</v>
      </c>
      <c r="BP141" s="135">
        <f t="shared" si="120"/>
        <v>3.0119372248653305E-3</v>
      </c>
      <c r="BQ141" s="135">
        <f t="shared" si="121"/>
        <v>1.256487965268646E-2</v>
      </c>
      <c r="BR141" s="135">
        <f t="shared" si="122"/>
        <v>6.5479934563777613E-3</v>
      </c>
      <c r="BS141" s="135">
        <f t="shared" si="123"/>
        <v>2.9490429440676789E-3</v>
      </c>
      <c r="BT141" s="136">
        <f t="shared" si="124"/>
        <v>1.5609572122727528E-2</v>
      </c>
      <c r="BU141" s="247">
        <f t="shared" si="125"/>
        <v>1.439512168842429E-3</v>
      </c>
      <c r="BV141" s="247">
        <f t="shared" si="126"/>
        <v>7.4605728445353518E-3</v>
      </c>
      <c r="BW141" s="247">
        <f t="shared" si="127"/>
        <v>2.4529890956124629E-2</v>
      </c>
      <c r="BX141" s="137">
        <f t="shared" si="128"/>
        <v>11.381988600336111</v>
      </c>
      <c r="BY141" s="135">
        <f t="shared" si="129"/>
        <v>2.4458886976864635E-5</v>
      </c>
      <c r="BZ141" s="247">
        <f t="shared" si="130"/>
        <v>4.2334770295028823E-4</v>
      </c>
      <c r="CA141" s="135">
        <f t="shared" si="131"/>
        <v>4.891777395372927E-5</v>
      </c>
      <c r="CB141" s="247">
        <f t="shared" si="132"/>
        <v>9.7130412849405226E-2</v>
      </c>
      <c r="CC141" s="136">
        <f t="shared" si="133"/>
        <v>1.4591638873093284E-2</v>
      </c>
      <c r="CD141" s="136">
        <f t="shared" si="134"/>
        <v>2.952953500254173E-2</v>
      </c>
      <c r="CE141" s="247">
        <f t="shared" si="135"/>
        <v>1.7272838054467172E-3</v>
      </c>
      <c r="CF141" s="136">
        <f t="shared" si="136"/>
        <v>2.5565338897103745E-2</v>
      </c>
      <c r="CG141" s="247">
        <f t="shared" si="137"/>
        <v>6.9154340879932524E-2</v>
      </c>
      <c r="CH141" s="135">
        <f t="shared" si="138"/>
        <v>2.0866924717976514E-2</v>
      </c>
      <c r="CI141" s="135">
        <f t="shared" si="139"/>
        <v>3.6338917794198882E-4</v>
      </c>
      <c r="CJ141" s="247">
        <f t="shared" si="140"/>
        <v>3.0219203662708219E-5</v>
      </c>
      <c r="CK141" s="135">
        <f t="shared" si="141"/>
        <v>1.4325919515020716E-4</v>
      </c>
      <c r="CL141" s="247">
        <f t="shared" si="142"/>
        <v>10.613460544028458</v>
      </c>
      <c r="CM141" s="247">
        <f t="shared" si="143"/>
        <v>3.2561168040468399E-4</v>
      </c>
      <c r="CN141" s="247">
        <f t="shared" si="144"/>
        <v>7.2298274250189977E-3</v>
      </c>
      <c r="CO141" s="247">
        <f t="shared" si="145"/>
        <v>1.2542850655885928E-2</v>
      </c>
      <c r="CP141" s="247">
        <f t="shared" si="146"/>
        <v>1.0290358279085641E-2</v>
      </c>
      <c r="CQ141" s="176">
        <f t="shared" si="147"/>
        <v>7.6870787641574576E-5</v>
      </c>
    </row>
    <row r="142" spans="1:95" s="138" customFormat="1" x14ac:dyDescent="0.25">
      <c r="A142" s="130">
        <v>87</v>
      </c>
      <c r="B142" s="131" t="s">
        <v>90</v>
      </c>
      <c r="C142" s="130" t="s">
        <v>330</v>
      </c>
      <c r="D142" s="130" t="s">
        <v>348</v>
      </c>
      <c r="E142" s="133">
        <v>42542</v>
      </c>
      <c r="F142" s="132" t="s">
        <v>319</v>
      </c>
      <c r="G142" s="130">
        <v>4</v>
      </c>
      <c r="H142" s="133">
        <v>42598</v>
      </c>
      <c r="I142" s="133">
        <v>42414</v>
      </c>
      <c r="J142" s="139">
        <v>0.155</v>
      </c>
      <c r="K142" s="165">
        <v>17.1552809388314</v>
      </c>
      <c r="L142" s="136">
        <v>7.6204230328067502E-2</v>
      </c>
      <c r="M142" s="135">
        <v>4.3099999999999999E-2</v>
      </c>
      <c r="N142" s="126">
        <v>0.17979999999999999</v>
      </c>
      <c r="O142" s="126">
        <v>9.3700000000000006E-2</v>
      </c>
      <c r="P142" s="126">
        <v>4.2200000000000001E-2</v>
      </c>
      <c r="Q142" s="135">
        <v>2.2000000000000001E-3</v>
      </c>
      <c r="R142" s="135">
        <v>4.4999999999999999E-4</v>
      </c>
      <c r="S142" s="247">
        <v>2.98394525112376E-2</v>
      </c>
      <c r="T142" s="247">
        <v>0.38791781030849398</v>
      </c>
      <c r="U142" s="137">
        <v>59.436534905202898</v>
      </c>
      <c r="V142" s="136">
        <v>0.17106641631664399</v>
      </c>
      <c r="W142" s="136">
        <v>0.156435517999683</v>
      </c>
      <c r="X142" s="247">
        <v>7.3719024179717901E-2</v>
      </c>
      <c r="Y142" s="247">
        <v>1.56605795325955</v>
      </c>
      <c r="Z142" s="247">
        <v>8.8144708598686394E-2</v>
      </c>
      <c r="AA142" s="136">
        <v>0.121469895914042</v>
      </c>
      <c r="AB142" s="247">
        <v>9.8349692649721002E-2</v>
      </c>
      <c r="AC142" s="136">
        <v>0.68621245249293805</v>
      </c>
      <c r="AD142" s="126">
        <v>0.12859999999999999</v>
      </c>
      <c r="AE142" s="247">
        <v>1.79654315990855</v>
      </c>
      <c r="AF142" s="126">
        <v>5.1999999999999998E-3</v>
      </c>
      <c r="AG142" s="247">
        <v>1.14070443476296E-2</v>
      </c>
      <c r="AH142" s="135">
        <v>2.0500000000000002E-3</v>
      </c>
      <c r="AI142" s="126">
        <v>12.0266</v>
      </c>
      <c r="AJ142" s="126">
        <v>3.5E-4</v>
      </c>
      <c r="AK142" s="247">
        <v>1.1299051330050901E-2</v>
      </c>
      <c r="AL142" s="126">
        <v>3.6499999999999998E-4</v>
      </c>
      <c r="AM142" s="247">
        <v>0.345011932461249</v>
      </c>
      <c r="AN142" s="175">
        <v>1.1000000000000001E-3</v>
      </c>
      <c r="AO142" s="183"/>
      <c r="AP142" s="131" t="s">
        <v>90</v>
      </c>
      <c r="AQ142" s="130" t="s">
        <v>348</v>
      </c>
      <c r="AR142" s="132" t="s">
        <v>319</v>
      </c>
      <c r="AS142" s="299">
        <v>2</v>
      </c>
      <c r="AT142" s="299" t="s">
        <v>504</v>
      </c>
      <c r="AU142" s="130" t="s">
        <v>532</v>
      </c>
      <c r="AV142" s="471">
        <v>39669</v>
      </c>
      <c r="AW142" s="471">
        <v>42542</v>
      </c>
      <c r="AX142" s="435">
        <f t="shared" si="148"/>
        <v>2873</v>
      </c>
      <c r="AY142" s="468">
        <f t="shared" si="117"/>
        <v>94.506578947368425</v>
      </c>
      <c r="AZ142" s="468">
        <f t="shared" si="118"/>
        <v>7.8712328767123285</v>
      </c>
      <c r="BA142" s="299">
        <v>0</v>
      </c>
      <c r="BB142" s="299">
        <v>0</v>
      </c>
      <c r="BC142" s="299">
        <v>0</v>
      </c>
      <c r="BD142" s="299">
        <v>0</v>
      </c>
      <c r="BE142" s="299">
        <v>0</v>
      </c>
      <c r="BF142" s="299">
        <v>0</v>
      </c>
      <c r="BG142" s="299">
        <v>0</v>
      </c>
      <c r="BH142" s="130"/>
      <c r="BI142" s="299">
        <v>4</v>
      </c>
      <c r="BJ142" s="469" t="s">
        <v>495</v>
      </c>
      <c r="BK142" s="469" t="s">
        <v>495</v>
      </c>
      <c r="BL142" s="474" t="s">
        <v>495</v>
      </c>
      <c r="BM142" s="241">
        <v>2.029690612020945</v>
      </c>
      <c r="BN142" s="470"/>
      <c r="BO142" s="136">
        <f t="shared" si="119"/>
        <v>4.4420275365807246E-3</v>
      </c>
      <c r="BP142" s="135">
        <f t="shared" si="120"/>
        <v>2.5123459157373571E-3</v>
      </c>
      <c r="BQ142" s="135">
        <f t="shared" si="121"/>
        <v>1.0480737718087628E-2</v>
      </c>
      <c r="BR142" s="135">
        <f t="shared" si="122"/>
        <v>5.4618749954661342E-3</v>
      </c>
      <c r="BS142" s="135">
        <f t="shared" si="123"/>
        <v>2.459883936058387E-3</v>
      </c>
      <c r="BT142" s="135">
        <f t="shared" si="124"/>
        <v>1.2824039477081638E-4</v>
      </c>
      <c r="BU142" s="135">
        <f t="shared" si="125"/>
        <v>2.6230989839485165E-5</v>
      </c>
      <c r="BV142" s="247">
        <f t="shared" si="126"/>
        <v>1.739374168084608E-3</v>
      </c>
      <c r="BW142" s="247">
        <f t="shared" si="127"/>
        <v>2.2612151423905422E-2</v>
      </c>
      <c r="BX142" s="137">
        <f t="shared" si="128"/>
        <v>3.4646203182057391</v>
      </c>
      <c r="BY142" s="136">
        <f t="shared" si="129"/>
        <v>9.97164761839784E-3</v>
      </c>
      <c r="BZ142" s="136">
        <f t="shared" si="130"/>
        <v>9.1187966292984087E-3</v>
      </c>
      <c r="CA142" s="247">
        <f t="shared" si="131"/>
        <v>4.2971621649665372E-3</v>
      </c>
      <c r="CB142" s="247">
        <f t="shared" si="132"/>
        <v>9.1287222799991533E-2</v>
      </c>
      <c r="CC142" s="247">
        <f t="shared" si="133"/>
        <v>5.1380510125700529E-3</v>
      </c>
      <c r="CD142" s="136">
        <f t="shared" si="134"/>
        <v>7.0806124567212372E-3</v>
      </c>
      <c r="CE142" s="247">
        <f t="shared" si="135"/>
        <v>5.7329106413584905E-3</v>
      </c>
      <c r="CF142" s="136">
        <f t="shared" si="136"/>
        <v>4.0000070820156566E-2</v>
      </c>
      <c r="CG142" s="135">
        <f t="shared" si="137"/>
        <v>7.4962339852395381E-3</v>
      </c>
      <c r="CH142" s="247">
        <f t="shared" si="138"/>
        <v>0.10472245638612833</v>
      </c>
      <c r="CI142" s="135">
        <f t="shared" si="139"/>
        <v>3.0311366036738413E-4</v>
      </c>
      <c r="CJ142" s="247">
        <f t="shared" si="140"/>
        <v>6.6492903195828615E-4</v>
      </c>
      <c r="CK142" s="135">
        <f t="shared" si="141"/>
        <v>1.1949673149098799E-4</v>
      </c>
      <c r="CL142" s="135">
        <f t="shared" si="142"/>
        <v>0.70104360534122734</v>
      </c>
      <c r="CM142" s="135">
        <f t="shared" si="143"/>
        <v>2.0401880986266242E-5</v>
      </c>
      <c r="CN142" s="247">
        <f t="shared" si="144"/>
        <v>6.5863400140974782E-4</v>
      </c>
      <c r="CO142" s="135">
        <f t="shared" si="145"/>
        <v>2.1276247314249078E-5</v>
      </c>
      <c r="CP142" s="247">
        <f t="shared" si="146"/>
        <v>2.0111121099760366E-2</v>
      </c>
      <c r="CQ142" s="176">
        <f t="shared" si="147"/>
        <v>6.4120197385408192E-5</v>
      </c>
    </row>
    <row r="143" spans="1:95" s="138" customFormat="1" x14ac:dyDescent="0.25">
      <c r="A143" s="130">
        <v>91</v>
      </c>
      <c r="B143" s="131" t="s">
        <v>94</v>
      </c>
      <c r="C143" s="130" t="s">
        <v>334</v>
      </c>
      <c r="D143" s="130" t="s">
        <v>348</v>
      </c>
      <c r="E143" s="133">
        <v>42548</v>
      </c>
      <c r="F143" s="132" t="s">
        <v>319</v>
      </c>
      <c r="G143" s="130">
        <v>4</v>
      </c>
      <c r="H143" s="133">
        <v>42598</v>
      </c>
      <c r="I143" s="133">
        <v>42414</v>
      </c>
      <c r="J143" s="139">
        <v>0.10299999999999999</v>
      </c>
      <c r="K143" s="165">
        <v>8.9347923299180607</v>
      </c>
      <c r="L143" s="136">
        <v>7.8298682944858894E-2</v>
      </c>
      <c r="M143" s="135">
        <v>4.3099999999999999E-2</v>
      </c>
      <c r="N143" s="247">
        <v>0.359510580762675</v>
      </c>
      <c r="O143" s="247">
        <v>2.2575391176044199</v>
      </c>
      <c r="P143" s="247">
        <v>1.22991203889838</v>
      </c>
      <c r="Q143" s="136">
        <v>0.43114312031936802</v>
      </c>
      <c r="R143" s="247">
        <v>5.5114522895077104E-3</v>
      </c>
      <c r="S143" s="135">
        <v>2.15E-3</v>
      </c>
      <c r="T143" s="247">
        <v>0.41255331148834601</v>
      </c>
      <c r="U143" s="137">
        <v>20.614200514235499</v>
      </c>
      <c r="V143" s="247">
        <v>4.9835216608713699E-2</v>
      </c>
      <c r="W143" s="126">
        <v>7.5000000000000002E-4</v>
      </c>
      <c r="X143" s="135">
        <v>6.9999999999999999E-4</v>
      </c>
      <c r="Y143" s="136">
        <v>3.0764975208506198</v>
      </c>
      <c r="Z143" s="136">
        <v>0.589254752424895</v>
      </c>
      <c r="AA143" s="135">
        <v>2E-3</v>
      </c>
      <c r="AB143" s="247">
        <v>3.5649718462754602E-2</v>
      </c>
      <c r="AC143" s="136">
        <v>0.33548866507809399</v>
      </c>
      <c r="AD143" s="247">
        <v>1.34477396445707</v>
      </c>
      <c r="AE143" s="135">
        <v>0.29859999999999998</v>
      </c>
      <c r="AF143" s="126">
        <v>5.1999999999999998E-3</v>
      </c>
      <c r="AG143" s="247">
        <v>9.6610858435164995E-3</v>
      </c>
      <c r="AH143" s="247">
        <v>4.07564794373073E-2</v>
      </c>
      <c r="AI143" s="126">
        <v>12.0266</v>
      </c>
      <c r="AJ143" s="247">
        <v>2.7679750123187099E-2</v>
      </c>
      <c r="AK143" s="126">
        <v>2.5000000000000001E-4</v>
      </c>
      <c r="AL143" s="247">
        <v>8.8032215201983899E-2</v>
      </c>
      <c r="AM143" s="247">
        <v>4.1189964590307299E-3</v>
      </c>
      <c r="AN143" s="253">
        <v>5.0066550079523098E-2</v>
      </c>
      <c r="AO143" s="183"/>
      <c r="AP143" s="131" t="s">
        <v>94</v>
      </c>
      <c r="AQ143" s="130" t="s">
        <v>348</v>
      </c>
      <c r="AR143" s="132" t="s">
        <v>319</v>
      </c>
      <c r="AS143" s="299">
        <v>13</v>
      </c>
      <c r="AT143" s="299" t="s">
        <v>503</v>
      </c>
      <c r="AU143" s="130" t="s">
        <v>531</v>
      </c>
      <c r="AV143" s="471">
        <v>39778</v>
      </c>
      <c r="AW143" s="471">
        <v>42548</v>
      </c>
      <c r="AX143" s="435">
        <f t="shared" si="148"/>
        <v>2770</v>
      </c>
      <c r="AY143" s="468">
        <f t="shared" si="117"/>
        <v>91.118421052631589</v>
      </c>
      <c r="AZ143" s="468">
        <f t="shared" si="118"/>
        <v>7.5890410958904111</v>
      </c>
      <c r="BA143" s="299">
        <v>0</v>
      </c>
      <c r="BB143" s="299">
        <v>0</v>
      </c>
      <c r="BC143" s="299">
        <v>0</v>
      </c>
      <c r="BD143" s="299">
        <v>0</v>
      </c>
      <c r="BE143" s="299">
        <v>0</v>
      </c>
      <c r="BF143" s="299">
        <v>0</v>
      </c>
      <c r="BG143" s="299">
        <v>0</v>
      </c>
      <c r="BH143" s="130"/>
      <c r="BI143" s="299">
        <v>4</v>
      </c>
      <c r="BJ143" s="469" t="s">
        <v>495</v>
      </c>
      <c r="BK143" s="469" t="s">
        <v>495</v>
      </c>
      <c r="BL143" s="474" t="s">
        <v>495</v>
      </c>
      <c r="BM143" s="241">
        <v>3.751069161167627</v>
      </c>
      <c r="BN143" s="470"/>
      <c r="BO143" s="136">
        <f t="shared" si="119"/>
        <v>8.7633467073069578E-3</v>
      </c>
      <c r="BP143" s="135">
        <f t="shared" si="120"/>
        <v>4.8238390338049709E-3</v>
      </c>
      <c r="BQ143" s="247">
        <f t="shared" si="121"/>
        <v>4.0237150175148166E-2</v>
      </c>
      <c r="BR143" s="247">
        <f t="shared" si="122"/>
        <v>0.25266833679447404</v>
      </c>
      <c r="BS143" s="247">
        <f t="shared" si="123"/>
        <v>0.13765423901124507</v>
      </c>
      <c r="BT143" s="136">
        <f t="shared" si="124"/>
        <v>4.8254408653202796E-2</v>
      </c>
      <c r="BU143" s="247">
        <f t="shared" si="125"/>
        <v>6.1685286976986234E-4</v>
      </c>
      <c r="BV143" s="135">
        <f t="shared" si="126"/>
        <v>2.406323415935194E-4</v>
      </c>
      <c r="BW143" s="247">
        <f t="shared" si="127"/>
        <v>4.6173799709581999E-2</v>
      </c>
      <c r="BX143" s="137">
        <f t="shared" si="128"/>
        <v>2.3071829487529394</v>
      </c>
      <c r="BY143" s="247">
        <f t="shared" si="129"/>
        <v>5.5776580773837332E-3</v>
      </c>
      <c r="BZ143" s="135">
        <f t="shared" si="130"/>
        <v>8.3941514509367241E-5</v>
      </c>
      <c r="CA143" s="135">
        <f t="shared" si="131"/>
        <v>7.8345413542076081E-5</v>
      </c>
      <c r="CB143" s="136">
        <f t="shared" si="132"/>
        <v>0.3443278150460195</v>
      </c>
      <c r="CC143" s="136">
        <f t="shared" si="133"/>
        <v>6.595058180051723E-2</v>
      </c>
      <c r="CD143" s="135">
        <f t="shared" si="134"/>
        <v>2.2384403869164598E-4</v>
      </c>
      <c r="CE143" s="247">
        <f t="shared" si="135"/>
        <v>3.9899884794615632E-3</v>
      </c>
      <c r="CF143" s="136">
        <f t="shared" si="136"/>
        <v>3.7548568863174765E-2</v>
      </c>
      <c r="CG143" s="247">
        <f t="shared" si="137"/>
        <v>0.15050981766572324</v>
      </c>
      <c r="CH143" s="135">
        <f t="shared" si="138"/>
        <v>3.3419914976662739E-2</v>
      </c>
      <c r="CI143" s="135">
        <f t="shared" si="139"/>
        <v>5.8199450059827948E-4</v>
      </c>
      <c r="CJ143" s="247">
        <f t="shared" si="140"/>
        <v>1.0812882366797102E-3</v>
      </c>
      <c r="CK143" s="247">
        <f t="shared" si="141"/>
        <v>4.5615474800499442E-3</v>
      </c>
      <c r="CL143" s="135">
        <f t="shared" si="142"/>
        <v>1.3460413578644748</v>
      </c>
      <c r="CM143" s="247">
        <f t="shared" si="143"/>
        <v>3.0979735287748928E-3</v>
      </c>
      <c r="CN143" s="135">
        <f t="shared" si="144"/>
        <v>2.7980504836455747E-5</v>
      </c>
      <c r="CO143" s="247">
        <f t="shared" si="145"/>
        <v>9.8527432928920949E-3</v>
      </c>
      <c r="CP143" s="247">
        <f t="shared" si="146"/>
        <v>4.6100640137301373E-4</v>
      </c>
      <c r="CQ143" s="253">
        <f t="shared" si="147"/>
        <v>5.6035493865789991E-3</v>
      </c>
    </row>
    <row r="144" spans="1:95" s="138" customFormat="1" x14ac:dyDescent="0.25">
      <c r="A144" s="130">
        <v>92</v>
      </c>
      <c r="B144" s="131" t="s">
        <v>95</v>
      </c>
      <c r="C144" s="130" t="s">
        <v>335</v>
      </c>
      <c r="D144" s="130" t="s">
        <v>348</v>
      </c>
      <c r="E144" s="133">
        <v>42556</v>
      </c>
      <c r="F144" s="132" t="s">
        <v>319</v>
      </c>
      <c r="G144" s="130">
        <v>4</v>
      </c>
      <c r="H144" s="133">
        <v>42598</v>
      </c>
      <c r="I144" s="133">
        <v>42414</v>
      </c>
      <c r="J144" s="139">
        <v>9.7000000000000003E-2</v>
      </c>
      <c r="K144" s="165">
        <v>7.9862744135049901</v>
      </c>
      <c r="L144" s="136">
        <v>0.120491045100536</v>
      </c>
      <c r="M144" s="135">
        <v>4.3099999999999999E-2</v>
      </c>
      <c r="N144" s="126">
        <v>0.17979999999999999</v>
      </c>
      <c r="O144" s="136">
        <v>2.8870066747708498</v>
      </c>
      <c r="P144" s="247">
        <v>0.82928155553587102</v>
      </c>
      <c r="Q144" s="136">
        <v>0.18182289806644</v>
      </c>
      <c r="R144" s="247">
        <v>5.3204835863883297E-2</v>
      </c>
      <c r="S144" s="135">
        <v>2.15E-3</v>
      </c>
      <c r="T144" s="247">
        <v>0.31418168001798802</v>
      </c>
      <c r="U144" s="137">
        <v>42.113774641236397</v>
      </c>
      <c r="V144" s="135">
        <v>3.5E-4</v>
      </c>
      <c r="W144" s="126">
        <v>7.5000000000000002E-4</v>
      </c>
      <c r="X144" s="135">
        <v>6.9999999999999999E-4</v>
      </c>
      <c r="Y144" s="135">
        <v>5.96E-2</v>
      </c>
      <c r="Z144" s="136">
        <v>0.32913577764114299</v>
      </c>
      <c r="AA144" s="136">
        <v>0.33708816248051998</v>
      </c>
      <c r="AB144" s="126">
        <v>2.0999999999999999E-3</v>
      </c>
      <c r="AC144" s="136">
        <v>0.42900235508595702</v>
      </c>
      <c r="AD144" s="247">
        <v>1.17508769809614</v>
      </c>
      <c r="AE144" s="135">
        <v>0.29859999999999998</v>
      </c>
      <c r="AF144" s="126">
        <v>5.1999999999999998E-3</v>
      </c>
      <c r="AG144" s="135">
        <v>1E-4</v>
      </c>
      <c r="AH144" s="247">
        <v>2.1291743112988201E-2</v>
      </c>
      <c r="AI144" s="126">
        <v>12.0266</v>
      </c>
      <c r="AJ144" s="247">
        <v>1.25923411764751E-2</v>
      </c>
      <c r="AK144" s="247">
        <v>3.0249647767840501E-2</v>
      </c>
      <c r="AL144" s="126">
        <v>3.6499999999999998E-4</v>
      </c>
      <c r="AM144" s="135">
        <v>2.0500000000000002E-3</v>
      </c>
      <c r="AN144" s="175">
        <v>1.1000000000000001E-3</v>
      </c>
      <c r="AO144" s="183"/>
      <c r="AP144" s="131" t="s">
        <v>95</v>
      </c>
      <c r="AQ144" s="130" t="s">
        <v>348</v>
      </c>
      <c r="AR144" s="132" t="s">
        <v>319</v>
      </c>
      <c r="AS144" s="299">
        <v>13</v>
      </c>
      <c r="AT144" s="299" t="s">
        <v>504</v>
      </c>
      <c r="AU144" s="130" t="s">
        <v>532</v>
      </c>
      <c r="AV144" s="471">
        <v>41180</v>
      </c>
      <c r="AW144" s="471">
        <v>42555</v>
      </c>
      <c r="AX144" s="435">
        <f t="shared" si="148"/>
        <v>1375</v>
      </c>
      <c r="AY144" s="468">
        <f t="shared" si="117"/>
        <v>45.23026315789474</v>
      </c>
      <c r="AZ144" s="468">
        <f t="shared" si="118"/>
        <v>3.7671232876712328</v>
      </c>
      <c r="BA144" s="299">
        <v>0</v>
      </c>
      <c r="BB144" s="299">
        <v>0</v>
      </c>
      <c r="BC144" s="299">
        <v>0</v>
      </c>
      <c r="BD144" s="299">
        <v>0</v>
      </c>
      <c r="BE144" s="299">
        <v>0</v>
      </c>
      <c r="BF144" s="299">
        <v>0</v>
      </c>
      <c r="BG144" s="299">
        <v>0</v>
      </c>
      <c r="BH144" s="130"/>
      <c r="BI144" s="299">
        <v>4</v>
      </c>
      <c r="BJ144" s="469" t="s">
        <v>495</v>
      </c>
      <c r="BK144" s="469" t="s">
        <v>495</v>
      </c>
      <c r="BL144" s="474" t="s">
        <v>495</v>
      </c>
      <c r="BM144" s="241">
        <v>2.6327493484585718</v>
      </c>
      <c r="BN144" s="470"/>
      <c r="BO144" s="136">
        <f t="shared" si="119"/>
        <v>1.5087265834089375E-2</v>
      </c>
      <c r="BP144" s="135">
        <f t="shared" si="120"/>
        <v>5.3967592106673448E-3</v>
      </c>
      <c r="BQ144" s="135">
        <f t="shared" si="121"/>
        <v>2.2513626591136624E-2</v>
      </c>
      <c r="BR144" s="136">
        <f t="shared" si="122"/>
        <v>0.36149605251340339</v>
      </c>
      <c r="BS144" s="247">
        <f t="shared" si="123"/>
        <v>0.10383834972331218</v>
      </c>
      <c r="BT144" s="136">
        <f t="shared" si="124"/>
        <v>2.2766923430401154E-2</v>
      </c>
      <c r="BU144" s="247">
        <f t="shared" si="125"/>
        <v>6.6620345243725392E-3</v>
      </c>
      <c r="BV144" s="135">
        <f t="shared" si="126"/>
        <v>2.6921188637899748E-4</v>
      </c>
      <c r="BW144" s="247">
        <f t="shared" si="127"/>
        <v>3.9340205927146571E-2</v>
      </c>
      <c r="BX144" s="137">
        <f t="shared" si="128"/>
        <v>5.2732691691661566</v>
      </c>
      <c r="BY144" s="135">
        <f t="shared" si="129"/>
        <v>4.3825190805883309E-5</v>
      </c>
      <c r="BZ144" s="135">
        <f t="shared" si="130"/>
        <v>9.3911123155464236E-5</v>
      </c>
      <c r="CA144" s="135">
        <f t="shared" si="131"/>
        <v>8.7650381611766617E-5</v>
      </c>
      <c r="CB144" s="135">
        <f t="shared" si="132"/>
        <v>7.4628039200875579E-3</v>
      </c>
      <c r="CC144" s="136">
        <f t="shared" si="133"/>
        <v>4.1212680731902492E-2</v>
      </c>
      <c r="CD144" s="136">
        <f t="shared" si="134"/>
        <v>4.2208437254609668E-2</v>
      </c>
      <c r="CE144" s="135">
        <f t="shared" si="135"/>
        <v>2.6295114483529982E-4</v>
      </c>
      <c r="CF144" s="136">
        <f t="shared" si="136"/>
        <v>5.3717457336615343E-2</v>
      </c>
      <c r="CG144" s="247">
        <f t="shared" si="137"/>
        <v>0.14713840737917011</v>
      </c>
      <c r="CH144" s="135">
        <f t="shared" si="138"/>
        <v>3.7389148498962153E-2</v>
      </c>
      <c r="CI144" s="135">
        <f t="shared" si="139"/>
        <v>6.5111712054455198E-4</v>
      </c>
      <c r="CJ144" s="135">
        <f t="shared" si="140"/>
        <v>1.2521483087395232E-5</v>
      </c>
      <c r="CK144" s="247">
        <f t="shared" si="141"/>
        <v>2.6660420129044566E-3</v>
      </c>
      <c r="CL144" s="135">
        <f t="shared" si="142"/>
        <v>1.5059086849886749</v>
      </c>
      <c r="CM144" s="247">
        <f t="shared" si="143"/>
        <v>1.5767478707194352E-3</v>
      </c>
      <c r="CN144" s="247">
        <f t="shared" si="144"/>
        <v>3.7877045292467773E-3</v>
      </c>
      <c r="CO144" s="135">
        <f t="shared" si="145"/>
        <v>4.5703413268992588E-5</v>
      </c>
      <c r="CP144" s="135">
        <f t="shared" si="146"/>
        <v>2.5669040329160227E-4</v>
      </c>
      <c r="CQ144" s="176">
        <f t="shared" si="147"/>
        <v>1.3773631396134754E-4</v>
      </c>
    </row>
    <row r="145" spans="1:95" s="138" customFormat="1" x14ac:dyDescent="0.25">
      <c r="A145" s="130">
        <v>105</v>
      </c>
      <c r="B145" s="131" t="s">
        <v>284</v>
      </c>
      <c r="C145" s="130" t="s">
        <v>283</v>
      </c>
      <c r="D145" s="130" t="s">
        <v>348</v>
      </c>
      <c r="E145" s="133">
        <v>42563</v>
      </c>
      <c r="F145" s="132" t="s">
        <v>319</v>
      </c>
      <c r="G145" s="130">
        <v>4</v>
      </c>
      <c r="H145" s="133">
        <v>42598</v>
      </c>
      <c r="I145" s="133">
        <v>42414</v>
      </c>
      <c r="J145" s="139">
        <v>0.122</v>
      </c>
      <c r="K145" s="165">
        <v>11.938432398559501</v>
      </c>
      <c r="L145" s="136">
        <v>6.7843876811505902E-2</v>
      </c>
      <c r="M145" s="135">
        <v>4.3099999999999999E-2</v>
      </c>
      <c r="N145" s="126">
        <v>0.17979999999999999</v>
      </c>
      <c r="O145" s="126">
        <v>9.3700000000000006E-2</v>
      </c>
      <c r="P145" s="247">
        <v>1.4821523699699499</v>
      </c>
      <c r="Q145" s="136">
        <v>0.24829796541954399</v>
      </c>
      <c r="R145" s="247">
        <v>4.7310334527803699E-2</v>
      </c>
      <c r="S145" s="135">
        <v>2.15E-3</v>
      </c>
      <c r="T145" s="136">
        <v>0.54847193480016199</v>
      </c>
      <c r="U145" s="137">
        <v>177.927558220186</v>
      </c>
      <c r="V145" s="135">
        <v>3.5E-4</v>
      </c>
      <c r="W145" s="247">
        <v>9.6514820609774704E-2</v>
      </c>
      <c r="X145" s="135">
        <v>6.9999999999999999E-4</v>
      </c>
      <c r="Y145" s="135">
        <v>5.96E-2</v>
      </c>
      <c r="Z145" s="247">
        <v>6.7980693538939804E-2</v>
      </c>
      <c r="AA145" s="136">
        <v>0.51655144983016499</v>
      </c>
      <c r="AB145" s="136">
        <v>0.15274911240713901</v>
      </c>
      <c r="AC145" s="136">
        <v>0.42142521671667699</v>
      </c>
      <c r="AD145" s="136">
        <v>1.7927514898735499</v>
      </c>
      <c r="AE145" s="135">
        <v>0.29859999999999998</v>
      </c>
      <c r="AF145" s="126">
        <v>5.1999999999999998E-3</v>
      </c>
      <c r="AG145" s="136">
        <v>3.4851165413686297E-2</v>
      </c>
      <c r="AH145" s="135">
        <v>2.0500000000000002E-3</v>
      </c>
      <c r="AI145" s="126">
        <v>12.0266</v>
      </c>
      <c r="AJ145" s="247">
        <v>7.6189813779380796E-3</v>
      </c>
      <c r="AK145" s="136">
        <v>0.141821548140939</v>
      </c>
      <c r="AL145" s="247">
        <v>0.122522540512929</v>
      </c>
      <c r="AM145" s="247">
        <v>0.61392778601444298</v>
      </c>
      <c r="AN145" s="175">
        <v>1.1000000000000001E-3</v>
      </c>
      <c r="AO145" s="183"/>
      <c r="AP145" s="131" t="s">
        <v>284</v>
      </c>
      <c r="AQ145" s="130" t="s">
        <v>348</v>
      </c>
      <c r="AR145" s="132" t="s">
        <v>319</v>
      </c>
      <c r="AS145" s="299">
        <v>13</v>
      </c>
      <c r="AT145" s="299" t="s">
        <v>504</v>
      </c>
      <c r="AU145" s="130" t="s">
        <v>532</v>
      </c>
      <c r="AV145" s="471">
        <v>41506</v>
      </c>
      <c r="AW145" s="471">
        <v>42563</v>
      </c>
      <c r="AX145" s="435">
        <f t="shared" si="148"/>
        <v>1057</v>
      </c>
      <c r="AY145" s="468">
        <f t="shared" si="117"/>
        <v>34.769736842105267</v>
      </c>
      <c r="AZ145" s="468">
        <f t="shared" si="118"/>
        <v>2.8958904109589043</v>
      </c>
      <c r="BA145" s="299">
        <v>0</v>
      </c>
      <c r="BB145" s="299">
        <v>0</v>
      </c>
      <c r="BC145" s="299">
        <v>0</v>
      </c>
      <c r="BD145" s="299">
        <v>0</v>
      </c>
      <c r="BE145" s="299">
        <v>0</v>
      </c>
      <c r="BF145" s="299">
        <v>0</v>
      </c>
      <c r="BG145" s="299">
        <v>0</v>
      </c>
      <c r="BH145" s="130"/>
      <c r="BI145" s="299">
        <v>4</v>
      </c>
      <c r="BJ145" s="469" t="s">
        <v>495</v>
      </c>
      <c r="BK145" s="469" t="s">
        <v>495</v>
      </c>
      <c r="BL145" s="474" t="s">
        <v>495</v>
      </c>
      <c r="BM145" s="241">
        <v>1.9712797456030677</v>
      </c>
      <c r="BN145" s="470"/>
      <c r="BO145" s="136">
        <f t="shared" si="119"/>
        <v>5.6828128305766498E-3</v>
      </c>
      <c r="BP145" s="135">
        <f t="shared" si="120"/>
        <v>3.6101892242737391E-3</v>
      </c>
      <c r="BQ145" s="135">
        <f t="shared" si="121"/>
        <v>1.5060603770868174E-2</v>
      </c>
      <c r="BR145" s="135">
        <f t="shared" si="122"/>
        <v>7.84860163142574E-3</v>
      </c>
      <c r="BS145" s="247">
        <f t="shared" si="123"/>
        <v>0.12414966391641062</v>
      </c>
      <c r="BT145" s="136">
        <f t="shared" si="124"/>
        <v>2.0798205085074972E-2</v>
      </c>
      <c r="BU145" s="247">
        <f t="shared" si="125"/>
        <v>3.96285985867895E-3</v>
      </c>
      <c r="BV145" s="135">
        <f t="shared" si="126"/>
        <v>1.8009064575843478E-4</v>
      </c>
      <c r="BW145" s="136">
        <f t="shared" si="127"/>
        <v>4.5941704613274098E-2</v>
      </c>
      <c r="BX145" s="137">
        <f t="shared" si="128"/>
        <v>14.903762259578976</v>
      </c>
      <c r="BY145" s="135">
        <f t="shared" si="129"/>
        <v>2.9317081867652174E-5</v>
      </c>
      <c r="BZ145" s="247">
        <f t="shared" si="130"/>
        <v>8.0843797064529387E-3</v>
      </c>
      <c r="CA145" s="135">
        <f t="shared" si="131"/>
        <v>5.8634163735304349E-5</v>
      </c>
      <c r="CB145" s="135">
        <f t="shared" si="132"/>
        <v>4.9922802266059128E-3</v>
      </c>
      <c r="CC145" s="247">
        <f t="shared" si="133"/>
        <v>5.694273022573919E-3</v>
      </c>
      <c r="CD145" s="136">
        <f t="shared" si="134"/>
        <v>4.3267946124358206E-2</v>
      </c>
      <c r="CE145" s="136">
        <f t="shared" si="135"/>
        <v>1.2794737810432283E-2</v>
      </c>
      <c r="CF145" s="136">
        <f t="shared" si="136"/>
        <v>3.5299878798788223E-2</v>
      </c>
      <c r="CG145" s="136">
        <f t="shared" si="137"/>
        <v>0.15016640627708078</v>
      </c>
      <c r="CH145" s="135">
        <f t="shared" si="138"/>
        <v>2.5011658987659825E-2</v>
      </c>
      <c r="CI145" s="135">
        <f t="shared" si="139"/>
        <v>4.3556807346226085E-4</v>
      </c>
      <c r="CJ145" s="136">
        <f t="shared" si="140"/>
        <v>2.9192413417603691E-3</v>
      </c>
      <c r="CK145" s="135">
        <f t="shared" si="141"/>
        <v>1.7171433665339134E-4</v>
      </c>
      <c r="CL145" s="135">
        <f t="shared" si="142"/>
        <v>1.0073851908271589</v>
      </c>
      <c r="CM145" s="247">
        <f t="shared" si="143"/>
        <v>6.3818943087179446E-4</v>
      </c>
      <c r="CN145" s="136">
        <f t="shared" si="144"/>
        <v>1.1879411249843094E-2</v>
      </c>
      <c r="CO145" s="247">
        <f t="shared" si="145"/>
        <v>1.0262866716715056E-2</v>
      </c>
      <c r="CP145" s="247">
        <f t="shared" si="146"/>
        <v>5.1424489038319629E-2</v>
      </c>
      <c r="CQ145" s="176">
        <f t="shared" si="147"/>
        <v>9.2139400155478272E-5</v>
      </c>
    </row>
    <row r="146" spans="1:95" s="138" customFormat="1" x14ac:dyDescent="0.25">
      <c r="A146" s="130">
        <v>110</v>
      </c>
      <c r="B146" s="131" t="s">
        <v>112</v>
      </c>
      <c r="C146" s="130" t="s">
        <v>289</v>
      </c>
      <c r="D146" s="130" t="s">
        <v>348</v>
      </c>
      <c r="E146" s="133">
        <v>42608</v>
      </c>
      <c r="F146" s="132" t="s">
        <v>319</v>
      </c>
      <c r="G146" s="130">
        <v>4</v>
      </c>
      <c r="H146" s="133">
        <v>42625</v>
      </c>
      <c r="I146" s="133">
        <v>42414</v>
      </c>
      <c r="J146" s="139">
        <v>9.7000000000000003E-2</v>
      </c>
      <c r="K146" s="165">
        <v>7.9862744135049901</v>
      </c>
      <c r="L146" s="136">
        <v>0.14603140929178601</v>
      </c>
      <c r="M146" s="247">
        <v>0.88238431666962402</v>
      </c>
      <c r="N146" s="126">
        <v>0.17979999999999999</v>
      </c>
      <c r="O146" s="136">
        <v>1.28600856798803</v>
      </c>
      <c r="P146" s="247">
        <v>0.33703378178646298</v>
      </c>
      <c r="Q146" s="136">
        <v>0.24414300701900399</v>
      </c>
      <c r="R146" s="247">
        <v>2.9544869122687899E-2</v>
      </c>
      <c r="S146" s="135">
        <v>2.15E-3</v>
      </c>
      <c r="T146" s="247">
        <v>0.33873009307829299</v>
      </c>
      <c r="U146" s="137">
        <v>13.284115220745299</v>
      </c>
      <c r="V146" s="135">
        <v>3.5E-4</v>
      </c>
      <c r="W146" s="247">
        <v>7.2287410474135796E-2</v>
      </c>
      <c r="X146" s="135">
        <v>6.9999999999999999E-4</v>
      </c>
      <c r="Y146" s="135">
        <v>5.96E-2</v>
      </c>
      <c r="Z146" s="136">
        <v>0.62922127726200905</v>
      </c>
      <c r="AA146" s="136">
        <v>5.2553793884745501E-2</v>
      </c>
      <c r="AB146" s="136">
        <v>0.122839521667634</v>
      </c>
      <c r="AC146" s="136">
        <v>9.9555001223289294E-2</v>
      </c>
      <c r="AD146" s="136">
        <v>2.0891545332903698</v>
      </c>
      <c r="AE146" s="135">
        <v>0.29859999999999998</v>
      </c>
      <c r="AF146" s="126">
        <v>5.1999999999999998E-3</v>
      </c>
      <c r="AG146" s="136">
        <v>4.3101022306458903E-2</v>
      </c>
      <c r="AH146" s="135">
        <v>2.0500000000000002E-3</v>
      </c>
      <c r="AI146" s="247">
        <v>24.053057613579199</v>
      </c>
      <c r="AJ146" s="136">
        <v>5.5165252784961399E-2</v>
      </c>
      <c r="AK146" s="136">
        <v>0.221958970693408</v>
      </c>
      <c r="AL146" s="126">
        <v>3.6499999999999998E-4</v>
      </c>
      <c r="AM146" s="135">
        <v>2.0500000000000002E-3</v>
      </c>
      <c r="AN146" s="175">
        <v>1.1000000000000001E-3</v>
      </c>
      <c r="AO146" s="183"/>
      <c r="AP146" s="131" t="s">
        <v>112</v>
      </c>
      <c r="AQ146" s="130" t="s">
        <v>348</v>
      </c>
      <c r="AR146" s="132" t="s">
        <v>319</v>
      </c>
      <c r="AS146" s="299">
        <v>13</v>
      </c>
      <c r="AT146" s="299" t="s">
        <v>504</v>
      </c>
      <c r="AU146" s="130" t="s">
        <v>532</v>
      </c>
      <c r="AV146" s="471">
        <v>42119</v>
      </c>
      <c r="AW146" s="471">
        <v>42608</v>
      </c>
      <c r="AX146" s="435">
        <f t="shared" si="148"/>
        <v>489</v>
      </c>
      <c r="AY146" s="468">
        <f t="shared" si="117"/>
        <v>16.085526315789476</v>
      </c>
      <c r="AZ146" s="468">
        <f t="shared" si="118"/>
        <v>1.3397260273972602</v>
      </c>
      <c r="BA146" s="299">
        <v>0</v>
      </c>
      <c r="BB146" s="299">
        <v>0</v>
      </c>
      <c r="BC146" s="299">
        <v>0</v>
      </c>
      <c r="BD146" s="299">
        <v>0</v>
      </c>
      <c r="BE146" s="299">
        <v>0</v>
      </c>
      <c r="BF146" s="299">
        <v>0</v>
      </c>
      <c r="BG146" s="299">
        <v>0</v>
      </c>
      <c r="BH146" s="130"/>
      <c r="BI146" s="299">
        <v>4</v>
      </c>
      <c r="BJ146" s="469" t="s">
        <v>495</v>
      </c>
      <c r="BK146" s="469" t="s">
        <v>495</v>
      </c>
      <c r="BL146" s="474" t="s">
        <v>495</v>
      </c>
      <c r="BM146" s="241">
        <v>0.64980983994120189</v>
      </c>
      <c r="BN146" s="470"/>
      <c r="BO146" s="136">
        <f t="shared" si="119"/>
        <v>1.8285298216755893E-2</v>
      </c>
      <c r="BP146" s="247">
        <f t="shared" si="120"/>
        <v>0.11048760297761495</v>
      </c>
      <c r="BQ146" s="135">
        <f t="shared" si="121"/>
        <v>2.2513626591136624E-2</v>
      </c>
      <c r="BR146" s="136">
        <f t="shared" si="122"/>
        <v>0.16102734534307478</v>
      </c>
      <c r="BS146" s="247">
        <f t="shared" si="123"/>
        <v>4.220162798520051E-2</v>
      </c>
      <c r="BT146" s="136">
        <f t="shared" si="124"/>
        <v>3.0570325332942735E-2</v>
      </c>
      <c r="BU146" s="247">
        <f t="shared" si="125"/>
        <v>3.699455790390421E-3</v>
      </c>
      <c r="BV146" s="135">
        <f t="shared" si="126"/>
        <v>2.6921188637899748E-4</v>
      </c>
      <c r="BW146" s="247">
        <f t="shared" si="127"/>
        <v>4.2414031316716581E-2</v>
      </c>
      <c r="BX146" s="137">
        <f t="shared" si="128"/>
        <v>1.6633682406757182</v>
      </c>
      <c r="BY146" s="135">
        <f t="shared" si="129"/>
        <v>4.3825190805883309E-5</v>
      </c>
      <c r="BZ146" s="247">
        <f t="shared" si="130"/>
        <v>9.0514558768348824E-3</v>
      </c>
      <c r="CA146" s="135">
        <f t="shared" si="131"/>
        <v>8.7650381611766617E-5</v>
      </c>
      <c r="CB146" s="135">
        <f t="shared" si="132"/>
        <v>7.4628039200875579E-3</v>
      </c>
      <c r="CC146" s="136">
        <f t="shared" si="133"/>
        <v>7.8787835814654719E-2</v>
      </c>
      <c r="CD146" s="136">
        <f t="shared" si="134"/>
        <v>6.5805144130629571E-3</v>
      </c>
      <c r="CE146" s="136">
        <f t="shared" si="135"/>
        <v>1.5381329930249991E-2</v>
      </c>
      <c r="CF146" s="136">
        <f t="shared" si="136"/>
        <v>1.2465762640830285E-2</v>
      </c>
      <c r="CG146" s="136">
        <f t="shared" si="137"/>
        <v>0.2615931315555044</v>
      </c>
      <c r="CH146" s="135">
        <f t="shared" si="138"/>
        <v>3.7389148498962153E-2</v>
      </c>
      <c r="CI146" s="135">
        <f t="shared" si="139"/>
        <v>6.5111712054455198E-4</v>
      </c>
      <c r="CJ146" s="136">
        <f t="shared" si="140"/>
        <v>5.3968872185976976E-3</v>
      </c>
      <c r="CK146" s="135">
        <f t="shared" si="141"/>
        <v>2.5669040329160227E-4</v>
      </c>
      <c r="CL146" s="247">
        <f t="shared" si="142"/>
        <v>3.0117995410857503</v>
      </c>
      <c r="CM146" s="136">
        <f t="shared" si="143"/>
        <v>6.9075077975877678E-3</v>
      </c>
      <c r="CN146" s="136">
        <f t="shared" si="144"/>
        <v>2.779255497633162E-2</v>
      </c>
      <c r="CO146" s="135">
        <f t="shared" si="145"/>
        <v>4.5703413268992588E-5</v>
      </c>
      <c r="CP146" s="135">
        <f t="shared" si="146"/>
        <v>2.5669040329160227E-4</v>
      </c>
      <c r="CQ146" s="176">
        <f t="shared" si="147"/>
        <v>1.3773631396134754E-4</v>
      </c>
    </row>
    <row r="147" spans="1:95" s="138" customFormat="1" x14ac:dyDescent="0.25">
      <c r="A147" s="130">
        <v>111</v>
      </c>
      <c r="B147" s="131" t="s">
        <v>115</v>
      </c>
      <c r="C147" s="130" t="s">
        <v>290</v>
      </c>
      <c r="D147" s="130" t="s">
        <v>348</v>
      </c>
      <c r="E147" s="133">
        <v>42608</v>
      </c>
      <c r="F147" s="132" t="s">
        <v>319</v>
      </c>
      <c r="G147" s="130">
        <v>4</v>
      </c>
      <c r="H147" s="133">
        <v>42625</v>
      </c>
      <c r="I147" s="133">
        <v>42414</v>
      </c>
      <c r="J147" s="139">
        <v>0.10199999999999999</v>
      </c>
      <c r="K147" s="165">
        <v>8.7767060105158805</v>
      </c>
      <c r="L147" s="136">
        <v>0.212583057270847</v>
      </c>
      <c r="M147" s="136">
        <v>1.39370209248565</v>
      </c>
      <c r="N147" s="126">
        <v>0.17979999999999999</v>
      </c>
      <c r="O147" s="126">
        <v>9.3700000000000006E-2</v>
      </c>
      <c r="P147" s="247">
        <v>0.45646715224849499</v>
      </c>
      <c r="Q147" s="247">
        <v>4.8913025980047702E-2</v>
      </c>
      <c r="R147" s="135">
        <v>4.4999999999999999E-4</v>
      </c>
      <c r="S147" s="135">
        <v>2.15E-3</v>
      </c>
      <c r="T147" s="136">
        <v>0.48660798370776198</v>
      </c>
      <c r="U147" s="137">
        <v>19.1871419551345</v>
      </c>
      <c r="V147" s="247">
        <v>3.90245881732161E-2</v>
      </c>
      <c r="W147" s="247">
        <v>0.108564159459915</v>
      </c>
      <c r="X147" s="135">
        <v>6.9999999999999999E-4</v>
      </c>
      <c r="Y147" s="135">
        <v>5.96E-2</v>
      </c>
      <c r="Z147" s="136">
        <v>0.42926060849937198</v>
      </c>
      <c r="AA147" s="135">
        <v>2E-3</v>
      </c>
      <c r="AB147" s="136">
        <v>0.13099891789932</v>
      </c>
      <c r="AC147" s="136">
        <v>1.3420010915318801</v>
      </c>
      <c r="AD147" s="136">
        <v>1.7927514898735499</v>
      </c>
      <c r="AE147" s="135">
        <v>0.29859999999999998</v>
      </c>
      <c r="AF147" s="126">
        <v>5.1999999999999998E-3</v>
      </c>
      <c r="AG147" s="136">
        <v>2.6620035559355801E-2</v>
      </c>
      <c r="AH147" s="135">
        <v>2.0500000000000002E-3</v>
      </c>
      <c r="AI147" s="126">
        <v>12.0266</v>
      </c>
      <c r="AJ147" s="136">
        <v>5.6188548584863197E-2</v>
      </c>
      <c r="AK147" s="247">
        <v>8.7498210759768505E-2</v>
      </c>
      <c r="AL147" s="247">
        <v>0.15676482877425399</v>
      </c>
      <c r="AM147" s="247">
        <v>0.39318594751603803</v>
      </c>
      <c r="AN147" s="253">
        <v>7.9257326452478294E-2</v>
      </c>
      <c r="AO147" s="183"/>
      <c r="AP147" s="131" t="s">
        <v>115</v>
      </c>
      <c r="AQ147" s="130" t="s">
        <v>348</v>
      </c>
      <c r="AR147" s="132" t="s">
        <v>319</v>
      </c>
      <c r="AS147" s="299">
        <v>13</v>
      </c>
      <c r="AT147" s="299" t="s">
        <v>503</v>
      </c>
      <c r="AU147" s="130" t="s">
        <v>531</v>
      </c>
      <c r="AV147" s="471">
        <v>40974</v>
      </c>
      <c r="AW147" s="471">
        <v>42608</v>
      </c>
      <c r="AX147" s="435">
        <f t="shared" si="148"/>
        <v>1634</v>
      </c>
      <c r="AY147" s="468">
        <f t="shared" si="117"/>
        <v>53.75</v>
      </c>
      <c r="AZ147" s="468">
        <f t="shared" si="118"/>
        <v>4.4767123287671229</v>
      </c>
      <c r="BA147" s="299">
        <v>0</v>
      </c>
      <c r="BB147" s="299">
        <v>0</v>
      </c>
      <c r="BC147" s="299">
        <v>0</v>
      </c>
      <c r="BD147" s="299">
        <v>0</v>
      </c>
      <c r="BE147" s="299">
        <v>0</v>
      </c>
      <c r="BF147" s="299">
        <v>0</v>
      </c>
      <c r="BG147" s="299">
        <v>0</v>
      </c>
      <c r="BH147" s="130"/>
      <c r="BI147" s="299">
        <v>4</v>
      </c>
      <c r="BJ147" s="469" t="s">
        <v>495</v>
      </c>
      <c r="BK147" s="469" t="s">
        <v>495</v>
      </c>
      <c r="BL147" s="474" t="s">
        <v>495</v>
      </c>
      <c r="BM147" s="241">
        <v>1.4203097907876403</v>
      </c>
      <c r="BN147" s="470"/>
      <c r="BO147" s="136">
        <f t="shared" si="119"/>
        <v>2.4221280400202411E-2</v>
      </c>
      <c r="BP147" s="136">
        <f t="shared" si="120"/>
        <v>0.1587955767022132</v>
      </c>
      <c r="BQ147" s="135">
        <f t="shared" si="121"/>
        <v>2.0486045651360679E-2</v>
      </c>
      <c r="BR147" s="135">
        <f t="shared" si="122"/>
        <v>1.0675987083050589E-2</v>
      </c>
      <c r="BS147" s="247">
        <f t="shared" si="123"/>
        <v>5.2008937259784616E-2</v>
      </c>
      <c r="BT147" s="247">
        <f t="shared" si="124"/>
        <v>5.5730505182060523E-3</v>
      </c>
      <c r="BU147" s="135">
        <f t="shared" si="125"/>
        <v>5.1272083109634625E-5</v>
      </c>
      <c r="BV147" s="135">
        <f t="shared" si="126"/>
        <v>2.4496661930158766E-4</v>
      </c>
      <c r="BW147" s="136">
        <f t="shared" si="127"/>
        <v>5.5443122183280236E-2</v>
      </c>
      <c r="BX147" s="137">
        <f t="shared" si="128"/>
        <v>2.1861438599111414</v>
      </c>
      <c r="BY147" s="247">
        <f t="shared" si="129"/>
        <v>4.4463820625253343E-3</v>
      </c>
      <c r="BZ147" s="247">
        <f t="shared" si="130"/>
        <v>1.2369579125680864E-2</v>
      </c>
      <c r="CA147" s="135">
        <f t="shared" si="131"/>
        <v>7.9756573726098314E-5</v>
      </c>
      <c r="CB147" s="135">
        <f t="shared" si="132"/>
        <v>6.790702562964942E-3</v>
      </c>
      <c r="CC147" s="136">
        <f t="shared" si="133"/>
        <v>4.8909079099271405E-2</v>
      </c>
      <c r="CD147" s="135">
        <f t="shared" si="134"/>
        <v>2.2787592493170945E-4</v>
      </c>
      <c r="CE147" s="136">
        <f t="shared" si="135"/>
        <v>1.4925749790680308E-2</v>
      </c>
      <c r="CF147" s="136">
        <f t="shared" si="136"/>
        <v>0.15290486999609543</v>
      </c>
      <c r="CG147" s="136">
        <f t="shared" si="137"/>
        <v>0.20426245196381768</v>
      </c>
      <c r="CH147" s="135">
        <f t="shared" si="138"/>
        <v>3.402187559230422E-2</v>
      </c>
      <c r="CI147" s="135">
        <f t="shared" si="139"/>
        <v>5.9247740482244455E-4</v>
      </c>
      <c r="CJ147" s="136">
        <f t="shared" si="140"/>
        <v>3.0330326124015997E-3</v>
      </c>
      <c r="CK147" s="135">
        <f t="shared" si="141"/>
        <v>2.3357282305500222E-4</v>
      </c>
      <c r="CL147" s="135">
        <f t="shared" si="142"/>
        <v>1.3702862993918485</v>
      </c>
      <c r="CM147" s="136">
        <f t="shared" si="143"/>
        <v>6.402008739672998E-3</v>
      </c>
      <c r="CN147" s="247">
        <f t="shared" si="144"/>
        <v>9.9693678533759496E-3</v>
      </c>
      <c r="CO147" s="247">
        <f t="shared" si="145"/>
        <v>1.7861465176847096E-2</v>
      </c>
      <c r="CP147" s="247">
        <f t="shared" si="146"/>
        <v>4.4798805730183869E-2</v>
      </c>
      <c r="CQ147" s="253">
        <f t="shared" si="147"/>
        <v>9.0304182864864666E-3</v>
      </c>
    </row>
    <row r="148" spans="1:95" s="138" customFormat="1" x14ac:dyDescent="0.25">
      <c r="A148" s="130">
        <v>113</v>
      </c>
      <c r="B148" s="131" t="s">
        <v>114</v>
      </c>
      <c r="C148" s="130" t="s">
        <v>292</v>
      </c>
      <c r="D148" s="130" t="s">
        <v>348</v>
      </c>
      <c r="E148" s="133">
        <v>42609</v>
      </c>
      <c r="F148" s="132" t="s">
        <v>319</v>
      </c>
      <c r="G148" s="130">
        <v>4</v>
      </c>
      <c r="H148" s="133">
        <v>42625</v>
      </c>
      <c r="I148" s="133">
        <v>42414</v>
      </c>
      <c r="J148" s="139">
        <v>8.5999999999999993E-2</v>
      </c>
      <c r="K148" s="165">
        <v>6.2473249000810203</v>
      </c>
      <c r="L148" s="136">
        <v>0.103550944224891</v>
      </c>
      <c r="M148" s="136">
        <v>2.5100515588630001</v>
      </c>
      <c r="N148" s="126">
        <v>0.17979999999999999</v>
      </c>
      <c r="O148" s="126">
        <v>9.3700000000000006E-2</v>
      </c>
      <c r="P148" s="126">
        <v>4.2200000000000001E-2</v>
      </c>
      <c r="Q148" s="136">
        <v>0.185977300298038</v>
      </c>
      <c r="R148" s="135">
        <v>4.4999999999999999E-4</v>
      </c>
      <c r="S148" s="135">
        <v>2.15E-3</v>
      </c>
      <c r="T148" s="247">
        <v>0.240747672248082</v>
      </c>
      <c r="U148" s="137">
        <v>45.554481845718698</v>
      </c>
      <c r="V148" s="135">
        <v>3.5E-4</v>
      </c>
      <c r="W148" s="247">
        <v>9.6514820609774704E-2</v>
      </c>
      <c r="X148" s="135">
        <v>6.9999999999999999E-4</v>
      </c>
      <c r="Y148" s="247">
        <v>0.26193980720571802</v>
      </c>
      <c r="Z148" s="135">
        <v>3.65E-3</v>
      </c>
      <c r="AA148" s="135">
        <v>2E-3</v>
      </c>
      <c r="AB148" s="136">
        <v>0.109236356207334</v>
      </c>
      <c r="AC148" s="136">
        <v>0.107197970760704</v>
      </c>
      <c r="AD148" s="136">
        <v>3.1165897969515299</v>
      </c>
      <c r="AE148" s="136">
        <v>5.5781236540905397</v>
      </c>
      <c r="AF148" s="126">
        <v>5.1999999999999998E-3</v>
      </c>
      <c r="AG148" s="247">
        <v>5.0218807538696397E-3</v>
      </c>
      <c r="AH148" s="247">
        <v>1.7207532425926899E-2</v>
      </c>
      <c r="AI148" s="126">
        <v>12.0266</v>
      </c>
      <c r="AJ148" s="136">
        <v>4.0874989723052597E-2</v>
      </c>
      <c r="AK148" s="247">
        <v>0.11304020449628301</v>
      </c>
      <c r="AL148" s="247">
        <v>4.1453616795282998E-2</v>
      </c>
      <c r="AM148" s="247">
        <v>2.3783954917323099E-2</v>
      </c>
      <c r="AN148" s="175">
        <v>1.1000000000000001E-3</v>
      </c>
      <c r="AO148" s="183"/>
      <c r="AP148" s="131" t="s">
        <v>114</v>
      </c>
      <c r="AQ148" s="130" t="s">
        <v>348</v>
      </c>
      <c r="AR148" s="132" t="s">
        <v>319</v>
      </c>
      <c r="AS148" s="299">
        <v>13</v>
      </c>
      <c r="AT148" s="299" t="s">
        <v>503</v>
      </c>
      <c r="AU148" s="130" t="s">
        <v>531</v>
      </c>
      <c r="AV148" s="471">
        <v>39030</v>
      </c>
      <c r="AW148" s="471">
        <v>42624</v>
      </c>
      <c r="AX148" s="435">
        <f t="shared" si="148"/>
        <v>3594</v>
      </c>
      <c r="AY148" s="468">
        <f t="shared" si="117"/>
        <v>118.22368421052632</v>
      </c>
      <c r="AZ148" s="468">
        <f t="shared" si="118"/>
        <v>9.8465753424657532</v>
      </c>
      <c r="BA148" s="299">
        <v>0</v>
      </c>
      <c r="BB148" s="299">
        <v>0</v>
      </c>
      <c r="BC148" s="299">
        <v>0</v>
      </c>
      <c r="BD148" s="299">
        <v>0</v>
      </c>
      <c r="BE148" s="299">
        <v>0</v>
      </c>
      <c r="BF148" s="299">
        <v>0</v>
      </c>
      <c r="BG148" s="299">
        <v>0</v>
      </c>
      <c r="BH148" s="130"/>
      <c r="BI148" s="299">
        <v>4</v>
      </c>
      <c r="BJ148" s="469" t="s">
        <v>495</v>
      </c>
      <c r="BK148" s="469" t="s">
        <v>495</v>
      </c>
      <c r="BL148" s="474" t="s">
        <v>495</v>
      </c>
      <c r="BM148" s="241">
        <v>2.0030040705922043</v>
      </c>
      <c r="BN148" s="470"/>
      <c r="BO148" s="136">
        <f t="shared" si="119"/>
        <v>1.6575245546065334E-2</v>
      </c>
      <c r="BP148" s="136">
        <f t="shared" si="120"/>
        <v>0.40178021777456263</v>
      </c>
      <c r="BQ148" s="135">
        <f t="shared" si="121"/>
        <v>2.8780318436402788E-2</v>
      </c>
      <c r="BR148" s="135">
        <f t="shared" si="122"/>
        <v>1.4998419563353401E-2</v>
      </c>
      <c r="BS148" s="135">
        <f t="shared" si="123"/>
        <v>6.7548912014249044E-3</v>
      </c>
      <c r="BT148" s="136">
        <f t="shared" si="124"/>
        <v>2.9769109702558624E-2</v>
      </c>
      <c r="BU148" s="135">
        <f t="shared" si="125"/>
        <v>7.2030830346948019E-5</v>
      </c>
      <c r="BV148" s="135">
        <f t="shared" si="126"/>
        <v>3.4414730054652945E-4</v>
      </c>
      <c r="BW148" s="247">
        <f t="shared" si="127"/>
        <v>3.8536121635831651E-2</v>
      </c>
      <c r="BX148" s="137">
        <f t="shared" si="128"/>
        <v>7.2918381186046384</v>
      </c>
      <c r="BY148" s="135">
        <f t="shared" si="129"/>
        <v>5.6023979158737356E-5</v>
      </c>
      <c r="BZ148" s="247">
        <f t="shared" si="130"/>
        <v>1.5448983709575122E-2</v>
      </c>
      <c r="CA148" s="135">
        <f t="shared" si="131"/>
        <v>1.1204795831747471E-4</v>
      </c>
      <c r="CB148" s="247">
        <f t="shared" si="132"/>
        <v>4.1928315142105217E-2</v>
      </c>
      <c r="CC148" s="135">
        <f t="shared" si="133"/>
        <v>5.842500683696896E-4</v>
      </c>
      <c r="CD148" s="135">
        <f t="shared" si="134"/>
        <v>3.2013702376421343E-4</v>
      </c>
      <c r="CE148" s="136">
        <f t="shared" si="135"/>
        <v>1.7485300981531685E-2</v>
      </c>
      <c r="CF148" s="136">
        <f t="shared" si="136"/>
        <v>1.7159019656447477E-2</v>
      </c>
      <c r="CG148" s="136">
        <f t="shared" si="137"/>
        <v>0.49886789094498857</v>
      </c>
      <c r="CH148" s="136">
        <f t="shared" si="138"/>
        <v>0.89288195240465218</v>
      </c>
      <c r="CI148" s="135">
        <f t="shared" si="139"/>
        <v>8.3235626178695499E-4</v>
      </c>
      <c r="CJ148" s="247">
        <f t="shared" si="140"/>
        <v>8.0384497912130547E-4</v>
      </c>
      <c r="CK148" s="247">
        <f t="shared" si="141"/>
        <v>2.7543841085812164E-3</v>
      </c>
      <c r="CL148" s="135">
        <f t="shared" si="142"/>
        <v>1.9250799650013448</v>
      </c>
      <c r="CM148" s="136">
        <f t="shared" si="143"/>
        <v>6.5427987781654347E-3</v>
      </c>
      <c r="CN148" s="247">
        <f t="shared" si="144"/>
        <v>1.8094177316569052E-2</v>
      </c>
      <c r="CO148" s="247">
        <f t="shared" si="145"/>
        <v>6.6354187525520551E-3</v>
      </c>
      <c r="CP148" s="247">
        <f t="shared" si="146"/>
        <v>3.8070622702870232E-3</v>
      </c>
      <c r="CQ148" s="176">
        <f t="shared" si="147"/>
        <v>1.7607536307031742E-4</v>
      </c>
    </row>
    <row r="149" spans="1:95" s="138" customFormat="1" x14ac:dyDescent="0.25">
      <c r="A149" s="130">
        <v>114</v>
      </c>
      <c r="B149" s="131" t="s">
        <v>116</v>
      </c>
      <c r="C149" s="130" t="s">
        <v>293</v>
      </c>
      <c r="D149" s="130" t="s">
        <v>348</v>
      </c>
      <c r="E149" s="133">
        <v>42609</v>
      </c>
      <c r="F149" s="132" t="s">
        <v>319</v>
      </c>
      <c r="G149" s="130">
        <v>4</v>
      </c>
      <c r="H149" s="133">
        <v>42625</v>
      </c>
      <c r="I149" s="133">
        <v>42414</v>
      </c>
      <c r="J149" s="139">
        <v>0.255</v>
      </c>
      <c r="K149" s="165">
        <v>32.963912879049303</v>
      </c>
      <c r="L149" s="136">
        <v>9.72188024419708E-2</v>
      </c>
      <c r="M149" s="136">
        <v>1.75363168783495</v>
      </c>
      <c r="N149" s="247">
        <v>1.91233900276331</v>
      </c>
      <c r="O149" s="136">
        <v>2.4061059458798701</v>
      </c>
      <c r="P149" s="247">
        <v>1.2628413869380399</v>
      </c>
      <c r="Q149" s="135">
        <v>2.2000000000000001E-3</v>
      </c>
      <c r="R149" s="136">
        <v>0.111685364982243</v>
      </c>
      <c r="S149" s="135">
        <v>2.15E-3</v>
      </c>
      <c r="T149" s="136">
        <v>0.51133807488697702</v>
      </c>
      <c r="U149" s="137">
        <v>167.97708032392001</v>
      </c>
      <c r="V149" s="247">
        <v>4.1728186696677202E-2</v>
      </c>
      <c r="W149" s="247">
        <v>1.0358853831443899E-2</v>
      </c>
      <c r="X149" s="135">
        <v>6.9999999999999999E-4</v>
      </c>
      <c r="Y149" s="135">
        <v>5.96E-2</v>
      </c>
      <c r="Z149" s="247">
        <v>6.7980693538939804E-2</v>
      </c>
      <c r="AA149" s="136">
        <v>0.66316577197479698</v>
      </c>
      <c r="AB149" s="247">
        <v>7.3838848185141304E-2</v>
      </c>
      <c r="AC149" s="136">
        <v>0.32790000821687398</v>
      </c>
      <c r="AD149" s="136">
        <v>2.3035514441801999</v>
      </c>
      <c r="AE149" s="136">
        <v>5.4796956146834104</v>
      </c>
      <c r="AF149" s="136">
        <v>2.4248265812505401</v>
      </c>
      <c r="AG149" s="247">
        <v>9.0797421208103201E-3</v>
      </c>
      <c r="AH149" s="135">
        <v>2.0500000000000002E-3</v>
      </c>
      <c r="AI149" s="247">
        <v>164.528020195148</v>
      </c>
      <c r="AJ149" s="126">
        <v>3.5E-4</v>
      </c>
      <c r="AK149" s="136">
        <v>0.15142454927402699</v>
      </c>
      <c r="AL149" s="136">
        <v>0.41477702036019598</v>
      </c>
      <c r="AM149" s="135">
        <v>2.0500000000000002E-3</v>
      </c>
      <c r="AN149" s="253">
        <v>8.7961140105294905E-2</v>
      </c>
      <c r="AO149" s="183"/>
      <c r="AP149" s="131" t="s">
        <v>116</v>
      </c>
      <c r="AQ149" s="130" t="s">
        <v>348</v>
      </c>
      <c r="AR149" s="132" t="s">
        <v>319</v>
      </c>
      <c r="AS149" s="299">
        <v>13</v>
      </c>
      <c r="AT149" s="299" t="s">
        <v>504</v>
      </c>
      <c r="AU149" s="130" t="s">
        <v>532</v>
      </c>
      <c r="AV149" s="471">
        <v>40290</v>
      </c>
      <c r="AW149" s="471">
        <v>42624</v>
      </c>
      <c r="AX149" s="435">
        <f t="shared" si="148"/>
        <v>2334</v>
      </c>
      <c r="AY149" s="468">
        <f t="shared" si="117"/>
        <v>76.776315789473685</v>
      </c>
      <c r="AZ149" s="468">
        <f t="shared" si="118"/>
        <v>6.3945205479452056</v>
      </c>
      <c r="BA149" s="299">
        <v>0</v>
      </c>
      <c r="BB149" s="299">
        <v>0</v>
      </c>
      <c r="BC149" s="299">
        <v>0</v>
      </c>
      <c r="BD149" s="299">
        <v>0</v>
      </c>
      <c r="BE149" s="299">
        <v>0</v>
      </c>
      <c r="BF149" s="299">
        <v>0</v>
      </c>
      <c r="BG149" s="299">
        <v>0</v>
      </c>
      <c r="BH149" s="130"/>
      <c r="BI149" s="299">
        <v>4</v>
      </c>
      <c r="BJ149" s="469" t="s">
        <v>495</v>
      </c>
      <c r="BK149" s="469" t="s">
        <v>495</v>
      </c>
      <c r="BL149" s="474" t="s">
        <v>495</v>
      </c>
      <c r="BM149" s="241">
        <v>0.80396624064738242</v>
      </c>
      <c r="BN149" s="470"/>
      <c r="BO149" s="136">
        <f t="shared" si="119"/>
        <v>2.949249465580272E-3</v>
      </c>
      <c r="BP149" s="136">
        <f t="shared" si="120"/>
        <v>5.3198529381792425E-2</v>
      </c>
      <c r="BQ149" s="247">
        <f t="shared" si="121"/>
        <v>5.8013106932421392E-2</v>
      </c>
      <c r="BR149" s="136">
        <f t="shared" si="122"/>
        <v>7.299212186090645E-2</v>
      </c>
      <c r="BS149" s="247">
        <f t="shared" si="123"/>
        <v>3.830981448020563E-2</v>
      </c>
      <c r="BT149" s="135">
        <f t="shared" si="124"/>
        <v>6.6739649751903159E-5</v>
      </c>
      <c r="BU149" s="136">
        <f t="shared" si="125"/>
        <v>3.3881100642401672E-3</v>
      </c>
      <c r="BV149" s="135">
        <f t="shared" si="126"/>
        <v>6.5222839530268986E-5</v>
      </c>
      <c r="BW149" s="136">
        <f t="shared" si="127"/>
        <v>1.5512056373986033E-2</v>
      </c>
      <c r="BX149" s="137">
        <f t="shared" si="128"/>
        <v>5.095787048711693</v>
      </c>
      <c r="BY149" s="247">
        <f t="shared" si="129"/>
        <v>1.2658748022355733E-3</v>
      </c>
      <c r="BZ149" s="247">
        <f t="shared" si="130"/>
        <v>3.1424830751896628E-4</v>
      </c>
      <c r="CA149" s="135">
        <f t="shared" si="131"/>
        <v>2.1235343102878275E-5</v>
      </c>
      <c r="CB149" s="135">
        <f t="shared" si="132"/>
        <v>1.8080377841879218E-3</v>
      </c>
      <c r="CC149" s="247">
        <f t="shared" si="133"/>
        <v>2.0622762166728672E-3</v>
      </c>
      <c r="CD149" s="136">
        <f t="shared" si="134"/>
        <v>2.0117932431385648E-2</v>
      </c>
      <c r="CE149" s="247">
        <f t="shared" si="135"/>
        <v>2.2399903936183093E-3</v>
      </c>
      <c r="CF149" s="136">
        <f t="shared" si="136"/>
        <v>9.9472416827456073E-3</v>
      </c>
      <c r="CG149" s="136">
        <f t="shared" si="137"/>
        <v>6.9881007531853279E-2</v>
      </c>
      <c r="CH149" s="136">
        <f t="shared" si="138"/>
        <v>0.16623316639591385</v>
      </c>
      <c r="CI149" s="136">
        <f t="shared" si="139"/>
        <v>7.3560034882620806E-2</v>
      </c>
      <c r="CJ149" s="247">
        <f t="shared" si="140"/>
        <v>2.7544491317294689E-4</v>
      </c>
      <c r="CK149" s="135">
        <f t="shared" si="141"/>
        <v>6.2189219087000668E-5</v>
      </c>
      <c r="CL149" s="247">
        <f t="shared" si="142"/>
        <v>4.9911556555446488</v>
      </c>
      <c r="CM149" s="135">
        <f t="shared" si="143"/>
        <v>1.0617671551439137E-5</v>
      </c>
      <c r="CN149" s="136">
        <f t="shared" si="144"/>
        <v>4.5936460829038009E-3</v>
      </c>
      <c r="CO149" s="136">
        <f t="shared" si="145"/>
        <v>1.2582760483626129E-2</v>
      </c>
      <c r="CP149" s="135">
        <f t="shared" si="146"/>
        <v>6.2189219087000668E-5</v>
      </c>
      <c r="CQ149" s="253">
        <f t="shared" si="147"/>
        <v>2.6684071283661196E-3</v>
      </c>
    </row>
    <row r="150" spans="1:95" s="138" customFormat="1" x14ac:dyDescent="0.25">
      <c r="A150" s="130">
        <v>115</v>
      </c>
      <c r="B150" s="131" t="s">
        <v>117</v>
      </c>
      <c r="C150" s="130" t="s">
        <v>294</v>
      </c>
      <c r="D150" s="130" t="s">
        <v>348</v>
      </c>
      <c r="E150" s="133">
        <v>42609</v>
      </c>
      <c r="F150" s="132" t="s">
        <v>319</v>
      </c>
      <c r="G150" s="130">
        <v>4</v>
      </c>
      <c r="H150" s="133">
        <v>42625</v>
      </c>
      <c r="I150" s="133">
        <v>42414</v>
      </c>
      <c r="J150" s="139">
        <v>9.7000000000000003E-2</v>
      </c>
      <c r="K150" s="165">
        <v>7.9862744135049901</v>
      </c>
      <c r="L150" s="136">
        <v>8.8795009922609094E-2</v>
      </c>
      <c r="M150" s="136">
        <v>1.39370209248565</v>
      </c>
      <c r="N150" s="136">
        <v>4.5723243858580904</v>
      </c>
      <c r="O150" s="247">
        <v>1.6795792352004799</v>
      </c>
      <c r="P150" s="247">
        <v>1.2628413869380399</v>
      </c>
      <c r="Q150" s="135">
        <v>2.2000000000000001E-3</v>
      </c>
      <c r="R150" s="135">
        <v>4.4999999999999999E-4</v>
      </c>
      <c r="S150" s="135">
        <v>2.15E-3</v>
      </c>
      <c r="T150" s="136">
        <v>0.49897036676970402</v>
      </c>
      <c r="U150" s="137">
        <v>51.518939415195298</v>
      </c>
      <c r="V150" s="135">
        <v>3.5E-4</v>
      </c>
      <c r="W150" s="247">
        <v>5.1929581606255902E-2</v>
      </c>
      <c r="X150" s="135">
        <v>6.9999999999999999E-4</v>
      </c>
      <c r="Y150" s="247">
        <v>2.15078427587747</v>
      </c>
      <c r="Z150" s="136">
        <v>0.24894060209411001</v>
      </c>
      <c r="AA150" s="135">
        <v>2E-3</v>
      </c>
      <c r="AB150" s="136">
        <v>0.17177180303353501</v>
      </c>
      <c r="AC150" s="136">
        <v>0.48202018157069598</v>
      </c>
      <c r="AD150" s="126">
        <v>0.12859999999999999</v>
      </c>
      <c r="AE150" s="136">
        <v>5.4796956146834104</v>
      </c>
      <c r="AF150" s="126">
        <v>5.1999999999999998E-3</v>
      </c>
      <c r="AG150" s="136">
        <v>2.1341032810127999E-2</v>
      </c>
      <c r="AH150" s="135">
        <v>2.0500000000000002E-3</v>
      </c>
      <c r="AI150" s="126">
        <v>12.0266</v>
      </c>
      <c r="AJ150" s="247">
        <v>1.25923411764751E-2</v>
      </c>
      <c r="AK150" s="136">
        <v>0.141821548140939</v>
      </c>
      <c r="AL150" s="136">
        <v>0.33686184359807297</v>
      </c>
      <c r="AM150" s="136">
        <v>0.86043725549160199</v>
      </c>
      <c r="AN150" s="253">
        <v>2.0449068367277001E-2</v>
      </c>
      <c r="AO150" s="183"/>
      <c r="AP150" s="131" t="s">
        <v>117</v>
      </c>
      <c r="AQ150" s="130" t="s">
        <v>348</v>
      </c>
      <c r="AR150" s="132" t="s">
        <v>319</v>
      </c>
      <c r="AS150" s="299">
        <v>13</v>
      </c>
      <c r="AT150" s="299" t="s">
        <v>503</v>
      </c>
      <c r="AU150" s="130" t="s">
        <v>531</v>
      </c>
      <c r="AV150" s="471">
        <v>41092</v>
      </c>
      <c r="AW150" s="471">
        <v>42624</v>
      </c>
      <c r="AX150" s="435">
        <f t="shared" si="148"/>
        <v>1532</v>
      </c>
      <c r="AY150" s="468">
        <f t="shared" si="117"/>
        <v>50.394736842105267</v>
      </c>
      <c r="AZ150" s="468">
        <f t="shared" si="118"/>
        <v>4.1972602739726028</v>
      </c>
      <c r="BA150" s="299">
        <v>0</v>
      </c>
      <c r="BB150" s="299">
        <v>0</v>
      </c>
      <c r="BC150" s="299">
        <v>0</v>
      </c>
      <c r="BD150" s="299">
        <v>0</v>
      </c>
      <c r="BE150" s="299">
        <v>0</v>
      </c>
      <c r="BF150" s="299">
        <v>0</v>
      </c>
      <c r="BG150" s="299">
        <v>0</v>
      </c>
      <c r="BH150" s="130"/>
      <c r="BI150" s="299">
        <v>4</v>
      </c>
      <c r="BJ150" s="469" t="s">
        <v>495</v>
      </c>
      <c r="BK150" s="469" t="s">
        <v>495</v>
      </c>
      <c r="BL150" s="474" t="s">
        <v>495</v>
      </c>
      <c r="BM150" s="241">
        <v>0.44828921878775529</v>
      </c>
      <c r="BN150" s="470"/>
      <c r="BO150" s="136">
        <f t="shared" si="119"/>
        <v>1.1118452149910415E-2</v>
      </c>
      <c r="BP150" s="136">
        <f t="shared" si="120"/>
        <v>0.17451217179926409</v>
      </c>
      <c r="BQ150" s="136">
        <f t="shared" si="121"/>
        <v>0.57252282467606863</v>
      </c>
      <c r="BR150" s="247">
        <f t="shared" si="122"/>
        <v>0.21030822987503026</v>
      </c>
      <c r="BS150" s="247">
        <f t="shared" si="123"/>
        <v>0.15812647068607402</v>
      </c>
      <c r="BT150" s="135">
        <f t="shared" si="124"/>
        <v>2.7547262792269509E-4</v>
      </c>
      <c r="BU150" s="135">
        <f t="shared" si="125"/>
        <v>5.634667389327854E-5</v>
      </c>
      <c r="BV150" s="135">
        <f t="shared" si="126"/>
        <v>2.6921188637899748E-4</v>
      </c>
      <c r="BW150" s="136">
        <f t="shared" si="127"/>
        <v>6.2478490086182441E-2</v>
      </c>
      <c r="BX150" s="137">
        <f t="shared" si="128"/>
        <v>6.4509352856790745</v>
      </c>
      <c r="BY150" s="135">
        <f t="shared" si="129"/>
        <v>4.3825190805883309E-5</v>
      </c>
      <c r="BZ150" s="247">
        <f t="shared" si="130"/>
        <v>6.5023537781824375E-3</v>
      </c>
      <c r="CA150" s="135">
        <f t="shared" si="131"/>
        <v>8.7650381611766617E-5</v>
      </c>
      <c r="CB150" s="247">
        <f t="shared" si="132"/>
        <v>0.26931008935035339</v>
      </c>
      <c r="CC150" s="136">
        <f t="shared" si="133"/>
        <v>3.1171055388873842E-2</v>
      </c>
      <c r="CD150" s="135">
        <f t="shared" si="134"/>
        <v>2.5042966174790461E-4</v>
      </c>
      <c r="CE150" s="136">
        <f t="shared" si="135"/>
        <v>2.1508377265757935E-2</v>
      </c>
      <c r="CF150" s="136">
        <f t="shared" si="136"/>
        <v>6.0356075513206479E-2</v>
      </c>
      <c r="CG150" s="135">
        <f t="shared" si="137"/>
        <v>1.6102627250390265E-2</v>
      </c>
      <c r="CH150" s="136">
        <f t="shared" si="138"/>
        <v>0.68613915963332139</v>
      </c>
      <c r="CI150" s="135">
        <f t="shared" si="139"/>
        <v>6.5111712054455198E-4</v>
      </c>
      <c r="CJ150" s="136">
        <f t="shared" si="140"/>
        <v>2.6722138139956444E-3</v>
      </c>
      <c r="CK150" s="135">
        <f t="shared" si="141"/>
        <v>2.5669040329160227E-4</v>
      </c>
      <c r="CL150" s="135">
        <f t="shared" si="142"/>
        <v>1.5059086849886749</v>
      </c>
      <c r="CM150" s="247">
        <f t="shared" si="143"/>
        <v>1.5767478707194352E-3</v>
      </c>
      <c r="CN150" s="136">
        <f t="shared" si="144"/>
        <v>1.7758161164749764E-2</v>
      </c>
      <c r="CO150" s="136">
        <f t="shared" si="145"/>
        <v>4.2180098774020479E-2</v>
      </c>
      <c r="CP150" s="136">
        <f t="shared" si="146"/>
        <v>0.10773950542402863</v>
      </c>
      <c r="CQ150" s="253">
        <f t="shared" si="147"/>
        <v>2.5605266371384779E-3</v>
      </c>
    </row>
    <row r="151" spans="1:95" s="138" customFormat="1" x14ac:dyDescent="0.25">
      <c r="A151" s="130">
        <v>116</v>
      </c>
      <c r="B151" s="131" t="s">
        <v>118</v>
      </c>
      <c r="C151" s="130" t="s">
        <v>295</v>
      </c>
      <c r="D151" s="130" t="s">
        <v>348</v>
      </c>
      <c r="E151" s="133">
        <v>42609</v>
      </c>
      <c r="F151" s="132" t="s">
        <v>319</v>
      </c>
      <c r="G151" s="130">
        <v>4</v>
      </c>
      <c r="H151" s="133">
        <v>42625</v>
      </c>
      <c r="I151" s="133">
        <v>42414</v>
      </c>
      <c r="J151" s="139">
        <v>0.1</v>
      </c>
      <c r="K151" s="165">
        <v>8.4605333717115307</v>
      </c>
      <c r="L151" s="136">
        <v>9.0898829175115298E-2</v>
      </c>
      <c r="M151" s="136">
        <v>1.8475889155165199</v>
      </c>
      <c r="N151" s="136">
        <v>3.9147213886208498</v>
      </c>
      <c r="O151" s="247">
        <v>0.93259342927135103</v>
      </c>
      <c r="P151" s="126">
        <v>4.2200000000000001E-2</v>
      </c>
      <c r="Q151" s="136">
        <v>0.277383555542843</v>
      </c>
      <c r="R151" s="136">
        <v>0.10586633267366199</v>
      </c>
      <c r="S151" s="135">
        <v>2.15E-3</v>
      </c>
      <c r="T151" s="247">
        <v>0.13138148477241901</v>
      </c>
      <c r="U151" s="137">
        <v>44.383318366380998</v>
      </c>
      <c r="V151" s="135">
        <v>3.5E-4</v>
      </c>
      <c r="W151" s="247">
        <v>2.7193127760190099E-2</v>
      </c>
      <c r="X151" s="135">
        <v>6.9999999999999999E-4</v>
      </c>
      <c r="Y151" s="247">
        <v>2.4681620324548201</v>
      </c>
      <c r="Z151" s="136">
        <v>0.168630119202303</v>
      </c>
      <c r="AA151" s="136">
        <v>0.25792054399248199</v>
      </c>
      <c r="AB151" s="247">
        <v>5.4755869430979702E-2</v>
      </c>
      <c r="AC151" s="136">
        <v>0.368361008802569</v>
      </c>
      <c r="AD151" s="126">
        <v>0.12859999999999999</v>
      </c>
      <c r="AE151" s="135">
        <v>0.29859999999999998</v>
      </c>
      <c r="AF151" s="126">
        <v>5.1999999999999998E-3</v>
      </c>
      <c r="AG151" s="247">
        <v>2.0755193545210202E-2</v>
      </c>
      <c r="AH151" s="135">
        <v>2.0500000000000002E-3</v>
      </c>
      <c r="AI151" s="126">
        <v>12.0266</v>
      </c>
      <c r="AJ151" s="247">
        <v>1.4591765432533099E-2</v>
      </c>
      <c r="AK151" s="247">
        <v>0.109845123020565</v>
      </c>
      <c r="AL151" s="126">
        <v>3.6499999999999998E-4</v>
      </c>
      <c r="AM151" s="247">
        <v>0.24735828519071201</v>
      </c>
      <c r="AN151" s="177">
        <v>0.16557353537439001</v>
      </c>
      <c r="AO151" s="183"/>
      <c r="AP151" s="131" t="s">
        <v>118</v>
      </c>
      <c r="AQ151" s="130" t="s">
        <v>348</v>
      </c>
      <c r="AR151" s="132" t="s">
        <v>319</v>
      </c>
      <c r="AS151" s="299">
        <v>13</v>
      </c>
      <c r="AT151" s="299" t="s">
        <v>504</v>
      </c>
      <c r="AU151" s="130" t="s">
        <v>532</v>
      </c>
      <c r="AV151" s="471">
        <v>41523</v>
      </c>
      <c r="AW151" s="471">
        <v>42624</v>
      </c>
      <c r="AX151" s="435">
        <f t="shared" si="148"/>
        <v>1101</v>
      </c>
      <c r="AY151" s="468">
        <f t="shared" si="117"/>
        <v>36.217105263157897</v>
      </c>
      <c r="AZ151" s="468">
        <f t="shared" si="118"/>
        <v>3.0164383561643837</v>
      </c>
      <c r="BA151" s="299">
        <v>0</v>
      </c>
      <c r="BB151" s="299">
        <v>0</v>
      </c>
      <c r="BC151" s="299">
        <v>0</v>
      </c>
      <c r="BD151" s="299">
        <v>0</v>
      </c>
      <c r="BE151" s="299">
        <v>0</v>
      </c>
      <c r="BF151" s="299">
        <v>0</v>
      </c>
      <c r="BG151" s="299">
        <v>0</v>
      </c>
      <c r="BH151" s="130"/>
      <c r="BI151" s="299">
        <v>4</v>
      </c>
      <c r="BJ151" s="469" t="s">
        <v>495</v>
      </c>
      <c r="BK151" s="469" t="s">
        <v>495</v>
      </c>
      <c r="BL151" s="474" t="s">
        <v>495</v>
      </c>
      <c r="BM151" s="241">
        <v>1.4398737119980936</v>
      </c>
      <c r="BN151" s="470"/>
      <c r="BO151" s="136">
        <f t="shared" si="119"/>
        <v>1.0743865094728283E-2</v>
      </c>
      <c r="BP151" s="136">
        <f t="shared" si="120"/>
        <v>0.2183773568808417</v>
      </c>
      <c r="BQ151" s="136">
        <f t="shared" si="121"/>
        <v>0.46270385289301424</v>
      </c>
      <c r="BR151" s="247">
        <f t="shared" si="122"/>
        <v>0.11022868042688085</v>
      </c>
      <c r="BS151" s="135">
        <f t="shared" si="123"/>
        <v>4.987865202576834E-3</v>
      </c>
      <c r="BT151" s="136">
        <f t="shared" si="124"/>
        <v>3.2785587309459366E-2</v>
      </c>
      <c r="BU151" s="136">
        <f t="shared" si="125"/>
        <v>1.2512962011075393E-2</v>
      </c>
      <c r="BV151" s="135">
        <f t="shared" si="126"/>
        <v>2.5412109444408043E-4</v>
      </c>
      <c r="BW151" s="247">
        <f t="shared" si="127"/>
        <v>1.5528747302351351E-2</v>
      </c>
      <c r="BX151" s="137">
        <f t="shared" si="128"/>
        <v>5.2459243899185086</v>
      </c>
      <c r="BY151" s="135">
        <f t="shared" si="129"/>
        <v>4.1368550258338671E-5</v>
      </c>
      <c r="BZ151" s="247">
        <f t="shared" si="130"/>
        <v>3.2141150640824247E-3</v>
      </c>
      <c r="CA151" s="135">
        <f t="shared" si="131"/>
        <v>8.2737100516677343E-5</v>
      </c>
      <c r="CB151" s="247">
        <f t="shared" si="132"/>
        <v>0.29172652881523015</v>
      </c>
      <c r="CC151" s="136">
        <f t="shared" si="133"/>
        <v>1.9931381603686037E-2</v>
      </c>
      <c r="CD151" s="136">
        <f t="shared" si="134"/>
        <v>3.0485139962317262E-2</v>
      </c>
      <c r="CE151" s="247">
        <f t="shared" si="135"/>
        <v>6.4719169614128966E-3</v>
      </c>
      <c r="CF151" s="136">
        <f t="shared" si="136"/>
        <v>4.3538745445318314E-2</v>
      </c>
      <c r="CG151" s="135">
        <f t="shared" si="137"/>
        <v>1.5199987323492438E-2</v>
      </c>
      <c r="CH151" s="135">
        <f t="shared" si="138"/>
        <v>3.529328316325693E-2</v>
      </c>
      <c r="CI151" s="135">
        <f t="shared" si="139"/>
        <v>6.1461846098103171E-4</v>
      </c>
      <c r="CJ151" s="247">
        <f t="shared" si="140"/>
        <v>2.4531779065616417E-3</v>
      </c>
      <c r="CK151" s="135">
        <f t="shared" si="141"/>
        <v>2.4230150865598368E-4</v>
      </c>
      <c r="CL151" s="135">
        <f t="shared" si="142"/>
        <v>1.4214943043912454</v>
      </c>
      <c r="CM151" s="247">
        <f t="shared" si="143"/>
        <v>1.7246862332960984E-3</v>
      </c>
      <c r="CN151" s="247">
        <f t="shared" si="144"/>
        <v>1.2983238549456107E-2</v>
      </c>
      <c r="CO151" s="135">
        <f t="shared" si="145"/>
        <v>4.3141488126553181E-5</v>
      </c>
      <c r="CP151" s="247">
        <f t="shared" si="146"/>
        <v>2.9236724722081258E-2</v>
      </c>
      <c r="CQ151" s="177">
        <f t="shared" si="147"/>
        <v>1.9570106055960768E-2</v>
      </c>
    </row>
    <row r="152" spans="1:95" s="138" customFormat="1" x14ac:dyDescent="0.25">
      <c r="A152" s="130">
        <v>119</v>
      </c>
      <c r="B152" s="131" t="s">
        <v>121</v>
      </c>
      <c r="C152" s="130" t="s">
        <v>299</v>
      </c>
      <c r="D152" s="130" t="s">
        <v>348</v>
      </c>
      <c r="E152" s="133">
        <v>42612</v>
      </c>
      <c r="F152" s="132" t="s">
        <v>319</v>
      </c>
      <c r="G152" s="130">
        <v>4</v>
      </c>
      <c r="H152" s="133">
        <v>42625</v>
      </c>
      <c r="I152" s="133">
        <v>42414</v>
      </c>
      <c r="J152" s="139">
        <v>0.13700000000000001</v>
      </c>
      <c r="K152" s="165">
        <v>14.309727189592101</v>
      </c>
      <c r="L152" s="126">
        <v>5.9999999999999995E-4</v>
      </c>
      <c r="M152" s="135">
        <v>4.3099999999999999E-2</v>
      </c>
      <c r="N152" s="126">
        <v>0.17979999999999999</v>
      </c>
      <c r="O152" s="126">
        <v>9.3700000000000006E-2</v>
      </c>
      <c r="P152" s="126">
        <v>4.2200000000000001E-2</v>
      </c>
      <c r="Q152" s="136">
        <v>0.190131744575392</v>
      </c>
      <c r="R152" s="135">
        <v>4.4999999999999999E-4</v>
      </c>
      <c r="S152" s="136">
        <v>0.13129216067118499</v>
      </c>
      <c r="T152" s="247">
        <v>0.19200198807473301</v>
      </c>
      <c r="U152" s="137">
        <v>68.200260356009906</v>
      </c>
      <c r="V152" s="135">
        <v>3.5E-4</v>
      </c>
      <c r="W152" s="247">
        <v>9.6514820609774704E-2</v>
      </c>
      <c r="X152" s="135">
        <v>6.9999999999999999E-4</v>
      </c>
      <c r="Y152" s="247">
        <v>1.90541310083106</v>
      </c>
      <c r="Z152" s="135">
        <v>3.65E-3</v>
      </c>
      <c r="AA152" s="135">
        <v>2E-3</v>
      </c>
      <c r="AB152" s="126">
        <v>2.0999999999999999E-3</v>
      </c>
      <c r="AC152" s="136">
        <v>0.32790000821687398</v>
      </c>
      <c r="AD152" s="126">
        <v>0.12859999999999999</v>
      </c>
      <c r="AE152" s="135">
        <v>0.29859999999999998</v>
      </c>
      <c r="AF152" s="126">
        <v>5.1999999999999998E-3</v>
      </c>
      <c r="AG152" s="135">
        <v>1E-4</v>
      </c>
      <c r="AH152" s="135">
        <v>2.0500000000000002E-3</v>
      </c>
      <c r="AI152" s="126">
        <v>12.0266</v>
      </c>
      <c r="AJ152" s="126">
        <v>3.5E-4</v>
      </c>
      <c r="AK152" s="126">
        <v>2.5000000000000001E-4</v>
      </c>
      <c r="AL152" s="247">
        <v>9.9561618789160394E-2</v>
      </c>
      <c r="AM152" s="135">
        <v>2.0500000000000002E-3</v>
      </c>
      <c r="AN152" s="175">
        <v>1.1000000000000001E-3</v>
      </c>
      <c r="AO152" s="183"/>
      <c r="AP152" s="131" t="s">
        <v>121</v>
      </c>
      <c r="AQ152" s="130" t="s">
        <v>348</v>
      </c>
      <c r="AR152" s="132" t="s">
        <v>319</v>
      </c>
      <c r="AS152" s="299">
        <v>2</v>
      </c>
      <c r="AT152" s="299" t="s">
        <v>504</v>
      </c>
      <c r="AU152" s="130" t="s">
        <v>532</v>
      </c>
      <c r="AV152" s="471">
        <v>39424</v>
      </c>
      <c r="AW152" s="471">
        <v>42612</v>
      </c>
      <c r="AX152" s="435">
        <f t="shared" si="148"/>
        <v>3188</v>
      </c>
      <c r="AY152" s="468">
        <f t="shared" si="117"/>
        <v>104.86842105263159</v>
      </c>
      <c r="AZ152" s="468">
        <f t="shared" si="118"/>
        <v>8.7342465753424658</v>
      </c>
      <c r="BA152" s="299">
        <v>0</v>
      </c>
      <c r="BB152" s="299">
        <v>0</v>
      </c>
      <c r="BC152" s="299">
        <v>0</v>
      </c>
      <c r="BD152" s="299">
        <v>0</v>
      </c>
      <c r="BE152" s="299">
        <v>0</v>
      </c>
      <c r="BF152" s="299">
        <v>0</v>
      </c>
      <c r="BG152" s="299">
        <v>0</v>
      </c>
      <c r="BH152" s="130"/>
      <c r="BI152" s="299">
        <v>4</v>
      </c>
      <c r="BJ152" s="469" t="s">
        <v>495</v>
      </c>
      <c r="BK152" s="469" t="s">
        <v>495</v>
      </c>
      <c r="BL152" s="474" t="s">
        <v>495</v>
      </c>
      <c r="BM152" s="241">
        <v>1.4154207429419436</v>
      </c>
      <c r="BN152" s="470"/>
      <c r="BO152" s="135">
        <f t="shared" si="119"/>
        <v>4.1929520531767942E-5</v>
      </c>
      <c r="BP152" s="135">
        <f t="shared" si="120"/>
        <v>3.0119372248653305E-3</v>
      </c>
      <c r="BQ152" s="135">
        <f t="shared" si="121"/>
        <v>1.256487965268646E-2</v>
      </c>
      <c r="BR152" s="135">
        <f t="shared" si="122"/>
        <v>6.5479934563777613E-3</v>
      </c>
      <c r="BS152" s="135">
        <f t="shared" si="123"/>
        <v>2.9490429440676789E-3</v>
      </c>
      <c r="BT152" s="136">
        <f t="shared" si="124"/>
        <v>1.3286888146524596E-2</v>
      </c>
      <c r="BU152" s="135">
        <f t="shared" si="125"/>
        <v>3.144714039882596E-5</v>
      </c>
      <c r="BV152" s="136">
        <f t="shared" si="126"/>
        <v>9.1750289108710453E-3</v>
      </c>
      <c r="BW152" s="247">
        <f t="shared" si="127"/>
        <v>1.3417585501866303E-2</v>
      </c>
      <c r="BX152" s="137">
        <f t="shared" si="128"/>
        <v>4.7660070281153946</v>
      </c>
      <c r="BY152" s="135">
        <f t="shared" si="129"/>
        <v>2.4458886976864635E-5</v>
      </c>
      <c r="BZ152" s="247">
        <f t="shared" si="130"/>
        <v>6.7447002539624138E-3</v>
      </c>
      <c r="CA152" s="135">
        <f t="shared" si="131"/>
        <v>4.891777395372927E-5</v>
      </c>
      <c r="CB152" s="247">
        <f t="shared" si="132"/>
        <v>0.13315509622132593</v>
      </c>
      <c r="CC152" s="135">
        <f t="shared" si="133"/>
        <v>2.5507124990158835E-4</v>
      </c>
      <c r="CD152" s="135">
        <f t="shared" si="134"/>
        <v>1.3976506843922648E-4</v>
      </c>
      <c r="CE152" s="135">
        <f t="shared" si="135"/>
        <v>1.467533218611878E-4</v>
      </c>
      <c r="CF152" s="136">
        <f t="shared" si="136"/>
        <v>2.2914483544827158E-2</v>
      </c>
      <c r="CG152" s="135">
        <f t="shared" si="137"/>
        <v>8.9868939006422614E-3</v>
      </c>
      <c r="CH152" s="135">
        <f t="shared" si="138"/>
        <v>2.0866924717976514E-2</v>
      </c>
      <c r="CI152" s="135">
        <f t="shared" si="139"/>
        <v>3.6338917794198882E-4</v>
      </c>
      <c r="CJ152" s="135">
        <f t="shared" si="140"/>
        <v>6.9882534219613248E-6</v>
      </c>
      <c r="CK152" s="135">
        <f t="shared" si="141"/>
        <v>1.4325919515020716E-4</v>
      </c>
      <c r="CL152" s="135">
        <f t="shared" si="142"/>
        <v>0.84044928604560065</v>
      </c>
      <c r="CM152" s="135">
        <f t="shared" si="143"/>
        <v>2.4458886976864635E-5</v>
      </c>
      <c r="CN152" s="135">
        <f t="shared" si="144"/>
        <v>1.747063355490331E-5</v>
      </c>
      <c r="CO152" s="247">
        <f t="shared" si="145"/>
        <v>6.9576182319935898E-3</v>
      </c>
      <c r="CP152" s="135">
        <f t="shared" si="146"/>
        <v>1.4325919515020716E-4</v>
      </c>
      <c r="CQ152" s="176">
        <f t="shared" si="147"/>
        <v>7.6870787641574576E-5</v>
      </c>
    </row>
    <row r="153" spans="1:95" s="138" customFormat="1" x14ac:dyDescent="0.25">
      <c r="A153" s="130">
        <v>97</v>
      </c>
      <c r="B153" s="131" t="s">
        <v>100</v>
      </c>
      <c r="C153" s="130" t="s">
        <v>340</v>
      </c>
      <c r="D153" s="130" t="s">
        <v>348</v>
      </c>
      <c r="E153" s="133">
        <v>42556</v>
      </c>
      <c r="F153" s="132" t="s">
        <v>319</v>
      </c>
      <c r="G153" s="130">
        <v>5</v>
      </c>
      <c r="H153" s="133">
        <v>42598</v>
      </c>
      <c r="I153" s="133">
        <v>42414</v>
      </c>
      <c r="J153" s="139">
        <v>0.13500000000000001</v>
      </c>
      <c r="K153" s="165">
        <v>13.993554550787801</v>
      </c>
      <c r="L153" s="136">
        <v>0.118369461684948</v>
      </c>
      <c r="M153" s="135">
        <v>4.3099999999999999E-2</v>
      </c>
      <c r="N153" s="247">
        <v>2.5922374346733599</v>
      </c>
      <c r="O153" s="136">
        <v>2.68746782498491</v>
      </c>
      <c r="P153" s="247">
        <v>0.61010394694096304</v>
      </c>
      <c r="Q153" s="136">
        <v>0.22752350736927801</v>
      </c>
      <c r="R153" s="136">
        <v>0.140709695185045</v>
      </c>
      <c r="S153" s="247">
        <v>4.3793780758328203E-2</v>
      </c>
      <c r="T153" s="136">
        <v>4.0327717384039001</v>
      </c>
      <c r="U153" s="137">
        <v>260.41131858161998</v>
      </c>
      <c r="V153" s="135">
        <v>3.5E-4</v>
      </c>
      <c r="W153" s="136">
        <v>0.22752825923243</v>
      </c>
      <c r="X153" s="135">
        <v>6.9999999999999999E-4</v>
      </c>
      <c r="Y153" s="247">
        <v>2.6232587514956802</v>
      </c>
      <c r="Z153" s="135">
        <v>3.65E-3</v>
      </c>
      <c r="AA153" s="136">
        <v>0.32889152988986597</v>
      </c>
      <c r="AB153" s="247">
        <v>5.2028035866907699E-2</v>
      </c>
      <c r="AC153" s="136">
        <v>0.403741959920628</v>
      </c>
      <c r="AD153" s="136">
        <v>1.4250311699932201</v>
      </c>
      <c r="AE153" s="136">
        <v>3.2338486848642201</v>
      </c>
      <c r="AF153" s="126">
        <v>5.1999999999999998E-3</v>
      </c>
      <c r="AG153" s="136">
        <v>2.2513166753336401E-2</v>
      </c>
      <c r="AH153" s="135">
        <v>2.0500000000000002E-3</v>
      </c>
      <c r="AI153" s="126">
        <v>12.0266</v>
      </c>
      <c r="AJ153" s="247">
        <v>2.4647966783133499E-2</v>
      </c>
      <c r="AK153" s="136">
        <v>0.167438588265026</v>
      </c>
      <c r="AL153" s="126">
        <v>3.6499999999999998E-4</v>
      </c>
      <c r="AM153" s="247">
        <v>0.52003401661550097</v>
      </c>
      <c r="AN153" s="253">
        <v>9.3752517130784696E-2</v>
      </c>
      <c r="AO153" s="183"/>
      <c r="AP153" s="131" t="s">
        <v>100</v>
      </c>
      <c r="AQ153" s="130" t="s">
        <v>348</v>
      </c>
      <c r="AR153" s="132" t="s">
        <v>319</v>
      </c>
      <c r="AS153" s="299">
        <v>7</v>
      </c>
      <c r="AT153" s="299" t="s">
        <v>504</v>
      </c>
      <c r="AU153" s="130" t="s">
        <v>532</v>
      </c>
      <c r="AV153" s="471">
        <v>39768</v>
      </c>
      <c r="AW153" s="471">
        <v>42556</v>
      </c>
      <c r="AX153" s="435">
        <f t="shared" si="148"/>
        <v>2788</v>
      </c>
      <c r="AY153" s="468">
        <f t="shared" si="117"/>
        <v>91.71052631578948</v>
      </c>
      <c r="AZ153" s="468">
        <f t="shared" si="118"/>
        <v>7.6383561643835618</v>
      </c>
      <c r="BA153" s="299">
        <v>0</v>
      </c>
      <c r="BB153" s="299">
        <v>0</v>
      </c>
      <c r="BC153" s="299">
        <v>0</v>
      </c>
      <c r="BD153" s="299">
        <v>0</v>
      </c>
      <c r="BE153" s="299">
        <v>0</v>
      </c>
      <c r="BF153" s="299">
        <v>0</v>
      </c>
      <c r="BG153" s="299">
        <v>0</v>
      </c>
      <c r="BH153" s="130"/>
      <c r="BI153" s="299">
        <v>5</v>
      </c>
      <c r="BJ153" s="469" t="s">
        <v>495</v>
      </c>
      <c r="BK153" s="469" t="s">
        <v>495</v>
      </c>
      <c r="BL153" s="474" t="s">
        <v>495</v>
      </c>
      <c r="BM153" s="241">
        <v>5.7321373697171847</v>
      </c>
      <c r="BN153" s="337">
        <v>106.7</v>
      </c>
      <c r="BO153" s="136">
        <f t="shared" si="119"/>
        <v>8.458855915081569E-3</v>
      </c>
      <c r="BP153" s="135">
        <f t="shared" si="120"/>
        <v>3.0799894225283582E-3</v>
      </c>
      <c r="BQ153" s="247">
        <f t="shared" si="121"/>
        <v>0.18524510161197205</v>
      </c>
      <c r="BR153" s="136">
        <f t="shared" si="122"/>
        <v>0.19205040543709551</v>
      </c>
      <c r="BS153" s="247">
        <f t="shared" si="123"/>
        <v>4.3598925828792781E-2</v>
      </c>
      <c r="BT153" s="136">
        <f t="shared" si="124"/>
        <v>1.6259164642086526E-2</v>
      </c>
      <c r="BU153" s="136">
        <f t="shared" si="125"/>
        <v>1.005532187510738E-2</v>
      </c>
      <c r="BV153" s="247">
        <f t="shared" si="126"/>
        <v>3.1295680164310168E-3</v>
      </c>
      <c r="BW153" s="136">
        <f t="shared" si="127"/>
        <v>0.28818780273214184</v>
      </c>
      <c r="BX153" s="137">
        <f t="shared" si="128"/>
        <v>18.60937602640492</v>
      </c>
      <c r="BY153" s="135">
        <f t="shared" si="129"/>
        <v>2.5011515032132839E-5</v>
      </c>
      <c r="BZ153" s="136">
        <f t="shared" si="130"/>
        <v>1.625950421721983E-2</v>
      </c>
      <c r="CA153" s="135">
        <f t="shared" si="131"/>
        <v>5.0023030064265678E-5</v>
      </c>
      <c r="CB153" s="247">
        <f t="shared" si="132"/>
        <v>0.18746193056059496</v>
      </c>
      <c r="CC153" s="135">
        <f t="shared" si="133"/>
        <v>2.6083437104938533E-4</v>
      </c>
      <c r="CD153" s="136">
        <f t="shared" si="134"/>
        <v>2.3503072696518714E-2</v>
      </c>
      <c r="CE153" s="247">
        <f t="shared" si="135"/>
        <v>3.7180000033643101E-3</v>
      </c>
      <c r="CF153" s="136">
        <f t="shared" si="136"/>
        <v>2.8851994570450179E-2</v>
      </c>
      <c r="CG153" s="136">
        <f t="shared" si="137"/>
        <v>0.10183482437012364</v>
      </c>
      <c r="CH153" s="136">
        <f t="shared" si="138"/>
        <v>0.23109558569464131</v>
      </c>
      <c r="CI153" s="135">
        <f t="shared" si="139"/>
        <v>3.7159965190597361E-4</v>
      </c>
      <c r="CJ153" s="136">
        <f t="shared" si="140"/>
        <v>1.6088240247771049E-3</v>
      </c>
      <c r="CK153" s="135">
        <f t="shared" si="141"/>
        <v>1.4649601661677808E-4</v>
      </c>
      <c r="CL153" s="135">
        <f t="shared" si="142"/>
        <v>0.85943853338699661</v>
      </c>
      <c r="CM153" s="247">
        <f t="shared" si="143"/>
        <v>1.7613799763081556E-3</v>
      </c>
      <c r="CN153" s="136">
        <f t="shared" si="144"/>
        <v>1.1965407906713712E-2</v>
      </c>
      <c r="CO153" s="135">
        <f t="shared" si="145"/>
        <v>2.6083437104938532E-5</v>
      </c>
      <c r="CP153" s="247">
        <f t="shared" si="146"/>
        <v>3.7162396067997205E-2</v>
      </c>
      <c r="CQ153" s="253">
        <f t="shared" si="147"/>
        <v>6.6996928329054661E-3</v>
      </c>
    </row>
    <row r="154" spans="1:95" s="138" customFormat="1" x14ac:dyDescent="0.25">
      <c r="A154" s="130">
        <v>104</v>
      </c>
      <c r="B154" s="131" t="s">
        <v>107</v>
      </c>
      <c r="C154" s="130" t="s">
        <v>347</v>
      </c>
      <c r="D154" s="130" t="s">
        <v>348</v>
      </c>
      <c r="E154" s="133">
        <v>42563</v>
      </c>
      <c r="F154" s="132" t="s">
        <v>319</v>
      </c>
      <c r="G154" s="130">
        <v>5</v>
      </c>
      <c r="H154" s="133">
        <v>42598</v>
      </c>
      <c r="I154" s="133">
        <v>42414</v>
      </c>
      <c r="J154" s="139">
        <v>0.254</v>
      </c>
      <c r="K154" s="165">
        <v>32.805826559647102</v>
      </c>
      <c r="L154" s="136">
        <v>0.24069001771705401</v>
      </c>
      <c r="M154" s="247">
        <v>1.21911495880261</v>
      </c>
      <c r="N154" s="126">
        <v>0.17979999999999999</v>
      </c>
      <c r="O154" s="126">
        <v>9.3700000000000006E-2</v>
      </c>
      <c r="P154" s="247">
        <v>0.94708960551590304</v>
      </c>
      <c r="Q154" s="247">
        <v>0.11951262878275901</v>
      </c>
      <c r="R154" s="136">
        <v>0.18118017958557101</v>
      </c>
      <c r="S154" s="247">
        <v>1.5911679338940901E-2</v>
      </c>
      <c r="T154" s="247">
        <v>0.143472590509932</v>
      </c>
      <c r="U154" s="137">
        <v>161.850170351858</v>
      </c>
      <c r="V154" s="135">
        <v>3.5E-4</v>
      </c>
      <c r="W154" s="126">
        <v>7.5000000000000002E-4</v>
      </c>
      <c r="X154" s="247">
        <v>2.7016678852776001E-2</v>
      </c>
      <c r="Y154" s="135">
        <v>5.96E-2</v>
      </c>
      <c r="Z154" s="247">
        <v>0.14852879157572099</v>
      </c>
      <c r="AA154" s="136">
        <v>0.31099369883932698</v>
      </c>
      <c r="AB154" s="126">
        <v>2.0999999999999999E-3</v>
      </c>
      <c r="AC154" s="136">
        <v>0.50977692774765504</v>
      </c>
      <c r="AD154" s="247">
        <v>0.72343158340865699</v>
      </c>
      <c r="AE154" s="135">
        <v>0.29859999999999998</v>
      </c>
      <c r="AF154" s="126">
        <v>5.1999999999999998E-3</v>
      </c>
      <c r="AG154" s="135">
        <v>1E-4</v>
      </c>
      <c r="AH154" s="135">
        <v>2.0500000000000002E-3</v>
      </c>
      <c r="AI154" s="247">
        <v>279.07735811894503</v>
      </c>
      <c r="AJ154" s="126">
        <v>3.5E-4</v>
      </c>
      <c r="AK154" s="247">
        <v>8.4308727805331704E-2</v>
      </c>
      <c r="AL154" s="126">
        <v>3.6499999999999998E-4</v>
      </c>
      <c r="AM154" s="247">
        <v>0.52003401661550097</v>
      </c>
      <c r="AN154" s="253">
        <v>5.0066550079523098E-2</v>
      </c>
      <c r="AO154" s="183"/>
      <c r="AP154" s="131" t="s">
        <v>107</v>
      </c>
      <c r="AQ154" s="130" t="s">
        <v>348</v>
      </c>
      <c r="AR154" s="132" t="s">
        <v>319</v>
      </c>
      <c r="AS154" s="299">
        <v>12</v>
      </c>
      <c r="AT154" s="299" t="s">
        <v>504</v>
      </c>
      <c r="AU154" s="130" t="s">
        <v>532</v>
      </c>
      <c r="AV154" s="471">
        <v>40737</v>
      </c>
      <c r="AW154" s="471">
        <v>42563</v>
      </c>
      <c r="AX154" s="435">
        <f t="shared" si="148"/>
        <v>1826</v>
      </c>
      <c r="AY154" s="468">
        <f t="shared" si="117"/>
        <v>60.065789473684212</v>
      </c>
      <c r="AZ154" s="468">
        <f t="shared" si="118"/>
        <v>5.0027397260273974</v>
      </c>
      <c r="BA154" s="299">
        <v>0</v>
      </c>
      <c r="BB154" s="299">
        <v>0</v>
      </c>
      <c r="BC154" s="299">
        <v>0</v>
      </c>
      <c r="BD154" s="299">
        <v>0</v>
      </c>
      <c r="BE154" s="299">
        <v>0</v>
      </c>
      <c r="BF154" s="299">
        <v>0</v>
      </c>
      <c r="BG154" s="299">
        <v>0</v>
      </c>
      <c r="BH154" s="130"/>
      <c r="BI154" s="299">
        <v>5</v>
      </c>
      <c r="BJ154" s="469" t="s">
        <v>495</v>
      </c>
      <c r="BK154" s="469" t="s">
        <v>495</v>
      </c>
      <c r="BL154" s="474" t="s">
        <v>495</v>
      </c>
      <c r="BM154" s="241">
        <v>3.9068910386284736</v>
      </c>
      <c r="BN154" s="470"/>
      <c r="BO154" s="136">
        <f t="shared" si="119"/>
        <v>7.3368069930941915E-3</v>
      </c>
      <c r="BP154" s="247">
        <f t="shared" si="120"/>
        <v>3.7161537648991466E-2</v>
      </c>
      <c r="BQ154" s="135">
        <f t="shared" si="121"/>
        <v>5.4807337249402968E-3</v>
      </c>
      <c r="BR154" s="135">
        <f t="shared" si="122"/>
        <v>2.8561999445322907E-3</v>
      </c>
      <c r="BS154" s="247">
        <f t="shared" si="123"/>
        <v>2.8869554735769812E-2</v>
      </c>
      <c r="BT154" s="247">
        <f t="shared" si="124"/>
        <v>3.6430305624356937E-3</v>
      </c>
      <c r="BU154" s="136">
        <f t="shared" si="125"/>
        <v>5.5228048973602816E-3</v>
      </c>
      <c r="BV154" s="247">
        <f t="shared" si="126"/>
        <v>4.8502601542474492E-4</v>
      </c>
      <c r="BW154" s="247">
        <f t="shared" si="127"/>
        <v>4.3733874605802756E-3</v>
      </c>
      <c r="BX154" s="137">
        <f t="shared" si="128"/>
        <v>4.9335800168785333</v>
      </c>
      <c r="BY154" s="135">
        <f t="shared" si="129"/>
        <v>1.0668836505723605E-5</v>
      </c>
      <c r="BZ154" s="135">
        <f t="shared" si="130"/>
        <v>2.2861792512264866E-5</v>
      </c>
      <c r="CA154" s="247">
        <f t="shared" si="131"/>
        <v>8.2353294173687856E-4</v>
      </c>
      <c r="CB154" s="135">
        <f t="shared" si="132"/>
        <v>1.8167504449746481E-3</v>
      </c>
      <c r="CC154" s="247">
        <f t="shared" si="133"/>
        <v>4.5275125534687561E-3</v>
      </c>
      <c r="CD154" s="136">
        <f t="shared" si="134"/>
        <v>9.479831220648641E-3</v>
      </c>
      <c r="CE154" s="135">
        <f t="shared" si="135"/>
        <v>6.401301903434162E-5</v>
      </c>
      <c r="CF154" s="136">
        <f t="shared" si="136"/>
        <v>1.5539219132942305E-2</v>
      </c>
      <c r="CG154" s="247">
        <f t="shared" si="137"/>
        <v>2.20519236756106E-2</v>
      </c>
      <c r="CH154" s="135">
        <f t="shared" si="138"/>
        <v>9.1020416588830522E-3</v>
      </c>
      <c r="CI154" s="135">
        <f t="shared" si="139"/>
        <v>1.5850842808503641E-4</v>
      </c>
      <c r="CJ154" s="135">
        <f t="shared" si="140"/>
        <v>3.0482390016353156E-6</v>
      </c>
      <c r="CK154" s="135">
        <f t="shared" si="141"/>
        <v>6.2488899533523978E-5</v>
      </c>
      <c r="CL154" s="247">
        <f t="shared" si="142"/>
        <v>8.5069448749151437</v>
      </c>
      <c r="CM154" s="135">
        <f t="shared" si="143"/>
        <v>1.0668836505723605E-5</v>
      </c>
      <c r="CN154" s="247">
        <f t="shared" si="144"/>
        <v>2.5699315227446788E-3</v>
      </c>
      <c r="CO154" s="135">
        <f t="shared" si="145"/>
        <v>1.1126072355968901E-5</v>
      </c>
      <c r="CP154" s="247">
        <f t="shared" si="146"/>
        <v>1.5851879716244379E-2</v>
      </c>
      <c r="CQ154" s="253">
        <f t="shared" si="147"/>
        <v>1.5261481062973001E-3</v>
      </c>
    </row>
    <row r="155" spans="1:95" s="138" customFormat="1" x14ac:dyDescent="0.25">
      <c r="A155" s="130">
        <v>78</v>
      </c>
      <c r="B155" s="131" t="s">
        <v>81</v>
      </c>
      <c r="C155" s="130" t="s">
        <v>323</v>
      </c>
      <c r="D155" s="130" t="s">
        <v>348</v>
      </c>
      <c r="E155" s="133">
        <v>42520</v>
      </c>
      <c r="F155" s="132" t="s">
        <v>319</v>
      </c>
      <c r="G155" s="130">
        <v>6</v>
      </c>
      <c r="H155" s="133">
        <v>42598</v>
      </c>
      <c r="I155" s="133">
        <v>42414</v>
      </c>
      <c r="J155" s="139">
        <v>0.108</v>
      </c>
      <c r="K155" s="165">
        <v>9.72522392692896</v>
      </c>
      <c r="L155" s="136">
        <v>0.17599556631015201</v>
      </c>
      <c r="M155" s="136">
        <v>1.44871062131225</v>
      </c>
      <c r="N155" s="136">
        <v>4.38745464028288</v>
      </c>
      <c r="O155" s="247">
        <v>1.49087497233234</v>
      </c>
      <c r="P155" s="247">
        <v>0.82928155553587102</v>
      </c>
      <c r="Q155" s="136">
        <v>0.25660797890862602</v>
      </c>
      <c r="R155" s="136">
        <v>1.10673104335026</v>
      </c>
      <c r="S155" s="135">
        <v>2.15E-3</v>
      </c>
      <c r="T155" s="247">
        <v>0.155581440222305</v>
      </c>
      <c r="U155" s="137">
        <v>37.343871834090102</v>
      </c>
      <c r="V155" s="247">
        <v>6.3336315290442799E-2</v>
      </c>
      <c r="W155" s="247">
        <v>4.7834317559004601E-2</v>
      </c>
      <c r="X155" s="247">
        <v>2.7016678852776001E-2</v>
      </c>
      <c r="Y155" s="135">
        <v>5.96E-2</v>
      </c>
      <c r="Z155" s="136">
        <v>0.389224470738183</v>
      </c>
      <c r="AA155" s="136">
        <v>1.66753389497363</v>
      </c>
      <c r="AB155" s="136">
        <v>0.101071726625521</v>
      </c>
      <c r="AC155" s="136">
        <v>0.55265571111271095</v>
      </c>
      <c r="AD155" s="136">
        <v>1.68744027235968</v>
      </c>
      <c r="AE155" s="247">
        <v>2.2224051160403899</v>
      </c>
      <c r="AF155" s="247">
        <v>1.10262921202151</v>
      </c>
      <c r="AG155" s="135">
        <v>1E-4</v>
      </c>
      <c r="AH155" s="135">
        <v>2.0500000000000002E-3</v>
      </c>
      <c r="AI155" s="247">
        <v>138.57450787196601</v>
      </c>
      <c r="AJ155" s="126">
        <v>3.5E-4</v>
      </c>
      <c r="AK155" s="247">
        <v>9.0688476865450202E-2</v>
      </c>
      <c r="AL155" s="126">
        <v>3.6499999999999998E-4</v>
      </c>
      <c r="AM155" s="135">
        <v>2.0500000000000002E-3</v>
      </c>
      <c r="AN155" s="175">
        <v>1.1000000000000001E-3</v>
      </c>
      <c r="AO155" s="183"/>
      <c r="AP155" s="131" t="s">
        <v>81</v>
      </c>
      <c r="AQ155" s="130" t="s">
        <v>348</v>
      </c>
      <c r="AR155" s="132" t="s">
        <v>319</v>
      </c>
      <c r="AS155" s="299">
        <v>3</v>
      </c>
      <c r="AT155" s="299" t="s">
        <v>504</v>
      </c>
      <c r="AU155" s="130" t="s">
        <v>532</v>
      </c>
      <c r="AV155" s="471">
        <v>42006</v>
      </c>
      <c r="AW155" s="471">
        <v>42520</v>
      </c>
      <c r="AX155" s="435">
        <f t="shared" si="148"/>
        <v>514</v>
      </c>
      <c r="AY155" s="468">
        <f t="shared" si="117"/>
        <v>16.907894736842106</v>
      </c>
      <c r="AZ155" s="468">
        <f t="shared" si="118"/>
        <v>1.4082191780821918</v>
      </c>
      <c r="BA155" s="299">
        <v>0</v>
      </c>
      <c r="BB155" s="299">
        <v>0</v>
      </c>
      <c r="BC155" s="299">
        <v>0</v>
      </c>
      <c r="BD155" s="299">
        <v>0</v>
      </c>
      <c r="BE155" s="299">
        <v>0</v>
      </c>
      <c r="BF155" s="299">
        <v>0</v>
      </c>
      <c r="BG155" s="299">
        <v>0</v>
      </c>
      <c r="BH155" s="130"/>
      <c r="BI155" s="299">
        <v>6</v>
      </c>
      <c r="BJ155" s="469" t="s">
        <v>495</v>
      </c>
      <c r="BK155" s="469" t="s">
        <v>495</v>
      </c>
      <c r="BL155" s="474" t="s">
        <v>495</v>
      </c>
      <c r="BM155" s="241">
        <v>2.169235400680285</v>
      </c>
      <c r="BN155" s="337">
        <v>313</v>
      </c>
      <c r="BO155" s="136">
        <f t="shared" si="119"/>
        <v>1.8096813773390209E-2</v>
      </c>
      <c r="BP155" s="136">
        <f t="shared" si="120"/>
        <v>0.14896424310609424</v>
      </c>
      <c r="BQ155" s="136">
        <f t="shared" si="121"/>
        <v>0.451141760153625</v>
      </c>
      <c r="BR155" s="247">
        <f t="shared" si="122"/>
        <v>0.15329980919042241</v>
      </c>
      <c r="BS155" s="247">
        <f t="shared" si="123"/>
        <v>8.5271204217684513E-2</v>
      </c>
      <c r="BT155" s="136">
        <f t="shared" si="124"/>
        <v>2.6385817009116203E-2</v>
      </c>
      <c r="BU155" s="136">
        <f t="shared" si="125"/>
        <v>0.11380005763011201</v>
      </c>
      <c r="BV155" s="135">
        <f t="shared" si="126"/>
        <v>2.2107460107388284E-4</v>
      </c>
      <c r="BW155" s="247">
        <f t="shared" si="127"/>
        <v>1.5997723177509873E-2</v>
      </c>
      <c r="BX155" s="137">
        <f t="shared" si="128"/>
        <v>3.8398984038491526</v>
      </c>
      <c r="BY155" s="247">
        <f t="shared" si="129"/>
        <v>6.5125816913136313E-3</v>
      </c>
      <c r="BZ155" s="247">
        <f t="shared" si="130"/>
        <v>4.9185826381387774E-3</v>
      </c>
      <c r="CA155" s="247">
        <f t="shared" si="131"/>
        <v>2.7780006975435634E-3</v>
      </c>
      <c r="CB155" s="135">
        <f t="shared" si="132"/>
        <v>6.1283935925597289E-3</v>
      </c>
      <c r="CC155" s="136">
        <f t="shared" si="133"/>
        <v>4.0022160277505575E-2</v>
      </c>
      <c r="CD155" s="136">
        <f t="shared" si="134"/>
        <v>0.17146483284115036</v>
      </c>
      <c r="CE155" s="136">
        <f t="shared" si="135"/>
        <v>1.0392740299342137E-2</v>
      </c>
      <c r="CF155" s="136">
        <f t="shared" si="136"/>
        <v>5.6827042262997958E-2</v>
      </c>
      <c r="CG155" s="136">
        <f t="shared" si="137"/>
        <v>0.17351171397577694</v>
      </c>
      <c r="CH155" s="247">
        <f t="shared" si="138"/>
        <v>0.22851968579217929</v>
      </c>
      <c r="CI155" s="247">
        <f t="shared" si="139"/>
        <v>0.11337828520003027</v>
      </c>
      <c r="CJ155" s="135">
        <f t="shared" si="140"/>
        <v>1.0282539584831759E-5</v>
      </c>
      <c r="CK155" s="135">
        <f t="shared" si="141"/>
        <v>2.1079206148905108E-4</v>
      </c>
      <c r="CL155" s="247">
        <f t="shared" si="142"/>
        <v>14.248978626420707</v>
      </c>
      <c r="CM155" s="135">
        <f t="shared" si="143"/>
        <v>3.598888854691116E-5</v>
      </c>
      <c r="CN155" s="247">
        <f t="shared" si="144"/>
        <v>9.3250785325709098E-3</v>
      </c>
      <c r="CO155" s="135">
        <f t="shared" si="145"/>
        <v>3.7531269484635918E-5</v>
      </c>
      <c r="CP155" s="135">
        <f t="shared" si="146"/>
        <v>2.1079206148905108E-4</v>
      </c>
      <c r="CQ155" s="176">
        <f t="shared" si="147"/>
        <v>1.1310793543314936E-4</v>
      </c>
    </row>
    <row r="156" spans="1:95" s="138" customFormat="1" x14ac:dyDescent="0.25">
      <c r="A156" s="130">
        <v>95</v>
      </c>
      <c r="B156" s="131" t="s">
        <v>98</v>
      </c>
      <c r="C156" s="130" t="s">
        <v>338</v>
      </c>
      <c r="D156" s="130" t="s">
        <v>348</v>
      </c>
      <c r="E156" s="133">
        <v>42556</v>
      </c>
      <c r="F156" s="132" t="s">
        <v>319</v>
      </c>
      <c r="G156" s="130">
        <v>6</v>
      </c>
      <c r="H156" s="133">
        <v>42598</v>
      </c>
      <c r="I156" s="133">
        <v>42414</v>
      </c>
      <c r="J156" s="139">
        <v>0.17599999999999999</v>
      </c>
      <c r="K156" s="165">
        <v>20.475093646277099</v>
      </c>
      <c r="L156" s="247">
        <v>1.25331178617589E-2</v>
      </c>
      <c r="M156" s="135">
        <v>4.3099999999999999E-2</v>
      </c>
      <c r="N156" s="247">
        <v>0.86183571617027799</v>
      </c>
      <c r="O156" s="126">
        <v>9.3700000000000006E-2</v>
      </c>
      <c r="P156" s="126">
        <v>4.2200000000000001E-2</v>
      </c>
      <c r="Q156" s="247">
        <v>4.06093336969185E-2</v>
      </c>
      <c r="R156" s="247">
        <v>1.45997616116296E-2</v>
      </c>
      <c r="S156" s="247">
        <v>7.5249566685206104E-2</v>
      </c>
      <c r="T156" s="247">
        <v>0.32645187697323103</v>
      </c>
      <c r="U156" s="273">
        <v>388.28165272129098</v>
      </c>
      <c r="V156" s="135">
        <v>3.5E-4</v>
      </c>
      <c r="W156" s="126">
        <v>7.5000000000000002E-4</v>
      </c>
      <c r="X156" s="247">
        <v>0.12906911774183799</v>
      </c>
      <c r="Y156" s="136">
        <v>3.7995596489074801</v>
      </c>
      <c r="Z156" s="136">
        <v>0.168630119202303</v>
      </c>
      <c r="AA156" s="136">
        <v>0.44109221181570002</v>
      </c>
      <c r="AB156" s="136">
        <v>0.17992213842459301</v>
      </c>
      <c r="AC156" s="136">
        <v>0.35824843020147401</v>
      </c>
      <c r="AD156" s="126">
        <v>0.12859999999999999</v>
      </c>
      <c r="AE156" s="135">
        <v>0.29859999999999998</v>
      </c>
      <c r="AF156" s="126">
        <v>5.1999999999999998E-3</v>
      </c>
      <c r="AG156" s="247">
        <v>1.4906296132277499E-2</v>
      </c>
      <c r="AH156" s="135">
        <v>2.0500000000000002E-3</v>
      </c>
      <c r="AI156" s="126">
        <v>12.0266</v>
      </c>
      <c r="AJ156" s="136">
        <v>3.88396769356638E-2</v>
      </c>
      <c r="AK156" s="247">
        <v>7.7932229923640906E-2</v>
      </c>
      <c r="AL156" s="126">
        <v>3.6499999999999998E-4</v>
      </c>
      <c r="AM156" s="136">
        <v>0.75319745308588903</v>
      </c>
      <c r="AN156" s="175">
        <v>1.1000000000000001E-3</v>
      </c>
      <c r="AO156" s="183"/>
      <c r="AP156" s="131" t="s">
        <v>98</v>
      </c>
      <c r="AQ156" s="130" t="s">
        <v>348</v>
      </c>
      <c r="AR156" s="132" t="s">
        <v>319</v>
      </c>
      <c r="AS156" s="299">
        <v>3</v>
      </c>
      <c r="AT156" s="299" t="s">
        <v>503</v>
      </c>
      <c r="AU156" s="130" t="s">
        <v>531</v>
      </c>
      <c r="AV156" s="471">
        <v>38477</v>
      </c>
      <c r="AW156" s="471">
        <v>42555</v>
      </c>
      <c r="AX156" s="435">
        <f t="shared" si="148"/>
        <v>4078</v>
      </c>
      <c r="AY156" s="468">
        <f t="shared" si="117"/>
        <v>134.14473684210526</v>
      </c>
      <c r="AZ156" s="468">
        <f t="shared" si="118"/>
        <v>11.172602739726027</v>
      </c>
      <c r="BA156" s="299">
        <v>0</v>
      </c>
      <c r="BB156" s="299">
        <v>0</v>
      </c>
      <c r="BC156" s="299">
        <v>0</v>
      </c>
      <c r="BD156" s="299">
        <v>0</v>
      </c>
      <c r="BE156" s="299">
        <v>0</v>
      </c>
      <c r="BF156" s="299">
        <v>0</v>
      </c>
      <c r="BG156" s="299">
        <v>0</v>
      </c>
      <c r="BH156" s="130"/>
      <c r="BI156" s="299">
        <v>6</v>
      </c>
      <c r="BJ156" s="469" t="s">
        <v>495</v>
      </c>
      <c r="BK156" s="469" t="s">
        <v>495</v>
      </c>
      <c r="BL156" s="474" t="s">
        <v>495</v>
      </c>
      <c r="BM156" s="241">
        <v>5.8128395472557033</v>
      </c>
      <c r="BN156" s="470"/>
      <c r="BO156" s="247">
        <f t="shared" si="119"/>
        <v>6.1211528886158449E-4</v>
      </c>
      <c r="BP156" s="135">
        <f t="shared" si="120"/>
        <v>2.1049964774074036E-3</v>
      </c>
      <c r="BQ156" s="247">
        <f t="shared" si="121"/>
        <v>4.2091905954578235E-2</v>
      </c>
      <c r="BR156" s="135">
        <f t="shared" si="122"/>
        <v>4.5762916457789725E-3</v>
      </c>
      <c r="BS156" s="135">
        <f t="shared" si="123"/>
        <v>2.0610406344917036E-3</v>
      </c>
      <c r="BT156" s="247">
        <f t="shared" si="124"/>
        <v>1.9833527698810954E-3</v>
      </c>
      <c r="BU156" s="247">
        <f t="shared" si="125"/>
        <v>7.1304980889717276E-4</v>
      </c>
      <c r="BV156" s="247">
        <f t="shared" si="126"/>
        <v>3.6751757029882216E-3</v>
      </c>
      <c r="BW156" s="247">
        <f t="shared" si="127"/>
        <v>1.5943852693078568E-2</v>
      </c>
      <c r="BX156" s="249">
        <f t="shared" si="128"/>
        <v>18.963608148961537</v>
      </c>
      <c r="BY156" s="135">
        <f t="shared" si="129"/>
        <v>1.7093938911661049E-5</v>
      </c>
      <c r="BZ156" s="135">
        <f t="shared" si="130"/>
        <v>3.6629869096416536E-5</v>
      </c>
      <c r="CA156" s="247">
        <f t="shared" si="131"/>
        <v>6.3037131830313313E-3</v>
      </c>
      <c r="CB156" s="136">
        <f t="shared" si="132"/>
        <v>0.18556983008467648</v>
      </c>
      <c r="CC156" s="136">
        <f t="shared" si="133"/>
        <v>8.235865589457967E-3</v>
      </c>
      <c r="CD156" s="136">
        <f t="shared" si="134"/>
        <v>2.1542866637677235E-2</v>
      </c>
      <c r="CE156" s="136">
        <f t="shared" si="135"/>
        <v>8.787365837386903E-3</v>
      </c>
      <c r="CF156" s="136">
        <f t="shared" si="136"/>
        <v>1.7496790803035612E-2</v>
      </c>
      <c r="CG156" s="135">
        <f t="shared" si="137"/>
        <v>6.2808015543988878E-3</v>
      </c>
      <c r="CH156" s="135">
        <f t="shared" si="138"/>
        <v>1.4583571882919968E-2</v>
      </c>
      <c r="CI156" s="135">
        <f t="shared" si="139"/>
        <v>2.5396709240182129E-4</v>
      </c>
      <c r="CJ156" s="247">
        <f t="shared" si="140"/>
        <v>7.2802090138365978E-4</v>
      </c>
      <c r="CK156" s="135">
        <f t="shared" si="141"/>
        <v>1.0012164219687187E-4</v>
      </c>
      <c r="CL156" s="135">
        <f t="shared" si="142"/>
        <v>0.5873770448999508</v>
      </c>
      <c r="CM156" s="136">
        <f t="shared" si="143"/>
        <v>1.8969230425339646E-3</v>
      </c>
      <c r="CN156" s="247">
        <f t="shared" si="144"/>
        <v>3.8061965073264022E-3</v>
      </c>
      <c r="CO156" s="135">
        <f t="shared" si="145"/>
        <v>1.782653629358938E-5</v>
      </c>
      <c r="CP156" s="136">
        <f t="shared" si="146"/>
        <v>3.6786032147053928E-2</v>
      </c>
      <c r="CQ156" s="176">
        <f t="shared" si="147"/>
        <v>5.3723808008077581E-5</v>
      </c>
    </row>
    <row r="157" spans="1:95" s="138" customFormat="1" x14ac:dyDescent="0.25">
      <c r="A157" s="130">
        <v>96</v>
      </c>
      <c r="B157" s="131" t="s">
        <v>99</v>
      </c>
      <c r="C157" s="130" t="s">
        <v>339</v>
      </c>
      <c r="D157" s="130" t="s">
        <v>348</v>
      </c>
      <c r="E157" s="133">
        <v>42556</v>
      </c>
      <c r="F157" s="132" t="s">
        <v>319</v>
      </c>
      <c r="G157" s="130">
        <v>6</v>
      </c>
      <c r="H157" s="133">
        <v>42598</v>
      </c>
      <c r="I157" s="133">
        <v>42414</v>
      </c>
      <c r="J157" s="139">
        <v>0.124</v>
      </c>
      <c r="K157" s="165">
        <v>12.254605037363801</v>
      </c>
      <c r="L157" s="136">
        <v>7.8298682944858894E-2</v>
      </c>
      <c r="M157" s="136">
        <v>1.7053744613222701</v>
      </c>
      <c r="N157" s="126">
        <v>0.17979999999999999</v>
      </c>
      <c r="O157" s="126">
        <v>9.3700000000000006E-2</v>
      </c>
      <c r="P157" s="126">
        <v>4.2200000000000001E-2</v>
      </c>
      <c r="Q157" s="247">
        <v>0.115359056259903</v>
      </c>
      <c r="R157" s="135">
        <v>4.4999999999999999E-4</v>
      </c>
      <c r="S157" s="136">
        <v>0.14181223774114199</v>
      </c>
      <c r="T157" s="247">
        <v>3.5589733305242198E-2</v>
      </c>
      <c r="U157" s="137">
        <v>136.23615546683399</v>
      </c>
      <c r="V157" s="135">
        <v>3.5E-4</v>
      </c>
      <c r="W157" s="247">
        <v>3.5487581370485098E-2</v>
      </c>
      <c r="X157" s="136">
        <v>0.21272409389129199</v>
      </c>
      <c r="Y157" s="247">
        <v>0.92300286168867596</v>
      </c>
      <c r="Z157" s="135">
        <v>3.65E-3</v>
      </c>
      <c r="AA157" s="136">
        <v>0.11690662232561801</v>
      </c>
      <c r="AB157" s="247">
        <v>1.92447261982495E-2</v>
      </c>
      <c r="AC157" s="136">
        <v>0.274747792023327</v>
      </c>
      <c r="AD157" s="136">
        <v>2.0255112013640102</v>
      </c>
      <c r="AE157" s="135">
        <v>0.29859999999999998</v>
      </c>
      <c r="AF157" s="247">
        <v>1.6373345070860501</v>
      </c>
      <c r="AG157" s="247">
        <v>9.995710533903569E-4</v>
      </c>
      <c r="AH157" s="136">
        <v>0.105010163794867</v>
      </c>
      <c r="AI157" s="247">
        <v>241.223744279936</v>
      </c>
      <c r="AJ157" s="247">
        <v>1.9609097736480601E-2</v>
      </c>
      <c r="AK157" s="126">
        <v>2.5000000000000001E-4</v>
      </c>
      <c r="AL157" s="126">
        <v>3.6499999999999998E-4</v>
      </c>
      <c r="AM157" s="247">
        <v>0.37716966669093299</v>
      </c>
      <c r="AN157" s="175">
        <v>1.1000000000000001E-3</v>
      </c>
      <c r="AO157" s="183"/>
      <c r="AP157" s="131" t="s">
        <v>99</v>
      </c>
      <c r="AQ157" s="130" t="s">
        <v>348</v>
      </c>
      <c r="AR157" s="132" t="s">
        <v>319</v>
      </c>
      <c r="AS157" s="299">
        <v>3</v>
      </c>
      <c r="AT157" s="299" t="s">
        <v>504</v>
      </c>
      <c r="AU157" s="130" t="s">
        <v>532</v>
      </c>
      <c r="AV157" s="471">
        <v>41413</v>
      </c>
      <c r="AW157" s="471">
        <v>42555</v>
      </c>
      <c r="AX157" s="435">
        <f t="shared" si="148"/>
        <v>1142</v>
      </c>
      <c r="AY157" s="468">
        <f t="shared" si="117"/>
        <v>37.565789473684212</v>
      </c>
      <c r="AZ157" s="468">
        <f t="shared" si="118"/>
        <v>3.128767123287671</v>
      </c>
      <c r="BA157" s="299">
        <v>0</v>
      </c>
      <c r="BB157" s="299">
        <v>0</v>
      </c>
      <c r="BC157" s="299">
        <v>0</v>
      </c>
      <c r="BD157" s="299">
        <v>0</v>
      </c>
      <c r="BE157" s="299">
        <v>0</v>
      </c>
      <c r="BF157" s="299">
        <v>0</v>
      </c>
      <c r="BG157" s="299">
        <v>0</v>
      </c>
      <c r="BH157" s="130"/>
      <c r="BI157" s="299">
        <v>6</v>
      </c>
      <c r="BJ157" s="469" t="s">
        <v>495</v>
      </c>
      <c r="BK157" s="469" t="s">
        <v>495</v>
      </c>
      <c r="BL157" s="474" t="s">
        <v>495</v>
      </c>
      <c r="BM157" s="241">
        <v>2.6853663482206032</v>
      </c>
      <c r="BN157" s="470"/>
      <c r="BO157" s="136">
        <f t="shared" si="119"/>
        <v>6.3893273350001363E-3</v>
      </c>
      <c r="BP157" s="136">
        <f t="shared" si="120"/>
        <v>0.13916192779144262</v>
      </c>
      <c r="BQ157" s="135">
        <f t="shared" si="121"/>
        <v>1.4672035488030579E-2</v>
      </c>
      <c r="BR157" s="135">
        <f t="shared" si="122"/>
        <v>7.6461052571104868E-3</v>
      </c>
      <c r="BS157" s="135">
        <f t="shared" si="123"/>
        <v>3.4436034348992797E-3</v>
      </c>
      <c r="BT157" s="247">
        <f t="shared" si="124"/>
        <v>9.4135270706952896E-3</v>
      </c>
      <c r="BU157" s="135">
        <f t="shared" si="125"/>
        <v>3.6720889708641607E-5</v>
      </c>
      <c r="BV157" s="136">
        <f t="shared" si="126"/>
        <v>1.1572158980951418E-2</v>
      </c>
      <c r="BW157" s="247">
        <f t="shared" si="127"/>
        <v>2.9041926032483726E-3</v>
      </c>
      <c r="BX157" s="137">
        <f t="shared" si="128"/>
        <v>11.117139642726583</v>
      </c>
      <c r="BY157" s="135">
        <f t="shared" si="129"/>
        <v>2.8560691995610141E-5</v>
      </c>
      <c r="BZ157" s="247">
        <f t="shared" si="130"/>
        <v>2.8958568034045066E-3</v>
      </c>
      <c r="CA157" s="136">
        <f t="shared" si="131"/>
        <v>1.7358706644784123E-2</v>
      </c>
      <c r="CB157" s="247">
        <f t="shared" si="132"/>
        <v>7.5318858410734338E-2</v>
      </c>
      <c r="CC157" s="135">
        <f t="shared" si="133"/>
        <v>2.978472165256486E-4</v>
      </c>
      <c r="CD157" s="136">
        <f t="shared" si="134"/>
        <v>9.539811521397417E-3</v>
      </c>
      <c r="CE157" s="247">
        <f t="shared" si="135"/>
        <v>1.5704077071087236E-3</v>
      </c>
      <c r="CF157" s="136">
        <f t="shared" si="136"/>
        <v>2.2419963041291985E-2</v>
      </c>
      <c r="CG157" s="136">
        <f t="shared" si="137"/>
        <v>0.16528571873090217</v>
      </c>
      <c r="CH157" s="135">
        <f t="shared" si="138"/>
        <v>2.4366350371111963E-2</v>
      </c>
      <c r="CI157" s="247">
        <f t="shared" si="139"/>
        <v>0.13360973300191092</v>
      </c>
      <c r="CJ157" s="247">
        <f t="shared" si="140"/>
        <v>8.1566974238884469E-5</v>
      </c>
      <c r="CK157" s="136">
        <f t="shared" si="141"/>
        <v>8.569036984439336E-3</v>
      </c>
      <c r="CL157" s="247">
        <f t="shared" si="142"/>
        <v>19.684334464020214</v>
      </c>
      <c r="CM157" s="247">
        <f t="shared" si="143"/>
        <v>1.6001411450383954E-3</v>
      </c>
      <c r="CN157" s="135">
        <f t="shared" si="144"/>
        <v>2.0400494282578671E-5</v>
      </c>
      <c r="CO157" s="135">
        <f t="shared" si="145"/>
        <v>2.9784721652564859E-5</v>
      </c>
      <c r="CP157" s="247">
        <f t="shared" si="146"/>
        <v>3.0777790515561926E-2</v>
      </c>
      <c r="CQ157" s="176">
        <f t="shared" si="147"/>
        <v>8.9762174843346153E-5</v>
      </c>
    </row>
    <row r="158" spans="1:95" s="138" customFormat="1" x14ac:dyDescent="0.25">
      <c r="A158" s="130">
        <v>99</v>
      </c>
      <c r="B158" s="131" t="s">
        <v>102</v>
      </c>
      <c r="C158" s="130" t="s">
        <v>342</v>
      </c>
      <c r="D158" s="130" t="s">
        <v>348</v>
      </c>
      <c r="E158" s="133">
        <v>42563</v>
      </c>
      <c r="F158" s="132" t="s">
        <v>319</v>
      </c>
      <c r="G158" s="130">
        <v>6</v>
      </c>
      <c r="H158" s="133">
        <v>42598</v>
      </c>
      <c r="I158" s="133">
        <v>42414</v>
      </c>
      <c r="J158" s="139">
        <v>0.13900000000000001</v>
      </c>
      <c r="K158" s="165">
        <v>14.6258998283965</v>
      </c>
      <c r="L158" s="126">
        <v>5.9999999999999995E-4</v>
      </c>
      <c r="M158" s="135">
        <v>4.3099999999999999E-2</v>
      </c>
      <c r="N158" s="136">
        <v>5.0252445155094003</v>
      </c>
      <c r="O158" s="247">
        <v>1.3907816416385901</v>
      </c>
      <c r="P158" s="126">
        <v>4.2200000000000001E-2</v>
      </c>
      <c r="Q158" s="136">
        <v>0.56830396472313205</v>
      </c>
      <c r="R158" s="247">
        <v>3.2515958589073503E-2</v>
      </c>
      <c r="S158" s="247">
        <v>9.6250989811944104E-2</v>
      </c>
      <c r="T158" s="247">
        <v>0.41255331148834601</v>
      </c>
      <c r="U158" s="137">
        <v>234.17591233407501</v>
      </c>
      <c r="V158" s="135">
        <v>3.5E-4</v>
      </c>
      <c r="W158" s="247">
        <v>1.0358853831443899E-2</v>
      </c>
      <c r="X158" s="135">
        <v>6.9999999999999999E-4</v>
      </c>
      <c r="Y158" s="135">
        <v>5.96E-2</v>
      </c>
      <c r="Z158" s="136">
        <v>0.30909593447608702</v>
      </c>
      <c r="AA158" s="136">
        <v>0.16919960922299801</v>
      </c>
      <c r="AB158" s="136">
        <v>6.2936677454896395E-2</v>
      </c>
      <c r="AC158" s="136">
        <v>0.28234455820888898</v>
      </c>
      <c r="AD158" s="136">
        <v>1.7927514898735499</v>
      </c>
      <c r="AE158" s="135">
        <v>0.29859999999999998</v>
      </c>
      <c r="AF158" s="247">
        <v>6.7634710992295496E-2</v>
      </c>
      <c r="AG158" s="247">
        <v>1.2572459815431199E-2</v>
      </c>
      <c r="AH158" s="135">
        <v>2.0500000000000002E-3</v>
      </c>
      <c r="AI158" s="126">
        <v>12.0266</v>
      </c>
      <c r="AJ158" s="247">
        <v>3.27446972489722E-2</v>
      </c>
      <c r="AK158" s="126">
        <v>2.5000000000000001E-4</v>
      </c>
      <c r="AL158" s="136">
        <v>0.40367078923663802</v>
      </c>
      <c r="AM158" s="247">
        <v>0.28013023449339203</v>
      </c>
      <c r="AN158" s="253">
        <v>3.8288566746361899E-2</v>
      </c>
      <c r="AO158" s="183"/>
      <c r="AP158" s="131" t="s">
        <v>102</v>
      </c>
      <c r="AQ158" s="130" t="s">
        <v>348</v>
      </c>
      <c r="AR158" s="132" t="s">
        <v>319</v>
      </c>
      <c r="AS158" s="299">
        <v>3</v>
      </c>
      <c r="AT158" s="299" t="s">
        <v>503</v>
      </c>
      <c r="AU158" s="130" t="s">
        <v>531</v>
      </c>
      <c r="AV158" s="471">
        <v>38932</v>
      </c>
      <c r="AW158" s="471">
        <v>42563</v>
      </c>
      <c r="AX158" s="435">
        <f t="shared" si="148"/>
        <v>3631</v>
      </c>
      <c r="AY158" s="468">
        <f t="shared" si="117"/>
        <v>119.44078947368422</v>
      </c>
      <c r="AZ158" s="468">
        <f t="shared" si="118"/>
        <v>9.9479452054794528</v>
      </c>
      <c r="BA158" s="299">
        <v>0</v>
      </c>
      <c r="BB158" s="299">
        <v>0</v>
      </c>
      <c r="BC158" s="299">
        <v>0</v>
      </c>
      <c r="BD158" s="299">
        <v>0</v>
      </c>
      <c r="BE158" s="299">
        <v>0</v>
      </c>
      <c r="BF158" s="299">
        <v>0</v>
      </c>
      <c r="BG158" s="299">
        <v>0</v>
      </c>
      <c r="BH158" s="130"/>
      <c r="BI158" s="299">
        <v>6</v>
      </c>
      <c r="BJ158" s="469" t="s">
        <v>495</v>
      </c>
      <c r="BK158" s="469" t="s">
        <v>495</v>
      </c>
      <c r="BL158" s="474" t="s">
        <v>495</v>
      </c>
      <c r="BM158" s="241">
        <v>5.8760205390751441</v>
      </c>
      <c r="BN158" s="337">
        <v>113.6</v>
      </c>
      <c r="BO158" s="135">
        <f t="shared" si="119"/>
        <v>4.1023117007480592E-5</v>
      </c>
      <c r="BP158" s="135">
        <f t="shared" si="120"/>
        <v>2.9468272383706895E-3</v>
      </c>
      <c r="BQ158" s="136">
        <f t="shared" si="121"/>
        <v>0.34358532291823712</v>
      </c>
      <c r="BR158" s="247">
        <f t="shared" si="122"/>
        <v>9.5090330027993053E-2</v>
      </c>
      <c r="BS158" s="135">
        <f t="shared" si="123"/>
        <v>2.8852925628594685E-3</v>
      </c>
      <c r="BT158" s="136">
        <f t="shared" si="124"/>
        <v>3.8856000067753617E-2</v>
      </c>
      <c r="BU158" s="247">
        <f t="shared" si="125"/>
        <v>2.2231766230165935E-3</v>
      </c>
      <c r="BV158" s="247">
        <f t="shared" si="126"/>
        <v>6.5808593619020098E-3</v>
      </c>
      <c r="BW158" s="247">
        <f t="shared" si="127"/>
        <v>2.820703794835001E-2</v>
      </c>
      <c r="BX158" s="137">
        <f t="shared" si="128"/>
        <v>16.011043086690464</v>
      </c>
      <c r="BY158" s="135">
        <f t="shared" si="129"/>
        <v>2.3930151587697015E-5</v>
      </c>
      <c r="BZ158" s="247">
        <f t="shared" si="130"/>
        <v>7.0825412131785297E-4</v>
      </c>
      <c r="CA158" s="135">
        <f t="shared" si="131"/>
        <v>4.786030317539403E-5</v>
      </c>
      <c r="CB158" s="135">
        <f t="shared" si="132"/>
        <v>4.0749629560764061E-3</v>
      </c>
      <c r="CC158" s="136">
        <f t="shared" si="133"/>
        <v>2.1133464477581788E-2</v>
      </c>
      <c r="CD158" s="136">
        <f t="shared" si="134"/>
        <v>1.1568492277958401E-2</v>
      </c>
      <c r="CE158" s="136">
        <f t="shared" si="135"/>
        <v>4.3030978054904682E-3</v>
      </c>
      <c r="CF158" s="136">
        <f t="shared" si="136"/>
        <v>1.9304423079714448E-2</v>
      </c>
      <c r="CG158" s="136">
        <f t="shared" si="137"/>
        <v>0.12257375689069634</v>
      </c>
      <c r="CH158" s="135">
        <f t="shared" si="138"/>
        <v>2.0415837897389509E-2</v>
      </c>
      <c r="CI158" s="247">
        <f t="shared" si="139"/>
        <v>4.6243111046734538E-3</v>
      </c>
      <c r="CJ158" s="247">
        <f t="shared" si="140"/>
        <v>8.5960248346713666E-4</v>
      </c>
      <c r="CK158" s="135">
        <f t="shared" si="141"/>
        <v>1.4016231644222539E-4</v>
      </c>
      <c r="CL158" s="135">
        <f t="shared" si="142"/>
        <v>0.82228103167027689</v>
      </c>
      <c r="CM158" s="247">
        <f t="shared" si="143"/>
        <v>2.2388159110318575E-3</v>
      </c>
      <c r="CN158" s="135">
        <f t="shared" si="144"/>
        <v>1.7092965419783581E-5</v>
      </c>
      <c r="CO158" s="136">
        <f t="shared" si="145"/>
        <v>2.7599723365594402E-2</v>
      </c>
      <c r="CP158" s="247">
        <f t="shared" si="146"/>
        <v>1.9153025644925662E-2</v>
      </c>
      <c r="CQ158" s="253">
        <f t="shared" si="147"/>
        <v>2.6178605894745582E-3</v>
      </c>
    </row>
    <row r="159" spans="1:95" s="138" customFormat="1" x14ac:dyDescent="0.25">
      <c r="A159" s="130">
        <v>100</v>
      </c>
      <c r="B159" s="131" t="s">
        <v>103</v>
      </c>
      <c r="C159" s="130" t="s">
        <v>343</v>
      </c>
      <c r="D159" s="130" t="s">
        <v>348</v>
      </c>
      <c r="E159" s="133">
        <v>42563</v>
      </c>
      <c r="F159" s="132" t="s">
        <v>319</v>
      </c>
      <c r="G159" s="130">
        <v>6</v>
      </c>
      <c r="H159" s="133">
        <v>42598</v>
      </c>
      <c r="I159" s="133">
        <v>42414</v>
      </c>
      <c r="J159" s="139">
        <v>7.8E-2</v>
      </c>
      <c r="K159" s="165">
        <v>4.9826343448635901</v>
      </c>
      <c r="L159" s="247">
        <v>6.1593357764691103E-2</v>
      </c>
      <c r="M159" s="136">
        <v>2.3168354620527198</v>
      </c>
      <c r="N159" s="247">
        <v>2.8069157110488998</v>
      </c>
      <c r="O159" s="136">
        <v>4.15469527021276</v>
      </c>
      <c r="P159" s="126">
        <v>4.2200000000000001E-2</v>
      </c>
      <c r="Q159" s="247">
        <v>0.10705211034502</v>
      </c>
      <c r="R159" s="135">
        <v>4.4999999999999999E-4</v>
      </c>
      <c r="S159" s="247">
        <v>5.7765889237244898E-2</v>
      </c>
      <c r="T159" s="135">
        <v>0</v>
      </c>
      <c r="U159" s="137">
        <v>14.293618345005401</v>
      </c>
      <c r="V159" s="135">
        <v>3.5E-4</v>
      </c>
      <c r="W159" s="126">
        <v>7.5000000000000002E-4</v>
      </c>
      <c r="X159" s="135">
        <v>6.9999999999999999E-4</v>
      </c>
      <c r="Y159" s="135">
        <v>5.96E-2</v>
      </c>
      <c r="Z159" s="135">
        <v>3.65E-3</v>
      </c>
      <c r="AA159" s="136">
        <v>0.31472406651671903</v>
      </c>
      <c r="AB159" s="126">
        <v>2.0999999999999999E-3</v>
      </c>
      <c r="AC159" s="136">
        <v>0.23167402859861599</v>
      </c>
      <c r="AD159" s="136">
        <v>2.3035514441801999</v>
      </c>
      <c r="AE159" s="136">
        <v>3.3640302438577998</v>
      </c>
      <c r="AF159" s="247">
        <v>0.76643897737660005</v>
      </c>
      <c r="AG159" s="135">
        <v>1E-4</v>
      </c>
      <c r="AH159" s="135">
        <v>2.0500000000000002E-3</v>
      </c>
      <c r="AI159" s="136">
        <v>516.23809400910204</v>
      </c>
      <c r="AJ159" s="247">
        <v>3.27446972489722E-2</v>
      </c>
      <c r="AK159" s="126">
        <v>2.5000000000000001E-4</v>
      </c>
      <c r="AL159" s="136">
        <v>0.53648845561126801</v>
      </c>
      <c r="AM159" s="135">
        <v>2.0500000000000002E-3</v>
      </c>
      <c r="AN159" s="175">
        <v>1.1000000000000001E-3</v>
      </c>
      <c r="AO159" s="183"/>
      <c r="AP159" s="131" t="s">
        <v>103</v>
      </c>
      <c r="AQ159" s="130" t="s">
        <v>348</v>
      </c>
      <c r="AR159" s="132" t="s">
        <v>319</v>
      </c>
      <c r="AS159" s="299">
        <v>3</v>
      </c>
      <c r="AT159" s="299" t="s">
        <v>504</v>
      </c>
      <c r="AU159" s="130" t="s">
        <v>532</v>
      </c>
      <c r="AV159" s="471">
        <v>40371</v>
      </c>
      <c r="AW159" s="471">
        <v>42563</v>
      </c>
      <c r="AX159" s="435">
        <f t="shared" si="148"/>
        <v>2192</v>
      </c>
      <c r="AY159" s="468">
        <f t="shared" si="117"/>
        <v>72.10526315789474</v>
      </c>
      <c r="AZ159" s="468">
        <f t="shared" si="118"/>
        <v>6.0054794520547947</v>
      </c>
      <c r="BA159" s="299">
        <v>0</v>
      </c>
      <c r="BB159" s="299">
        <v>0</v>
      </c>
      <c r="BC159" s="299">
        <v>0</v>
      </c>
      <c r="BD159" s="299">
        <v>0</v>
      </c>
      <c r="BE159" s="299">
        <v>0</v>
      </c>
      <c r="BF159" s="299">
        <v>0</v>
      </c>
      <c r="BG159" s="299">
        <v>0</v>
      </c>
      <c r="BH159" s="130"/>
      <c r="BI159" s="299">
        <v>6</v>
      </c>
      <c r="BJ159" s="469" t="s">
        <v>495</v>
      </c>
      <c r="BK159" s="469" t="s">
        <v>495</v>
      </c>
      <c r="BL159" s="474" t="s">
        <v>495</v>
      </c>
      <c r="BM159" s="241">
        <v>2.1068204874569747</v>
      </c>
      <c r="BN159" s="337">
        <v>291.5</v>
      </c>
      <c r="BO159" s="247">
        <f t="shared" si="119"/>
        <v>1.2361605026904166E-2</v>
      </c>
      <c r="BP159" s="136">
        <f t="shared" si="120"/>
        <v>0.46498203594671927</v>
      </c>
      <c r="BQ159" s="247">
        <f t="shared" si="121"/>
        <v>0.56333969478262902</v>
      </c>
      <c r="BR159" s="136">
        <f t="shared" si="122"/>
        <v>0.83383507250450328</v>
      </c>
      <c r="BS159" s="135">
        <f t="shared" si="123"/>
        <v>8.4694153893717667E-3</v>
      </c>
      <c r="BT159" s="247">
        <f t="shared" si="124"/>
        <v>2.1485042436512725E-2</v>
      </c>
      <c r="BU159" s="135">
        <f t="shared" si="125"/>
        <v>9.0313671213679975E-5</v>
      </c>
      <c r="BV159" s="247">
        <f t="shared" si="126"/>
        <v>1.1593443395418646E-2</v>
      </c>
      <c r="BW159" s="135">
        <f t="shared" si="127"/>
        <v>0</v>
      </c>
      <c r="BX159" s="137">
        <f t="shared" si="128"/>
        <v>2.8686869948103162</v>
      </c>
      <c r="BY159" s="135">
        <f t="shared" si="129"/>
        <v>7.0243966499528872E-5</v>
      </c>
      <c r="BZ159" s="135">
        <f t="shared" si="130"/>
        <v>1.5052278535613328E-4</v>
      </c>
      <c r="CA159" s="135">
        <f t="shared" si="131"/>
        <v>1.4048793299905774E-4</v>
      </c>
      <c r="CB159" s="135">
        <f t="shared" si="132"/>
        <v>1.1961544009634058E-2</v>
      </c>
      <c r="CC159" s="135">
        <f t="shared" si="133"/>
        <v>7.3254422206651536E-4</v>
      </c>
      <c r="CD159" s="136">
        <f t="shared" si="134"/>
        <v>6.3164190814274018E-2</v>
      </c>
      <c r="CE159" s="135">
        <f t="shared" si="135"/>
        <v>4.2146379899717318E-4</v>
      </c>
      <c r="CF159" s="136">
        <f t="shared" si="136"/>
        <v>4.6496293439120213E-2</v>
      </c>
      <c r="CG159" s="136">
        <f t="shared" si="137"/>
        <v>0.46231597278552944</v>
      </c>
      <c r="CH159" s="136">
        <f t="shared" si="138"/>
        <v>0.67515093643699775</v>
      </c>
      <c r="CI159" s="247">
        <f t="shared" si="139"/>
        <v>0.15382203957364302</v>
      </c>
      <c r="CJ159" s="135">
        <f t="shared" si="140"/>
        <v>2.0069704714151106E-5</v>
      </c>
      <c r="CK159" s="135">
        <f t="shared" si="141"/>
        <v>4.1142894664009772E-4</v>
      </c>
      <c r="CL159" s="136">
        <f t="shared" si="142"/>
        <v>103.60746108958857</v>
      </c>
      <c r="CM159" s="247">
        <f t="shared" si="143"/>
        <v>6.5717640474114809E-3</v>
      </c>
      <c r="CN159" s="135">
        <f t="shared" si="144"/>
        <v>5.0174261785377763E-5</v>
      </c>
      <c r="CO159" s="136">
        <f t="shared" si="145"/>
        <v>0.10767164886669112</v>
      </c>
      <c r="CP159" s="135">
        <f t="shared" si="146"/>
        <v>4.1142894664009772E-4</v>
      </c>
      <c r="CQ159" s="176">
        <f t="shared" si="147"/>
        <v>2.2076675185566218E-4</v>
      </c>
    </row>
    <row r="160" spans="1:95" s="138" customFormat="1" x14ac:dyDescent="0.25">
      <c r="A160" s="130">
        <v>101</v>
      </c>
      <c r="B160" s="131" t="s">
        <v>104</v>
      </c>
      <c r="C160" s="130" t="s">
        <v>344</v>
      </c>
      <c r="D160" s="130" t="s">
        <v>348</v>
      </c>
      <c r="E160" s="133">
        <v>42563</v>
      </c>
      <c r="F160" s="132" t="s">
        <v>319</v>
      </c>
      <c r="G160" s="130">
        <v>6</v>
      </c>
      <c r="H160" s="133">
        <v>42598</v>
      </c>
      <c r="I160" s="133">
        <v>42414</v>
      </c>
      <c r="J160" s="139">
        <v>0.107</v>
      </c>
      <c r="K160" s="165">
        <v>9.5671376075267798</v>
      </c>
      <c r="L160" s="247">
        <v>4.6898818914656304E-3</v>
      </c>
      <c r="M160" s="136">
        <v>2.0696874415183601</v>
      </c>
      <c r="N160" s="126">
        <v>0.17979999999999999</v>
      </c>
      <c r="O160" s="247">
        <v>1.28600856798803</v>
      </c>
      <c r="P160" s="247">
        <v>0.94708960551590304</v>
      </c>
      <c r="Q160" s="136">
        <v>0.43529921212234701</v>
      </c>
      <c r="R160" s="136">
        <v>8.8375901473586496E-2</v>
      </c>
      <c r="S160" s="247">
        <v>7.8748355160832395E-2</v>
      </c>
      <c r="T160" s="247">
        <v>0.17984721144709301</v>
      </c>
      <c r="U160" s="137">
        <v>65.157177263421005</v>
      </c>
      <c r="V160" s="247">
        <v>7.6826607784070203E-2</v>
      </c>
      <c r="W160" s="126">
        <v>7.5000000000000002E-4</v>
      </c>
      <c r="X160" s="247">
        <v>7.8809550605249204E-2</v>
      </c>
      <c r="Y160" s="135">
        <v>5.96E-2</v>
      </c>
      <c r="Z160" s="136">
        <v>0.168630119202303</v>
      </c>
      <c r="AA160" s="136">
        <v>0.30427678462179197</v>
      </c>
      <c r="AB160" s="136">
        <v>0.101071726625521</v>
      </c>
      <c r="AC160" s="136">
        <v>0.254483365169414</v>
      </c>
      <c r="AD160" s="136">
        <v>1.8609837094828701</v>
      </c>
      <c r="AE160" s="247">
        <v>1.3063616649840399</v>
      </c>
      <c r="AF160" s="136">
        <v>2.37533785115872</v>
      </c>
      <c r="AG160" s="135">
        <v>1E-4</v>
      </c>
      <c r="AH160" s="135">
        <v>2.0500000000000002E-3</v>
      </c>
      <c r="AI160" s="126">
        <v>12.0266</v>
      </c>
      <c r="AJ160" s="126">
        <v>3.5E-4</v>
      </c>
      <c r="AK160" s="126">
        <v>2.5000000000000001E-4</v>
      </c>
      <c r="AL160" s="126">
        <v>3.6499999999999998E-4</v>
      </c>
      <c r="AM160" s="135">
        <v>2.0500000000000002E-3</v>
      </c>
      <c r="AN160" s="175">
        <v>1.1000000000000001E-3</v>
      </c>
      <c r="AO160" s="183"/>
      <c r="AP160" s="131" t="s">
        <v>104</v>
      </c>
      <c r="AQ160" s="130" t="s">
        <v>348</v>
      </c>
      <c r="AR160" s="132" t="s">
        <v>319</v>
      </c>
      <c r="AS160" s="299">
        <v>3</v>
      </c>
      <c r="AT160" s="299" t="s">
        <v>503</v>
      </c>
      <c r="AU160" s="130" t="s">
        <v>531</v>
      </c>
      <c r="AV160" s="471">
        <v>41527</v>
      </c>
      <c r="AW160" s="471">
        <v>42563</v>
      </c>
      <c r="AX160" s="435">
        <f t="shared" si="148"/>
        <v>1036</v>
      </c>
      <c r="AY160" s="468">
        <f t="shared" si="117"/>
        <v>34.078947368421055</v>
      </c>
      <c r="AZ160" s="468">
        <f t="shared" si="118"/>
        <v>2.8383561643835615</v>
      </c>
      <c r="BA160" s="299">
        <v>0</v>
      </c>
      <c r="BB160" s="299">
        <v>0</v>
      </c>
      <c r="BC160" s="299">
        <v>0</v>
      </c>
      <c r="BD160" s="299">
        <v>0</v>
      </c>
      <c r="BE160" s="299">
        <v>0</v>
      </c>
      <c r="BF160" s="299">
        <v>0</v>
      </c>
      <c r="BG160" s="299">
        <v>0</v>
      </c>
      <c r="BH160" s="130"/>
      <c r="BI160" s="299">
        <v>6</v>
      </c>
      <c r="BJ160" s="469" t="s">
        <v>495</v>
      </c>
      <c r="BK160" s="469" t="s">
        <v>495</v>
      </c>
      <c r="BL160" s="474" t="s">
        <v>495</v>
      </c>
      <c r="BM160" s="241">
        <v>3.7511935837997776</v>
      </c>
      <c r="BN160" s="337">
        <v>175.9</v>
      </c>
      <c r="BO160" s="247">
        <f t="shared" si="119"/>
        <v>4.9020742502709977E-4</v>
      </c>
      <c r="BP160" s="136">
        <f t="shared" si="120"/>
        <v>0.21633298552014862</v>
      </c>
      <c r="BQ160" s="135">
        <f t="shared" si="121"/>
        <v>1.8793499934457454E-2</v>
      </c>
      <c r="BR160" s="247">
        <f t="shared" si="122"/>
        <v>0.13441936561843587</v>
      </c>
      <c r="BS160" s="247">
        <f t="shared" si="123"/>
        <v>9.8994040262449734E-2</v>
      </c>
      <c r="BT160" s="136">
        <f t="shared" si="124"/>
        <v>4.5499419991605734E-2</v>
      </c>
      <c r="BU160" s="136">
        <f t="shared" si="125"/>
        <v>9.2374443745910258E-3</v>
      </c>
      <c r="BV160" s="247">
        <f t="shared" si="126"/>
        <v>8.2311301866169976E-3</v>
      </c>
      <c r="BW160" s="247">
        <f t="shared" si="127"/>
        <v>1.8798434686002775E-2</v>
      </c>
      <c r="BX160" s="137">
        <f t="shared" si="128"/>
        <v>6.8105195029451364</v>
      </c>
      <c r="BY160" s="247">
        <f t="shared" si="129"/>
        <v>8.0302605581452288E-3</v>
      </c>
      <c r="BZ160" s="135">
        <f t="shared" si="130"/>
        <v>7.8393353452964914E-5</v>
      </c>
      <c r="CA160" s="247">
        <f t="shared" si="131"/>
        <v>8.2375266080888347E-3</v>
      </c>
      <c r="CB160" s="135">
        <f t="shared" si="132"/>
        <v>6.2296584877289457E-3</v>
      </c>
      <c r="CC160" s="136">
        <f t="shared" si="133"/>
        <v>1.7625974049922329E-2</v>
      </c>
      <c r="CD160" s="136">
        <f t="shared" si="134"/>
        <v>3.1804370032517092E-2</v>
      </c>
      <c r="CE160" s="136">
        <f t="shared" si="135"/>
        <v>1.0564468785941217E-2</v>
      </c>
      <c r="CF160" s="136">
        <f t="shared" si="136"/>
        <v>2.6599739191501083E-2</v>
      </c>
      <c r="CG160" s="136">
        <f t="shared" si="137"/>
        <v>0.19451833827693388</v>
      </c>
      <c r="CH160" s="247">
        <f t="shared" si="138"/>
        <v>0.13654676232066346</v>
      </c>
      <c r="CI160" s="136">
        <f t="shared" si="139"/>
        <v>0.24828093298145562</v>
      </c>
      <c r="CJ160" s="135">
        <f t="shared" si="140"/>
        <v>1.045244712706199E-5</v>
      </c>
      <c r="CK160" s="135">
        <f t="shared" si="141"/>
        <v>2.142751661047708E-4</v>
      </c>
      <c r="CL160" s="135">
        <f t="shared" si="142"/>
        <v>1.2570740061832373</v>
      </c>
      <c r="CM160" s="135">
        <f t="shared" si="143"/>
        <v>3.6583564944716962E-5</v>
      </c>
      <c r="CN160" s="135">
        <f t="shared" si="144"/>
        <v>2.6131117817654973E-5</v>
      </c>
      <c r="CO160" s="135">
        <f t="shared" si="145"/>
        <v>3.8151432013776255E-5</v>
      </c>
      <c r="CP160" s="135">
        <f t="shared" si="146"/>
        <v>2.142751661047708E-4</v>
      </c>
      <c r="CQ160" s="176">
        <f t="shared" si="147"/>
        <v>1.1497691839768188E-4</v>
      </c>
    </row>
    <row r="161" spans="1:95" s="138" customFormat="1" x14ac:dyDescent="0.25">
      <c r="A161" s="130">
        <v>102</v>
      </c>
      <c r="B161" s="131" t="s">
        <v>105</v>
      </c>
      <c r="C161" s="130" t="s">
        <v>345</v>
      </c>
      <c r="D161" s="130" t="s">
        <v>348</v>
      </c>
      <c r="E161" s="133">
        <v>42563</v>
      </c>
      <c r="F161" s="132" t="s">
        <v>319</v>
      </c>
      <c r="G161" s="130">
        <v>6</v>
      </c>
      <c r="H161" s="133">
        <v>42598</v>
      </c>
      <c r="I161" s="133">
        <v>42414</v>
      </c>
      <c r="J161" s="139">
        <v>0.16900000000000001</v>
      </c>
      <c r="K161" s="165">
        <v>19.368489410461901</v>
      </c>
      <c r="L161" s="247">
        <v>5.9513920070132897E-2</v>
      </c>
      <c r="M161" s="136">
        <v>1.44871062131225</v>
      </c>
      <c r="N161" s="126">
        <v>0.17979999999999999</v>
      </c>
      <c r="O161" s="126">
        <v>9.3700000000000006E-2</v>
      </c>
      <c r="P161" s="247">
        <v>1.4213065601294499</v>
      </c>
      <c r="Q161" s="136">
        <v>0.235833189362009</v>
      </c>
      <c r="R161" s="136">
        <v>1.40031159164938</v>
      </c>
      <c r="S161" s="247">
        <v>4.7285354691365598E-2</v>
      </c>
      <c r="T161" s="247">
        <v>0.40023226711904097</v>
      </c>
      <c r="U161" s="137">
        <v>84.887267192927098</v>
      </c>
      <c r="V161" s="247">
        <v>6.8733603622030903E-2</v>
      </c>
      <c r="W161" s="247">
        <v>6.0094665881389897E-2</v>
      </c>
      <c r="X161" s="135">
        <v>6.9999999999999999E-4</v>
      </c>
      <c r="Y161" s="247">
        <v>0.119104717918618</v>
      </c>
      <c r="Z161" s="136">
        <v>0.72909050150448595</v>
      </c>
      <c r="AA161" s="135">
        <v>2E-3</v>
      </c>
      <c r="AB161" s="247">
        <v>9.8349692649721002E-2</v>
      </c>
      <c r="AC161" s="136">
        <v>0.42900235508595702</v>
      </c>
      <c r="AD161" s="136">
        <v>2.7008702830587898</v>
      </c>
      <c r="AE161" s="135">
        <v>0.29859999999999998</v>
      </c>
      <c r="AF161" s="136">
        <v>2.4248265812505401</v>
      </c>
      <c r="AG161" s="247">
        <v>6.1788691574678097E-3</v>
      </c>
      <c r="AH161" s="135">
        <v>2.0500000000000002E-3</v>
      </c>
      <c r="AI161" s="126">
        <v>12.0266</v>
      </c>
      <c r="AJ161" s="126">
        <v>3.5E-4</v>
      </c>
      <c r="AK161" s="136">
        <v>0.167438588265026</v>
      </c>
      <c r="AL161" s="247">
        <v>0.14537413013234399</v>
      </c>
      <c r="AM161" s="135">
        <v>2.0500000000000002E-3</v>
      </c>
      <c r="AN161" s="175">
        <v>1.1000000000000001E-3</v>
      </c>
      <c r="AO161" s="183"/>
      <c r="AP161" s="131" t="s">
        <v>105</v>
      </c>
      <c r="AQ161" s="130" t="s">
        <v>348</v>
      </c>
      <c r="AR161" s="132" t="s">
        <v>319</v>
      </c>
      <c r="AS161" s="299">
        <v>3</v>
      </c>
      <c r="AT161" s="299" t="s">
        <v>504</v>
      </c>
      <c r="AU161" s="130" t="s">
        <v>532</v>
      </c>
      <c r="AV161" s="471">
        <v>40320</v>
      </c>
      <c r="AW161" s="471">
        <v>42563</v>
      </c>
      <c r="AX161" s="435">
        <f t="shared" si="148"/>
        <v>2243</v>
      </c>
      <c r="AY161" s="468">
        <f t="shared" si="117"/>
        <v>73.78289473684211</v>
      </c>
      <c r="AZ161" s="468">
        <f t="shared" si="118"/>
        <v>6.1452054794520548</v>
      </c>
      <c r="BA161" s="299">
        <v>0</v>
      </c>
      <c r="BB161" s="299">
        <v>0</v>
      </c>
      <c r="BC161" s="299">
        <v>0</v>
      </c>
      <c r="BD161" s="299">
        <v>0</v>
      </c>
      <c r="BE161" s="299">
        <v>0</v>
      </c>
      <c r="BF161" s="299">
        <v>0</v>
      </c>
      <c r="BG161" s="299">
        <v>0</v>
      </c>
      <c r="BH161" s="130"/>
      <c r="BI161" s="299">
        <v>6</v>
      </c>
      <c r="BJ161" s="469" t="s">
        <v>495</v>
      </c>
      <c r="BK161" s="469" t="s">
        <v>495</v>
      </c>
      <c r="BL161" s="474" t="s">
        <v>495</v>
      </c>
      <c r="BM161" s="241">
        <v>5.141243097919447</v>
      </c>
      <c r="BN161" s="337">
        <v>105.7</v>
      </c>
      <c r="BO161" s="247">
        <f t="shared" si="119"/>
        <v>3.0727187241554529E-3</v>
      </c>
      <c r="BP161" s="136">
        <f t="shared" si="120"/>
        <v>7.4797295267111957E-2</v>
      </c>
      <c r="BQ161" s="135">
        <f t="shared" si="121"/>
        <v>9.2831194105866058E-3</v>
      </c>
      <c r="BR161" s="135">
        <f t="shared" si="122"/>
        <v>4.8377546650276142E-3</v>
      </c>
      <c r="BS161" s="247">
        <f t="shared" si="123"/>
        <v>7.3382416667028785E-2</v>
      </c>
      <c r="BT161" s="136">
        <f t="shared" si="124"/>
        <v>1.2176127129182495E-2</v>
      </c>
      <c r="BU161" s="136">
        <f t="shared" si="125"/>
        <v>7.2298441141878667E-2</v>
      </c>
      <c r="BV161" s="247">
        <f t="shared" si="126"/>
        <v>2.4413548051829166E-3</v>
      </c>
      <c r="BW161" s="247">
        <f t="shared" si="127"/>
        <v>2.0664093034682161E-2</v>
      </c>
      <c r="BX161" s="137">
        <f t="shared" si="128"/>
        <v>4.3827510444400062</v>
      </c>
      <c r="BY161" s="247">
        <f t="shared" si="129"/>
        <v>3.5487333144785366E-3</v>
      </c>
      <c r="BZ161" s="247">
        <f t="shared" si="130"/>
        <v>3.1027027770647786E-3</v>
      </c>
      <c r="CA161" s="135">
        <f t="shared" si="131"/>
        <v>3.6141176793162539E-5</v>
      </c>
      <c r="CB161" s="247">
        <f t="shared" si="132"/>
        <v>6.1494066674236099E-3</v>
      </c>
      <c r="CC161" s="136">
        <f t="shared" si="133"/>
        <v>3.7643126732984519E-2</v>
      </c>
      <c r="CD161" s="135">
        <f t="shared" si="134"/>
        <v>1.0326050512332153E-4</v>
      </c>
      <c r="CE161" s="247">
        <f t="shared" si="135"/>
        <v>5.0778194708668064E-3</v>
      </c>
      <c r="CF161" s="136">
        <f t="shared" si="136"/>
        <v>2.2149499942635233E-2</v>
      </c>
      <c r="CG161" s="136">
        <f t="shared" si="137"/>
        <v>0.13944661485060952</v>
      </c>
      <c r="CH161" s="135">
        <f t="shared" si="138"/>
        <v>1.5416793414911903E-2</v>
      </c>
      <c r="CI161" s="136">
        <f t="shared" si="139"/>
        <v>0.12519440880819382</v>
      </c>
      <c r="CJ161" s="247">
        <f t="shared" si="140"/>
        <v>3.1901657514551908E-4</v>
      </c>
      <c r="CK161" s="135">
        <f t="shared" si="141"/>
        <v>1.0584201775140457E-4</v>
      </c>
      <c r="CL161" s="135">
        <f t="shared" si="142"/>
        <v>0.62093639545806933</v>
      </c>
      <c r="CM161" s="135">
        <f t="shared" si="143"/>
        <v>1.807058839658127E-5</v>
      </c>
      <c r="CN161" s="136">
        <f t="shared" si="144"/>
        <v>8.6448966006912216E-3</v>
      </c>
      <c r="CO161" s="247">
        <f t="shared" si="145"/>
        <v>7.5057030546646589E-3</v>
      </c>
      <c r="CP161" s="135">
        <f t="shared" si="146"/>
        <v>1.0584201775140457E-4</v>
      </c>
      <c r="CQ161" s="176">
        <f t="shared" si="147"/>
        <v>5.6793277817826846E-5</v>
      </c>
    </row>
    <row r="162" spans="1:95" s="138" customFormat="1" x14ac:dyDescent="0.25">
      <c r="A162" s="130">
        <v>103</v>
      </c>
      <c r="B162" s="131" t="s">
        <v>106</v>
      </c>
      <c r="C162" s="130" t="s">
        <v>346</v>
      </c>
      <c r="D162" s="130" t="s">
        <v>348</v>
      </c>
      <c r="E162" s="133">
        <v>42563</v>
      </c>
      <c r="F162" s="132" t="s">
        <v>319</v>
      </c>
      <c r="G162" s="130">
        <v>6</v>
      </c>
      <c r="H162" s="133">
        <v>42598</v>
      </c>
      <c r="I162" s="133">
        <v>42414</v>
      </c>
      <c r="J162" s="139">
        <v>0.106</v>
      </c>
      <c r="K162" s="165">
        <v>9.4090512881245996</v>
      </c>
      <c r="L162" s="247">
        <v>2.0535544774242499E-2</v>
      </c>
      <c r="M162" s="136">
        <v>1.44871062131225</v>
      </c>
      <c r="N162" s="126">
        <v>0.17979999999999999</v>
      </c>
      <c r="O162" s="247">
        <v>0.64101331818384499</v>
      </c>
      <c r="P162" s="126">
        <v>4.2200000000000001E-2</v>
      </c>
      <c r="Q162" s="136">
        <v>0.41036296699792901</v>
      </c>
      <c r="R162" s="136">
        <v>0.184064750775363</v>
      </c>
      <c r="S162" s="136">
        <v>0.204990997388767</v>
      </c>
      <c r="T162" s="247">
        <v>0.11930970060384601</v>
      </c>
      <c r="U162" s="137">
        <v>91.343877572709104</v>
      </c>
      <c r="V162" s="135">
        <v>3.5E-4</v>
      </c>
      <c r="W162" s="136">
        <v>0.13255847580637101</v>
      </c>
      <c r="X162" s="247">
        <v>9.40009790733905E-2</v>
      </c>
      <c r="Y162" s="135">
        <v>5.96E-2</v>
      </c>
      <c r="Z162" s="247">
        <v>2.7560718784653899E-2</v>
      </c>
      <c r="AA162" s="136">
        <v>0.52762909144412395</v>
      </c>
      <c r="AB162" s="247">
        <v>5.4755869430979702E-2</v>
      </c>
      <c r="AC162" s="136">
        <v>0.20123991257629101</v>
      </c>
      <c r="AD162" s="247">
        <v>1.17508769809614</v>
      </c>
      <c r="AE162" s="247">
        <v>2.38061547643039</v>
      </c>
      <c r="AF162" s="126">
        <v>5.1999999999999998E-3</v>
      </c>
      <c r="AG162" s="136">
        <v>4.3101022306458903E-2</v>
      </c>
      <c r="AH162" s="247">
        <v>5.9264443704281203E-2</v>
      </c>
      <c r="AI162" s="126">
        <v>12.0266</v>
      </c>
      <c r="AJ162" s="247">
        <v>7.7224455368093796E-4</v>
      </c>
      <c r="AK162" s="247">
        <v>0.109845123020565</v>
      </c>
      <c r="AL162" s="126">
        <v>3.6499999999999998E-4</v>
      </c>
      <c r="AM162" s="135">
        <v>2.0500000000000002E-3</v>
      </c>
      <c r="AN162" s="253">
        <v>5.0066550079523098E-2</v>
      </c>
      <c r="AO162" s="183"/>
      <c r="AP162" s="131" t="s">
        <v>106</v>
      </c>
      <c r="AQ162" s="130" t="s">
        <v>348</v>
      </c>
      <c r="AR162" s="132" t="s">
        <v>319</v>
      </c>
      <c r="AS162" s="299">
        <v>13</v>
      </c>
      <c r="AT162" s="299" t="s">
        <v>504</v>
      </c>
      <c r="AU162" s="130" t="s">
        <v>532</v>
      </c>
      <c r="AV162" s="471">
        <v>41639</v>
      </c>
      <c r="AW162" s="471">
        <v>42563</v>
      </c>
      <c r="AX162" s="435">
        <f t="shared" si="148"/>
        <v>924</v>
      </c>
      <c r="AY162" s="468">
        <f t="shared" si="117"/>
        <v>30.394736842105264</v>
      </c>
      <c r="AZ162" s="468">
        <f t="shared" si="118"/>
        <v>2.5315068493150683</v>
      </c>
      <c r="BA162" s="299">
        <v>0</v>
      </c>
      <c r="BB162" s="299">
        <v>0</v>
      </c>
      <c r="BC162" s="299">
        <v>0</v>
      </c>
      <c r="BD162" s="299">
        <v>0</v>
      </c>
      <c r="BE162" s="299">
        <v>0</v>
      </c>
      <c r="BF162" s="299">
        <v>0</v>
      </c>
      <c r="BG162" s="299">
        <v>0</v>
      </c>
      <c r="BH162" s="130"/>
      <c r="BI162" s="299">
        <v>6</v>
      </c>
      <c r="BJ162" s="469" t="s">
        <v>495</v>
      </c>
      <c r="BK162" s="469" t="s">
        <v>495</v>
      </c>
      <c r="BL162" s="474" t="s">
        <v>495</v>
      </c>
      <c r="BM162" s="241">
        <v>4.5103497477016203</v>
      </c>
      <c r="BN162" s="337">
        <v>114</v>
      </c>
      <c r="BO162" s="247">
        <f t="shared" si="119"/>
        <v>2.1825308572991759E-3</v>
      </c>
      <c r="BP162" s="136">
        <f t="shared" si="120"/>
        <v>0.15396989313265877</v>
      </c>
      <c r="BQ162" s="135">
        <f t="shared" si="121"/>
        <v>1.9109259211598738E-2</v>
      </c>
      <c r="BR162" s="247">
        <f t="shared" si="122"/>
        <v>6.8127306202792628E-2</v>
      </c>
      <c r="BS162" s="135">
        <f t="shared" si="123"/>
        <v>4.4850430407645542E-3</v>
      </c>
      <c r="BT162" s="136">
        <f t="shared" si="124"/>
        <v>4.3613639083449195E-2</v>
      </c>
      <c r="BU162" s="136">
        <f t="shared" si="125"/>
        <v>1.9562519656756018E-2</v>
      </c>
      <c r="BV162" s="136">
        <f t="shared" si="126"/>
        <v>2.1786574555873798E-2</v>
      </c>
      <c r="BW162" s="247">
        <f t="shared" si="127"/>
        <v>1.2680311431018533E-2</v>
      </c>
      <c r="BX162" s="137">
        <f t="shared" si="128"/>
        <v>9.7080858394295824</v>
      </c>
      <c r="BY162" s="135">
        <f t="shared" si="129"/>
        <v>3.7198224271743936E-5</v>
      </c>
      <c r="BZ162" s="136">
        <f t="shared" si="130"/>
        <v>1.4088399749045516E-2</v>
      </c>
      <c r="CA162" s="247">
        <f t="shared" si="131"/>
        <v>9.9904842895299651E-3</v>
      </c>
      <c r="CB162" s="135">
        <f t="shared" si="132"/>
        <v>6.3343261902741102E-3</v>
      </c>
      <c r="CC162" s="247">
        <f t="shared" si="133"/>
        <v>2.9291708526914904E-3</v>
      </c>
      <c r="CD162" s="136">
        <f t="shared" si="134"/>
        <v>5.6076757930957177E-2</v>
      </c>
      <c r="CE162" s="247">
        <f t="shared" si="135"/>
        <v>5.8194888893940309E-3</v>
      </c>
      <c r="CF162" s="136">
        <f t="shared" si="136"/>
        <v>2.1387906858397188E-2</v>
      </c>
      <c r="CG162" s="247">
        <f t="shared" si="137"/>
        <v>0.12488907352213584</v>
      </c>
      <c r="CH162" s="247">
        <f t="shared" si="138"/>
        <v>0.25301333827726336</v>
      </c>
      <c r="CI162" s="135">
        <f t="shared" si="139"/>
        <v>5.5265933203733843E-4</v>
      </c>
      <c r="CJ162" s="136">
        <f t="shared" si="140"/>
        <v>4.5808042688488468E-3</v>
      </c>
      <c r="CK162" s="247">
        <f t="shared" si="141"/>
        <v>6.2986630521485567E-3</v>
      </c>
      <c r="CL162" s="135">
        <f t="shared" si="142"/>
        <v>1.2781947543615875</v>
      </c>
      <c r="CM162" s="247">
        <f t="shared" si="143"/>
        <v>8.2074646001303788E-5</v>
      </c>
      <c r="CN162" s="247">
        <f t="shared" si="144"/>
        <v>1.167441006078937E-2</v>
      </c>
      <c r="CO162" s="135">
        <f t="shared" si="145"/>
        <v>3.8792433883390097E-5</v>
      </c>
      <c r="CP162" s="135">
        <f t="shared" si="146"/>
        <v>2.1787531359164305E-4</v>
      </c>
      <c r="CQ162" s="253">
        <f t="shared" si="147"/>
        <v>5.3211050239159981E-3</v>
      </c>
    </row>
    <row r="163" spans="1:95" s="138" customFormat="1" x14ac:dyDescent="0.25">
      <c r="A163" s="130">
        <v>118</v>
      </c>
      <c r="B163" s="131" t="s">
        <v>120</v>
      </c>
      <c r="C163" s="130" t="s">
        <v>298</v>
      </c>
      <c r="D163" s="130" t="s">
        <v>348</v>
      </c>
      <c r="E163" s="133">
        <v>42612</v>
      </c>
      <c r="F163" s="132" t="s">
        <v>319</v>
      </c>
      <c r="G163" s="130">
        <v>6</v>
      </c>
      <c r="H163" s="133">
        <v>42625</v>
      </c>
      <c r="I163" s="133">
        <v>42414</v>
      </c>
      <c r="J163" s="139">
        <v>7.0999999999999994E-2</v>
      </c>
      <c r="K163" s="165">
        <v>3.8760301090483402</v>
      </c>
      <c r="L163" s="126">
        <v>5.9999999999999995E-4</v>
      </c>
      <c r="M163" s="136">
        <v>2.3563196405424298</v>
      </c>
      <c r="N163" s="126">
        <v>0.17979999999999999</v>
      </c>
      <c r="O163" s="126">
        <v>9.3700000000000006E-2</v>
      </c>
      <c r="P163" s="247">
        <v>0.74568490078515404</v>
      </c>
      <c r="Q163" s="136">
        <v>0.31478141443886098</v>
      </c>
      <c r="R163" s="136">
        <v>9.4211944911337595E-2</v>
      </c>
      <c r="S163" s="247">
        <v>9.6250989811944104E-2</v>
      </c>
      <c r="T163" s="136">
        <v>0.75965278162365601</v>
      </c>
      <c r="U163" s="137">
        <v>33.487166105020997</v>
      </c>
      <c r="V163" s="135">
        <v>3.5E-4</v>
      </c>
      <c r="W163" s="136">
        <v>0.14451031759566799</v>
      </c>
      <c r="X163" s="135">
        <v>6.9999999999999999E-4</v>
      </c>
      <c r="Y163" s="135">
        <v>5.96E-2</v>
      </c>
      <c r="Z163" s="247">
        <v>6.7980693538939804E-2</v>
      </c>
      <c r="AA163" s="135">
        <v>2E-3</v>
      </c>
      <c r="AB163" s="247">
        <v>3.29177635398792E-2</v>
      </c>
      <c r="AC163" s="136">
        <v>0.28740837240842199</v>
      </c>
      <c r="AD163" s="247">
        <v>0.83583525858436403</v>
      </c>
      <c r="AE163" s="135">
        <v>0.29859999999999998</v>
      </c>
      <c r="AF163" s="126">
        <v>5.1999999999999998E-3</v>
      </c>
      <c r="AG163" s="135">
        <v>1E-4</v>
      </c>
      <c r="AH163" s="135">
        <v>2.0500000000000002E-3</v>
      </c>
      <c r="AI163" s="247">
        <v>164.528020195148</v>
      </c>
      <c r="AJ163" s="247">
        <v>2.1622348244287399E-2</v>
      </c>
      <c r="AK163" s="136">
        <v>0.18987548432623799</v>
      </c>
      <c r="AL163" s="126">
        <v>3.6499999999999998E-4</v>
      </c>
      <c r="AM163" s="247">
        <v>0.37716966669093299</v>
      </c>
      <c r="AN163" s="175">
        <v>1.1000000000000001E-3</v>
      </c>
      <c r="AO163" s="183"/>
      <c r="AP163" s="131" t="s">
        <v>120</v>
      </c>
      <c r="AQ163" s="130" t="s">
        <v>348</v>
      </c>
      <c r="AR163" s="132" t="s">
        <v>319</v>
      </c>
      <c r="AS163" s="299">
        <v>7</v>
      </c>
      <c r="AT163" s="299" t="s">
        <v>503</v>
      </c>
      <c r="AU163" s="130" t="s">
        <v>531</v>
      </c>
      <c r="AV163" s="471">
        <v>41302</v>
      </c>
      <c r="AW163" s="471">
        <v>42612</v>
      </c>
      <c r="AX163" s="435">
        <f t="shared" si="148"/>
        <v>1310</v>
      </c>
      <c r="AY163" s="468">
        <f t="shared" si="117"/>
        <v>43.092105263157897</v>
      </c>
      <c r="AZ163" s="468">
        <f t="shared" si="118"/>
        <v>3.5890410958904111</v>
      </c>
      <c r="BA163" s="299">
        <v>0</v>
      </c>
      <c r="BB163" s="299">
        <v>0</v>
      </c>
      <c r="BC163" s="299">
        <v>0</v>
      </c>
      <c r="BD163" s="299">
        <v>0</v>
      </c>
      <c r="BE163" s="299">
        <v>0</v>
      </c>
      <c r="BF163" s="299">
        <v>0</v>
      </c>
      <c r="BG163" s="299">
        <v>0</v>
      </c>
      <c r="BH163" s="130"/>
      <c r="BI163" s="299">
        <v>6</v>
      </c>
      <c r="BJ163" s="469" t="s">
        <v>495</v>
      </c>
      <c r="BK163" s="469" t="s">
        <v>495</v>
      </c>
      <c r="BL163" s="474" t="s">
        <v>495</v>
      </c>
      <c r="BM163" s="241">
        <v>0.45378818356256717</v>
      </c>
      <c r="BN163" s="339"/>
      <c r="BO163" s="135">
        <f t="shared" si="119"/>
        <v>1.5479755913127169E-4</v>
      </c>
      <c r="BP163" s="136">
        <f t="shared" si="120"/>
        <v>0.60792088148173951</v>
      </c>
      <c r="BQ163" s="135">
        <f t="shared" si="121"/>
        <v>4.638766855300442E-2</v>
      </c>
      <c r="BR163" s="135">
        <f t="shared" si="122"/>
        <v>2.4174218817666935E-2</v>
      </c>
      <c r="BS163" s="247">
        <f t="shared" si="123"/>
        <v>0.19238367087097727</v>
      </c>
      <c r="BT163" s="136">
        <f t="shared" si="124"/>
        <v>8.1212324358374888E-2</v>
      </c>
      <c r="BU163" s="136">
        <f t="shared" si="125"/>
        <v>2.430629852214149E-2</v>
      </c>
      <c r="BV163" s="247">
        <f t="shared" si="126"/>
        <v>2.4832363811429749E-2</v>
      </c>
      <c r="BW163" s="136">
        <f t="shared" si="127"/>
        <v>0.19598732730437154</v>
      </c>
      <c r="BX163" s="137">
        <f t="shared" si="128"/>
        <v>8.639552625467843</v>
      </c>
      <c r="BY163" s="135">
        <f t="shared" si="129"/>
        <v>9.0298576159908501E-5</v>
      </c>
      <c r="BZ163" s="136">
        <f t="shared" si="130"/>
        <v>3.7283074055157114E-2</v>
      </c>
      <c r="CA163" s="135">
        <f t="shared" si="131"/>
        <v>1.80597152319817E-4</v>
      </c>
      <c r="CB163" s="135">
        <f t="shared" si="132"/>
        <v>1.537655754037299E-2</v>
      </c>
      <c r="CC163" s="247">
        <f t="shared" si="133"/>
        <v>1.7538742379798158E-2</v>
      </c>
      <c r="CD163" s="135">
        <f t="shared" si="134"/>
        <v>5.1599186377090575E-4</v>
      </c>
      <c r="CE163" s="247">
        <f t="shared" si="135"/>
        <v>8.4926490800561177E-3</v>
      </c>
      <c r="CF163" s="136">
        <f t="shared" si="136"/>
        <v>7.4150190871192109E-2</v>
      </c>
      <c r="CG163" s="247">
        <f t="shared" si="137"/>
        <v>0.21564209644119145</v>
      </c>
      <c r="CH163" s="135">
        <f t="shared" si="138"/>
        <v>7.7037585260996216E-2</v>
      </c>
      <c r="CI163" s="135">
        <f t="shared" si="139"/>
        <v>1.3415788458043549E-3</v>
      </c>
      <c r="CJ163" s="135">
        <f t="shared" si="140"/>
        <v>2.5799593188545286E-5</v>
      </c>
      <c r="CK163" s="135">
        <f t="shared" si="141"/>
        <v>5.2889166036517842E-4</v>
      </c>
      <c r="CL163" s="247">
        <f t="shared" si="142"/>
        <v>42.447559891515816</v>
      </c>
      <c r="CM163" s="247">
        <f t="shared" si="143"/>
        <v>5.5784778848367127E-3</v>
      </c>
      <c r="CN163" s="136">
        <f t="shared" si="144"/>
        <v>4.8987102520949469E-2</v>
      </c>
      <c r="CO163" s="135">
        <f t="shared" si="145"/>
        <v>9.4168515138190294E-5</v>
      </c>
      <c r="CP163" s="247">
        <f t="shared" si="146"/>
        <v>9.7308239636852908E-2</v>
      </c>
      <c r="CQ163" s="176">
        <f t="shared" si="147"/>
        <v>2.8379552507399816E-4</v>
      </c>
    </row>
    <row r="164" spans="1:95" x14ac:dyDescent="0.25">
      <c r="L164" s="68"/>
      <c r="M164" s="68"/>
      <c r="N164" s="68"/>
      <c r="O164" s="68"/>
      <c r="P164" s="68"/>
      <c r="Q164" s="68"/>
      <c r="R164" s="68"/>
      <c r="S164" s="68"/>
      <c r="T164" s="68"/>
      <c r="U164" s="25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</row>
    <row r="165" spans="1:95" x14ac:dyDescent="0.25">
      <c r="L165" s="68"/>
      <c r="M165" s="68"/>
      <c r="N165" s="68"/>
      <c r="O165" s="68"/>
      <c r="P165" s="68"/>
      <c r="Q165" s="68"/>
      <c r="R165" s="68"/>
      <c r="S165" s="68"/>
      <c r="T165" s="68"/>
      <c r="U165" s="25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</row>
    <row r="166" spans="1:95" x14ac:dyDescent="0.25">
      <c r="L166" s="68"/>
      <c r="M166" s="68"/>
      <c r="N166" s="68"/>
      <c r="O166" s="68"/>
      <c r="P166" s="68"/>
      <c r="Q166" s="68"/>
      <c r="R166" s="68"/>
      <c r="S166" s="68"/>
      <c r="T166" s="68"/>
      <c r="U166" s="25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</row>
    <row r="167" spans="1:95" x14ac:dyDescent="0.25">
      <c r="L167" s="68"/>
      <c r="M167" s="68"/>
      <c r="N167" s="68"/>
      <c r="O167" s="68"/>
      <c r="P167" s="68"/>
      <c r="Q167" s="68"/>
      <c r="R167" s="68"/>
      <c r="S167" s="68"/>
      <c r="T167" s="68"/>
      <c r="U167" s="25"/>
      <c r="V167" s="274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8"/>
    </row>
    <row r="168" spans="1:95" x14ac:dyDescent="0.25">
      <c r="L168" s="68"/>
      <c r="M168" s="68"/>
      <c r="N168" s="68"/>
      <c r="O168" s="68"/>
      <c r="P168" s="68"/>
      <c r="Q168" s="68"/>
      <c r="R168" s="68"/>
      <c r="S168" s="68"/>
      <c r="T168" s="68"/>
      <c r="U168" s="25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</row>
    <row r="169" spans="1:95" x14ac:dyDescent="0.25">
      <c r="L169" s="68"/>
      <c r="M169" s="68"/>
      <c r="N169" s="68"/>
      <c r="O169" s="68"/>
      <c r="P169" s="68"/>
      <c r="Q169" s="68"/>
      <c r="R169" s="68"/>
      <c r="S169" s="68"/>
      <c r="T169" s="68"/>
      <c r="U169" s="25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</row>
    <row r="170" spans="1:95" s="180" customFormat="1" x14ac:dyDescent="0.25">
      <c r="A170"/>
      <c r="B170" s="1"/>
      <c r="C170" s="1"/>
      <c r="D170" s="1"/>
      <c r="E170" s="1"/>
      <c r="F170" s="2"/>
      <c r="G170" s="1"/>
      <c r="H170"/>
      <c r="I170"/>
      <c r="J170"/>
      <c r="K170" s="161"/>
      <c r="L170" s="68"/>
      <c r="M170" s="68"/>
      <c r="N170" s="68"/>
      <c r="O170" s="68"/>
      <c r="P170" s="68"/>
      <c r="Q170" s="68"/>
      <c r="R170" s="68"/>
      <c r="S170" s="68"/>
      <c r="T170" s="68"/>
      <c r="U170" s="25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P170" s="1"/>
      <c r="AQ170" s="1"/>
      <c r="AR170" s="2"/>
      <c r="AS170" s="2"/>
      <c r="AT170" s="2"/>
      <c r="AU170" s="2"/>
      <c r="AV170" s="2"/>
      <c r="AW170" s="2"/>
      <c r="AX170" s="2"/>
      <c r="AY170" s="282"/>
      <c r="AZ170" s="279"/>
      <c r="BA170" s="279"/>
      <c r="BB170" s="279"/>
      <c r="BC170" s="279"/>
      <c r="BD170" s="279"/>
      <c r="BE170" s="279"/>
      <c r="BF170" s="279"/>
      <c r="BG170" s="279"/>
      <c r="BH170" s="300"/>
      <c r="BI170" s="1"/>
      <c r="BJ170" s="311"/>
      <c r="BK170" s="72"/>
      <c r="BL170" s="311"/>
      <c r="BM170" s="322"/>
      <c r="BN170" s="334"/>
      <c r="BO170" s="193"/>
      <c r="BP170" s="193"/>
      <c r="BQ170" s="193"/>
      <c r="BR170" s="193"/>
      <c r="BS170" s="193"/>
      <c r="BT170" s="193"/>
      <c r="BU170" s="193"/>
      <c r="BV170" s="193"/>
      <c r="BW170"/>
      <c r="BX170"/>
      <c r="BY170" s="193"/>
      <c r="BZ170" s="193"/>
      <c r="CA170" s="193"/>
      <c r="CB170" s="193"/>
      <c r="CC170" s="193"/>
      <c r="CD170" s="193"/>
      <c r="CE170" s="193"/>
      <c r="CF170" s="193"/>
      <c r="CG170" s="193"/>
      <c r="CH170" s="193"/>
      <c r="CI170" s="193"/>
      <c r="CJ170" s="193"/>
      <c r="CK170" s="193"/>
      <c r="CL170" s="193"/>
      <c r="CM170" s="193"/>
      <c r="CN170" s="193"/>
      <c r="CO170" s="193"/>
      <c r="CP170" s="193"/>
      <c r="CQ170" s="193"/>
    </row>
    <row r="171" spans="1:95" s="180" customFormat="1" x14ac:dyDescent="0.25">
      <c r="A171"/>
      <c r="B171" s="1"/>
      <c r="C171" s="1"/>
      <c r="D171" s="1"/>
      <c r="E171" s="1"/>
      <c r="F171" s="2"/>
      <c r="G171" s="1"/>
      <c r="H171"/>
      <c r="I171"/>
      <c r="J171"/>
      <c r="K171" s="161"/>
      <c r="L171" s="68"/>
      <c r="M171" s="68"/>
      <c r="N171" s="68"/>
      <c r="O171" s="68"/>
      <c r="P171" s="68"/>
      <c r="Q171" s="68"/>
      <c r="R171" s="68"/>
      <c r="S171" s="68"/>
      <c r="T171" s="68"/>
      <c r="U171" s="25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P171" s="1"/>
      <c r="AQ171" s="1"/>
      <c r="AR171" s="2"/>
      <c r="AS171" s="2"/>
      <c r="AT171" s="2"/>
      <c r="AU171" s="2"/>
      <c r="AV171" s="2"/>
      <c r="AW171" s="2"/>
      <c r="AX171" s="2"/>
      <c r="AY171" s="282"/>
      <c r="AZ171" s="279"/>
      <c r="BA171" s="279"/>
      <c r="BB171" s="279"/>
      <c r="BC171" s="279"/>
      <c r="BD171" s="279"/>
      <c r="BE171" s="279"/>
      <c r="BF171" s="279"/>
      <c r="BG171" s="279"/>
      <c r="BH171" s="300"/>
      <c r="BI171" s="1"/>
      <c r="BJ171" s="311"/>
      <c r="BK171" s="72"/>
      <c r="BL171" s="311"/>
      <c r="BM171" s="322"/>
      <c r="BN171" s="334"/>
      <c r="BO171" s="193"/>
      <c r="BP171" s="193"/>
      <c r="BQ171" s="193"/>
      <c r="BR171" s="193"/>
      <c r="BS171" s="193"/>
      <c r="BT171" s="193"/>
      <c r="BU171" s="193"/>
      <c r="BV171" s="193"/>
      <c r="BW171"/>
      <c r="BX171"/>
      <c r="BY171" s="193"/>
      <c r="BZ171" s="193"/>
      <c r="CA171" s="193"/>
      <c r="CB171" s="193"/>
      <c r="CC171" s="193"/>
      <c r="CD171" s="193"/>
      <c r="CE171" s="193"/>
      <c r="CF171" s="193"/>
      <c r="CG171" s="193"/>
      <c r="CH171" s="193"/>
      <c r="CI171" s="193"/>
      <c r="CJ171" s="193"/>
      <c r="CK171" s="193"/>
      <c r="CL171" s="193"/>
      <c r="CM171" s="193"/>
      <c r="CN171" s="193"/>
      <c r="CO171" s="193"/>
      <c r="CP171" s="193"/>
      <c r="CQ171" s="193"/>
    </row>
    <row r="172" spans="1:95" s="180" customFormat="1" x14ac:dyDescent="0.25">
      <c r="A172"/>
      <c r="B172" s="1"/>
      <c r="C172" s="1"/>
      <c r="D172" s="1"/>
      <c r="E172" s="1"/>
      <c r="F172" s="2"/>
      <c r="G172" s="1"/>
      <c r="H172"/>
      <c r="I172"/>
      <c r="J172"/>
      <c r="K172" s="161"/>
      <c r="L172" s="68"/>
      <c r="M172" s="68"/>
      <c r="N172" s="68"/>
      <c r="O172" s="68"/>
      <c r="P172" s="68"/>
      <c r="Q172" s="68"/>
      <c r="R172" s="68"/>
      <c r="S172" s="68"/>
      <c r="T172" s="68"/>
      <c r="U172" s="25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P172" s="1"/>
      <c r="AQ172" s="1"/>
      <c r="AR172" s="2"/>
      <c r="AS172" s="2"/>
      <c r="AT172" s="2"/>
      <c r="AU172" s="2"/>
      <c r="AV172" s="2"/>
      <c r="AW172" s="2"/>
      <c r="AX172" s="2"/>
      <c r="AY172" s="282"/>
      <c r="AZ172" s="279"/>
      <c r="BA172" s="279"/>
      <c r="BB172" s="279"/>
      <c r="BC172" s="279"/>
      <c r="BD172" s="279"/>
      <c r="BE172" s="279"/>
      <c r="BF172" s="279"/>
      <c r="BG172" s="279"/>
      <c r="BH172" s="300"/>
      <c r="BI172" s="1"/>
      <c r="BJ172" s="311"/>
      <c r="BK172" s="72"/>
      <c r="BL172" s="311"/>
      <c r="BM172" s="322"/>
      <c r="BN172" s="334"/>
      <c r="BO172" s="193"/>
      <c r="BP172" s="193"/>
      <c r="BQ172" s="193"/>
      <c r="BR172" s="193"/>
      <c r="BS172" s="193"/>
      <c r="BT172" s="193"/>
      <c r="BU172" s="193"/>
      <c r="BV172" s="193"/>
      <c r="BW172"/>
      <c r="BX172"/>
      <c r="BY172" s="193"/>
      <c r="BZ172" s="193"/>
      <c r="CA172" s="193"/>
      <c r="CB172" s="193"/>
      <c r="CC172" s="193"/>
      <c r="CD172" s="193"/>
      <c r="CE172" s="193"/>
      <c r="CF172" s="193"/>
      <c r="CG172" s="193"/>
      <c r="CH172" s="193"/>
      <c r="CI172" s="193"/>
      <c r="CJ172" s="193"/>
      <c r="CK172" s="193"/>
      <c r="CL172" s="193"/>
      <c r="CM172" s="193"/>
      <c r="CN172" s="193"/>
      <c r="CO172" s="193"/>
      <c r="CP172" s="193"/>
      <c r="CQ172" s="193"/>
    </row>
    <row r="173" spans="1:95" s="180" customFormat="1" x14ac:dyDescent="0.25">
      <c r="A173"/>
      <c r="B173" s="1"/>
      <c r="C173" s="1"/>
      <c r="D173" s="1"/>
      <c r="E173" s="1"/>
      <c r="F173" s="2"/>
      <c r="G173" s="1"/>
      <c r="H173"/>
      <c r="I173"/>
      <c r="J173"/>
      <c r="K173" s="161"/>
      <c r="L173" s="68"/>
      <c r="M173" s="68"/>
      <c r="N173" s="68"/>
      <c r="O173" s="68"/>
      <c r="P173" s="68"/>
      <c r="Q173" s="68"/>
      <c r="R173" s="68"/>
      <c r="S173" s="68"/>
      <c r="T173" s="68"/>
      <c r="U173" s="25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P173" s="1"/>
      <c r="AQ173" s="1"/>
      <c r="AR173" s="2"/>
      <c r="AS173" s="2"/>
      <c r="AT173" s="2"/>
      <c r="AU173" s="2"/>
      <c r="AV173" s="2"/>
      <c r="AW173" s="2"/>
      <c r="AX173" s="2"/>
      <c r="AY173" s="282"/>
      <c r="AZ173" s="279"/>
      <c r="BA173" s="279"/>
      <c r="BB173" s="279"/>
      <c r="BC173" s="279"/>
      <c r="BD173" s="279"/>
      <c r="BE173" s="279"/>
      <c r="BF173" s="279"/>
      <c r="BG173" s="279"/>
      <c r="BH173" s="300"/>
      <c r="BI173" s="1"/>
      <c r="BJ173" s="311"/>
      <c r="BK173" s="72"/>
      <c r="BL173" s="311"/>
      <c r="BM173" s="322"/>
      <c r="BN173" s="334"/>
      <c r="BO173" s="193"/>
      <c r="BP173" s="193"/>
      <c r="BQ173" s="193"/>
      <c r="BR173" s="193"/>
      <c r="BS173" s="193"/>
      <c r="BT173" s="193"/>
      <c r="BU173" s="193"/>
      <c r="BV173" s="193"/>
      <c r="BW173"/>
      <c r="BX173"/>
      <c r="BY173" s="193"/>
      <c r="BZ173" s="193"/>
      <c r="CA173" s="193"/>
      <c r="CB173" s="193"/>
      <c r="CC173" s="193"/>
      <c r="CD173" s="193"/>
      <c r="CE173" s="193"/>
      <c r="CF173" s="193"/>
      <c r="CG173" s="193"/>
      <c r="CH173" s="193"/>
      <c r="CI173" s="193"/>
      <c r="CJ173" s="193"/>
      <c r="CK173" s="193"/>
      <c r="CL173" s="193"/>
      <c r="CM173" s="193"/>
      <c r="CN173" s="193"/>
      <c r="CO173" s="193"/>
      <c r="CP173" s="193"/>
      <c r="CQ173" s="193"/>
    </row>
  </sheetData>
  <mergeCells count="21">
    <mergeCell ref="AT5:AU5"/>
    <mergeCell ref="AT4:AU4"/>
    <mergeCell ref="BO2:BR2"/>
    <mergeCell ref="BS2:BU2"/>
    <mergeCell ref="BV2:BX2"/>
    <mergeCell ref="BV4:CC4"/>
    <mergeCell ref="CD4:CG4"/>
    <mergeCell ref="CH4:CQ4"/>
    <mergeCell ref="BJ4:BL4"/>
    <mergeCell ref="AV4:AZ4"/>
    <mergeCell ref="BA4:BH4"/>
    <mergeCell ref="A2:D2"/>
    <mergeCell ref="E2:G2"/>
    <mergeCell ref="H2:J2"/>
    <mergeCell ref="L3:AN3"/>
    <mergeCell ref="BO3:CQ3"/>
    <mergeCell ref="L4:R4"/>
    <mergeCell ref="S4:Z4"/>
    <mergeCell ref="AA4:AD4"/>
    <mergeCell ref="AE4:AN4"/>
    <mergeCell ref="BO4:BU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C118"/>
  <sheetViews>
    <sheetView tabSelected="1" topLeftCell="V1" zoomScale="80" zoomScaleNormal="80" workbookViewId="0">
      <selection activeCell="AA25" sqref="AA25"/>
    </sheetView>
  </sheetViews>
  <sheetFormatPr defaultRowHeight="15" x14ac:dyDescent="0.25"/>
  <cols>
    <col min="1" max="1" width="13.28515625" style="1" customWidth="1"/>
    <col min="2" max="2" width="7.28515625" style="1" customWidth="1"/>
    <col min="3" max="3" width="11.28515625" style="2" customWidth="1"/>
    <col min="4" max="4" width="8.85546875" style="2" customWidth="1"/>
    <col min="5" max="5" width="9.28515625" style="2" customWidth="1"/>
    <col min="6" max="6" width="5.28515625" style="2" customWidth="1"/>
    <col min="7" max="8" width="12.7109375" style="2" customWidth="1"/>
    <col min="9" max="9" width="11.28515625" style="2" customWidth="1"/>
    <col min="10" max="10" width="11.28515625" style="282" customWidth="1"/>
    <col min="11" max="11" width="11.28515625" style="279" customWidth="1"/>
    <col min="12" max="12" width="8.42578125" style="279" customWidth="1"/>
    <col min="13" max="13" width="9.7109375" style="279" customWidth="1"/>
    <col min="14" max="14" width="9" style="279" customWidth="1"/>
    <col min="15" max="15" width="11.28515625" style="279" customWidth="1"/>
    <col min="16" max="17" width="11.140625" style="279" customWidth="1"/>
    <col min="18" max="18" width="6.7109375" style="279" customWidth="1"/>
    <col min="19" max="19" width="21.140625" style="300" customWidth="1"/>
    <col min="20" max="20" width="6" style="2" customWidth="1"/>
    <col min="21" max="21" width="10" style="311" customWidth="1"/>
    <col min="22" max="22" width="10.7109375" style="72" customWidth="1"/>
    <col min="23" max="23" width="9" style="311" customWidth="1"/>
    <col min="24" max="24" width="9" style="417" customWidth="1"/>
    <col min="25" max="25" width="10.28515625" style="322" customWidth="1"/>
    <col min="26" max="26" width="9" style="334" customWidth="1"/>
    <col min="27" max="34" width="10.28515625" style="193" customWidth="1"/>
    <col min="35" max="35" width="11.140625" customWidth="1"/>
    <col min="36" max="36" width="9.28515625" customWidth="1"/>
    <col min="37" max="49" width="10.28515625" style="193" customWidth="1"/>
    <col min="50" max="50" width="10.5703125" style="193" customWidth="1"/>
    <col min="51" max="55" width="10.28515625" style="193" customWidth="1"/>
    <col min="56" max="56" width="12" style="388" customWidth="1"/>
    <col min="57" max="57" width="12" style="76" customWidth="1"/>
    <col min="58" max="58" width="7.28515625" style="1" customWidth="1"/>
    <col min="59" max="59" width="11.28515625" style="2" customWidth="1"/>
    <col min="60" max="60" width="8.85546875" style="2" customWidth="1"/>
    <col min="61" max="61" width="9.28515625" style="2" customWidth="1"/>
    <col min="62" max="62" width="5.28515625" style="2" customWidth="1"/>
    <col min="63" max="64" width="12.7109375" style="2" customWidth="1"/>
    <col min="65" max="65" width="11.28515625" style="2" customWidth="1"/>
    <col min="66" max="66" width="11.28515625" style="282" customWidth="1"/>
    <col min="67" max="67" width="11.28515625" style="279" customWidth="1"/>
    <col min="68" max="68" width="8.42578125" style="279" customWidth="1"/>
    <col min="69" max="69" width="9.7109375" style="279" customWidth="1"/>
    <col min="70" max="70" width="9" style="279" customWidth="1"/>
    <col min="71" max="71" width="11.28515625" style="279" customWidth="1"/>
    <col min="72" max="73" width="11.140625" style="279" customWidth="1"/>
    <col min="74" max="74" width="6.7109375" style="279" customWidth="1"/>
    <col min="75" max="75" width="21.140625" style="300" customWidth="1"/>
    <col min="76" max="76" width="6" style="2" customWidth="1"/>
    <col min="77" max="77" width="10" style="311" customWidth="1"/>
    <col min="78" max="78" width="10.7109375" style="72" customWidth="1"/>
    <col min="79" max="79" width="9" style="311" customWidth="1"/>
    <col min="80" max="81" width="10.28515625" style="441" customWidth="1"/>
    <col min="82" max="89" width="10.28515625" bestFit="1" customWidth="1"/>
    <col min="90" max="90" width="11.42578125" style="2" customWidth="1"/>
    <col min="91" max="91" width="9.28515625" bestFit="1" customWidth="1"/>
    <col min="92" max="110" width="10.28515625" bestFit="1" customWidth="1"/>
    <col min="111" max="340" width="9.140625" style="76"/>
  </cols>
  <sheetData>
    <row r="1" spans="1:341" ht="16.5" thickBot="1" x14ac:dyDescent="0.3">
      <c r="A1" s="1" t="s">
        <v>510</v>
      </c>
      <c r="AA1" s="340" t="s">
        <v>496</v>
      </c>
      <c r="AB1" s="345" t="s">
        <v>497</v>
      </c>
      <c r="AC1" s="346"/>
      <c r="AD1" s="346"/>
      <c r="AE1" s="346"/>
      <c r="AF1" s="347" t="s">
        <v>498</v>
      </c>
      <c r="AG1" s="347"/>
      <c r="AH1" s="347"/>
      <c r="AI1" s="348" t="s">
        <v>499</v>
      </c>
      <c r="AJ1" s="348"/>
      <c r="AK1" s="349"/>
    </row>
    <row r="2" spans="1:341" s="364" customFormat="1" ht="15.75" x14ac:dyDescent="0.25">
      <c r="A2" s="350"/>
      <c r="B2" s="350"/>
      <c r="C2" s="351"/>
      <c r="D2" s="351"/>
      <c r="E2" s="351"/>
      <c r="F2" s="351"/>
      <c r="G2" s="351"/>
      <c r="H2" s="351"/>
      <c r="I2" s="351"/>
      <c r="J2" s="352"/>
      <c r="K2" s="353"/>
      <c r="L2" s="353"/>
      <c r="M2" s="353"/>
      <c r="N2" s="353"/>
      <c r="O2" s="353"/>
      <c r="P2" s="353"/>
      <c r="Q2" s="353"/>
      <c r="R2" s="353"/>
      <c r="S2" s="354"/>
      <c r="T2" s="351"/>
      <c r="U2" s="355"/>
      <c r="V2" s="356"/>
      <c r="W2" s="355"/>
      <c r="X2" s="412"/>
      <c r="Y2" s="357"/>
      <c r="Z2" s="358"/>
      <c r="AA2" s="359"/>
      <c r="AB2" s="360"/>
      <c r="AC2" s="360"/>
      <c r="AD2" s="360"/>
      <c r="AE2" s="360"/>
      <c r="AF2" s="361"/>
      <c r="AG2" s="361"/>
      <c r="AH2" s="361"/>
      <c r="AI2" s="362"/>
      <c r="AJ2" s="362"/>
      <c r="AK2" s="362"/>
      <c r="AL2" s="363"/>
      <c r="AM2" s="363"/>
      <c r="AN2" s="363"/>
      <c r="AO2" s="363"/>
      <c r="AP2" s="363"/>
      <c r="AQ2" s="363"/>
      <c r="AR2" s="363"/>
      <c r="AS2" s="363"/>
      <c r="AT2" s="363"/>
      <c r="AU2" s="363"/>
      <c r="AV2" s="363"/>
      <c r="AW2" s="363"/>
      <c r="AX2" s="363"/>
      <c r="AY2" s="363"/>
      <c r="AZ2" s="363"/>
      <c r="BA2" s="363"/>
      <c r="BB2" s="363"/>
      <c r="BC2" s="363"/>
      <c r="BD2" s="389"/>
      <c r="BE2" s="382"/>
      <c r="BF2" s="350"/>
      <c r="BG2" s="351"/>
      <c r="BH2" s="351"/>
      <c r="BI2" s="351"/>
      <c r="BJ2" s="351"/>
      <c r="BK2" s="351"/>
      <c r="BL2" s="351"/>
      <c r="BM2" s="351"/>
      <c r="BN2" s="352"/>
      <c r="BO2" s="353"/>
      <c r="BP2" s="353"/>
      <c r="BQ2" s="353"/>
      <c r="BR2" s="353"/>
      <c r="BS2" s="353"/>
      <c r="BT2" s="353"/>
      <c r="BU2" s="353"/>
      <c r="BV2" s="353"/>
      <c r="BW2" s="354"/>
      <c r="BX2" s="351"/>
      <c r="BY2" s="355"/>
      <c r="BZ2" s="356"/>
      <c r="CA2" s="355"/>
      <c r="CB2" s="441"/>
      <c r="CC2" s="441"/>
      <c r="CL2" s="351"/>
      <c r="DG2" s="382"/>
      <c r="DH2" s="382"/>
      <c r="DI2" s="382"/>
      <c r="DJ2" s="382"/>
      <c r="DK2" s="382"/>
      <c r="DL2" s="382"/>
      <c r="DM2" s="382"/>
      <c r="DN2" s="382"/>
      <c r="DO2" s="382"/>
      <c r="DP2" s="382"/>
      <c r="DQ2" s="382"/>
      <c r="DR2" s="382"/>
      <c r="DS2" s="382"/>
      <c r="DT2" s="382"/>
      <c r="DU2" s="382"/>
      <c r="DV2" s="382"/>
      <c r="DW2" s="382"/>
      <c r="DX2" s="382"/>
      <c r="DY2" s="382"/>
      <c r="DZ2" s="382"/>
      <c r="EA2" s="382"/>
      <c r="EB2" s="382"/>
      <c r="EC2" s="382"/>
      <c r="ED2" s="382"/>
      <c r="EE2" s="382"/>
      <c r="EF2" s="382"/>
      <c r="EG2" s="382"/>
      <c r="EH2" s="382"/>
      <c r="EI2" s="382"/>
      <c r="EJ2" s="382"/>
      <c r="EK2" s="382"/>
      <c r="EL2" s="382"/>
      <c r="EM2" s="382"/>
      <c r="EN2" s="382"/>
      <c r="EO2" s="382"/>
      <c r="EP2" s="382"/>
      <c r="EQ2" s="382"/>
      <c r="ER2" s="382"/>
      <c r="ES2" s="382"/>
      <c r="ET2" s="382"/>
      <c r="EU2" s="382"/>
      <c r="EV2" s="382"/>
      <c r="EW2" s="382"/>
      <c r="EX2" s="382"/>
      <c r="EY2" s="382"/>
      <c r="EZ2" s="382"/>
      <c r="FA2" s="382"/>
      <c r="FB2" s="382"/>
      <c r="FC2" s="382"/>
      <c r="FD2" s="382"/>
      <c r="FE2" s="382"/>
      <c r="FF2" s="382"/>
      <c r="FG2" s="382"/>
      <c r="FH2" s="382"/>
      <c r="FI2" s="382"/>
      <c r="FJ2" s="382"/>
      <c r="FK2" s="382"/>
      <c r="FL2" s="382"/>
      <c r="FM2" s="382"/>
      <c r="FN2" s="382"/>
      <c r="FO2" s="382"/>
      <c r="FP2" s="382"/>
      <c r="FQ2" s="382"/>
      <c r="FR2" s="382"/>
      <c r="FS2" s="382"/>
      <c r="FT2" s="382"/>
      <c r="FU2" s="382"/>
      <c r="FV2" s="382"/>
      <c r="FW2" s="382"/>
      <c r="FX2" s="382"/>
      <c r="FY2" s="382"/>
      <c r="FZ2" s="382"/>
      <c r="GA2" s="382"/>
      <c r="GB2" s="382"/>
      <c r="GC2" s="382"/>
      <c r="GD2" s="382"/>
      <c r="GE2" s="382"/>
      <c r="GF2" s="382"/>
      <c r="GG2" s="382"/>
      <c r="GH2" s="382"/>
      <c r="GI2" s="382"/>
      <c r="GJ2" s="382"/>
      <c r="GK2" s="382"/>
      <c r="GL2" s="382"/>
      <c r="GM2" s="382"/>
      <c r="GN2" s="382"/>
      <c r="GO2" s="382"/>
      <c r="GP2" s="382"/>
      <c r="GQ2" s="382"/>
      <c r="GR2" s="382"/>
      <c r="GS2" s="382"/>
      <c r="GT2" s="382"/>
      <c r="GU2" s="382"/>
      <c r="GV2" s="382"/>
      <c r="GW2" s="382"/>
      <c r="GX2" s="382"/>
      <c r="GY2" s="382"/>
      <c r="GZ2" s="382"/>
      <c r="HA2" s="382"/>
      <c r="HB2" s="382"/>
      <c r="HC2" s="382"/>
      <c r="HD2" s="382"/>
      <c r="HE2" s="382"/>
      <c r="HF2" s="382"/>
      <c r="HG2" s="382"/>
      <c r="HH2" s="382"/>
      <c r="HI2" s="382"/>
      <c r="HJ2" s="382"/>
      <c r="HK2" s="382"/>
      <c r="HL2" s="382"/>
      <c r="HM2" s="382"/>
      <c r="HN2" s="382"/>
      <c r="HO2" s="382"/>
      <c r="HP2" s="382"/>
      <c r="HQ2" s="382"/>
      <c r="HR2" s="382"/>
      <c r="HS2" s="382"/>
      <c r="HT2" s="382"/>
      <c r="HU2" s="382"/>
      <c r="HV2" s="382"/>
      <c r="HW2" s="382"/>
      <c r="HX2" s="382"/>
      <c r="HY2" s="382"/>
      <c r="HZ2" s="382"/>
      <c r="IA2" s="382"/>
      <c r="IB2" s="382"/>
      <c r="IC2" s="382"/>
      <c r="ID2" s="382"/>
      <c r="IE2" s="382"/>
      <c r="IF2" s="382"/>
      <c r="IG2" s="382"/>
      <c r="IH2" s="382"/>
      <c r="II2" s="382"/>
      <c r="IJ2" s="382"/>
      <c r="IK2" s="382"/>
      <c r="IL2" s="382"/>
      <c r="IM2" s="382"/>
      <c r="IN2" s="382"/>
      <c r="IO2" s="382"/>
      <c r="IP2" s="382"/>
      <c r="IQ2" s="382"/>
      <c r="IR2" s="382"/>
      <c r="IS2" s="382"/>
      <c r="IT2" s="382"/>
      <c r="IU2" s="382"/>
      <c r="IV2" s="382"/>
      <c r="IW2" s="382"/>
      <c r="IX2" s="382"/>
      <c r="IY2" s="382"/>
      <c r="IZ2" s="382"/>
      <c r="JA2" s="382"/>
      <c r="JB2" s="382"/>
      <c r="JC2" s="382"/>
      <c r="JD2" s="382"/>
      <c r="JE2" s="382"/>
      <c r="JF2" s="382"/>
      <c r="JG2" s="382"/>
      <c r="JH2" s="382"/>
      <c r="JI2" s="382"/>
      <c r="JJ2" s="382"/>
      <c r="JK2" s="382"/>
      <c r="JL2" s="382"/>
      <c r="JM2" s="382"/>
      <c r="JN2" s="382"/>
      <c r="JO2" s="382"/>
      <c r="JP2" s="382"/>
      <c r="JQ2" s="382"/>
      <c r="JR2" s="382"/>
      <c r="JS2" s="382"/>
      <c r="JT2" s="382"/>
      <c r="JU2" s="382"/>
      <c r="JV2" s="382"/>
      <c r="JW2" s="382"/>
      <c r="JX2" s="382"/>
      <c r="JY2" s="382"/>
      <c r="JZ2" s="382"/>
      <c r="KA2" s="382"/>
      <c r="KB2" s="382"/>
      <c r="KC2" s="382"/>
      <c r="KD2" s="382"/>
      <c r="KE2" s="382"/>
      <c r="KF2" s="382"/>
      <c r="KG2" s="382"/>
      <c r="KH2" s="382"/>
      <c r="KI2" s="382"/>
      <c r="KJ2" s="382"/>
      <c r="KK2" s="382"/>
      <c r="KL2" s="382"/>
      <c r="KM2" s="382"/>
      <c r="KN2" s="382"/>
      <c r="KO2" s="382"/>
      <c r="KP2" s="382"/>
      <c r="KQ2" s="382"/>
      <c r="KR2" s="382"/>
      <c r="KS2" s="382"/>
      <c r="KT2" s="382"/>
      <c r="KU2" s="382"/>
      <c r="KV2" s="382"/>
      <c r="KW2" s="382"/>
      <c r="KX2" s="382"/>
      <c r="KY2" s="382"/>
      <c r="KZ2" s="382"/>
      <c r="LA2" s="382"/>
      <c r="LB2" s="382"/>
      <c r="LC2" s="382"/>
      <c r="LD2" s="382"/>
      <c r="LE2" s="382"/>
      <c r="LF2" s="382"/>
      <c r="LG2" s="382"/>
      <c r="LH2" s="382"/>
      <c r="LI2" s="382"/>
      <c r="LJ2" s="382"/>
      <c r="LK2" s="382"/>
      <c r="LL2" s="382"/>
      <c r="LM2" s="382"/>
      <c r="LN2" s="382"/>
      <c r="LO2" s="382"/>
      <c r="LP2" s="382"/>
      <c r="LQ2" s="382"/>
      <c r="LR2" s="382"/>
      <c r="LS2" s="382"/>
      <c r="LT2" s="382"/>
      <c r="LU2" s="382"/>
      <c r="LV2" s="382"/>
      <c r="LW2" s="382"/>
      <c r="LX2" s="382"/>
      <c r="LY2" s="382"/>
      <c r="LZ2" s="382"/>
      <c r="MA2" s="382"/>
      <c r="MB2" s="382"/>
    </row>
    <row r="3" spans="1:341" s="364" customFormat="1" ht="15.75" x14ac:dyDescent="0.25">
      <c r="A3" s="350"/>
      <c r="B3" s="350"/>
      <c r="C3" s="351"/>
      <c r="D3" s="351"/>
      <c r="E3" s="351"/>
      <c r="F3" s="351"/>
      <c r="G3" s="351"/>
      <c r="H3" s="351"/>
      <c r="I3" s="351"/>
      <c r="J3" s="352"/>
      <c r="K3" s="353"/>
      <c r="L3" s="353"/>
      <c r="M3" s="353"/>
      <c r="N3" s="353"/>
      <c r="O3" s="353"/>
      <c r="P3" s="353"/>
      <c r="Q3" s="353"/>
      <c r="R3" s="353"/>
      <c r="S3" s="354"/>
      <c r="T3" s="351"/>
      <c r="U3" s="355"/>
      <c r="V3" s="356"/>
      <c r="W3" s="355"/>
      <c r="X3" s="412"/>
      <c r="Y3" s="357"/>
      <c r="Z3" s="358"/>
      <c r="AA3" s="359"/>
      <c r="AB3" s="360"/>
      <c r="AC3" s="360"/>
      <c r="AD3" s="360"/>
      <c r="AE3" s="360"/>
      <c r="AF3" s="361"/>
      <c r="AG3" s="361"/>
      <c r="AH3" s="361"/>
      <c r="AI3" s="362"/>
      <c r="AJ3" s="362"/>
      <c r="AK3" s="362"/>
      <c r="AL3" s="363"/>
      <c r="AM3" s="363"/>
      <c r="AN3" s="363"/>
      <c r="AO3" s="363"/>
      <c r="AP3" s="363"/>
      <c r="AQ3" s="363"/>
      <c r="AR3" s="363"/>
      <c r="AS3" s="363"/>
      <c r="AT3" s="363"/>
      <c r="AU3" s="363"/>
      <c r="AV3" s="363"/>
      <c r="AW3" s="363"/>
      <c r="AX3" s="363"/>
      <c r="AY3" s="363"/>
      <c r="AZ3" s="363"/>
      <c r="BA3" s="363"/>
      <c r="BB3" s="363"/>
      <c r="BC3" s="363"/>
      <c r="BD3" s="389"/>
      <c r="BE3" s="382"/>
      <c r="BF3" s="350"/>
      <c r="BG3" s="351"/>
      <c r="BH3" s="351"/>
      <c r="BI3" s="351"/>
      <c r="BJ3" s="351"/>
      <c r="BK3" s="351"/>
      <c r="BL3" s="351"/>
      <c r="BM3" s="351"/>
      <c r="BN3" s="352"/>
      <c r="BO3" s="353"/>
      <c r="BP3" s="353"/>
      <c r="BQ3" s="353"/>
      <c r="BR3" s="353"/>
      <c r="BS3" s="353"/>
      <c r="BT3" s="353"/>
      <c r="BU3" s="353"/>
      <c r="BV3" s="353"/>
      <c r="BW3" s="354"/>
      <c r="BX3" s="351"/>
      <c r="BY3" s="355"/>
      <c r="BZ3" s="356"/>
      <c r="CA3" s="355"/>
      <c r="CB3" s="441"/>
      <c r="CC3" s="441"/>
      <c r="CL3" s="351"/>
      <c r="DG3" s="382"/>
      <c r="DH3" s="382"/>
      <c r="DI3" s="382"/>
      <c r="DJ3" s="382"/>
      <c r="DK3" s="382"/>
      <c r="DL3" s="382"/>
      <c r="DM3" s="382"/>
      <c r="DN3" s="382"/>
      <c r="DO3" s="382"/>
      <c r="DP3" s="382"/>
      <c r="DQ3" s="382"/>
      <c r="DR3" s="382"/>
      <c r="DS3" s="382"/>
      <c r="DT3" s="382"/>
      <c r="DU3" s="382"/>
      <c r="DV3" s="382"/>
      <c r="DW3" s="382"/>
      <c r="DX3" s="382"/>
      <c r="DY3" s="382"/>
      <c r="DZ3" s="382"/>
      <c r="EA3" s="382"/>
      <c r="EB3" s="382"/>
      <c r="EC3" s="382"/>
      <c r="ED3" s="382"/>
      <c r="EE3" s="382"/>
      <c r="EF3" s="382"/>
      <c r="EG3" s="382"/>
      <c r="EH3" s="382"/>
      <c r="EI3" s="382"/>
      <c r="EJ3" s="382"/>
      <c r="EK3" s="382"/>
      <c r="EL3" s="382"/>
      <c r="EM3" s="382"/>
      <c r="EN3" s="382"/>
      <c r="EO3" s="382"/>
      <c r="EP3" s="382"/>
      <c r="EQ3" s="382"/>
      <c r="ER3" s="382"/>
      <c r="ES3" s="382"/>
      <c r="ET3" s="382"/>
      <c r="EU3" s="382"/>
      <c r="EV3" s="382"/>
      <c r="EW3" s="382"/>
      <c r="EX3" s="382"/>
      <c r="EY3" s="382"/>
      <c r="EZ3" s="382"/>
      <c r="FA3" s="382"/>
      <c r="FB3" s="382"/>
      <c r="FC3" s="382"/>
      <c r="FD3" s="382"/>
      <c r="FE3" s="382"/>
      <c r="FF3" s="382"/>
      <c r="FG3" s="382"/>
      <c r="FH3" s="382"/>
      <c r="FI3" s="382"/>
      <c r="FJ3" s="382"/>
      <c r="FK3" s="382"/>
      <c r="FL3" s="382"/>
      <c r="FM3" s="382"/>
      <c r="FN3" s="382"/>
      <c r="FO3" s="382"/>
      <c r="FP3" s="382"/>
      <c r="FQ3" s="382"/>
      <c r="FR3" s="382"/>
      <c r="FS3" s="382"/>
      <c r="FT3" s="382"/>
      <c r="FU3" s="382"/>
      <c r="FV3" s="382"/>
      <c r="FW3" s="382"/>
      <c r="FX3" s="382"/>
      <c r="FY3" s="382"/>
      <c r="FZ3" s="382"/>
      <c r="GA3" s="382"/>
      <c r="GB3" s="382"/>
      <c r="GC3" s="382"/>
      <c r="GD3" s="382"/>
      <c r="GE3" s="382"/>
      <c r="GF3" s="382"/>
      <c r="GG3" s="382"/>
      <c r="GH3" s="382"/>
      <c r="GI3" s="382"/>
      <c r="GJ3" s="382"/>
      <c r="GK3" s="382"/>
      <c r="GL3" s="382"/>
      <c r="GM3" s="382"/>
      <c r="GN3" s="382"/>
      <c r="GO3" s="382"/>
      <c r="GP3" s="382"/>
      <c r="GQ3" s="382"/>
      <c r="GR3" s="382"/>
      <c r="GS3" s="382"/>
      <c r="GT3" s="382"/>
      <c r="GU3" s="382"/>
      <c r="GV3" s="382"/>
      <c r="GW3" s="382"/>
      <c r="GX3" s="382"/>
      <c r="GY3" s="382"/>
      <c r="GZ3" s="382"/>
      <c r="HA3" s="382"/>
      <c r="HB3" s="382"/>
      <c r="HC3" s="382"/>
      <c r="HD3" s="382"/>
      <c r="HE3" s="382"/>
      <c r="HF3" s="382"/>
      <c r="HG3" s="382"/>
      <c r="HH3" s="382"/>
      <c r="HI3" s="382"/>
      <c r="HJ3" s="382"/>
      <c r="HK3" s="382"/>
      <c r="HL3" s="382"/>
      <c r="HM3" s="382"/>
      <c r="HN3" s="382"/>
      <c r="HO3" s="382"/>
      <c r="HP3" s="382"/>
      <c r="HQ3" s="382"/>
      <c r="HR3" s="382"/>
      <c r="HS3" s="382"/>
      <c r="HT3" s="382"/>
      <c r="HU3" s="382"/>
      <c r="HV3" s="382"/>
      <c r="HW3" s="382"/>
      <c r="HX3" s="382"/>
      <c r="HY3" s="382"/>
      <c r="HZ3" s="382"/>
      <c r="IA3" s="382"/>
      <c r="IB3" s="382"/>
      <c r="IC3" s="382"/>
      <c r="ID3" s="382"/>
      <c r="IE3" s="382"/>
      <c r="IF3" s="382"/>
      <c r="IG3" s="382"/>
      <c r="IH3" s="382"/>
      <c r="II3" s="382"/>
      <c r="IJ3" s="382"/>
      <c r="IK3" s="382"/>
      <c r="IL3" s="382"/>
      <c r="IM3" s="382"/>
      <c r="IN3" s="382"/>
      <c r="IO3" s="382"/>
      <c r="IP3" s="382"/>
      <c r="IQ3" s="382"/>
      <c r="IR3" s="382"/>
      <c r="IS3" s="382"/>
      <c r="IT3" s="382"/>
      <c r="IU3" s="382"/>
      <c r="IV3" s="382"/>
      <c r="IW3" s="382"/>
      <c r="IX3" s="382"/>
      <c r="IY3" s="382"/>
      <c r="IZ3" s="382"/>
      <c r="JA3" s="382"/>
      <c r="JB3" s="382"/>
      <c r="JC3" s="382"/>
      <c r="JD3" s="382"/>
      <c r="JE3" s="382"/>
      <c r="JF3" s="382"/>
      <c r="JG3" s="382"/>
      <c r="JH3" s="382"/>
      <c r="JI3" s="382"/>
      <c r="JJ3" s="382"/>
      <c r="JK3" s="382"/>
      <c r="JL3" s="382"/>
      <c r="JM3" s="382"/>
      <c r="JN3" s="382"/>
      <c r="JO3" s="382"/>
      <c r="JP3" s="382"/>
      <c r="JQ3" s="382"/>
      <c r="JR3" s="382"/>
      <c r="JS3" s="382"/>
      <c r="JT3" s="382"/>
      <c r="JU3" s="382"/>
      <c r="JV3" s="382"/>
      <c r="JW3" s="382"/>
      <c r="JX3" s="382"/>
      <c r="JY3" s="382"/>
      <c r="JZ3" s="382"/>
      <c r="KA3" s="382"/>
      <c r="KB3" s="382"/>
      <c r="KC3" s="382"/>
      <c r="KD3" s="382"/>
      <c r="KE3" s="382"/>
      <c r="KF3" s="382"/>
      <c r="KG3" s="382"/>
      <c r="KH3" s="382"/>
      <c r="KI3" s="382"/>
      <c r="KJ3" s="382"/>
      <c r="KK3" s="382"/>
      <c r="KL3" s="382"/>
      <c r="KM3" s="382"/>
      <c r="KN3" s="382"/>
      <c r="KO3" s="382"/>
      <c r="KP3" s="382"/>
      <c r="KQ3" s="382"/>
      <c r="KR3" s="382"/>
      <c r="KS3" s="382"/>
      <c r="KT3" s="382"/>
      <c r="KU3" s="382"/>
      <c r="KV3" s="382"/>
      <c r="KW3" s="382"/>
      <c r="KX3" s="382"/>
      <c r="KY3" s="382"/>
      <c r="KZ3" s="382"/>
      <c r="LA3" s="382"/>
      <c r="LB3" s="382"/>
      <c r="LC3" s="382"/>
      <c r="LD3" s="382"/>
      <c r="LE3" s="382"/>
      <c r="LF3" s="382"/>
      <c r="LG3" s="382"/>
      <c r="LH3" s="382"/>
      <c r="LI3" s="382"/>
      <c r="LJ3" s="382"/>
      <c r="LK3" s="382"/>
      <c r="LL3" s="382"/>
      <c r="LM3" s="382"/>
      <c r="LN3" s="382"/>
      <c r="LO3" s="382"/>
      <c r="LP3" s="382"/>
      <c r="LQ3" s="382"/>
      <c r="LR3" s="382"/>
      <c r="LS3" s="382"/>
      <c r="LT3" s="382"/>
      <c r="LU3" s="382"/>
      <c r="LV3" s="382"/>
      <c r="LW3" s="382"/>
      <c r="LX3" s="382"/>
      <c r="LY3" s="382"/>
      <c r="LZ3" s="382"/>
      <c r="MA3" s="382"/>
      <c r="MB3" s="382"/>
    </row>
    <row r="4" spans="1:341" ht="18.75" x14ac:dyDescent="0.3">
      <c r="A4" s="555" t="s">
        <v>565</v>
      </c>
      <c r="B4" s="555"/>
      <c r="C4" s="555"/>
      <c r="D4" s="555"/>
      <c r="E4" s="555"/>
      <c r="F4" s="555"/>
      <c r="G4" s="555"/>
      <c r="H4" s="555"/>
      <c r="I4" s="555"/>
      <c r="J4" s="555"/>
      <c r="K4" s="555"/>
      <c r="L4" s="555"/>
      <c r="M4" s="555"/>
      <c r="N4" s="555"/>
      <c r="O4" s="555"/>
      <c r="P4" s="555"/>
      <c r="Q4" s="555"/>
      <c r="R4" s="555"/>
      <c r="S4" s="555"/>
      <c r="T4" s="555"/>
      <c r="U4" s="555"/>
      <c r="V4" s="555"/>
      <c r="W4" s="555"/>
      <c r="X4" s="411"/>
      <c r="Y4" s="564" t="s">
        <v>533</v>
      </c>
      <c r="Z4" s="564"/>
      <c r="AA4" s="564"/>
      <c r="AB4" s="564"/>
      <c r="AC4" s="564"/>
      <c r="AD4" s="564"/>
      <c r="AE4" s="564"/>
      <c r="AF4" s="564"/>
      <c r="AG4" s="564"/>
      <c r="AH4" s="564"/>
      <c r="AI4" s="564"/>
      <c r="AJ4" s="564"/>
      <c r="AK4" s="564"/>
      <c r="AL4" s="564"/>
      <c r="AM4" s="564"/>
      <c r="AN4" s="564"/>
      <c r="AO4" s="564"/>
      <c r="AP4" s="564"/>
      <c r="AQ4" s="564"/>
      <c r="AR4" s="564"/>
      <c r="AS4" s="564"/>
      <c r="AT4" s="564"/>
      <c r="AU4" s="564"/>
      <c r="AV4" s="564"/>
      <c r="AW4" s="564"/>
      <c r="AX4" s="564"/>
      <c r="AY4" s="564"/>
      <c r="AZ4" s="564"/>
      <c r="BA4" s="564"/>
      <c r="BB4" s="564"/>
      <c r="BC4" s="564"/>
      <c r="BD4" s="390"/>
      <c r="BF4" s="561" t="s">
        <v>565</v>
      </c>
      <c r="BG4" s="561"/>
      <c r="BH4" s="561"/>
      <c r="BI4" s="561"/>
      <c r="BJ4" s="561"/>
      <c r="BK4" s="561"/>
      <c r="BL4" s="561"/>
      <c r="BM4" s="561"/>
      <c r="BN4" s="561"/>
      <c r="BO4" s="561"/>
      <c r="BP4" s="561"/>
      <c r="BQ4" s="561"/>
      <c r="BR4" s="561"/>
      <c r="BS4" s="561"/>
      <c r="BT4" s="561"/>
      <c r="BU4" s="561"/>
      <c r="BV4" s="561"/>
      <c r="BW4" s="561"/>
      <c r="BX4" s="561"/>
      <c r="BY4" s="561"/>
      <c r="BZ4" s="561"/>
      <c r="CA4" s="561"/>
      <c r="CB4" s="562" t="s">
        <v>534</v>
      </c>
      <c r="CC4" s="562"/>
      <c r="CD4" s="562"/>
      <c r="CE4" s="562"/>
      <c r="CF4" s="562"/>
      <c r="CG4" s="562"/>
      <c r="CH4" s="562"/>
      <c r="CI4" s="562"/>
      <c r="CJ4" s="562"/>
      <c r="CK4" s="562"/>
      <c r="CL4" s="562"/>
      <c r="CM4" s="562"/>
      <c r="CN4" s="562"/>
      <c r="CO4" s="562"/>
      <c r="CP4" s="562"/>
      <c r="CQ4" s="562"/>
      <c r="CR4" s="562"/>
      <c r="CS4" s="562"/>
      <c r="CT4" s="562"/>
      <c r="CU4" s="562"/>
      <c r="CV4" s="562"/>
      <c r="CW4" s="562"/>
      <c r="CX4" s="562"/>
      <c r="CY4" s="562"/>
      <c r="CZ4" s="562"/>
      <c r="DA4" s="562"/>
      <c r="DB4" s="562"/>
      <c r="DC4" s="562"/>
      <c r="DD4" s="562"/>
      <c r="DE4" s="562"/>
      <c r="DF4" s="562"/>
      <c r="DG4" s="446"/>
    </row>
    <row r="5" spans="1:341" ht="18.75" x14ac:dyDescent="0.3">
      <c r="X5" s="410"/>
      <c r="AA5" s="540" t="s">
        <v>380</v>
      </c>
      <c r="AB5" s="540"/>
      <c r="AC5" s="540"/>
      <c r="AD5" s="540"/>
      <c r="AE5" s="540"/>
      <c r="AF5" s="540"/>
      <c r="AG5" s="540"/>
      <c r="AH5" s="540"/>
      <c r="AI5" s="540"/>
      <c r="AJ5" s="540"/>
      <c r="AK5" s="540"/>
      <c r="AL5" s="540"/>
      <c r="AM5" s="540"/>
      <c r="AN5" s="540"/>
      <c r="AO5" s="540"/>
      <c r="AP5" s="540"/>
      <c r="AQ5" s="540"/>
      <c r="AR5" s="540"/>
      <c r="AS5" s="540"/>
      <c r="AT5" s="540"/>
      <c r="AU5" s="540"/>
      <c r="AV5" s="540"/>
      <c r="AW5" s="540"/>
      <c r="AX5" s="540"/>
      <c r="AY5" s="540"/>
      <c r="AZ5" s="540"/>
      <c r="BA5" s="540"/>
      <c r="BB5" s="540"/>
      <c r="BC5" s="540"/>
      <c r="BD5" s="391"/>
      <c r="CB5" s="442"/>
      <c r="CC5" s="442"/>
      <c r="CD5" s="540" t="s">
        <v>380</v>
      </c>
      <c r="CE5" s="540"/>
      <c r="CF5" s="540"/>
      <c r="CG5" s="540"/>
      <c r="CH5" s="540"/>
      <c r="CI5" s="540"/>
      <c r="CJ5" s="540"/>
      <c r="CK5" s="540"/>
      <c r="CL5" s="540"/>
      <c r="CM5" s="540"/>
      <c r="CN5" s="540"/>
      <c r="CO5" s="540"/>
      <c r="CP5" s="540"/>
      <c r="CQ5" s="540"/>
      <c r="CR5" s="540"/>
      <c r="CS5" s="540"/>
      <c r="CT5" s="540"/>
      <c r="CU5" s="540"/>
      <c r="CV5" s="540"/>
      <c r="CW5" s="540"/>
      <c r="CX5" s="540"/>
      <c r="CY5" s="540"/>
      <c r="CZ5" s="540"/>
      <c r="DA5" s="540"/>
      <c r="DB5" s="540"/>
      <c r="DC5" s="540"/>
      <c r="DD5" s="540"/>
      <c r="DE5" s="540"/>
      <c r="DF5" s="540"/>
    </row>
    <row r="6" spans="1:341" ht="18.75" x14ac:dyDescent="0.3">
      <c r="E6" s="555" t="s">
        <v>502</v>
      </c>
      <c r="F6" s="555"/>
      <c r="G6" s="551" t="s">
        <v>527</v>
      </c>
      <c r="H6" s="551"/>
      <c r="I6" s="551"/>
      <c r="J6" s="551"/>
      <c r="K6" s="551"/>
      <c r="L6" s="552" t="s">
        <v>526</v>
      </c>
      <c r="M6" s="552"/>
      <c r="N6" s="552"/>
      <c r="O6" s="552"/>
      <c r="P6" s="552"/>
      <c r="Q6" s="552"/>
      <c r="R6" s="552"/>
      <c r="S6" s="552"/>
      <c r="U6" s="550" t="s">
        <v>525</v>
      </c>
      <c r="V6" s="550"/>
      <c r="W6" s="550"/>
      <c r="X6" s="411"/>
      <c r="Y6" s="357" t="s">
        <v>570</v>
      </c>
      <c r="Z6" s="365"/>
      <c r="AA6" s="533" t="s">
        <v>375</v>
      </c>
      <c r="AB6" s="533"/>
      <c r="AC6" s="533"/>
      <c r="AD6" s="533"/>
      <c r="AE6" s="533"/>
      <c r="AF6" s="533"/>
      <c r="AG6" s="533"/>
      <c r="AH6" s="534" t="s">
        <v>376</v>
      </c>
      <c r="AI6" s="534"/>
      <c r="AJ6" s="534"/>
      <c r="AK6" s="534"/>
      <c r="AL6" s="534"/>
      <c r="AM6" s="534"/>
      <c r="AN6" s="534"/>
      <c r="AO6" s="534"/>
      <c r="AP6" s="535" t="s">
        <v>377</v>
      </c>
      <c r="AQ6" s="535"/>
      <c r="AR6" s="535"/>
      <c r="AS6" s="535"/>
      <c r="AT6" s="539"/>
      <c r="AU6" s="539"/>
      <c r="AV6" s="539"/>
      <c r="AW6" s="539"/>
      <c r="AX6" s="539"/>
      <c r="AY6" s="539"/>
      <c r="AZ6" s="539"/>
      <c r="BA6" s="539"/>
      <c r="BB6" s="539"/>
      <c r="BC6" s="539"/>
      <c r="BD6" s="391"/>
      <c r="BI6" s="555" t="s">
        <v>502</v>
      </c>
      <c r="BJ6" s="555"/>
      <c r="BK6" s="551" t="s">
        <v>527</v>
      </c>
      <c r="BL6" s="551"/>
      <c r="BM6" s="551"/>
      <c r="BN6" s="551"/>
      <c r="BO6" s="551"/>
      <c r="BP6" s="552" t="s">
        <v>526</v>
      </c>
      <c r="BQ6" s="552"/>
      <c r="BR6" s="552"/>
      <c r="BS6" s="552"/>
      <c r="BT6" s="552"/>
      <c r="BU6" s="552"/>
      <c r="BV6" s="552"/>
      <c r="BW6" s="552"/>
      <c r="BY6" s="550" t="s">
        <v>525</v>
      </c>
      <c r="BZ6" s="550"/>
      <c r="CA6" s="550"/>
      <c r="CB6" s="442"/>
      <c r="CC6" s="442"/>
      <c r="CD6" s="533" t="s">
        <v>375</v>
      </c>
      <c r="CE6" s="533"/>
      <c r="CF6" s="533"/>
      <c r="CG6" s="533"/>
      <c r="CH6" s="533"/>
      <c r="CI6" s="533"/>
      <c r="CJ6" s="533"/>
      <c r="CK6" s="534" t="s">
        <v>376</v>
      </c>
      <c r="CL6" s="534"/>
      <c r="CM6" s="534"/>
      <c r="CN6" s="534"/>
      <c r="CO6" s="534"/>
      <c r="CP6" s="534"/>
      <c r="CQ6" s="534"/>
      <c r="CR6" s="534"/>
      <c r="CS6" s="535" t="s">
        <v>377</v>
      </c>
      <c r="CT6" s="535"/>
      <c r="CU6" s="535"/>
      <c r="CV6" s="535"/>
      <c r="CW6" s="539"/>
      <c r="CX6" s="539"/>
      <c r="CY6" s="539"/>
      <c r="CZ6" s="539"/>
      <c r="DA6" s="539"/>
      <c r="DB6" s="539"/>
      <c r="DC6" s="539"/>
      <c r="DD6" s="539"/>
      <c r="DE6" s="539"/>
      <c r="DF6" s="539"/>
    </row>
    <row r="7" spans="1:341" s="379" customFormat="1" ht="45" x14ac:dyDescent="0.25">
      <c r="A7" s="366" t="s">
        <v>315</v>
      </c>
      <c r="B7" s="366" t="s">
        <v>536</v>
      </c>
      <c r="C7" s="366" t="s">
        <v>320</v>
      </c>
      <c r="D7" s="366" t="s">
        <v>535</v>
      </c>
      <c r="E7" s="563" t="s">
        <v>502</v>
      </c>
      <c r="F7" s="563"/>
      <c r="G7" s="366" t="s">
        <v>505</v>
      </c>
      <c r="H7" s="366" t="s">
        <v>506</v>
      </c>
      <c r="I7" s="367" t="s">
        <v>507</v>
      </c>
      <c r="J7" s="368" t="s">
        <v>508</v>
      </c>
      <c r="K7" s="369" t="s">
        <v>509</v>
      </c>
      <c r="L7" s="366" t="s">
        <v>511</v>
      </c>
      <c r="M7" s="366" t="s">
        <v>512</v>
      </c>
      <c r="N7" s="366" t="s">
        <v>513</v>
      </c>
      <c r="O7" s="366" t="s">
        <v>514</v>
      </c>
      <c r="P7" s="366" t="s">
        <v>515</v>
      </c>
      <c r="Q7" s="366" t="s">
        <v>518</v>
      </c>
      <c r="R7" s="366" t="s">
        <v>516</v>
      </c>
      <c r="S7" s="367" t="s">
        <v>517</v>
      </c>
      <c r="T7" s="366" t="s">
        <v>528</v>
      </c>
      <c r="U7" s="370" t="s">
        <v>522</v>
      </c>
      <c r="V7" s="366" t="s">
        <v>523</v>
      </c>
      <c r="W7" s="413" t="s">
        <v>524</v>
      </c>
      <c r="X7" s="418"/>
      <c r="Y7" s="381" t="s">
        <v>529</v>
      </c>
      <c r="Z7" s="370" t="s">
        <v>530</v>
      </c>
      <c r="AA7" s="371" t="s">
        <v>138</v>
      </c>
      <c r="AB7" s="371" t="s">
        <v>139</v>
      </c>
      <c r="AC7" s="371" t="s">
        <v>140</v>
      </c>
      <c r="AD7" s="371" t="s">
        <v>141</v>
      </c>
      <c r="AE7" s="371" t="s">
        <v>142</v>
      </c>
      <c r="AF7" s="371" t="s">
        <v>143</v>
      </c>
      <c r="AG7" s="372" t="s">
        <v>137</v>
      </c>
      <c r="AH7" s="373" t="s">
        <v>146</v>
      </c>
      <c r="AI7" s="374" t="s">
        <v>147</v>
      </c>
      <c r="AJ7" s="374" t="s">
        <v>149</v>
      </c>
      <c r="AK7" s="373" t="s">
        <v>150</v>
      </c>
      <c r="AL7" s="373" t="s">
        <v>151</v>
      </c>
      <c r="AM7" s="373" t="s">
        <v>144</v>
      </c>
      <c r="AN7" s="373" t="s">
        <v>145</v>
      </c>
      <c r="AO7" s="373" t="s">
        <v>133</v>
      </c>
      <c r="AP7" s="375" t="s">
        <v>156</v>
      </c>
      <c r="AQ7" s="375" t="s">
        <v>157</v>
      </c>
      <c r="AR7" s="376" t="s">
        <v>136</v>
      </c>
      <c r="AS7" s="376" t="s">
        <v>155</v>
      </c>
      <c r="AT7" s="377" t="s">
        <v>134</v>
      </c>
      <c r="AU7" s="377" t="s">
        <v>135</v>
      </c>
      <c r="AV7" s="377" t="s">
        <v>158</v>
      </c>
      <c r="AW7" s="377" t="s">
        <v>159</v>
      </c>
      <c r="AX7" s="378" t="s">
        <v>373</v>
      </c>
      <c r="AY7" s="377" t="s">
        <v>153</v>
      </c>
      <c r="AZ7" s="377" t="s">
        <v>154</v>
      </c>
      <c r="BA7" s="377" t="s">
        <v>148</v>
      </c>
      <c r="BB7" s="377" t="s">
        <v>152</v>
      </c>
      <c r="BC7" s="380" t="s">
        <v>160</v>
      </c>
      <c r="BD7" s="392"/>
      <c r="BE7" s="385" t="s">
        <v>315</v>
      </c>
      <c r="BF7" s="366" t="s">
        <v>536</v>
      </c>
      <c r="BG7" s="366" t="s">
        <v>320</v>
      </c>
      <c r="BH7" s="366" t="s">
        <v>535</v>
      </c>
      <c r="BI7" s="563" t="s">
        <v>502</v>
      </c>
      <c r="BJ7" s="563"/>
      <c r="BK7" s="366" t="s">
        <v>505</v>
      </c>
      <c r="BL7" s="366" t="s">
        <v>506</v>
      </c>
      <c r="BM7" s="367" t="s">
        <v>507</v>
      </c>
      <c r="BN7" s="368" t="s">
        <v>508</v>
      </c>
      <c r="BO7" s="369" t="s">
        <v>509</v>
      </c>
      <c r="BP7" s="366" t="s">
        <v>511</v>
      </c>
      <c r="BQ7" s="366" t="s">
        <v>512</v>
      </c>
      <c r="BR7" s="366" t="s">
        <v>513</v>
      </c>
      <c r="BS7" s="366" t="s">
        <v>514</v>
      </c>
      <c r="BT7" s="366" t="s">
        <v>515</v>
      </c>
      <c r="BU7" s="366" t="s">
        <v>518</v>
      </c>
      <c r="BV7" s="366" t="s">
        <v>516</v>
      </c>
      <c r="BW7" s="367" t="s">
        <v>517</v>
      </c>
      <c r="BX7" s="366" t="s">
        <v>528</v>
      </c>
      <c r="BY7" s="370" t="s">
        <v>522</v>
      </c>
      <c r="BZ7" s="366" t="s">
        <v>523</v>
      </c>
      <c r="CA7" s="413" t="s">
        <v>524</v>
      </c>
      <c r="CB7" s="440" t="s">
        <v>571</v>
      </c>
      <c r="CC7" s="440" t="s">
        <v>572</v>
      </c>
      <c r="CD7" s="371" t="s">
        <v>138</v>
      </c>
      <c r="CE7" s="371" t="s">
        <v>139</v>
      </c>
      <c r="CF7" s="371" t="s">
        <v>140</v>
      </c>
      <c r="CG7" s="371" t="s">
        <v>141</v>
      </c>
      <c r="CH7" s="371" t="s">
        <v>142</v>
      </c>
      <c r="CI7" s="371" t="s">
        <v>143</v>
      </c>
      <c r="CJ7" s="372" t="s">
        <v>137</v>
      </c>
      <c r="CK7" s="373" t="s">
        <v>146</v>
      </c>
      <c r="CL7" s="374" t="s">
        <v>147</v>
      </c>
      <c r="CM7" s="374" t="s">
        <v>149</v>
      </c>
      <c r="CN7" s="373" t="s">
        <v>150</v>
      </c>
      <c r="CO7" s="373" t="s">
        <v>151</v>
      </c>
      <c r="CP7" s="373" t="s">
        <v>144</v>
      </c>
      <c r="CQ7" s="373" t="s">
        <v>145</v>
      </c>
      <c r="CR7" s="373" t="s">
        <v>133</v>
      </c>
      <c r="CS7" s="375" t="s">
        <v>156</v>
      </c>
      <c r="CT7" s="375" t="s">
        <v>157</v>
      </c>
      <c r="CU7" s="376" t="s">
        <v>136</v>
      </c>
      <c r="CV7" s="376" t="s">
        <v>155</v>
      </c>
      <c r="CW7" s="377" t="s">
        <v>134</v>
      </c>
      <c r="CX7" s="377" t="s">
        <v>135</v>
      </c>
      <c r="CY7" s="377" t="s">
        <v>158</v>
      </c>
      <c r="CZ7" s="377" t="s">
        <v>159</v>
      </c>
      <c r="DA7" s="378" t="s">
        <v>373</v>
      </c>
      <c r="DB7" s="377" t="s">
        <v>153</v>
      </c>
      <c r="DC7" s="377" t="s">
        <v>154</v>
      </c>
      <c r="DD7" s="377" t="s">
        <v>148</v>
      </c>
      <c r="DE7" s="377" t="s">
        <v>152</v>
      </c>
      <c r="DF7" s="380" t="s">
        <v>160</v>
      </c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6"/>
      <c r="DX7" s="76"/>
      <c r="DY7" s="76"/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O7" s="76"/>
      <c r="FP7" s="76"/>
      <c r="FQ7" s="76"/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6"/>
      <c r="GG7" s="76"/>
      <c r="GH7" s="76"/>
      <c r="GI7" s="76"/>
      <c r="GJ7" s="76"/>
      <c r="GK7" s="76"/>
      <c r="GL7" s="76"/>
      <c r="GM7" s="76"/>
      <c r="GN7" s="76"/>
      <c r="GO7" s="76"/>
      <c r="GP7" s="76"/>
      <c r="GQ7" s="76"/>
      <c r="GR7" s="76"/>
      <c r="GS7" s="76"/>
      <c r="GT7" s="76"/>
      <c r="GU7" s="76"/>
      <c r="GV7" s="76"/>
      <c r="GW7" s="76"/>
      <c r="GX7" s="76"/>
      <c r="GY7" s="76"/>
      <c r="GZ7" s="76"/>
      <c r="HA7" s="76"/>
      <c r="HB7" s="76"/>
      <c r="HC7" s="76"/>
      <c r="HD7" s="76"/>
      <c r="HE7" s="76"/>
      <c r="HF7" s="76"/>
      <c r="HG7" s="76"/>
      <c r="HH7" s="76"/>
      <c r="HI7" s="76"/>
      <c r="HJ7" s="76"/>
      <c r="HK7" s="76"/>
      <c r="HL7" s="76"/>
      <c r="HM7" s="76"/>
      <c r="HN7" s="76"/>
      <c r="HO7" s="76"/>
      <c r="HP7" s="76"/>
      <c r="HQ7" s="76"/>
      <c r="HR7" s="76"/>
      <c r="HS7" s="76"/>
      <c r="HT7" s="76"/>
      <c r="HU7" s="76"/>
      <c r="HV7" s="76"/>
      <c r="HW7" s="76"/>
      <c r="HX7" s="76"/>
      <c r="HY7" s="76"/>
      <c r="HZ7" s="76"/>
      <c r="IA7" s="76"/>
      <c r="IB7" s="76"/>
      <c r="IC7" s="76"/>
      <c r="ID7" s="76"/>
      <c r="IE7" s="76"/>
      <c r="IF7" s="76"/>
      <c r="IG7" s="76"/>
      <c r="IH7" s="76"/>
      <c r="II7" s="76"/>
      <c r="IJ7" s="76"/>
      <c r="IK7" s="76"/>
      <c r="IL7" s="76"/>
      <c r="IM7" s="76"/>
      <c r="IN7" s="76"/>
      <c r="IO7" s="76"/>
      <c r="IP7" s="76"/>
      <c r="IQ7" s="76"/>
      <c r="IR7" s="76"/>
      <c r="IS7" s="76"/>
      <c r="IT7" s="76"/>
      <c r="IU7" s="76"/>
      <c r="IV7" s="76"/>
      <c r="IW7" s="76"/>
      <c r="IX7" s="76"/>
      <c r="IY7" s="76"/>
      <c r="IZ7" s="76"/>
      <c r="JA7" s="76"/>
      <c r="JB7" s="76"/>
      <c r="JC7" s="76"/>
      <c r="JD7" s="76"/>
      <c r="JE7" s="76"/>
      <c r="JF7" s="76"/>
      <c r="JG7" s="76"/>
      <c r="JH7" s="76"/>
      <c r="JI7" s="76"/>
      <c r="JJ7" s="76"/>
      <c r="JK7" s="76"/>
      <c r="JL7" s="76"/>
      <c r="JM7" s="76"/>
      <c r="JN7" s="76"/>
      <c r="JO7" s="76"/>
      <c r="JP7" s="76"/>
      <c r="JQ7" s="76"/>
      <c r="JR7" s="76"/>
      <c r="JS7" s="76"/>
      <c r="JT7" s="76"/>
      <c r="JU7" s="76"/>
      <c r="JV7" s="76"/>
      <c r="JW7" s="76"/>
      <c r="JX7" s="76"/>
      <c r="JY7" s="76"/>
      <c r="JZ7" s="76"/>
      <c r="KA7" s="76"/>
      <c r="KB7" s="76"/>
      <c r="KC7" s="76"/>
      <c r="KD7" s="76"/>
      <c r="KE7" s="76"/>
      <c r="KF7" s="76"/>
      <c r="KG7" s="76"/>
      <c r="KH7" s="76"/>
      <c r="KI7" s="76"/>
      <c r="KJ7" s="76"/>
      <c r="KK7" s="76"/>
      <c r="KL7" s="76"/>
      <c r="KM7" s="76"/>
      <c r="KN7" s="76"/>
      <c r="KO7" s="76"/>
      <c r="KP7" s="76"/>
      <c r="KQ7" s="76"/>
      <c r="KR7" s="76"/>
      <c r="KS7" s="76"/>
      <c r="KT7" s="76"/>
      <c r="KU7" s="76"/>
      <c r="KV7" s="76"/>
      <c r="KW7" s="76"/>
      <c r="KX7" s="76"/>
      <c r="KY7" s="76"/>
      <c r="KZ7" s="76"/>
      <c r="LA7" s="76"/>
      <c r="LB7" s="76"/>
      <c r="LC7" s="76"/>
      <c r="LD7" s="76"/>
      <c r="LE7" s="76"/>
      <c r="LF7" s="76"/>
      <c r="LG7" s="76"/>
      <c r="LH7" s="76"/>
      <c r="LI7" s="76"/>
      <c r="LJ7" s="76"/>
      <c r="LK7" s="76"/>
      <c r="LL7" s="76"/>
      <c r="LM7" s="76"/>
      <c r="LN7" s="76"/>
      <c r="LO7" s="76"/>
      <c r="LP7" s="76"/>
      <c r="LQ7" s="76"/>
      <c r="LR7" s="76"/>
      <c r="LS7" s="76"/>
      <c r="LT7" s="76"/>
      <c r="LU7" s="76"/>
      <c r="LV7" s="76"/>
      <c r="LW7" s="76"/>
      <c r="LX7" s="76"/>
      <c r="LY7" s="76"/>
      <c r="LZ7" s="76"/>
      <c r="MA7" s="76"/>
      <c r="MB7" s="76"/>
      <c r="MC7" s="451"/>
    </row>
    <row r="8" spans="1:341" x14ac:dyDescent="0.25">
      <c r="A8" s="122" t="s">
        <v>4</v>
      </c>
      <c r="B8" s="121" t="s">
        <v>182</v>
      </c>
      <c r="C8" s="123" t="s">
        <v>319</v>
      </c>
      <c r="D8" s="292">
        <v>1</v>
      </c>
      <c r="E8" s="287" t="s">
        <v>503</v>
      </c>
      <c r="F8" s="123" t="s">
        <v>531</v>
      </c>
      <c r="G8" s="291">
        <v>40693</v>
      </c>
      <c r="H8" s="291">
        <v>42045</v>
      </c>
      <c r="I8" s="294">
        <f>H8-G8</f>
        <v>1352</v>
      </c>
      <c r="J8" s="295">
        <f>I8/30.4</f>
        <v>44.473684210526315</v>
      </c>
      <c r="K8" s="295">
        <f>I8/365</f>
        <v>3.7041095890410958</v>
      </c>
      <c r="L8" s="298">
        <v>0</v>
      </c>
      <c r="M8" s="298">
        <v>0</v>
      </c>
      <c r="N8" s="298">
        <v>0</v>
      </c>
      <c r="O8" s="298">
        <v>0</v>
      </c>
      <c r="P8" s="298">
        <v>0</v>
      </c>
      <c r="Q8" s="298">
        <v>0</v>
      </c>
      <c r="R8" s="298">
        <v>0</v>
      </c>
      <c r="S8" s="301"/>
      <c r="T8" s="121">
        <v>1</v>
      </c>
      <c r="U8" s="331">
        <v>11.1</v>
      </c>
      <c r="V8" s="298">
        <v>6</v>
      </c>
      <c r="W8" s="457">
        <v>17.100000000000001</v>
      </c>
      <c r="X8" s="419"/>
      <c r="Y8" s="414">
        <v>3.4283378406156815</v>
      </c>
      <c r="Z8" s="336">
        <v>85.8</v>
      </c>
      <c r="AA8" s="126">
        <v>6.8579143564797917E-5</v>
      </c>
      <c r="AB8" s="127">
        <v>0.36022837534564106</v>
      </c>
      <c r="AC8" s="126">
        <v>2.0550883354917778E-2</v>
      </c>
      <c r="AD8" s="126">
        <v>1.0709776253369276E-2</v>
      </c>
      <c r="AE8" s="126">
        <v>4.8233997640574544E-3</v>
      </c>
      <c r="AF8" s="127">
        <v>4.8333439963037121E-2</v>
      </c>
      <c r="AG8" s="127">
        <v>4.2437110957470818E-2</v>
      </c>
      <c r="AH8" s="248">
        <v>1.0226666295794436E-2</v>
      </c>
      <c r="AI8" s="127" t="s">
        <v>167</v>
      </c>
      <c r="AJ8" s="128">
        <v>12.082016773283796</v>
      </c>
      <c r="AK8" s="127">
        <v>1.2296578007344246E-2</v>
      </c>
      <c r="AL8" s="126">
        <v>8.5723929455997402E-5</v>
      </c>
      <c r="AM8" s="248">
        <v>1.6247726518225182E-4</v>
      </c>
      <c r="AN8" s="127">
        <v>0.66831758998782087</v>
      </c>
      <c r="AO8" s="127">
        <v>2.1821680132436943E-2</v>
      </c>
      <c r="AP8" s="127">
        <v>6.3457489644785222E-3</v>
      </c>
      <c r="AQ8" s="126">
        <v>2.4002700247679272E-4</v>
      </c>
      <c r="AR8" s="248">
        <v>1.8750042483215799E-3</v>
      </c>
      <c r="AS8" s="126">
        <v>1.4698796437388355E-2</v>
      </c>
      <c r="AT8" s="248">
        <v>0.30586327147903353</v>
      </c>
      <c r="AU8" s="126">
        <v>5.9435257756158203E-4</v>
      </c>
      <c r="AV8" s="248">
        <v>1.9961048245880392E-3</v>
      </c>
      <c r="AW8" s="248">
        <v>5.6052391091740818E-4</v>
      </c>
      <c r="AX8" s="126">
        <v>1.3746232133273313</v>
      </c>
      <c r="AY8" s="126">
        <v>4.0004500412798789E-5</v>
      </c>
      <c r="AZ8" s="126">
        <v>2.8574643151999138E-5</v>
      </c>
      <c r="BA8" s="126">
        <v>4.1718979001918734E-5</v>
      </c>
      <c r="BB8" s="248">
        <v>6.9980511964148978E-2</v>
      </c>
      <c r="BC8" s="175">
        <v>1.2572842986879621E-4</v>
      </c>
      <c r="BD8" s="393"/>
      <c r="BE8" s="386" t="s">
        <v>537</v>
      </c>
      <c r="BF8" s="121" t="s">
        <v>182</v>
      </c>
      <c r="BG8" s="123" t="s">
        <v>318</v>
      </c>
      <c r="BH8" s="292">
        <v>1</v>
      </c>
      <c r="BI8" s="287" t="s">
        <v>503</v>
      </c>
      <c r="BJ8" s="123" t="s">
        <v>531</v>
      </c>
      <c r="BK8" s="291">
        <v>40693</v>
      </c>
      <c r="BL8" s="291">
        <v>42045</v>
      </c>
      <c r="BM8" s="294">
        <f>BL8-BK8</f>
        <v>1352</v>
      </c>
      <c r="BN8" s="295">
        <f>BM8/30.4</f>
        <v>44.473684210526315</v>
      </c>
      <c r="BO8" s="295">
        <f>BM8/365</f>
        <v>3.7041095890410958</v>
      </c>
      <c r="BP8" s="298">
        <v>0</v>
      </c>
      <c r="BQ8" s="298">
        <v>0</v>
      </c>
      <c r="BR8" s="298">
        <v>0</v>
      </c>
      <c r="BS8" s="298">
        <v>0</v>
      </c>
      <c r="BT8" s="298">
        <v>0</v>
      </c>
      <c r="BU8" s="298">
        <v>0</v>
      </c>
      <c r="BV8" s="298">
        <v>0</v>
      </c>
      <c r="BW8" s="301"/>
      <c r="BX8" s="121">
        <v>1</v>
      </c>
      <c r="BY8" s="331">
        <v>11.1</v>
      </c>
      <c r="BZ8" s="298">
        <v>6</v>
      </c>
      <c r="CA8" s="457">
        <v>17.100000000000001</v>
      </c>
      <c r="CB8" s="445" t="s">
        <v>566</v>
      </c>
      <c r="CC8" s="445"/>
      <c r="CD8" s="445" t="s">
        <v>566</v>
      </c>
      <c r="CE8" s="445" t="s">
        <v>566</v>
      </c>
      <c r="CF8" s="445" t="s">
        <v>566</v>
      </c>
      <c r="CG8" s="445" t="s">
        <v>566</v>
      </c>
      <c r="CH8" s="445" t="s">
        <v>566</v>
      </c>
      <c r="CI8" s="445" t="s">
        <v>566</v>
      </c>
      <c r="CJ8" s="445" t="s">
        <v>566</v>
      </c>
      <c r="CK8" s="445" t="s">
        <v>566</v>
      </c>
      <c r="CL8" s="445" t="s">
        <v>566</v>
      </c>
      <c r="CM8" s="445" t="s">
        <v>566</v>
      </c>
      <c r="CN8" s="445" t="s">
        <v>566</v>
      </c>
      <c r="CO8" s="445" t="s">
        <v>566</v>
      </c>
      <c r="CP8" s="445" t="s">
        <v>566</v>
      </c>
      <c r="CQ8" s="445" t="s">
        <v>566</v>
      </c>
      <c r="CR8" s="445" t="s">
        <v>566</v>
      </c>
      <c r="CS8" s="445" t="s">
        <v>566</v>
      </c>
      <c r="CT8" s="445" t="s">
        <v>566</v>
      </c>
      <c r="CU8" s="445" t="s">
        <v>566</v>
      </c>
      <c r="CV8" s="445" t="s">
        <v>566</v>
      </c>
      <c r="CW8" s="445" t="s">
        <v>566</v>
      </c>
      <c r="CX8" s="445" t="s">
        <v>566</v>
      </c>
      <c r="CY8" s="445" t="s">
        <v>566</v>
      </c>
      <c r="CZ8" s="445" t="s">
        <v>566</v>
      </c>
      <c r="DA8" s="445" t="s">
        <v>566</v>
      </c>
      <c r="DB8" s="445" t="s">
        <v>566</v>
      </c>
      <c r="DC8" s="445" t="s">
        <v>566</v>
      </c>
      <c r="DD8" s="445" t="s">
        <v>566</v>
      </c>
      <c r="DE8" s="445" t="s">
        <v>566</v>
      </c>
      <c r="DF8" s="450" t="s">
        <v>566</v>
      </c>
    </row>
    <row r="9" spans="1:341" x14ac:dyDescent="0.25">
      <c r="A9" s="131" t="s">
        <v>17</v>
      </c>
      <c r="B9" s="130" t="s">
        <v>182</v>
      </c>
      <c r="C9" s="132" t="s">
        <v>319</v>
      </c>
      <c r="D9" s="293">
        <v>1</v>
      </c>
      <c r="E9" s="285" t="s">
        <v>503</v>
      </c>
      <c r="F9" s="132" t="s">
        <v>531</v>
      </c>
      <c r="G9" s="288">
        <v>39808</v>
      </c>
      <c r="H9" s="288">
        <v>42146</v>
      </c>
      <c r="I9" s="294">
        <f t="shared" ref="I9:I60" si="0">H9-G9</f>
        <v>2338</v>
      </c>
      <c r="J9" s="295">
        <f t="shared" ref="J9:J60" si="1">I9/30.4</f>
        <v>76.90789473684211</v>
      </c>
      <c r="K9" s="295">
        <f t="shared" ref="K9:K60" si="2">I9/365</f>
        <v>6.4054794520547942</v>
      </c>
      <c r="L9" s="299">
        <v>0</v>
      </c>
      <c r="M9" s="299">
        <v>0</v>
      </c>
      <c r="N9" s="299">
        <v>0</v>
      </c>
      <c r="O9" s="299">
        <v>0</v>
      </c>
      <c r="P9" s="299">
        <v>0</v>
      </c>
      <c r="Q9" s="299">
        <v>0</v>
      </c>
      <c r="R9" s="299">
        <v>0</v>
      </c>
      <c r="S9" s="302"/>
      <c r="T9" s="130">
        <v>1</v>
      </c>
      <c r="U9" s="332">
        <v>8.1</v>
      </c>
      <c r="V9" s="299">
        <v>5</v>
      </c>
      <c r="W9" s="458">
        <v>13.1</v>
      </c>
      <c r="X9" s="419"/>
      <c r="Y9" s="415">
        <v>4.3684594881086056</v>
      </c>
      <c r="Z9" s="337"/>
      <c r="AA9" s="135">
        <v>4.8450878495859722E-5</v>
      </c>
      <c r="AB9" s="136">
        <v>0.11779210705773518</v>
      </c>
      <c r="AC9" s="135">
        <v>1.4519113255925965E-2</v>
      </c>
      <c r="AD9" s="136">
        <v>0.19397758345816971</v>
      </c>
      <c r="AE9" s="135">
        <v>3.4077117875421343E-3</v>
      </c>
      <c r="AF9" s="136">
        <v>2.678326178372184E-2</v>
      </c>
      <c r="AG9" s="247">
        <v>5.3862287386969854E-3</v>
      </c>
      <c r="AH9" s="135">
        <v>1.7361564794349734E-4</v>
      </c>
      <c r="AI9" s="136" t="s">
        <v>167</v>
      </c>
      <c r="AJ9" s="137">
        <v>1.8453754983762782</v>
      </c>
      <c r="AK9" s="136">
        <v>6.5436006701675231E-3</v>
      </c>
      <c r="AL9" s="135">
        <v>6.0563598119824661E-5</v>
      </c>
      <c r="AM9" s="135">
        <v>5.6526024911836348E-5</v>
      </c>
      <c r="AN9" s="136">
        <v>0.33540373930394979</v>
      </c>
      <c r="AO9" s="136">
        <v>1.4359592007514434E-2</v>
      </c>
      <c r="AP9" s="136">
        <v>7.415518858172058E-3</v>
      </c>
      <c r="AQ9" s="135">
        <v>1.6957807473550902E-4</v>
      </c>
      <c r="AR9" s="136">
        <v>9.8147871245539454E-3</v>
      </c>
      <c r="AS9" s="136">
        <v>0.16422325080904199</v>
      </c>
      <c r="AT9" s="136">
        <v>0.42194012093210848</v>
      </c>
      <c r="AU9" s="135">
        <v>4.1990761363078428E-4</v>
      </c>
      <c r="AV9" s="135">
        <v>8.0751464159766208E-6</v>
      </c>
      <c r="AW9" s="135">
        <v>1.6554050152752076E-4</v>
      </c>
      <c r="AX9" s="247">
        <v>24.913657764733045</v>
      </c>
      <c r="AY9" s="135">
        <v>2.8263012455918174E-5</v>
      </c>
      <c r="AZ9" s="135">
        <v>2.0187866039941555E-5</v>
      </c>
      <c r="BA9" s="135">
        <v>2.9474284418314664E-5</v>
      </c>
      <c r="BB9" s="135">
        <v>1.6554050152752076E-4</v>
      </c>
      <c r="BC9" s="176">
        <v>8.8826610575742845E-5</v>
      </c>
      <c r="BD9" s="393"/>
      <c r="BE9" s="387" t="s">
        <v>538</v>
      </c>
      <c r="BF9" s="130" t="s">
        <v>182</v>
      </c>
      <c r="BG9" s="132" t="s">
        <v>318</v>
      </c>
      <c r="BH9" s="293">
        <v>1</v>
      </c>
      <c r="BI9" s="285" t="s">
        <v>503</v>
      </c>
      <c r="BJ9" s="132" t="s">
        <v>531</v>
      </c>
      <c r="BK9" s="288">
        <v>39808</v>
      </c>
      <c r="BL9" s="288">
        <v>42146</v>
      </c>
      <c r="BM9" s="294">
        <f t="shared" ref="BM9:BM60" si="3">BL9-BK9</f>
        <v>2338</v>
      </c>
      <c r="BN9" s="295">
        <f t="shared" ref="BN9:BN60" si="4">BM9/30.4</f>
        <v>76.90789473684211</v>
      </c>
      <c r="BO9" s="295">
        <f t="shared" ref="BO9:BO60" si="5">BM9/365</f>
        <v>6.4054794520547942</v>
      </c>
      <c r="BP9" s="299">
        <v>0</v>
      </c>
      <c r="BQ9" s="299">
        <v>0</v>
      </c>
      <c r="BR9" s="299">
        <v>0</v>
      </c>
      <c r="BS9" s="299">
        <v>0</v>
      </c>
      <c r="BT9" s="299">
        <v>0</v>
      </c>
      <c r="BU9" s="299">
        <v>0</v>
      </c>
      <c r="BV9" s="299">
        <v>0</v>
      </c>
      <c r="BW9" s="302"/>
      <c r="BX9" s="130">
        <v>1</v>
      </c>
      <c r="BY9" s="332">
        <v>8.1</v>
      </c>
      <c r="BZ9" s="299">
        <v>5</v>
      </c>
      <c r="CA9" s="458">
        <v>13.1</v>
      </c>
      <c r="CB9" s="445" t="s">
        <v>566</v>
      </c>
      <c r="CC9" s="445"/>
      <c r="CD9" s="445" t="s">
        <v>566</v>
      </c>
      <c r="CE9" s="445" t="s">
        <v>566</v>
      </c>
      <c r="CF9" s="445" t="s">
        <v>566</v>
      </c>
      <c r="CG9" s="445" t="s">
        <v>566</v>
      </c>
      <c r="CH9" s="445" t="s">
        <v>566</v>
      </c>
      <c r="CI9" s="445" t="s">
        <v>566</v>
      </c>
      <c r="CJ9" s="445" t="s">
        <v>566</v>
      </c>
      <c r="CK9" s="445" t="s">
        <v>566</v>
      </c>
      <c r="CL9" s="445" t="s">
        <v>566</v>
      </c>
      <c r="CM9" s="445" t="s">
        <v>566</v>
      </c>
      <c r="CN9" s="445" t="s">
        <v>566</v>
      </c>
      <c r="CO9" s="445" t="s">
        <v>566</v>
      </c>
      <c r="CP9" s="445" t="s">
        <v>566</v>
      </c>
      <c r="CQ9" s="445" t="s">
        <v>566</v>
      </c>
      <c r="CR9" s="445" t="s">
        <v>566</v>
      </c>
      <c r="CS9" s="445" t="s">
        <v>566</v>
      </c>
      <c r="CT9" s="445" t="s">
        <v>566</v>
      </c>
      <c r="CU9" s="445" t="s">
        <v>566</v>
      </c>
      <c r="CV9" s="445" t="s">
        <v>566</v>
      </c>
      <c r="CW9" s="445" t="s">
        <v>566</v>
      </c>
      <c r="CX9" s="445" t="s">
        <v>566</v>
      </c>
      <c r="CY9" s="445" t="s">
        <v>566</v>
      </c>
      <c r="CZ9" s="445" t="s">
        <v>566</v>
      </c>
      <c r="DA9" s="445" t="s">
        <v>566</v>
      </c>
      <c r="DB9" s="445" t="s">
        <v>566</v>
      </c>
      <c r="DC9" s="445" t="s">
        <v>566</v>
      </c>
      <c r="DD9" s="445" t="s">
        <v>566</v>
      </c>
      <c r="DE9" s="445" t="s">
        <v>566</v>
      </c>
      <c r="DF9" s="450" t="s">
        <v>566</v>
      </c>
    </row>
    <row r="10" spans="1:341" x14ac:dyDescent="0.25">
      <c r="A10" s="131" t="s">
        <v>11</v>
      </c>
      <c r="B10" s="130" t="s">
        <v>182</v>
      </c>
      <c r="C10" s="132" t="s">
        <v>319</v>
      </c>
      <c r="D10" s="293">
        <v>1</v>
      </c>
      <c r="E10" s="285" t="s">
        <v>503</v>
      </c>
      <c r="F10" s="132" t="s">
        <v>531</v>
      </c>
      <c r="G10" s="289">
        <v>41642</v>
      </c>
      <c r="H10" s="289">
        <v>42445</v>
      </c>
      <c r="I10" s="294">
        <f t="shared" si="0"/>
        <v>803</v>
      </c>
      <c r="J10" s="295">
        <f t="shared" si="1"/>
        <v>26.414473684210527</v>
      </c>
      <c r="K10" s="295">
        <f t="shared" si="2"/>
        <v>2.2000000000000002</v>
      </c>
      <c r="L10" s="299">
        <v>0</v>
      </c>
      <c r="M10" s="299">
        <v>1</v>
      </c>
      <c r="N10" s="299">
        <v>0</v>
      </c>
      <c r="O10" s="299">
        <v>0</v>
      </c>
      <c r="P10" s="299">
        <v>1</v>
      </c>
      <c r="Q10" s="299">
        <v>1</v>
      </c>
      <c r="R10" s="299">
        <v>0</v>
      </c>
      <c r="S10" s="302"/>
      <c r="T10" s="130">
        <v>2</v>
      </c>
      <c r="U10" s="332">
        <v>10.7</v>
      </c>
      <c r="V10" s="299">
        <v>3</v>
      </c>
      <c r="W10" s="458">
        <v>13.7</v>
      </c>
      <c r="X10" s="419"/>
      <c r="Y10" s="415">
        <v>1.8105449793569073</v>
      </c>
      <c r="Z10" s="337"/>
      <c r="AA10" s="135">
        <v>1.4799301055230644E-4</v>
      </c>
      <c r="AB10" s="135">
        <v>1.0630831258007347E-2</v>
      </c>
      <c r="AC10" s="135">
        <v>4.4348572162174492E-2</v>
      </c>
      <c r="AD10" s="135">
        <v>2.3111575147918523E-2</v>
      </c>
      <c r="AE10" s="135">
        <v>1.0408841742178886E-2</v>
      </c>
      <c r="AF10" s="136">
        <v>4.5177365702376966E-2</v>
      </c>
      <c r="AG10" s="247">
        <v>4.642867986742326E-3</v>
      </c>
      <c r="AH10" s="135">
        <v>5.3030828781243139E-4</v>
      </c>
      <c r="AI10" s="136" t="s">
        <v>167</v>
      </c>
      <c r="AJ10" s="137">
        <v>2.9526318325822798</v>
      </c>
      <c r="AK10" s="136">
        <v>2.1621564031575086E-2</v>
      </c>
      <c r="AL10" s="135">
        <v>1.8499126319038305E-4</v>
      </c>
      <c r="AM10" s="135">
        <v>1.7265851231102418E-4</v>
      </c>
      <c r="AN10" s="136">
        <v>1.0555287157865196</v>
      </c>
      <c r="AO10" s="136">
        <v>6.9735389708064172E-2</v>
      </c>
      <c r="AP10" s="136">
        <v>0.20504326465239306</v>
      </c>
      <c r="AQ10" s="247">
        <v>5.9022050790003026E-3</v>
      </c>
      <c r="AR10" s="136">
        <v>9.4347052015412089E-2</v>
      </c>
      <c r="AS10" s="247">
        <v>0.34661332729108146</v>
      </c>
      <c r="AT10" s="135">
        <v>7.3651188251531163E-2</v>
      </c>
      <c r="AU10" s="135">
        <v>1.2826060914533225E-3</v>
      </c>
      <c r="AV10" s="135">
        <v>2.466550175871774E-5</v>
      </c>
      <c r="AW10" s="247">
        <v>3.5940992221133402E-3</v>
      </c>
      <c r="AX10" s="135">
        <v>2.9664212345139478</v>
      </c>
      <c r="AY10" s="247">
        <v>1.2320903881556887E-3</v>
      </c>
      <c r="AZ10" s="135">
        <v>6.1663754396794351E-5</v>
      </c>
      <c r="BA10" s="135">
        <v>9.0029081419319747E-5</v>
      </c>
      <c r="BB10" s="135">
        <v>5.056427860537137E-4</v>
      </c>
      <c r="BC10" s="176">
        <v>2.7132051934589514E-4</v>
      </c>
      <c r="BD10" s="393"/>
      <c r="BE10" s="387" t="s">
        <v>539</v>
      </c>
      <c r="BF10" s="130" t="s">
        <v>182</v>
      </c>
      <c r="BG10" s="132" t="s">
        <v>318</v>
      </c>
      <c r="BH10" s="293">
        <v>1</v>
      </c>
      <c r="BI10" s="285" t="s">
        <v>503</v>
      </c>
      <c r="BJ10" s="132" t="s">
        <v>531</v>
      </c>
      <c r="BK10" s="289">
        <v>41642</v>
      </c>
      <c r="BL10" s="289">
        <v>42445</v>
      </c>
      <c r="BM10" s="294">
        <f t="shared" si="3"/>
        <v>803</v>
      </c>
      <c r="BN10" s="295">
        <f t="shared" si="4"/>
        <v>26.414473684210527</v>
      </c>
      <c r="BO10" s="295">
        <f t="shared" si="5"/>
        <v>2.2000000000000002</v>
      </c>
      <c r="BP10" s="299">
        <v>0</v>
      </c>
      <c r="BQ10" s="299">
        <v>1</v>
      </c>
      <c r="BR10" s="299">
        <v>0</v>
      </c>
      <c r="BS10" s="299">
        <v>0</v>
      </c>
      <c r="BT10" s="299">
        <v>1</v>
      </c>
      <c r="BU10" s="299">
        <v>1</v>
      </c>
      <c r="BV10" s="299">
        <v>0</v>
      </c>
      <c r="BW10" s="302"/>
      <c r="BX10" s="130">
        <v>2</v>
      </c>
      <c r="BY10" s="332">
        <v>10.7</v>
      </c>
      <c r="BZ10" s="299">
        <v>3</v>
      </c>
      <c r="CA10" s="458">
        <v>13.7</v>
      </c>
      <c r="CB10" s="445" t="s">
        <v>566</v>
      </c>
      <c r="CC10" s="445"/>
      <c r="CD10" s="445" t="s">
        <v>566</v>
      </c>
      <c r="CE10" s="445" t="s">
        <v>566</v>
      </c>
      <c r="CF10" s="445" t="s">
        <v>566</v>
      </c>
      <c r="CG10" s="445" t="s">
        <v>566</v>
      </c>
      <c r="CH10" s="445" t="s">
        <v>566</v>
      </c>
      <c r="CI10" s="445" t="s">
        <v>566</v>
      </c>
      <c r="CJ10" s="445" t="s">
        <v>566</v>
      </c>
      <c r="CK10" s="445" t="s">
        <v>566</v>
      </c>
      <c r="CL10" s="445" t="s">
        <v>566</v>
      </c>
      <c r="CM10" s="445" t="s">
        <v>566</v>
      </c>
      <c r="CN10" s="445" t="s">
        <v>566</v>
      </c>
      <c r="CO10" s="445" t="s">
        <v>566</v>
      </c>
      <c r="CP10" s="445" t="s">
        <v>566</v>
      </c>
      <c r="CQ10" s="445" t="s">
        <v>566</v>
      </c>
      <c r="CR10" s="445" t="s">
        <v>566</v>
      </c>
      <c r="CS10" s="445" t="s">
        <v>566</v>
      </c>
      <c r="CT10" s="445" t="s">
        <v>566</v>
      </c>
      <c r="CU10" s="445" t="s">
        <v>566</v>
      </c>
      <c r="CV10" s="445" t="s">
        <v>566</v>
      </c>
      <c r="CW10" s="445" t="s">
        <v>566</v>
      </c>
      <c r="CX10" s="445" t="s">
        <v>566</v>
      </c>
      <c r="CY10" s="445" t="s">
        <v>566</v>
      </c>
      <c r="CZ10" s="445" t="s">
        <v>566</v>
      </c>
      <c r="DA10" s="445" t="s">
        <v>566</v>
      </c>
      <c r="DB10" s="445" t="s">
        <v>566</v>
      </c>
      <c r="DC10" s="445" t="s">
        <v>566</v>
      </c>
      <c r="DD10" s="445" t="s">
        <v>566</v>
      </c>
      <c r="DE10" s="445" t="s">
        <v>566</v>
      </c>
      <c r="DF10" s="450" t="s">
        <v>566</v>
      </c>
    </row>
    <row r="11" spans="1:341" x14ac:dyDescent="0.25">
      <c r="A11" s="131" t="s">
        <v>12</v>
      </c>
      <c r="B11" s="130" t="s">
        <v>182</v>
      </c>
      <c r="C11" s="132" t="s">
        <v>319</v>
      </c>
      <c r="D11" s="293">
        <v>1</v>
      </c>
      <c r="E11" s="285" t="s">
        <v>504</v>
      </c>
      <c r="F11" s="132" t="s">
        <v>532</v>
      </c>
      <c r="G11" s="289">
        <v>40524</v>
      </c>
      <c r="H11" s="289">
        <v>42059</v>
      </c>
      <c r="I11" s="294">
        <f t="shared" si="0"/>
        <v>1535</v>
      </c>
      <c r="J11" s="295">
        <f t="shared" si="1"/>
        <v>50.493421052631582</v>
      </c>
      <c r="K11" s="295">
        <f t="shared" si="2"/>
        <v>4.2054794520547949</v>
      </c>
      <c r="L11" s="299">
        <v>1</v>
      </c>
      <c r="M11" s="299">
        <v>0</v>
      </c>
      <c r="N11" s="299">
        <v>0</v>
      </c>
      <c r="O11" s="299">
        <v>0</v>
      </c>
      <c r="P11" s="299">
        <v>1</v>
      </c>
      <c r="Q11" s="299">
        <v>1</v>
      </c>
      <c r="R11" s="299">
        <v>0</v>
      </c>
      <c r="S11" s="302"/>
      <c r="T11" s="130">
        <v>2</v>
      </c>
      <c r="U11" s="332">
        <v>11.5</v>
      </c>
      <c r="V11" s="299">
        <v>4</v>
      </c>
      <c r="W11" s="458">
        <v>15.5</v>
      </c>
      <c r="X11" s="419"/>
      <c r="Y11" s="415">
        <v>3.3851219078748249</v>
      </c>
      <c r="Z11" s="337"/>
      <c r="AA11" s="135">
        <v>5.4443108384028532E-5</v>
      </c>
      <c r="AB11" s="136">
        <v>0.13535946875910559</v>
      </c>
      <c r="AC11" s="135">
        <v>1.6314784812413885E-2</v>
      </c>
      <c r="AD11" s="135">
        <v>8.5021987593057909E-3</v>
      </c>
      <c r="AE11" s="247">
        <v>1.887788311138032E-2</v>
      </c>
      <c r="AF11" s="247">
        <v>6.6003328520380308E-3</v>
      </c>
      <c r="AG11" s="247">
        <v>5.8442683266130774E-3</v>
      </c>
      <c r="AH11" s="247">
        <v>3.3473162310640367E-3</v>
      </c>
      <c r="AI11" s="136" t="s">
        <v>167</v>
      </c>
      <c r="AJ11" s="137">
        <v>6.392422132786451</v>
      </c>
      <c r="AK11" s="136">
        <v>1.0970339907883193E-2</v>
      </c>
      <c r="AL11" s="247">
        <v>3.7218972915486108E-3</v>
      </c>
      <c r="AM11" s="135">
        <v>6.3516959781366626E-5</v>
      </c>
      <c r="AN11" s="135">
        <v>5.4080154328135016E-3</v>
      </c>
      <c r="AO11" s="247">
        <v>7.8385682081242025E-3</v>
      </c>
      <c r="AP11" s="136">
        <v>9.0267638985962531E-3</v>
      </c>
      <c r="AQ11" s="135">
        <v>1.9055087934409987E-4</v>
      </c>
      <c r="AR11" s="135">
        <v>7.4405581458172334E-4</v>
      </c>
      <c r="AS11" s="247">
        <v>2.3335299850977789E-2</v>
      </c>
      <c r="AT11" s="136">
        <v>0.35419169510686488</v>
      </c>
      <c r="AU11" s="135">
        <v>4.7184027266158061E-4</v>
      </c>
      <c r="AV11" s="135">
        <v>9.0738513973380892E-6</v>
      </c>
      <c r="AW11" s="135">
        <v>1.8601395364543083E-4</v>
      </c>
      <c r="AX11" s="135">
        <v>1.0912758121522628</v>
      </c>
      <c r="AY11" s="135">
        <v>3.1758479890683313E-5</v>
      </c>
      <c r="AZ11" s="135">
        <v>2.2684628493345222E-5</v>
      </c>
      <c r="BA11" s="247">
        <v>1.7308454646652292E-2</v>
      </c>
      <c r="BB11" s="247">
        <v>8.585821207084959E-3</v>
      </c>
      <c r="BC11" s="176">
        <v>9.981236537071899E-5</v>
      </c>
      <c r="BD11" s="393"/>
      <c r="BE11" s="387" t="s">
        <v>540</v>
      </c>
      <c r="BF11" s="130" t="s">
        <v>182</v>
      </c>
      <c r="BG11" s="132" t="s">
        <v>318</v>
      </c>
      <c r="BH11" s="293">
        <v>1</v>
      </c>
      <c r="BI11" s="285" t="s">
        <v>504</v>
      </c>
      <c r="BJ11" s="132" t="s">
        <v>532</v>
      </c>
      <c r="BK11" s="289">
        <v>40524</v>
      </c>
      <c r="BL11" s="289">
        <v>42059</v>
      </c>
      <c r="BM11" s="294">
        <f t="shared" si="3"/>
        <v>1535</v>
      </c>
      <c r="BN11" s="295">
        <f t="shared" si="4"/>
        <v>50.493421052631582</v>
      </c>
      <c r="BO11" s="295">
        <f t="shared" si="5"/>
        <v>4.2054794520547949</v>
      </c>
      <c r="BP11" s="299">
        <v>1</v>
      </c>
      <c r="BQ11" s="299">
        <v>0</v>
      </c>
      <c r="BR11" s="299">
        <v>0</v>
      </c>
      <c r="BS11" s="299">
        <v>0</v>
      </c>
      <c r="BT11" s="299">
        <v>1</v>
      </c>
      <c r="BU11" s="299">
        <v>1</v>
      </c>
      <c r="BV11" s="299">
        <v>0</v>
      </c>
      <c r="BW11" s="302"/>
      <c r="BX11" s="130">
        <v>2</v>
      </c>
      <c r="BY11" s="332">
        <v>11.5</v>
      </c>
      <c r="BZ11" s="299">
        <v>4</v>
      </c>
      <c r="CA11" s="458">
        <v>15.5</v>
      </c>
      <c r="CB11" s="445" t="s">
        <v>566</v>
      </c>
      <c r="CC11" s="445"/>
      <c r="CD11" s="445" t="s">
        <v>566</v>
      </c>
      <c r="CE11" s="445" t="s">
        <v>566</v>
      </c>
      <c r="CF11" s="445" t="s">
        <v>566</v>
      </c>
      <c r="CG11" s="445" t="s">
        <v>566</v>
      </c>
      <c r="CH11" s="445" t="s">
        <v>566</v>
      </c>
      <c r="CI11" s="445" t="s">
        <v>566</v>
      </c>
      <c r="CJ11" s="445" t="s">
        <v>566</v>
      </c>
      <c r="CK11" s="445" t="s">
        <v>566</v>
      </c>
      <c r="CL11" s="445" t="s">
        <v>566</v>
      </c>
      <c r="CM11" s="445" t="s">
        <v>566</v>
      </c>
      <c r="CN11" s="445" t="s">
        <v>566</v>
      </c>
      <c r="CO11" s="445" t="s">
        <v>566</v>
      </c>
      <c r="CP11" s="445" t="s">
        <v>566</v>
      </c>
      <c r="CQ11" s="445" t="s">
        <v>566</v>
      </c>
      <c r="CR11" s="445" t="s">
        <v>566</v>
      </c>
      <c r="CS11" s="445" t="s">
        <v>566</v>
      </c>
      <c r="CT11" s="445" t="s">
        <v>566</v>
      </c>
      <c r="CU11" s="445" t="s">
        <v>566</v>
      </c>
      <c r="CV11" s="445" t="s">
        <v>566</v>
      </c>
      <c r="CW11" s="445" t="s">
        <v>566</v>
      </c>
      <c r="CX11" s="445" t="s">
        <v>566</v>
      </c>
      <c r="CY11" s="445" t="s">
        <v>566</v>
      </c>
      <c r="CZ11" s="445" t="s">
        <v>566</v>
      </c>
      <c r="DA11" s="445" t="s">
        <v>566</v>
      </c>
      <c r="DB11" s="445" t="s">
        <v>566</v>
      </c>
      <c r="DC11" s="445" t="s">
        <v>566</v>
      </c>
      <c r="DD11" s="445" t="s">
        <v>566</v>
      </c>
      <c r="DE11" s="445" t="s">
        <v>566</v>
      </c>
      <c r="DF11" s="450" t="s">
        <v>566</v>
      </c>
    </row>
    <row r="12" spans="1:341" x14ac:dyDescent="0.25">
      <c r="A12" s="131" t="s">
        <v>13</v>
      </c>
      <c r="B12" s="130" t="s">
        <v>182</v>
      </c>
      <c r="C12" s="132" t="s">
        <v>319</v>
      </c>
      <c r="D12" s="293">
        <v>1</v>
      </c>
      <c r="E12" s="285" t="s">
        <v>504</v>
      </c>
      <c r="F12" s="132" t="s">
        <v>532</v>
      </c>
      <c r="G12" s="289">
        <v>41483</v>
      </c>
      <c r="H12" s="289">
        <v>42060</v>
      </c>
      <c r="I12" s="294">
        <f t="shared" si="0"/>
        <v>577</v>
      </c>
      <c r="J12" s="295">
        <f t="shared" si="1"/>
        <v>18.980263157894736</v>
      </c>
      <c r="K12" s="295">
        <f t="shared" si="2"/>
        <v>1.5808219178082192</v>
      </c>
      <c r="L12" s="299">
        <v>1</v>
      </c>
      <c r="M12" s="299">
        <v>0</v>
      </c>
      <c r="N12" s="299">
        <v>0</v>
      </c>
      <c r="O12" s="299">
        <v>0</v>
      </c>
      <c r="P12" s="299">
        <v>1</v>
      </c>
      <c r="Q12" s="299">
        <v>1</v>
      </c>
      <c r="R12" s="299">
        <v>0</v>
      </c>
      <c r="S12" s="302"/>
      <c r="T12" s="130">
        <v>2</v>
      </c>
      <c r="U12" s="332">
        <v>17.399999999999999</v>
      </c>
      <c r="V12" s="299">
        <v>0</v>
      </c>
      <c r="W12" s="458">
        <v>17.399999999999999</v>
      </c>
      <c r="X12" s="419"/>
      <c r="Y12" s="415">
        <v>3.8741588859513216</v>
      </c>
      <c r="Z12" s="337"/>
      <c r="AA12" s="247">
        <v>2.2633115076125512E-4</v>
      </c>
      <c r="AB12" s="135">
        <v>3.1702295657643925E-3</v>
      </c>
      <c r="AC12" s="135">
        <v>1.3225226819592522E-2</v>
      </c>
      <c r="AD12" s="247">
        <v>0.16770844645601876</v>
      </c>
      <c r="AE12" s="247">
        <v>8.1962950668128476E-2</v>
      </c>
      <c r="AF12" s="136">
        <v>1.7711201606527976E-2</v>
      </c>
      <c r="AG12" s="136">
        <v>8.2927718351262156E-3</v>
      </c>
      <c r="AH12" s="247">
        <v>7.5512409360365797E-3</v>
      </c>
      <c r="AI12" s="136" t="s">
        <v>167</v>
      </c>
      <c r="AJ12" s="137">
        <v>8.1951573834678317</v>
      </c>
      <c r="AK12" s="136">
        <v>1.0857268850180103E-2</v>
      </c>
      <c r="AL12" s="136">
        <v>1.347716672971532E-2</v>
      </c>
      <c r="AM12" s="247">
        <v>9.901256157113781E-3</v>
      </c>
      <c r="AN12" s="136">
        <v>0.33309348443164521</v>
      </c>
      <c r="AO12" s="135">
        <v>2.684765177503488E-4</v>
      </c>
      <c r="AP12" s="136">
        <v>2.8790951563714171E-2</v>
      </c>
      <c r="AQ12" s="135">
        <v>1.5446594171937873E-4</v>
      </c>
      <c r="AR12" s="247">
        <v>7.0205248193172254E-3</v>
      </c>
      <c r="AS12" s="136">
        <v>0.27135727861301784</v>
      </c>
      <c r="AT12" s="135">
        <v>2.1963585808288805E-2</v>
      </c>
      <c r="AU12" s="135">
        <v>3.824870937813188E-4</v>
      </c>
      <c r="AV12" s="135">
        <v>7.3555210342561309E-6</v>
      </c>
      <c r="AW12" s="135">
        <v>1.5078818120225069E-4</v>
      </c>
      <c r="AX12" s="135">
        <v>0.88461909270584782</v>
      </c>
      <c r="AY12" s="135">
        <v>2.5744323619896458E-5</v>
      </c>
      <c r="AZ12" s="135">
        <v>1.8388802585640326E-5</v>
      </c>
      <c r="BA12" s="136">
        <v>4.3751349477748926E-2</v>
      </c>
      <c r="BB12" s="135">
        <v>1.5078818120225069E-4</v>
      </c>
      <c r="BC12" s="176">
        <v>8.0910731376817449E-5</v>
      </c>
      <c r="BD12" s="393"/>
      <c r="BE12" s="387" t="s">
        <v>541</v>
      </c>
      <c r="BF12" s="130" t="s">
        <v>182</v>
      </c>
      <c r="BG12" s="132" t="s">
        <v>318</v>
      </c>
      <c r="BH12" s="293">
        <v>1</v>
      </c>
      <c r="BI12" s="285" t="s">
        <v>504</v>
      </c>
      <c r="BJ12" s="132" t="s">
        <v>532</v>
      </c>
      <c r="BK12" s="289">
        <v>41483</v>
      </c>
      <c r="BL12" s="289">
        <v>42060</v>
      </c>
      <c r="BM12" s="294">
        <f t="shared" si="3"/>
        <v>577</v>
      </c>
      <c r="BN12" s="295">
        <f t="shared" si="4"/>
        <v>18.980263157894736</v>
      </c>
      <c r="BO12" s="295">
        <f t="shared" si="5"/>
        <v>1.5808219178082192</v>
      </c>
      <c r="BP12" s="299">
        <v>1</v>
      </c>
      <c r="BQ12" s="299">
        <v>0</v>
      </c>
      <c r="BR12" s="299">
        <v>0</v>
      </c>
      <c r="BS12" s="299">
        <v>0</v>
      </c>
      <c r="BT12" s="299">
        <v>1</v>
      </c>
      <c r="BU12" s="299">
        <v>1</v>
      </c>
      <c r="BV12" s="299">
        <v>0</v>
      </c>
      <c r="BW12" s="302"/>
      <c r="BX12" s="130">
        <v>2</v>
      </c>
      <c r="BY12" s="332">
        <v>17.399999999999999</v>
      </c>
      <c r="BZ12" s="299">
        <v>0</v>
      </c>
      <c r="CA12" s="458">
        <v>17.399999999999999</v>
      </c>
      <c r="CB12" s="445" t="s">
        <v>566</v>
      </c>
      <c r="CC12" s="445"/>
      <c r="CD12" s="445" t="s">
        <v>566</v>
      </c>
      <c r="CE12" s="445" t="s">
        <v>566</v>
      </c>
      <c r="CF12" s="445" t="s">
        <v>566</v>
      </c>
      <c r="CG12" s="445" t="s">
        <v>566</v>
      </c>
      <c r="CH12" s="445" t="s">
        <v>566</v>
      </c>
      <c r="CI12" s="445" t="s">
        <v>566</v>
      </c>
      <c r="CJ12" s="445" t="s">
        <v>566</v>
      </c>
      <c r="CK12" s="445" t="s">
        <v>566</v>
      </c>
      <c r="CL12" s="445" t="s">
        <v>566</v>
      </c>
      <c r="CM12" s="445" t="s">
        <v>566</v>
      </c>
      <c r="CN12" s="445" t="s">
        <v>566</v>
      </c>
      <c r="CO12" s="445" t="s">
        <v>566</v>
      </c>
      <c r="CP12" s="445" t="s">
        <v>566</v>
      </c>
      <c r="CQ12" s="445" t="s">
        <v>566</v>
      </c>
      <c r="CR12" s="445" t="s">
        <v>566</v>
      </c>
      <c r="CS12" s="445" t="s">
        <v>566</v>
      </c>
      <c r="CT12" s="445" t="s">
        <v>566</v>
      </c>
      <c r="CU12" s="445" t="s">
        <v>566</v>
      </c>
      <c r="CV12" s="445" t="s">
        <v>566</v>
      </c>
      <c r="CW12" s="445" t="s">
        <v>566</v>
      </c>
      <c r="CX12" s="445" t="s">
        <v>566</v>
      </c>
      <c r="CY12" s="445" t="s">
        <v>566</v>
      </c>
      <c r="CZ12" s="445" t="s">
        <v>566</v>
      </c>
      <c r="DA12" s="445" t="s">
        <v>566</v>
      </c>
      <c r="DB12" s="445" t="s">
        <v>566</v>
      </c>
      <c r="DC12" s="445" t="s">
        <v>566</v>
      </c>
      <c r="DD12" s="445" t="s">
        <v>566</v>
      </c>
      <c r="DE12" s="445" t="s">
        <v>566</v>
      </c>
      <c r="DF12" s="450" t="s">
        <v>566</v>
      </c>
    </row>
    <row r="13" spans="1:341" x14ac:dyDescent="0.25">
      <c r="A13" s="131" t="s">
        <v>15</v>
      </c>
      <c r="B13" s="130" t="s">
        <v>182</v>
      </c>
      <c r="C13" s="132" t="s">
        <v>319</v>
      </c>
      <c r="D13" s="293">
        <v>1</v>
      </c>
      <c r="E13" s="285" t="s">
        <v>503</v>
      </c>
      <c r="F13" s="132" t="s">
        <v>531</v>
      </c>
      <c r="G13" s="289">
        <v>41949</v>
      </c>
      <c r="H13" s="289">
        <v>42108</v>
      </c>
      <c r="I13" s="294">
        <f t="shared" si="0"/>
        <v>159</v>
      </c>
      <c r="J13" s="295">
        <f t="shared" si="1"/>
        <v>5.2302631578947372</v>
      </c>
      <c r="K13" s="295">
        <f t="shared" si="2"/>
        <v>0.43561643835616437</v>
      </c>
      <c r="L13" s="299">
        <v>0</v>
      </c>
      <c r="M13" s="299">
        <v>0</v>
      </c>
      <c r="N13" s="299">
        <v>0</v>
      </c>
      <c r="O13" s="299">
        <v>0</v>
      </c>
      <c r="P13" s="299">
        <v>0</v>
      </c>
      <c r="Q13" s="299">
        <v>0</v>
      </c>
      <c r="R13" s="299">
        <v>0</v>
      </c>
      <c r="S13" s="302"/>
      <c r="T13" s="130">
        <v>2</v>
      </c>
      <c r="U13" s="332">
        <v>26.3</v>
      </c>
      <c r="V13" s="299">
        <v>8</v>
      </c>
      <c r="W13" s="458">
        <v>34.299999999999997</v>
      </c>
      <c r="X13" s="419"/>
      <c r="Y13" s="415">
        <v>1.2155720627472855</v>
      </c>
      <c r="Z13" s="337"/>
      <c r="AA13" s="136">
        <v>1.974925718462377E-2</v>
      </c>
      <c r="AB13" s="247">
        <v>3.7237784134447512E-3</v>
      </c>
      <c r="AC13" s="136">
        <v>1.4180577847428404</v>
      </c>
      <c r="AD13" s="136">
        <v>0.1114710132466185</v>
      </c>
      <c r="AE13" s="247">
        <v>4.5211172113716475E-2</v>
      </c>
      <c r="AF13" s="136">
        <v>0.11897303759800311</v>
      </c>
      <c r="AG13" s="136">
        <v>2.8350206696741816E-2</v>
      </c>
      <c r="AH13" s="135">
        <v>9.2927907790167459E-5</v>
      </c>
      <c r="AI13" s="136" t="s">
        <v>167</v>
      </c>
      <c r="AJ13" s="137">
        <v>0.28840010467457999</v>
      </c>
      <c r="AK13" s="136">
        <v>4.6499808235927129E-3</v>
      </c>
      <c r="AL13" s="135">
        <v>3.241671201982586E-5</v>
      </c>
      <c r="AM13" s="247">
        <v>2.7255585273728887E-3</v>
      </c>
      <c r="AN13" s="136">
        <v>0.34473317802587378</v>
      </c>
      <c r="AO13" s="136">
        <v>20.120992207356682</v>
      </c>
      <c r="AP13" s="136">
        <v>6.9191992122343976E-3</v>
      </c>
      <c r="AQ13" s="247">
        <v>1.2762988752770348E-3</v>
      </c>
      <c r="AR13" s="136">
        <v>0.73885961345323514</v>
      </c>
      <c r="AS13" s="247">
        <v>2.4348881835840577E-2</v>
      </c>
      <c r="AT13" s="247">
        <v>9.1396434223089504E-2</v>
      </c>
      <c r="AU13" s="247">
        <v>4.6234667331701305E-2</v>
      </c>
      <c r="AV13" s="247">
        <v>1.1969889248242969E-4</v>
      </c>
      <c r="AW13" s="135">
        <v>8.8605679520857344E-5</v>
      </c>
      <c r="AX13" s="135">
        <v>0.51981710503685019</v>
      </c>
      <c r="AY13" s="135">
        <v>1.51277989425854E-5</v>
      </c>
      <c r="AZ13" s="135">
        <v>1.0805570673275287E-5</v>
      </c>
      <c r="BA13" s="135">
        <v>1.5776133182981915E-5</v>
      </c>
      <c r="BB13" s="136">
        <v>2.9531764777786206E-2</v>
      </c>
      <c r="BC13" s="176">
        <v>4.7544510962411262E-5</v>
      </c>
      <c r="BD13" s="393"/>
      <c r="BE13" s="387" t="s">
        <v>542</v>
      </c>
      <c r="BF13" s="130" t="s">
        <v>182</v>
      </c>
      <c r="BG13" s="132" t="s">
        <v>318</v>
      </c>
      <c r="BH13" s="293">
        <v>1</v>
      </c>
      <c r="BI13" s="285" t="s">
        <v>503</v>
      </c>
      <c r="BJ13" s="132" t="s">
        <v>531</v>
      </c>
      <c r="BK13" s="289">
        <v>41949</v>
      </c>
      <c r="BL13" s="289">
        <v>42108</v>
      </c>
      <c r="BM13" s="294">
        <f t="shared" si="3"/>
        <v>159</v>
      </c>
      <c r="BN13" s="295">
        <f t="shared" si="4"/>
        <v>5.2302631578947372</v>
      </c>
      <c r="BO13" s="295">
        <f t="shared" si="5"/>
        <v>0.43561643835616437</v>
      </c>
      <c r="BP13" s="299">
        <v>0</v>
      </c>
      <c r="BQ13" s="299">
        <v>0</v>
      </c>
      <c r="BR13" s="299">
        <v>0</v>
      </c>
      <c r="BS13" s="299">
        <v>0</v>
      </c>
      <c r="BT13" s="299">
        <v>0</v>
      </c>
      <c r="BU13" s="299">
        <v>0</v>
      </c>
      <c r="BV13" s="299">
        <v>0</v>
      </c>
      <c r="BW13" s="302"/>
      <c r="BX13" s="130">
        <v>2</v>
      </c>
      <c r="BY13" s="332">
        <v>26.3</v>
      </c>
      <c r="BZ13" s="299">
        <v>8</v>
      </c>
      <c r="CA13" s="458">
        <v>34.299999999999997</v>
      </c>
      <c r="CB13" s="445" t="s">
        <v>566</v>
      </c>
      <c r="CC13" s="445"/>
      <c r="CD13" s="445" t="s">
        <v>566</v>
      </c>
      <c r="CE13" s="445" t="s">
        <v>566</v>
      </c>
      <c r="CF13" s="445" t="s">
        <v>566</v>
      </c>
      <c r="CG13" s="445" t="s">
        <v>566</v>
      </c>
      <c r="CH13" s="445" t="s">
        <v>566</v>
      </c>
      <c r="CI13" s="445" t="s">
        <v>566</v>
      </c>
      <c r="CJ13" s="445" t="s">
        <v>566</v>
      </c>
      <c r="CK13" s="445" t="s">
        <v>566</v>
      </c>
      <c r="CL13" s="445" t="s">
        <v>566</v>
      </c>
      <c r="CM13" s="445" t="s">
        <v>566</v>
      </c>
      <c r="CN13" s="445" t="s">
        <v>566</v>
      </c>
      <c r="CO13" s="445" t="s">
        <v>566</v>
      </c>
      <c r="CP13" s="445" t="s">
        <v>566</v>
      </c>
      <c r="CQ13" s="445" t="s">
        <v>566</v>
      </c>
      <c r="CR13" s="445" t="s">
        <v>566</v>
      </c>
      <c r="CS13" s="445" t="s">
        <v>566</v>
      </c>
      <c r="CT13" s="445" t="s">
        <v>566</v>
      </c>
      <c r="CU13" s="445" t="s">
        <v>566</v>
      </c>
      <c r="CV13" s="445" t="s">
        <v>566</v>
      </c>
      <c r="CW13" s="445" t="s">
        <v>566</v>
      </c>
      <c r="CX13" s="445" t="s">
        <v>566</v>
      </c>
      <c r="CY13" s="445" t="s">
        <v>566</v>
      </c>
      <c r="CZ13" s="445" t="s">
        <v>566</v>
      </c>
      <c r="DA13" s="445" t="s">
        <v>566</v>
      </c>
      <c r="DB13" s="445" t="s">
        <v>566</v>
      </c>
      <c r="DC13" s="445" t="s">
        <v>566</v>
      </c>
      <c r="DD13" s="445" t="s">
        <v>566</v>
      </c>
      <c r="DE13" s="445" t="s">
        <v>566</v>
      </c>
      <c r="DF13" s="450" t="s">
        <v>566</v>
      </c>
    </row>
    <row r="14" spans="1:341" x14ac:dyDescent="0.25">
      <c r="A14" s="131" t="s">
        <v>18</v>
      </c>
      <c r="B14" s="130" t="s">
        <v>182</v>
      </c>
      <c r="C14" s="132" t="s">
        <v>319</v>
      </c>
      <c r="D14" s="293">
        <v>1</v>
      </c>
      <c r="E14" s="285" t="s">
        <v>504</v>
      </c>
      <c r="F14" s="132" t="s">
        <v>532</v>
      </c>
      <c r="G14" s="289">
        <v>41271</v>
      </c>
      <c r="H14" s="289">
        <v>42153</v>
      </c>
      <c r="I14" s="294">
        <f t="shared" si="0"/>
        <v>882</v>
      </c>
      <c r="J14" s="295">
        <f t="shared" si="1"/>
        <v>29.013157894736842</v>
      </c>
      <c r="K14" s="295">
        <f t="shared" si="2"/>
        <v>2.4164383561643836</v>
      </c>
      <c r="L14" s="299">
        <v>0</v>
      </c>
      <c r="M14" s="299">
        <v>0</v>
      </c>
      <c r="N14" s="299">
        <v>0</v>
      </c>
      <c r="O14" s="299">
        <v>0</v>
      </c>
      <c r="P14" s="299">
        <v>0</v>
      </c>
      <c r="Q14" s="299">
        <v>0</v>
      </c>
      <c r="R14" s="299">
        <v>0</v>
      </c>
      <c r="S14" s="302"/>
      <c r="T14" s="130">
        <v>2</v>
      </c>
      <c r="U14" s="332">
        <v>17</v>
      </c>
      <c r="V14" s="299">
        <v>5</v>
      </c>
      <c r="W14" s="458">
        <v>22</v>
      </c>
      <c r="X14" s="419"/>
      <c r="Y14" s="415">
        <v>2.8298970552967417</v>
      </c>
      <c r="Z14" s="337"/>
      <c r="AA14" s="135">
        <v>6.4138248295128003E-5</v>
      </c>
      <c r="AB14" s="247">
        <v>8.130544083862605E-2</v>
      </c>
      <c r="AC14" s="135">
        <v>1.9220095072440026E-2</v>
      </c>
      <c r="AD14" s="247">
        <v>5.7916204280922187E-2</v>
      </c>
      <c r="AE14" s="135">
        <v>4.5110567967573375E-3</v>
      </c>
      <c r="AF14" s="135">
        <v>2.3517357708213607E-4</v>
      </c>
      <c r="AG14" s="247">
        <v>4.6838251204309525E-3</v>
      </c>
      <c r="AH14" s="136">
        <v>1.6624536899138339E-2</v>
      </c>
      <c r="AI14" s="136" t="s">
        <v>167</v>
      </c>
      <c r="AJ14" s="137">
        <v>14.229093839168259</v>
      </c>
      <c r="AK14" s="247">
        <v>7.719493952342036E-3</v>
      </c>
      <c r="AL14" s="135">
        <v>8.0172810368910014E-5</v>
      </c>
      <c r="AM14" s="135">
        <v>7.4827956344316015E-5</v>
      </c>
      <c r="AN14" s="136">
        <v>0.44400037684413507</v>
      </c>
      <c r="AO14" s="247">
        <v>1.0627692979513126E-2</v>
      </c>
      <c r="AP14" s="136">
        <v>2.874688022777707E-3</v>
      </c>
      <c r="AQ14" s="247">
        <v>4.0512593052604677E-3</v>
      </c>
      <c r="AR14" s="135">
        <v>8.765560600334163E-4</v>
      </c>
      <c r="AS14" s="135">
        <v>1.3746964551255771E-2</v>
      </c>
      <c r="AT14" s="135">
        <v>3.1919468234875376E-2</v>
      </c>
      <c r="AU14" s="135">
        <v>5.5586481855777613E-4</v>
      </c>
      <c r="AV14" s="135">
        <v>1.0689708049188003E-5</v>
      </c>
      <c r="AW14" s="247">
        <v>2.2141261697030661E-3</v>
      </c>
      <c r="AX14" s="135">
        <v>1.2856084282436444</v>
      </c>
      <c r="AY14" s="135">
        <v>3.7413978172158008E-5</v>
      </c>
      <c r="AZ14" s="135">
        <v>2.6724270122970006E-5</v>
      </c>
      <c r="BA14" s="135">
        <v>3.9017434379536209E-5</v>
      </c>
      <c r="BB14" s="247">
        <v>3.1455043609666922E-3</v>
      </c>
      <c r="BC14" s="176">
        <v>1.1758678854106804E-4</v>
      </c>
      <c r="BD14" s="393"/>
      <c r="BE14" s="387" t="s">
        <v>543</v>
      </c>
      <c r="BF14" s="130" t="s">
        <v>182</v>
      </c>
      <c r="BG14" s="132" t="s">
        <v>318</v>
      </c>
      <c r="BH14" s="293">
        <v>1</v>
      </c>
      <c r="BI14" s="285" t="s">
        <v>504</v>
      </c>
      <c r="BJ14" s="132" t="s">
        <v>532</v>
      </c>
      <c r="BK14" s="289">
        <v>41271</v>
      </c>
      <c r="BL14" s="289">
        <v>42153</v>
      </c>
      <c r="BM14" s="294">
        <f t="shared" si="3"/>
        <v>882</v>
      </c>
      <c r="BN14" s="295">
        <f t="shared" si="4"/>
        <v>29.013157894736842</v>
      </c>
      <c r="BO14" s="295">
        <f t="shared" si="5"/>
        <v>2.4164383561643836</v>
      </c>
      <c r="BP14" s="299">
        <v>0</v>
      </c>
      <c r="BQ14" s="299">
        <v>0</v>
      </c>
      <c r="BR14" s="299">
        <v>0</v>
      </c>
      <c r="BS14" s="299">
        <v>0</v>
      </c>
      <c r="BT14" s="299">
        <v>0</v>
      </c>
      <c r="BU14" s="299">
        <v>0</v>
      </c>
      <c r="BV14" s="299">
        <v>0</v>
      </c>
      <c r="BW14" s="302"/>
      <c r="BX14" s="130">
        <v>2</v>
      </c>
      <c r="BY14" s="332">
        <v>17</v>
      </c>
      <c r="BZ14" s="299">
        <v>5</v>
      </c>
      <c r="CA14" s="458">
        <v>22</v>
      </c>
      <c r="CB14" s="445" t="s">
        <v>566</v>
      </c>
      <c r="CC14" s="445"/>
      <c r="CD14" s="445" t="s">
        <v>566</v>
      </c>
      <c r="CE14" s="445" t="s">
        <v>566</v>
      </c>
      <c r="CF14" s="445" t="s">
        <v>566</v>
      </c>
      <c r="CG14" s="445" t="s">
        <v>566</v>
      </c>
      <c r="CH14" s="445" t="s">
        <v>566</v>
      </c>
      <c r="CI14" s="445" t="s">
        <v>566</v>
      </c>
      <c r="CJ14" s="445" t="s">
        <v>566</v>
      </c>
      <c r="CK14" s="445" t="s">
        <v>566</v>
      </c>
      <c r="CL14" s="445" t="s">
        <v>566</v>
      </c>
      <c r="CM14" s="445" t="s">
        <v>566</v>
      </c>
      <c r="CN14" s="445" t="s">
        <v>566</v>
      </c>
      <c r="CO14" s="445" t="s">
        <v>566</v>
      </c>
      <c r="CP14" s="445" t="s">
        <v>566</v>
      </c>
      <c r="CQ14" s="445" t="s">
        <v>566</v>
      </c>
      <c r="CR14" s="445" t="s">
        <v>566</v>
      </c>
      <c r="CS14" s="445" t="s">
        <v>566</v>
      </c>
      <c r="CT14" s="445" t="s">
        <v>566</v>
      </c>
      <c r="CU14" s="445" t="s">
        <v>566</v>
      </c>
      <c r="CV14" s="445" t="s">
        <v>566</v>
      </c>
      <c r="CW14" s="445" t="s">
        <v>566</v>
      </c>
      <c r="CX14" s="445" t="s">
        <v>566</v>
      </c>
      <c r="CY14" s="445" t="s">
        <v>566</v>
      </c>
      <c r="CZ14" s="445" t="s">
        <v>566</v>
      </c>
      <c r="DA14" s="445" t="s">
        <v>566</v>
      </c>
      <c r="DB14" s="445" t="s">
        <v>566</v>
      </c>
      <c r="DC14" s="445" t="s">
        <v>566</v>
      </c>
      <c r="DD14" s="445" t="s">
        <v>566</v>
      </c>
      <c r="DE14" s="445" t="s">
        <v>566</v>
      </c>
      <c r="DF14" s="450" t="s">
        <v>566</v>
      </c>
    </row>
    <row r="15" spans="1:341" x14ac:dyDescent="0.25">
      <c r="A15" s="131" t="s">
        <v>19</v>
      </c>
      <c r="B15" s="130" t="s">
        <v>182</v>
      </c>
      <c r="C15" s="132" t="s">
        <v>319</v>
      </c>
      <c r="D15" s="293">
        <v>1</v>
      </c>
      <c r="E15" s="285" t="s">
        <v>504</v>
      </c>
      <c r="F15" s="132" t="s">
        <v>532</v>
      </c>
      <c r="G15" s="289">
        <v>41040</v>
      </c>
      <c r="H15" s="289">
        <v>42172</v>
      </c>
      <c r="I15" s="294">
        <f t="shared" si="0"/>
        <v>1132</v>
      </c>
      <c r="J15" s="295">
        <f t="shared" si="1"/>
        <v>37.236842105263158</v>
      </c>
      <c r="K15" s="295">
        <f t="shared" si="2"/>
        <v>3.1013698630136988</v>
      </c>
      <c r="L15" s="299">
        <v>0</v>
      </c>
      <c r="M15" s="299">
        <v>0</v>
      </c>
      <c r="N15" s="299">
        <v>0</v>
      </c>
      <c r="O15" s="299">
        <v>0</v>
      </c>
      <c r="P15" s="299">
        <v>0</v>
      </c>
      <c r="Q15" s="299">
        <v>0</v>
      </c>
      <c r="R15" s="299">
        <v>0</v>
      </c>
      <c r="S15" s="302"/>
      <c r="T15" s="130">
        <v>2</v>
      </c>
      <c r="U15" s="332">
        <v>18.3</v>
      </c>
      <c r="V15" s="299">
        <v>16</v>
      </c>
      <c r="W15" s="458">
        <v>34.299999999999997</v>
      </c>
      <c r="X15" s="419"/>
      <c r="Y15" s="415">
        <v>2.6181068507702068</v>
      </c>
      <c r="Z15" s="337">
        <v>84.7</v>
      </c>
      <c r="AA15" s="136">
        <v>1.4177269576064841E-2</v>
      </c>
      <c r="AB15" s="247">
        <v>7.1938327093805862E-2</v>
      </c>
      <c r="AC15" s="135">
        <v>1.953636821572359E-2</v>
      </c>
      <c r="AD15" s="136">
        <v>0.13883242180288355</v>
      </c>
      <c r="AE15" s="247">
        <v>8.5271157369109438E-2</v>
      </c>
      <c r="AF15" s="135">
        <v>2.3904343756725197E-4</v>
      </c>
      <c r="AG15" s="136">
        <v>1.4761776470927634E-2</v>
      </c>
      <c r="AH15" s="135">
        <v>2.3361063216799624E-4</v>
      </c>
      <c r="AI15" s="136" t="s">
        <v>167</v>
      </c>
      <c r="AJ15" s="137">
        <v>4.728689871968454</v>
      </c>
      <c r="AK15" s="136">
        <v>1.5070076817334419E-2</v>
      </c>
      <c r="AL15" s="135">
        <v>8.1492080988835889E-5</v>
      </c>
      <c r="AM15" s="135">
        <v>7.6059275589580167E-5</v>
      </c>
      <c r="AN15" s="136">
        <v>0.46497996775335654</v>
      </c>
      <c r="AO15" s="247">
        <v>1.3638527092811556E-2</v>
      </c>
      <c r="AP15" s="136">
        <v>7.8316228489343064E-3</v>
      </c>
      <c r="AQ15" s="247">
        <v>3.2084762713265147E-3</v>
      </c>
      <c r="AR15" s="136">
        <v>4.2398853153175056E-2</v>
      </c>
      <c r="AS15" s="135">
        <v>1.3973175486885727E-2</v>
      </c>
      <c r="AT15" s="135">
        <v>3.2444713844355197E-2</v>
      </c>
      <c r="AU15" s="135">
        <v>5.6501176152259545E-4</v>
      </c>
      <c r="AV15" s="247">
        <v>6.8147702455899817E-4</v>
      </c>
      <c r="AW15" s="135">
        <v>2.2274502136948479E-4</v>
      </c>
      <c r="AX15" s="135">
        <v>1.3067635482937783</v>
      </c>
      <c r="AY15" s="135">
        <v>3.8029637794790083E-5</v>
      </c>
      <c r="AZ15" s="135">
        <v>2.7164026996278632E-5</v>
      </c>
      <c r="BA15" s="247">
        <v>7.8966635293865179E-4</v>
      </c>
      <c r="BB15" s="247">
        <v>6.4977070162945433E-2</v>
      </c>
      <c r="BC15" s="176">
        <v>1.1952171878362599E-4</v>
      </c>
      <c r="BD15" s="393"/>
      <c r="BE15" s="387" t="s">
        <v>544</v>
      </c>
      <c r="BF15" s="130" t="s">
        <v>182</v>
      </c>
      <c r="BG15" s="132" t="s">
        <v>318</v>
      </c>
      <c r="BH15" s="293">
        <v>1</v>
      </c>
      <c r="BI15" s="285" t="s">
        <v>504</v>
      </c>
      <c r="BJ15" s="132" t="s">
        <v>532</v>
      </c>
      <c r="BK15" s="289">
        <v>41040</v>
      </c>
      <c r="BL15" s="289">
        <v>42172</v>
      </c>
      <c r="BM15" s="294">
        <f t="shared" si="3"/>
        <v>1132</v>
      </c>
      <c r="BN15" s="295">
        <f t="shared" si="4"/>
        <v>37.236842105263158</v>
      </c>
      <c r="BO15" s="295">
        <f t="shared" si="5"/>
        <v>3.1013698630136988</v>
      </c>
      <c r="BP15" s="299">
        <v>0</v>
      </c>
      <c r="BQ15" s="299">
        <v>0</v>
      </c>
      <c r="BR15" s="299">
        <v>0</v>
      </c>
      <c r="BS15" s="299">
        <v>0</v>
      </c>
      <c r="BT15" s="299">
        <v>0</v>
      </c>
      <c r="BU15" s="299">
        <v>0</v>
      </c>
      <c r="BV15" s="299">
        <v>0</v>
      </c>
      <c r="BW15" s="302"/>
      <c r="BX15" s="130">
        <v>2</v>
      </c>
      <c r="BY15" s="332">
        <v>18.3</v>
      </c>
      <c r="BZ15" s="299">
        <v>16</v>
      </c>
      <c r="CA15" s="458">
        <v>34.299999999999997</v>
      </c>
      <c r="CB15" s="445" t="s">
        <v>566</v>
      </c>
      <c r="CC15" s="445"/>
      <c r="CD15" s="445" t="s">
        <v>566</v>
      </c>
      <c r="CE15" s="445" t="s">
        <v>566</v>
      </c>
      <c r="CF15" s="445" t="s">
        <v>566</v>
      </c>
      <c r="CG15" s="445" t="s">
        <v>566</v>
      </c>
      <c r="CH15" s="445" t="s">
        <v>566</v>
      </c>
      <c r="CI15" s="445" t="s">
        <v>566</v>
      </c>
      <c r="CJ15" s="445" t="s">
        <v>566</v>
      </c>
      <c r="CK15" s="445" t="s">
        <v>566</v>
      </c>
      <c r="CL15" s="445" t="s">
        <v>566</v>
      </c>
      <c r="CM15" s="445" t="s">
        <v>566</v>
      </c>
      <c r="CN15" s="445" t="s">
        <v>566</v>
      </c>
      <c r="CO15" s="445" t="s">
        <v>566</v>
      </c>
      <c r="CP15" s="445" t="s">
        <v>566</v>
      </c>
      <c r="CQ15" s="445" t="s">
        <v>566</v>
      </c>
      <c r="CR15" s="445" t="s">
        <v>566</v>
      </c>
      <c r="CS15" s="445" t="s">
        <v>566</v>
      </c>
      <c r="CT15" s="445" t="s">
        <v>566</v>
      </c>
      <c r="CU15" s="445" t="s">
        <v>566</v>
      </c>
      <c r="CV15" s="445" t="s">
        <v>566</v>
      </c>
      <c r="CW15" s="445" t="s">
        <v>566</v>
      </c>
      <c r="CX15" s="445" t="s">
        <v>566</v>
      </c>
      <c r="CY15" s="445" t="s">
        <v>566</v>
      </c>
      <c r="CZ15" s="445" t="s">
        <v>566</v>
      </c>
      <c r="DA15" s="445" t="s">
        <v>566</v>
      </c>
      <c r="DB15" s="445" t="s">
        <v>566</v>
      </c>
      <c r="DC15" s="445" t="s">
        <v>566</v>
      </c>
      <c r="DD15" s="445" t="s">
        <v>566</v>
      </c>
      <c r="DE15" s="445" t="s">
        <v>566</v>
      </c>
      <c r="DF15" s="450" t="s">
        <v>566</v>
      </c>
    </row>
    <row r="16" spans="1:341" x14ac:dyDescent="0.25">
      <c r="A16" s="131" t="s">
        <v>20</v>
      </c>
      <c r="B16" s="130" t="s">
        <v>182</v>
      </c>
      <c r="C16" s="132" t="s">
        <v>319</v>
      </c>
      <c r="D16" s="293">
        <v>1</v>
      </c>
      <c r="E16" s="285" t="s">
        <v>503</v>
      </c>
      <c r="F16" s="132" t="s">
        <v>531</v>
      </c>
      <c r="G16" s="289">
        <v>41729</v>
      </c>
      <c r="H16" s="289">
        <v>42258</v>
      </c>
      <c r="I16" s="294">
        <f t="shared" si="0"/>
        <v>529</v>
      </c>
      <c r="J16" s="295">
        <f t="shared" si="1"/>
        <v>17.401315789473685</v>
      </c>
      <c r="K16" s="295">
        <f t="shared" si="2"/>
        <v>1.4493150684931506</v>
      </c>
      <c r="L16" s="299">
        <v>1</v>
      </c>
      <c r="M16" s="299">
        <v>0</v>
      </c>
      <c r="N16" s="299">
        <v>0</v>
      </c>
      <c r="O16" s="299">
        <v>0</v>
      </c>
      <c r="P16" s="299">
        <v>1</v>
      </c>
      <c r="Q16" s="299">
        <v>1</v>
      </c>
      <c r="R16" s="299">
        <v>0</v>
      </c>
      <c r="S16" s="302"/>
      <c r="T16" s="130">
        <v>2</v>
      </c>
      <c r="U16" s="332">
        <v>15.6</v>
      </c>
      <c r="V16" s="299">
        <v>7</v>
      </c>
      <c r="W16" s="458">
        <v>22.6</v>
      </c>
      <c r="X16" s="419"/>
      <c r="Y16" s="415">
        <v>2.5052872454983373</v>
      </c>
      <c r="Z16" s="337"/>
      <c r="AA16" s="135">
        <v>6.6284396885505435E-5</v>
      </c>
      <c r="AB16" s="136">
        <v>0.17197391861540878</v>
      </c>
      <c r="AC16" s="247">
        <v>0.24738371427544018</v>
      </c>
      <c r="AD16" s="247">
        <v>4.295997763446361E-2</v>
      </c>
      <c r="AE16" s="247">
        <v>6.2449307039453707E-2</v>
      </c>
      <c r="AF16" s="136">
        <v>2.0688444846038649E-2</v>
      </c>
      <c r="AG16" s="136">
        <v>1.1180576901293799E-2</v>
      </c>
      <c r="AH16" s="136">
        <v>1.7546308319992418E-2</v>
      </c>
      <c r="AI16" s="136" t="s">
        <v>167</v>
      </c>
      <c r="AJ16" s="137">
        <v>6.6034459066770959</v>
      </c>
      <c r="AK16" s="136">
        <v>9.6840541739486655E-3</v>
      </c>
      <c r="AL16" s="135">
        <v>8.2855496106881804E-5</v>
      </c>
      <c r="AM16" s="135">
        <v>7.733179636642301E-5</v>
      </c>
      <c r="AN16" s="136">
        <v>0.62658453021529426</v>
      </c>
      <c r="AO16" s="136">
        <v>0.11435941237432504</v>
      </c>
      <c r="AP16" s="136">
        <v>2.3116326009893128E-2</v>
      </c>
      <c r="AQ16" s="135">
        <v>2.3199538909926903E-4</v>
      </c>
      <c r="AR16" s="136">
        <v>2.0317566207513262E-2</v>
      </c>
      <c r="AS16" s="135">
        <v>1.4206955732459997E-2</v>
      </c>
      <c r="AT16" s="247">
        <v>0.27241137460595277</v>
      </c>
      <c r="AU16" s="135">
        <v>5.7446477300771373E-4</v>
      </c>
      <c r="AV16" s="135">
        <v>1.1047399480917573E-5</v>
      </c>
      <c r="AW16" s="135">
        <v>2.2647168935881028E-4</v>
      </c>
      <c r="AX16" s="135">
        <v>1.3286265459720328</v>
      </c>
      <c r="AY16" s="247">
        <v>2.671585237684651E-4</v>
      </c>
      <c r="AZ16" s="135">
        <v>2.7618498702293934E-5</v>
      </c>
      <c r="BA16" s="136">
        <v>5.0902075336711268E-2</v>
      </c>
      <c r="BB16" s="247">
        <v>5.3383178867446285E-2</v>
      </c>
      <c r="BC16" s="253">
        <v>4.5666191690936098E-3</v>
      </c>
      <c r="BD16" s="384"/>
      <c r="BE16" s="387" t="s">
        <v>545</v>
      </c>
      <c r="BF16" s="130" t="s">
        <v>182</v>
      </c>
      <c r="BG16" s="132" t="s">
        <v>318</v>
      </c>
      <c r="BH16" s="293">
        <v>1</v>
      </c>
      <c r="BI16" s="285" t="s">
        <v>503</v>
      </c>
      <c r="BJ16" s="132" t="s">
        <v>531</v>
      </c>
      <c r="BK16" s="289">
        <v>41729</v>
      </c>
      <c r="BL16" s="289">
        <v>42258</v>
      </c>
      <c r="BM16" s="294">
        <f t="shared" si="3"/>
        <v>529</v>
      </c>
      <c r="BN16" s="295">
        <f t="shared" si="4"/>
        <v>17.401315789473685</v>
      </c>
      <c r="BO16" s="295">
        <f t="shared" si="5"/>
        <v>1.4493150684931506</v>
      </c>
      <c r="BP16" s="299">
        <v>1</v>
      </c>
      <c r="BQ16" s="299">
        <v>0</v>
      </c>
      <c r="BR16" s="299">
        <v>0</v>
      </c>
      <c r="BS16" s="299">
        <v>0</v>
      </c>
      <c r="BT16" s="299">
        <v>1</v>
      </c>
      <c r="BU16" s="299">
        <v>1</v>
      </c>
      <c r="BV16" s="299">
        <v>0</v>
      </c>
      <c r="BW16" s="302"/>
      <c r="BX16" s="130">
        <v>2</v>
      </c>
      <c r="BY16" s="332">
        <v>15.6</v>
      </c>
      <c r="BZ16" s="299">
        <v>7</v>
      </c>
      <c r="CA16" s="458">
        <v>22.6</v>
      </c>
      <c r="CB16" s="445" t="s">
        <v>566</v>
      </c>
      <c r="CC16" s="445"/>
      <c r="CD16" s="445" t="s">
        <v>566</v>
      </c>
      <c r="CE16" s="445" t="s">
        <v>566</v>
      </c>
      <c r="CF16" s="445" t="s">
        <v>566</v>
      </c>
      <c r="CG16" s="445" t="s">
        <v>566</v>
      </c>
      <c r="CH16" s="445" t="s">
        <v>566</v>
      </c>
      <c r="CI16" s="445" t="s">
        <v>566</v>
      </c>
      <c r="CJ16" s="445" t="s">
        <v>566</v>
      </c>
      <c r="CK16" s="445" t="s">
        <v>566</v>
      </c>
      <c r="CL16" s="445" t="s">
        <v>566</v>
      </c>
      <c r="CM16" s="445" t="s">
        <v>566</v>
      </c>
      <c r="CN16" s="445" t="s">
        <v>566</v>
      </c>
      <c r="CO16" s="445" t="s">
        <v>566</v>
      </c>
      <c r="CP16" s="445" t="s">
        <v>566</v>
      </c>
      <c r="CQ16" s="445" t="s">
        <v>566</v>
      </c>
      <c r="CR16" s="445" t="s">
        <v>566</v>
      </c>
      <c r="CS16" s="445" t="s">
        <v>566</v>
      </c>
      <c r="CT16" s="445" t="s">
        <v>566</v>
      </c>
      <c r="CU16" s="445" t="s">
        <v>566</v>
      </c>
      <c r="CV16" s="445" t="s">
        <v>566</v>
      </c>
      <c r="CW16" s="445" t="s">
        <v>566</v>
      </c>
      <c r="CX16" s="445" t="s">
        <v>566</v>
      </c>
      <c r="CY16" s="445" t="s">
        <v>566</v>
      </c>
      <c r="CZ16" s="445" t="s">
        <v>566</v>
      </c>
      <c r="DA16" s="445" t="s">
        <v>566</v>
      </c>
      <c r="DB16" s="445" t="s">
        <v>566</v>
      </c>
      <c r="DC16" s="445" t="s">
        <v>566</v>
      </c>
      <c r="DD16" s="445" t="s">
        <v>566</v>
      </c>
      <c r="DE16" s="445" t="s">
        <v>566</v>
      </c>
      <c r="DF16" s="450" t="s">
        <v>566</v>
      </c>
    </row>
    <row r="17" spans="1:340" x14ac:dyDescent="0.25">
      <c r="A17" s="131" t="s">
        <v>26</v>
      </c>
      <c r="B17" s="130" t="s">
        <v>182</v>
      </c>
      <c r="C17" s="132" t="s">
        <v>319</v>
      </c>
      <c r="D17" s="293">
        <v>1</v>
      </c>
      <c r="E17" s="285" t="s">
        <v>503</v>
      </c>
      <c r="F17" s="132" t="s">
        <v>531</v>
      </c>
      <c r="G17" s="289">
        <v>38694</v>
      </c>
      <c r="H17" s="289">
        <v>42508</v>
      </c>
      <c r="I17" s="294">
        <f t="shared" si="0"/>
        <v>3814</v>
      </c>
      <c r="J17" s="295">
        <f t="shared" si="1"/>
        <v>125.46052631578948</v>
      </c>
      <c r="K17" s="295">
        <f t="shared" si="2"/>
        <v>10.449315068493151</v>
      </c>
      <c r="L17" s="299">
        <v>0</v>
      </c>
      <c r="M17" s="299">
        <v>0</v>
      </c>
      <c r="N17" s="299">
        <v>0</v>
      </c>
      <c r="O17" s="299">
        <v>0</v>
      </c>
      <c r="P17" s="299">
        <v>0</v>
      </c>
      <c r="Q17" s="299">
        <v>0</v>
      </c>
      <c r="R17" s="299">
        <v>0</v>
      </c>
      <c r="S17" s="302"/>
      <c r="T17" s="130">
        <v>2</v>
      </c>
      <c r="U17" s="332">
        <v>17.3</v>
      </c>
      <c r="V17" s="299">
        <v>5</v>
      </c>
      <c r="W17" s="458">
        <v>22.3</v>
      </c>
      <c r="X17" s="419"/>
      <c r="Y17" s="415">
        <v>3.0001825873405519</v>
      </c>
      <c r="Z17" s="337">
        <v>284.89999999999998</v>
      </c>
      <c r="AA17" s="247">
        <v>2.0561206722403921E-3</v>
      </c>
      <c r="AB17" s="135">
        <v>5.2927343489714744E-3</v>
      </c>
      <c r="AC17" s="135">
        <v>2.207966672726383E-2</v>
      </c>
      <c r="AD17" s="247">
        <v>0.12304180445862054</v>
      </c>
      <c r="AE17" s="135">
        <v>5.1822132140741592E-3</v>
      </c>
      <c r="AF17" s="247">
        <v>5.3414068403681168E-4</v>
      </c>
      <c r="AG17" s="135">
        <v>5.5260567448658093E-5</v>
      </c>
      <c r="AH17" s="247">
        <v>6.1404818186617371E-3</v>
      </c>
      <c r="AI17" s="136" t="s">
        <v>167</v>
      </c>
      <c r="AJ17" s="137">
        <v>3.0030922836588267</v>
      </c>
      <c r="AK17" s="247">
        <v>3.4934985768809834E-3</v>
      </c>
      <c r="AL17" s="135">
        <v>9.2100945747763485E-5</v>
      </c>
      <c r="AM17" s="135">
        <v>8.596088269791259E-5</v>
      </c>
      <c r="AN17" s="135">
        <v>7.3189551554222717E-3</v>
      </c>
      <c r="AO17" s="136">
        <v>3.6331704963606534E-2</v>
      </c>
      <c r="AP17" s="136">
        <v>3.1265637654887282E-2</v>
      </c>
      <c r="AQ17" s="135">
        <v>2.5788264809373772E-4</v>
      </c>
      <c r="AR17" s="136">
        <v>1.4285447432985298E-2</v>
      </c>
      <c r="AS17" s="136">
        <v>0.31307940960085973</v>
      </c>
      <c r="AT17" s="136">
        <v>0.40663217070005048</v>
      </c>
      <c r="AU17" s="135">
        <v>6.3856655718449345E-4</v>
      </c>
      <c r="AV17" s="135">
        <v>1.2280126099701799E-5</v>
      </c>
      <c r="AW17" s="247">
        <v>4.0052912439306511E-3</v>
      </c>
      <c r="AX17" s="135">
        <v>1.4768816455067364</v>
      </c>
      <c r="AY17" s="135">
        <v>4.2980441348956295E-5</v>
      </c>
      <c r="AZ17" s="135">
        <v>3.0700315249254497E-5</v>
      </c>
      <c r="BA17" s="247">
        <v>5.476928644020748E-3</v>
      </c>
      <c r="BB17" s="247">
        <v>2.4921406522708425E-2</v>
      </c>
      <c r="BC17" s="253">
        <v>5.4157315729959077E-3</v>
      </c>
      <c r="BD17" s="384"/>
      <c r="BE17" s="387" t="s">
        <v>25</v>
      </c>
      <c r="BF17" s="130" t="s">
        <v>182</v>
      </c>
      <c r="BG17" s="132" t="s">
        <v>318</v>
      </c>
      <c r="BH17" s="293">
        <v>1</v>
      </c>
      <c r="BI17" s="285" t="s">
        <v>503</v>
      </c>
      <c r="BJ17" s="132" t="s">
        <v>531</v>
      </c>
      <c r="BK17" s="289">
        <v>38694</v>
      </c>
      <c r="BL17" s="289">
        <v>42508</v>
      </c>
      <c r="BM17" s="294">
        <f t="shared" si="3"/>
        <v>3814</v>
      </c>
      <c r="BN17" s="295">
        <f t="shared" si="4"/>
        <v>125.46052631578948</v>
      </c>
      <c r="BO17" s="295">
        <f t="shared" si="5"/>
        <v>10.449315068493151</v>
      </c>
      <c r="BP17" s="299">
        <v>0</v>
      </c>
      <c r="BQ17" s="299">
        <v>0</v>
      </c>
      <c r="BR17" s="299">
        <v>0</v>
      </c>
      <c r="BS17" s="299">
        <v>0</v>
      </c>
      <c r="BT17" s="299">
        <v>0</v>
      </c>
      <c r="BU17" s="299">
        <v>0</v>
      </c>
      <c r="BV17" s="299">
        <v>0</v>
      </c>
      <c r="BW17" s="302"/>
      <c r="BX17" s="130">
        <v>2</v>
      </c>
      <c r="BY17" s="332">
        <v>17.3</v>
      </c>
      <c r="BZ17" s="299">
        <v>5</v>
      </c>
      <c r="CA17" s="458">
        <v>22.3</v>
      </c>
      <c r="CB17" s="439">
        <v>3.624511058797439</v>
      </c>
      <c r="CC17" s="439" t="s">
        <v>573</v>
      </c>
      <c r="CD17" s="136">
        <v>1.1615737607729881E-2</v>
      </c>
      <c r="CE17" s="136">
        <v>0.20282123731327173</v>
      </c>
      <c r="CF17" s="247">
        <v>0.41940106510693598</v>
      </c>
      <c r="CG17" s="136">
        <v>0.40130124044561999</v>
      </c>
      <c r="CH17" s="135">
        <v>5.0875964436662945E-3</v>
      </c>
      <c r="CI17" s="136">
        <v>4.2482302340880178E-2</v>
      </c>
      <c r="CJ17" s="136">
        <v>4.3349396490136957E-2</v>
      </c>
      <c r="CK17" s="135">
        <v>2.5920218848062877E-4</v>
      </c>
      <c r="CL17" s="437" t="s">
        <v>167</v>
      </c>
      <c r="CM17" s="137">
        <v>0.82640188457436414</v>
      </c>
      <c r="CN17" s="135">
        <v>4.2195705101497702E-5</v>
      </c>
      <c r="CO17" s="135">
        <v>9.0419368074637937E-5</v>
      </c>
      <c r="CP17" s="135">
        <v>8.4391410202995404E-5</v>
      </c>
      <c r="CQ17" s="247">
        <v>6.4192728406237853E-2</v>
      </c>
      <c r="CR17" s="136">
        <v>6.5824773519359392E-2</v>
      </c>
      <c r="CS17" s="136">
        <v>3.1619232703182877E-2</v>
      </c>
      <c r="CT17" s="135">
        <v>2.5317423060898622E-4</v>
      </c>
      <c r="CU17" s="136">
        <v>6.3420617402243432E-2</v>
      </c>
      <c r="CV17" s="247">
        <v>0.15307230013486958</v>
      </c>
      <c r="CW17" s="136">
        <v>0.40380456006635179</v>
      </c>
      <c r="CX17" s="136">
        <v>0.59406234577588091</v>
      </c>
      <c r="CY17" s="247">
        <v>1.2701022267079553E-4</v>
      </c>
      <c r="CZ17" s="135">
        <v>2.4714627273734373E-4</v>
      </c>
      <c r="DA17" s="135">
        <v>1.4499167627819209</v>
      </c>
      <c r="DB17" s="135">
        <v>4.2195705101497702E-5</v>
      </c>
      <c r="DC17" s="135">
        <v>3.0139789358212648E-5</v>
      </c>
      <c r="DD17" s="136">
        <v>4.0405681591580603E-2</v>
      </c>
      <c r="DE17" s="135">
        <v>2.4714627273734373E-4</v>
      </c>
      <c r="DF17" s="176">
        <v>1.3261507317613566E-4</v>
      </c>
    </row>
    <row r="18" spans="1:340" x14ac:dyDescent="0.25">
      <c r="A18" s="131" t="s">
        <v>31</v>
      </c>
      <c r="B18" s="130" t="s">
        <v>182</v>
      </c>
      <c r="C18" s="132" t="s">
        <v>319</v>
      </c>
      <c r="D18" s="293">
        <v>1</v>
      </c>
      <c r="E18" s="285" t="s">
        <v>503</v>
      </c>
      <c r="F18" s="132" t="s">
        <v>531</v>
      </c>
      <c r="G18" s="289">
        <v>40633</v>
      </c>
      <c r="H18" s="289">
        <v>42515</v>
      </c>
      <c r="I18" s="294">
        <f t="shared" si="0"/>
        <v>1882</v>
      </c>
      <c r="J18" s="295">
        <f t="shared" si="1"/>
        <v>61.90789473684211</v>
      </c>
      <c r="K18" s="295">
        <f t="shared" si="2"/>
        <v>5.1561643835616442</v>
      </c>
      <c r="L18" s="466">
        <v>0</v>
      </c>
      <c r="M18" s="466">
        <v>1</v>
      </c>
      <c r="N18" s="307">
        <v>1</v>
      </c>
      <c r="O18" s="466">
        <v>0</v>
      </c>
      <c r="P18" s="466">
        <v>1</v>
      </c>
      <c r="Q18" s="306" t="s">
        <v>521</v>
      </c>
      <c r="R18" s="307">
        <v>1</v>
      </c>
      <c r="S18" s="308" t="s">
        <v>513</v>
      </c>
      <c r="T18" s="130">
        <v>2</v>
      </c>
      <c r="U18" s="332">
        <v>12.1</v>
      </c>
      <c r="V18" s="299">
        <v>6</v>
      </c>
      <c r="W18" s="458">
        <v>18.100000000000001</v>
      </c>
      <c r="X18" s="419"/>
      <c r="Y18" s="415">
        <v>1.8463251436569106</v>
      </c>
      <c r="Z18" s="337">
        <v>331.4</v>
      </c>
      <c r="AA18" s="247">
        <v>1.5369273606331195E-3</v>
      </c>
      <c r="AB18" s="247">
        <v>4.8220706418402787E-2</v>
      </c>
      <c r="AC18" s="135">
        <v>9.6703640266494039E-3</v>
      </c>
      <c r="AD18" s="247">
        <v>2.913985473679585E-2</v>
      </c>
      <c r="AE18" s="135">
        <v>2.2696849940189367E-3</v>
      </c>
      <c r="AF18" s="135">
        <v>1.1832481011473131E-4</v>
      </c>
      <c r="AG18" s="136">
        <v>8.9270646027625952E-3</v>
      </c>
      <c r="AH18" s="247">
        <v>5.7992438167314719E-4</v>
      </c>
      <c r="AI18" s="136" t="s">
        <v>167</v>
      </c>
      <c r="AJ18" s="137">
        <v>9.4630924507777383</v>
      </c>
      <c r="AK18" s="136">
        <v>6.9807762974639104E-3</v>
      </c>
      <c r="AL18" s="135">
        <v>4.0338003448203853E-5</v>
      </c>
      <c r="AM18" s="136">
        <v>9.1424289407414112E-3</v>
      </c>
      <c r="AN18" s="135">
        <v>3.2055266740172663E-3</v>
      </c>
      <c r="AO18" s="136">
        <v>0.31984029707275935</v>
      </c>
      <c r="AP18" s="136">
        <v>3.2721055869703981E-2</v>
      </c>
      <c r="AQ18" s="135">
        <v>1.1294640965497078E-4</v>
      </c>
      <c r="AR18" s="136">
        <v>4.4755067984263736E-2</v>
      </c>
      <c r="AS18" s="135">
        <v>6.9166229912520204E-3</v>
      </c>
      <c r="AT18" s="136">
        <v>0.25098670337177265</v>
      </c>
      <c r="AU18" s="135">
        <v>2.796768239075467E-4</v>
      </c>
      <c r="AV18" s="135">
        <v>5.3784004597605137E-6</v>
      </c>
      <c r="AW18" s="135">
        <v>1.1025720942509054E-4</v>
      </c>
      <c r="AX18" s="135">
        <v>0.64683870969355795</v>
      </c>
      <c r="AY18" s="135">
        <v>1.8824401609161798E-5</v>
      </c>
      <c r="AZ18" s="247">
        <v>1.6255446893977986E-3</v>
      </c>
      <c r="BA18" s="135">
        <v>1.9631161678125873E-5</v>
      </c>
      <c r="BB18" s="247">
        <v>1.893909894953447E-2</v>
      </c>
      <c r="BC18" s="176">
        <v>5.9162405057365654E-5</v>
      </c>
      <c r="BD18" s="393"/>
      <c r="BE18" s="387" t="s">
        <v>546</v>
      </c>
      <c r="BF18" s="130" t="s">
        <v>182</v>
      </c>
      <c r="BG18" s="132" t="s">
        <v>318</v>
      </c>
      <c r="BH18" s="293">
        <v>1</v>
      </c>
      <c r="BI18" s="285" t="s">
        <v>503</v>
      </c>
      <c r="BJ18" s="132" t="s">
        <v>531</v>
      </c>
      <c r="BK18" s="289">
        <v>40633</v>
      </c>
      <c r="BL18" s="289">
        <v>42515</v>
      </c>
      <c r="BM18" s="294">
        <f t="shared" si="3"/>
        <v>1882</v>
      </c>
      <c r="BN18" s="295">
        <f t="shared" si="4"/>
        <v>61.90789473684211</v>
      </c>
      <c r="BO18" s="295">
        <f t="shared" si="5"/>
        <v>5.1561643835616442</v>
      </c>
      <c r="BP18" s="466">
        <v>0</v>
      </c>
      <c r="BQ18" s="466">
        <v>1</v>
      </c>
      <c r="BR18" s="307">
        <v>1</v>
      </c>
      <c r="BS18" s="466">
        <v>0</v>
      </c>
      <c r="BT18" s="466">
        <v>1</v>
      </c>
      <c r="BU18" s="306" t="s">
        <v>521</v>
      </c>
      <c r="BV18" s="307">
        <v>1</v>
      </c>
      <c r="BW18" s="308" t="s">
        <v>513</v>
      </c>
      <c r="BX18" s="130">
        <v>2</v>
      </c>
      <c r="BY18" s="332">
        <v>12.1</v>
      </c>
      <c r="BZ18" s="299">
        <v>6</v>
      </c>
      <c r="CA18" s="458">
        <v>18.100000000000001</v>
      </c>
      <c r="CB18" s="445" t="s">
        <v>566</v>
      </c>
      <c r="CC18" s="445"/>
      <c r="CD18" s="445" t="s">
        <v>566</v>
      </c>
      <c r="CE18" s="445" t="s">
        <v>566</v>
      </c>
      <c r="CF18" s="445" t="s">
        <v>566</v>
      </c>
      <c r="CG18" s="445" t="s">
        <v>566</v>
      </c>
      <c r="CH18" s="445" t="s">
        <v>566</v>
      </c>
      <c r="CI18" s="445" t="s">
        <v>566</v>
      </c>
      <c r="CJ18" s="445" t="s">
        <v>566</v>
      </c>
      <c r="CK18" s="445" t="s">
        <v>566</v>
      </c>
      <c r="CL18" s="445" t="s">
        <v>566</v>
      </c>
      <c r="CM18" s="445" t="s">
        <v>566</v>
      </c>
      <c r="CN18" s="445" t="s">
        <v>566</v>
      </c>
      <c r="CO18" s="445" t="s">
        <v>566</v>
      </c>
      <c r="CP18" s="445" t="s">
        <v>566</v>
      </c>
      <c r="CQ18" s="445" t="s">
        <v>566</v>
      </c>
      <c r="CR18" s="445" t="s">
        <v>566</v>
      </c>
      <c r="CS18" s="445" t="s">
        <v>566</v>
      </c>
      <c r="CT18" s="445" t="s">
        <v>566</v>
      </c>
      <c r="CU18" s="445" t="s">
        <v>566</v>
      </c>
      <c r="CV18" s="445" t="s">
        <v>566</v>
      </c>
      <c r="CW18" s="445" t="s">
        <v>566</v>
      </c>
      <c r="CX18" s="445" t="s">
        <v>566</v>
      </c>
      <c r="CY18" s="445" t="s">
        <v>566</v>
      </c>
      <c r="CZ18" s="445" t="s">
        <v>566</v>
      </c>
      <c r="DA18" s="445" t="s">
        <v>566</v>
      </c>
      <c r="DB18" s="445" t="s">
        <v>566</v>
      </c>
      <c r="DC18" s="445" t="s">
        <v>566</v>
      </c>
      <c r="DD18" s="445" t="s">
        <v>566</v>
      </c>
      <c r="DE18" s="445" t="s">
        <v>566</v>
      </c>
      <c r="DF18" s="450" t="s">
        <v>566</v>
      </c>
    </row>
    <row r="19" spans="1:340" x14ac:dyDescent="0.25">
      <c r="A19" s="131" t="s">
        <v>32</v>
      </c>
      <c r="B19" s="130" t="s">
        <v>182</v>
      </c>
      <c r="C19" s="132" t="s">
        <v>319</v>
      </c>
      <c r="D19" s="293">
        <v>1</v>
      </c>
      <c r="E19" s="285" t="s">
        <v>504</v>
      </c>
      <c r="F19" s="132" t="s">
        <v>532</v>
      </c>
      <c r="G19" s="289">
        <v>41823</v>
      </c>
      <c r="H19" s="289">
        <v>42515</v>
      </c>
      <c r="I19" s="294">
        <f t="shared" si="0"/>
        <v>692</v>
      </c>
      <c r="J19" s="295">
        <f t="shared" si="1"/>
        <v>22.763157894736842</v>
      </c>
      <c r="K19" s="295">
        <f t="shared" si="2"/>
        <v>1.8958904109589041</v>
      </c>
      <c r="L19" s="299">
        <v>0</v>
      </c>
      <c r="M19" s="299">
        <v>1</v>
      </c>
      <c r="N19" s="299">
        <v>1</v>
      </c>
      <c r="O19" s="299">
        <v>0</v>
      </c>
      <c r="P19" s="299">
        <v>1</v>
      </c>
      <c r="Q19" s="299">
        <v>2</v>
      </c>
      <c r="R19" s="299">
        <v>0</v>
      </c>
      <c r="S19" s="302"/>
      <c r="T19" s="130">
        <v>2</v>
      </c>
      <c r="U19" s="332">
        <v>21.2</v>
      </c>
      <c r="V19" s="299">
        <v>11</v>
      </c>
      <c r="W19" s="458">
        <v>32.200000000000003</v>
      </c>
      <c r="X19" s="419"/>
      <c r="Y19" s="415">
        <v>1.050037386301155</v>
      </c>
      <c r="Z19" s="337"/>
      <c r="AA19" s="136">
        <v>9.6406148924176038E-3</v>
      </c>
      <c r="AB19" s="136">
        <v>9.3851369085024158E-2</v>
      </c>
      <c r="AC19" s="135">
        <v>7.9803154726118229E-3</v>
      </c>
      <c r="AD19" s="136">
        <v>0.13170328398984185</v>
      </c>
      <c r="AE19" s="135">
        <v>1.8730217627598385E-3</v>
      </c>
      <c r="AF19" s="247">
        <v>7.2102597392367763E-4</v>
      </c>
      <c r="AG19" s="136">
        <v>1.108367856362341E-2</v>
      </c>
      <c r="AH19" s="135">
        <v>9.5426464216437267E-5</v>
      </c>
      <c r="AI19" s="136" t="s">
        <v>167</v>
      </c>
      <c r="AJ19" s="137">
        <v>2.111744251120351</v>
      </c>
      <c r="AK19" s="136">
        <v>6.749376925772905E-3</v>
      </c>
      <c r="AL19" s="135">
        <v>3.3288301470850207E-5</v>
      </c>
      <c r="AM19" s="135">
        <v>3.106908137279353E-5</v>
      </c>
      <c r="AN19" s="247">
        <v>9.7488583556970376E-2</v>
      </c>
      <c r="AO19" s="136">
        <v>1.2548553027611003E-2</v>
      </c>
      <c r="AP19" s="136">
        <v>3.2943760312896128E-2</v>
      </c>
      <c r="AQ19" s="247">
        <v>1.8056490731871463E-3</v>
      </c>
      <c r="AR19" s="136">
        <v>3.3091990947455345E-2</v>
      </c>
      <c r="AS19" s="135">
        <v>5.707834092201782E-3</v>
      </c>
      <c r="AT19" s="135">
        <v>1.3253182425594496E-2</v>
      </c>
      <c r="AU19" s="135">
        <v>2.3079889019789478E-4</v>
      </c>
      <c r="AV19" s="135">
        <v>4.4384401961133612E-6</v>
      </c>
      <c r="AW19" s="247">
        <v>1.9612569712248494E-3</v>
      </c>
      <c r="AX19" s="135">
        <v>0.5337934486257695</v>
      </c>
      <c r="AY19" s="247">
        <v>6.508190399212375E-4</v>
      </c>
      <c r="AZ19" s="135">
        <v>1.1096100490283404E-5</v>
      </c>
      <c r="BA19" s="136">
        <v>1.5274611252260721E-2</v>
      </c>
      <c r="BB19" s="247">
        <v>5.3629929124062727E-4</v>
      </c>
      <c r="BC19" s="176">
        <v>4.8822842157246975E-5</v>
      </c>
      <c r="BD19" s="393"/>
      <c r="BE19" s="387" t="s">
        <v>547</v>
      </c>
      <c r="BF19" s="130" t="s">
        <v>182</v>
      </c>
      <c r="BG19" s="132" t="s">
        <v>318</v>
      </c>
      <c r="BH19" s="293">
        <v>1</v>
      </c>
      <c r="BI19" s="285" t="s">
        <v>504</v>
      </c>
      <c r="BJ19" s="132" t="s">
        <v>532</v>
      </c>
      <c r="BK19" s="289">
        <v>41823</v>
      </c>
      <c r="BL19" s="289">
        <v>42515</v>
      </c>
      <c r="BM19" s="294">
        <f t="shared" si="3"/>
        <v>692</v>
      </c>
      <c r="BN19" s="295">
        <f t="shared" si="4"/>
        <v>22.763157894736842</v>
      </c>
      <c r="BO19" s="295">
        <f t="shared" si="5"/>
        <v>1.8958904109589041</v>
      </c>
      <c r="BP19" s="299">
        <v>0</v>
      </c>
      <c r="BQ19" s="299">
        <v>1</v>
      </c>
      <c r="BR19" s="299">
        <v>1</v>
      </c>
      <c r="BS19" s="299">
        <v>0</v>
      </c>
      <c r="BT19" s="299">
        <v>1</v>
      </c>
      <c r="BU19" s="299">
        <v>2</v>
      </c>
      <c r="BV19" s="299">
        <v>0</v>
      </c>
      <c r="BW19" s="302"/>
      <c r="BX19" s="130">
        <v>2</v>
      </c>
      <c r="BY19" s="332">
        <v>21.2</v>
      </c>
      <c r="BZ19" s="299">
        <v>11</v>
      </c>
      <c r="CA19" s="458">
        <v>32.200000000000003</v>
      </c>
      <c r="CB19" s="445" t="s">
        <v>566</v>
      </c>
      <c r="CC19" s="445"/>
      <c r="CD19" s="445" t="s">
        <v>566</v>
      </c>
      <c r="CE19" s="445" t="s">
        <v>566</v>
      </c>
      <c r="CF19" s="445" t="s">
        <v>566</v>
      </c>
      <c r="CG19" s="445" t="s">
        <v>566</v>
      </c>
      <c r="CH19" s="445" t="s">
        <v>566</v>
      </c>
      <c r="CI19" s="445" t="s">
        <v>566</v>
      </c>
      <c r="CJ19" s="445" t="s">
        <v>566</v>
      </c>
      <c r="CK19" s="445" t="s">
        <v>566</v>
      </c>
      <c r="CL19" s="445" t="s">
        <v>566</v>
      </c>
      <c r="CM19" s="445" t="s">
        <v>566</v>
      </c>
      <c r="CN19" s="445" t="s">
        <v>566</v>
      </c>
      <c r="CO19" s="445" t="s">
        <v>566</v>
      </c>
      <c r="CP19" s="445" t="s">
        <v>566</v>
      </c>
      <c r="CQ19" s="445" t="s">
        <v>566</v>
      </c>
      <c r="CR19" s="445" t="s">
        <v>566</v>
      </c>
      <c r="CS19" s="445" t="s">
        <v>566</v>
      </c>
      <c r="CT19" s="445" t="s">
        <v>566</v>
      </c>
      <c r="CU19" s="445" t="s">
        <v>566</v>
      </c>
      <c r="CV19" s="445" t="s">
        <v>566</v>
      </c>
      <c r="CW19" s="445" t="s">
        <v>566</v>
      </c>
      <c r="CX19" s="445" t="s">
        <v>566</v>
      </c>
      <c r="CY19" s="445" t="s">
        <v>566</v>
      </c>
      <c r="CZ19" s="445" t="s">
        <v>566</v>
      </c>
      <c r="DA19" s="445" t="s">
        <v>566</v>
      </c>
      <c r="DB19" s="445" t="s">
        <v>566</v>
      </c>
      <c r="DC19" s="445" t="s">
        <v>566</v>
      </c>
      <c r="DD19" s="445" t="s">
        <v>566</v>
      </c>
      <c r="DE19" s="445" t="s">
        <v>566</v>
      </c>
      <c r="DF19" s="450" t="s">
        <v>566</v>
      </c>
    </row>
    <row r="20" spans="1:340" x14ac:dyDescent="0.25">
      <c r="A20" s="131" t="s">
        <v>34</v>
      </c>
      <c r="B20" s="130" t="s">
        <v>182</v>
      </c>
      <c r="C20" s="132" t="s">
        <v>319</v>
      </c>
      <c r="D20" s="293">
        <v>1</v>
      </c>
      <c r="E20" s="285" t="s">
        <v>503</v>
      </c>
      <c r="F20" s="132" t="s">
        <v>531</v>
      </c>
      <c r="G20" s="289">
        <v>39241</v>
      </c>
      <c r="H20" s="289">
        <v>42515</v>
      </c>
      <c r="I20" s="294">
        <f t="shared" si="0"/>
        <v>3274</v>
      </c>
      <c r="J20" s="295">
        <f t="shared" si="1"/>
        <v>107.69736842105263</v>
      </c>
      <c r="K20" s="295">
        <f t="shared" si="2"/>
        <v>8.9698630136986299</v>
      </c>
      <c r="L20" s="299">
        <v>0</v>
      </c>
      <c r="M20" s="299">
        <v>1</v>
      </c>
      <c r="N20" s="299">
        <v>0</v>
      </c>
      <c r="O20" s="299">
        <v>0</v>
      </c>
      <c r="P20" s="299">
        <v>1</v>
      </c>
      <c r="Q20" s="299">
        <v>1</v>
      </c>
      <c r="R20" s="299">
        <v>0</v>
      </c>
      <c r="S20" s="302"/>
      <c r="T20" s="130">
        <v>2</v>
      </c>
      <c r="U20" s="332">
        <v>26.6</v>
      </c>
      <c r="V20" s="299">
        <v>5</v>
      </c>
      <c r="W20" s="458">
        <v>31.6</v>
      </c>
      <c r="X20" s="419"/>
      <c r="Y20" s="415">
        <v>3.4567396538698945</v>
      </c>
      <c r="Z20" s="337"/>
      <c r="AA20" s="247">
        <v>5.5870176794974857E-3</v>
      </c>
      <c r="AB20" s="136">
        <v>0.14981195032956432</v>
      </c>
      <c r="AC20" s="135">
        <v>1.4698870754206773E-2</v>
      </c>
      <c r="AD20" s="247">
        <v>9.7275072364631412E-2</v>
      </c>
      <c r="AE20" s="135">
        <v>3.4499018121664396E-3</v>
      </c>
      <c r="AF20" s="135">
        <v>1.7985270110820303E-4</v>
      </c>
      <c r="AG20" s="135">
        <v>3.678805249940516E-5</v>
      </c>
      <c r="AH20" s="247">
        <v>1.9464524691239888E-3</v>
      </c>
      <c r="AI20" s="136" t="s">
        <v>167</v>
      </c>
      <c r="AJ20" s="137">
        <v>23.65436980629973</v>
      </c>
      <c r="AK20" s="136">
        <v>1.0792589523812351E-2</v>
      </c>
      <c r="AL20" s="135">
        <v>6.1313420832341943E-5</v>
      </c>
      <c r="AM20" s="247">
        <v>3.5055484266049886E-3</v>
      </c>
      <c r="AN20" s="135">
        <v>4.872373175476773E-3</v>
      </c>
      <c r="AO20" s="247">
        <v>5.9977650744879353E-3</v>
      </c>
      <c r="AP20" s="136">
        <v>1.7576105749030679E-2</v>
      </c>
      <c r="AQ20" s="135">
        <v>1.7167757833055742E-4</v>
      </c>
      <c r="AR20" s="136">
        <v>2.5172389272551006E-2</v>
      </c>
      <c r="AS20" s="136">
        <v>0.23570882017938777</v>
      </c>
      <c r="AT20" s="247">
        <v>0.13821756296677359</v>
      </c>
      <c r="AU20" s="135">
        <v>4.2510638443757077E-4</v>
      </c>
      <c r="AV20" s="247">
        <v>8.7610750766109707E-4</v>
      </c>
      <c r="AW20" s="135">
        <v>1.6759001694173465E-4</v>
      </c>
      <c r="AX20" s="135">
        <v>0.98318931597632475</v>
      </c>
      <c r="AY20" s="247">
        <v>1.9769844809851554E-4</v>
      </c>
      <c r="AZ20" s="135">
        <v>2.0437806944113981E-5</v>
      </c>
      <c r="BA20" s="247">
        <v>2.0770204790221933E-2</v>
      </c>
      <c r="BB20" s="135">
        <v>1.6759001694173465E-4</v>
      </c>
      <c r="BC20" s="253">
        <v>6.4291451833209401E-4</v>
      </c>
      <c r="BD20" s="384"/>
      <c r="BE20" s="387" t="s">
        <v>33</v>
      </c>
      <c r="BF20" s="130" t="s">
        <v>182</v>
      </c>
      <c r="BG20" s="132" t="s">
        <v>318</v>
      </c>
      <c r="BH20" s="293">
        <v>1</v>
      </c>
      <c r="BI20" s="285" t="s">
        <v>503</v>
      </c>
      <c r="BJ20" s="132" t="s">
        <v>531</v>
      </c>
      <c r="BK20" s="289">
        <v>39241</v>
      </c>
      <c r="BL20" s="289">
        <v>42515</v>
      </c>
      <c r="BM20" s="294">
        <f t="shared" si="3"/>
        <v>3274</v>
      </c>
      <c r="BN20" s="295">
        <f t="shared" si="4"/>
        <v>107.69736842105263</v>
      </c>
      <c r="BO20" s="295">
        <f t="shared" si="5"/>
        <v>8.9698630136986299</v>
      </c>
      <c r="BP20" s="299">
        <v>0</v>
      </c>
      <c r="BQ20" s="299">
        <v>1</v>
      </c>
      <c r="BR20" s="299">
        <v>0</v>
      </c>
      <c r="BS20" s="299">
        <v>0</v>
      </c>
      <c r="BT20" s="299">
        <v>1</v>
      </c>
      <c r="BU20" s="299">
        <v>1</v>
      </c>
      <c r="BV20" s="299">
        <v>0</v>
      </c>
      <c r="BW20" s="302"/>
      <c r="BX20" s="130">
        <v>2</v>
      </c>
      <c r="BY20" s="332">
        <v>26.6</v>
      </c>
      <c r="BZ20" s="299">
        <v>5</v>
      </c>
      <c r="CA20" s="458">
        <v>31.6</v>
      </c>
      <c r="CB20" s="439">
        <v>1.1403637317114281</v>
      </c>
      <c r="CC20" s="439"/>
      <c r="CD20" s="136">
        <v>1.6187102310023762E-2</v>
      </c>
      <c r="CE20" s="136">
        <v>9.0211444748068623E-2</v>
      </c>
      <c r="CF20" s="136">
        <v>0.29951824677443661</v>
      </c>
      <c r="CG20" s="247">
        <v>9.418863114725004E-2</v>
      </c>
      <c r="CH20" s="135">
        <v>2.6098064744569153E-3</v>
      </c>
      <c r="CI20" s="136">
        <v>4.8579301736324458E-2</v>
      </c>
      <c r="CJ20" s="136">
        <v>1.1988137724763826E-2</v>
      </c>
      <c r="CK20" s="135">
        <v>1.3296407393560114E-4</v>
      </c>
      <c r="CL20" s="437" t="s">
        <v>167</v>
      </c>
      <c r="CM20" s="137">
        <v>4.661583709761385</v>
      </c>
      <c r="CN20" s="247">
        <v>1.2243615875803973E-3</v>
      </c>
      <c r="CO20" s="135">
        <v>4.638281648916319E-5</v>
      </c>
      <c r="CP20" s="135">
        <v>4.3290628723218975E-5</v>
      </c>
      <c r="CQ20" s="136">
        <v>0.24113378744840522</v>
      </c>
      <c r="CR20" s="136">
        <v>0.14619898875004042</v>
      </c>
      <c r="CS20" s="136">
        <v>6.3421203449429045E-2</v>
      </c>
      <c r="CT20" s="135">
        <v>1.2987188616965691E-4</v>
      </c>
      <c r="CU20" s="136">
        <v>0.20107657713539248</v>
      </c>
      <c r="CV20" s="136">
        <v>9.8536543155066728E-2</v>
      </c>
      <c r="CW20" s="136">
        <v>0.21878418681437045</v>
      </c>
      <c r="CX20" s="135">
        <v>3.2158752765819808E-4</v>
      </c>
      <c r="CY20" s="136">
        <v>9.1256821267983359E-4</v>
      </c>
      <c r="CZ20" s="247">
        <v>2.5553463962306767E-3</v>
      </c>
      <c r="DA20" s="135">
        <v>0.74377010771809327</v>
      </c>
      <c r="DB20" s="135">
        <v>2.1645314361609488E-5</v>
      </c>
      <c r="DC20" s="247">
        <v>1.3671051061519967E-3</v>
      </c>
      <c r="DD20" s="247">
        <v>1.032276697688137E-3</v>
      </c>
      <c r="DE20" s="135">
        <v>1.2677969840371272E-4</v>
      </c>
      <c r="DF20" s="253">
        <v>4.4305189371928056E-3</v>
      </c>
    </row>
    <row r="21" spans="1:340" x14ac:dyDescent="0.25">
      <c r="A21" s="131" t="s">
        <v>46</v>
      </c>
      <c r="B21" s="130" t="s">
        <v>182</v>
      </c>
      <c r="C21" s="132" t="s">
        <v>319</v>
      </c>
      <c r="D21" s="293">
        <v>1</v>
      </c>
      <c r="E21" s="285" t="s">
        <v>503</v>
      </c>
      <c r="F21" s="132" t="s">
        <v>531</v>
      </c>
      <c r="G21" s="289">
        <v>42285</v>
      </c>
      <c r="H21" s="289">
        <v>42542</v>
      </c>
      <c r="I21" s="294">
        <f t="shared" si="0"/>
        <v>257</v>
      </c>
      <c r="J21" s="295">
        <f t="shared" si="1"/>
        <v>8.4539473684210531</v>
      </c>
      <c r="K21" s="295">
        <f t="shared" si="2"/>
        <v>0.70410958904109588</v>
      </c>
      <c r="L21" s="299">
        <v>0</v>
      </c>
      <c r="M21" s="299">
        <v>0</v>
      </c>
      <c r="N21" s="299">
        <v>0</v>
      </c>
      <c r="O21" s="299">
        <v>0</v>
      </c>
      <c r="P21" s="299">
        <v>0</v>
      </c>
      <c r="Q21" s="299">
        <v>0</v>
      </c>
      <c r="R21" s="299">
        <v>0</v>
      </c>
      <c r="S21" s="302"/>
      <c r="T21" s="130">
        <v>2</v>
      </c>
      <c r="U21" s="332">
        <v>10.9</v>
      </c>
      <c r="V21" s="299">
        <v>4</v>
      </c>
      <c r="W21" s="458">
        <v>14.9</v>
      </c>
      <c r="X21" s="419"/>
      <c r="Y21" s="415">
        <v>3.2494492249015181</v>
      </c>
      <c r="Z21" s="337"/>
      <c r="AA21" s="136">
        <v>5.8776971982507286E-3</v>
      </c>
      <c r="AB21" s="247">
        <v>2.391923665126057E-2</v>
      </c>
      <c r="AC21" s="136">
        <v>0.15100837120159277</v>
      </c>
      <c r="AD21" s="136">
        <v>0.12910692686094211</v>
      </c>
      <c r="AE21" s="135">
        <v>1.5245917913843255E-3</v>
      </c>
      <c r="AF21" s="247">
        <v>4.8389273638498442E-3</v>
      </c>
      <c r="AG21" s="136">
        <v>1.1468460257337299E-2</v>
      </c>
      <c r="AH21" s="247">
        <v>1.806511578962295E-3</v>
      </c>
      <c r="AI21" s="136" t="s">
        <v>167</v>
      </c>
      <c r="AJ21" s="137">
        <v>3.8822211209997302</v>
      </c>
      <c r="AK21" s="247">
        <v>2.6885401460672938E-3</v>
      </c>
      <c r="AL21" s="135">
        <v>2.7095825676261711E-5</v>
      </c>
      <c r="AM21" s="247">
        <v>3.6044105165382317E-4</v>
      </c>
      <c r="AN21" s="135">
        <v>2.1532149470735971E-3</v>
      </c>
      <c r="AO21" s="136">
        <v>0.55462342555577004</v>
      </c>
      <c r="AP21" s="136">
        <v>0.11488407533113874</v>
      </c>
      <c r="AQ21" s="135">
        <v>7.5868311893532783E-5</v>
      </c>
      <c r="AR21" s="136">
        <v>4.801892909893074E-2</v>
      </c>
      <c r="AS21" s="135">
        <v>4.6460309092896737E-3</v>
      </c>
      <c r="AT21" s="247">
        <v>8.7537803598815134E-2</v>
      </c>
      <c r="AU21" s="136">
        <v>7.1053860374423544E-2</v>
      </c>
      <c r="AV21" s="247">
        <v>3.8060947846375875E-5</v>
      </c>
      <c r="AW21" s="135">
        <v>7.4061923515115341E-5</v>
      </c>
      <c r="AX21" s="135">
        <v>0.43449420943750544</v>
      </c>
      <c r="AY21" s="247">
        <v>9.1768827563377183E-4</v>
      </c>
      <c r="AZ21" s="135">
        <v>9.0319418920872357E-6</v>
      </c>
      <c r="BA21" s="135">
        <v>1.3186635162447364E-5</v>
      </c>
      <c r="BB21" s="247">
        <v>3.41846630906875E-3</v>
      </c>
      <c r="BC21" s="176">
        <v>3.974054432518384E-5</v>
      </c>
      <c r="BD21" s="393"/>
      <c r="BE21" s="387" t="s">
        <v>548</v>
      </c>
      <c r="BF21" s="130" t="s">
        <v>182</v>
      </c>
      <c r="BG21" s="132" t="s">
        <v>318</v>
      </c>
      <c r="BH21" s="293">
        <v>1</v>
      </c>
      <c r="BI21" s="285" t="s">
        <v>503</v>
      </c>
      <c r="BJ21" s="132" t="s">
        <v>531</v>
      </c>
      <c r="BK21" s="289">
        <v>42285</v>
      </c>
      <c r="BL21" s="289">
        <v>42542</v>
      </c>
      <c r="BM21" s="294">
        <f t="shared" si="3"/>
        <v>257</v>
      </c>
      <c r="BN21" s="295">
        <f t="shared" si="4"/>
        <v>8.4539473684210531</v>
      </c>
      <c r="BO21" s="295">
        <f t="shared" si="5"/>
        <v>0.70410958904109588</v>
      </c>
      <c r="BP21" s="299">
        <v>0</v>
      </c>
      <c r="BQ21" s="299">
        <v>0</v>
      </c>
      <c r="BR21" s="299">
        <v>0</v>
      </c>
      <c r="BS21" s="299">
        <v>0</v>
      </c>
      <c r="BT21" s="299">
        <v>0</v>
      </c>
      <c r="BU21" s="299">
        <v>0</v>
      </c>
      <c r="BV21" s="299">
        <v>0</v>
      </c>
      <c r="BW21" s="302"/>
      <c r="BX21" s="130">
        <v>2</v>
      </c>
      <c r="BY21" s="332">
        <v>10.9</v>
      </c>
      <c r="BZ21" s="299">
        <v>4</v>
      </c>
      <c r="CA21" s="458">
        <v>14.9</v>
      </c>
      <c r="CB21" s="445" t="s">
        <v>566</v>
      </c>
      <c r="CC21" s="445"/>
      <c r="CD21" s="445" t="s">
        <v>566</v>
      </c>
      <c r="CE21" s="445" t="s">
        <v>566</v>
      </c>
      <c r="CF21" s="445" t="s">
        <v>566</v>
      </c>
      <c r="CG21" s="445" t="s">
        <v>566</v>
      </c>
      <c r="CH21" s="445" t="s">
        <v>566</v>
      </c>
      <c r="CI21" s="445" t="s">
        <v>566</v>
      </c>
      <c r="CJ21" s="445" t="s">
        <v>566</v>
      </c>
      <c r="CK21" s="445" t="s">
        <v>566</v>
      </c>
      <c r="CL21" s="445" t="s">
        <v>566</v>
      </c>
      <c r="CM21" s="445" t="s">
        <v>566</v>
      </c>
      <c r="CN21" s="445" t="s">
        <v>566</v>
      </c>
      <c r="CO21" s="445" t="s">
        <v>566</v>
      </c>
      <c r="CP21" s="445" t="s">
        <v>566</v>
      </c>
      <c r="CQ21" s="445" t="s">
        <v>566</v>
      </c>
      <c r="CR21" s="445" t="s">
        <v>566</v>
      </c>
      <c r="CS21" s="445" t="s">
        <v>566</v>
      </c>
      <c r="CT21" s="445" t="s">
        <v>566</v>
      </c>
      <c r="CU21" s="445" t="s">
        <v>566</v>
      </c>
      <c r="CV21" s="445" t="s">
        <v>566</v>
      </c>
      <c r="CW21" s="445" t="s">
        <v>566</v>
      </c>
      <c r="CX21" s="445" t="s">
        <v>566</v>
      </c>
      <c r="CY21" s="445" t="s">
        <v>566</v>
      </c>
      <c r="CZ21" s="445" t="s">
        <v>566</v>
      </c>
      <c r="DA21" s="445" t="s">
        <v>566</v>
      </c>
      <c r="DB21" s="445" t="s">
        <v>566</v>
      </c>
      <c r="DC21" s="445" t="s">
        <v>566</v>
      </c>
      <c r="DD21" s="445" t="s">
        <v>566</v>
      </c>
      <c r="DE21" s="445" t="s">
        <v>566</v>
      </c>
      <c r="DF21" s="450" t="s">
        <v>566</v>
      </c>
    </row>
    <row r="22" spans="1:340" x14ac:dyDescent="0.25">
      <c r="A22" s="131" t="s">
        <v>48</v>
      </c>
      <c r="B22" s="130" t="s">
        <v>182</v>
      </c>
      <c r="C22" s="132" t="s">
        <v>319</v>
      </c>
      <c r="D22" s="293">
        <v>1</v>
      </c>
      <c r="E22" s="285" t="s">
        <v>504</v>
      </c>
      <c r="F22" s="132" t="s">
        <v>532</v>
      </c>
      <c r="G22" s="289">
        <v>41497</v>
      </c>
      <c r="H22" s="289">
        <v>42563</v>
      </c>
      <c r="I22" s="294">
        <f t="shared" si="0"/>
        <v>1066</v>
      </c>
      <c r="J22" s="295">
        <f t="shared" si="1"/>
        <v>35.065789473684212</v>
      </c>
      <c r="K22" s="295">
        <f t="shared" si="2"/>
        <v>2.9205479452054797</v>
      </c>
      <c r="L22" s="299">
        <v>0</v>
      </c>
      <c r="M22" s="299">
        <v>0</v>
      </c>
      <c r="N22" s="299">
        <v>0</v>
      </c>
      <c r="O22" s="299">
        <v>0</v>
      </c>
      <c r="P22" s="299">
        <v>0</v>
      </c>
      <c r="Q22" s="299">
        <v>0</v>
      </c>
      <c r="R22" s="299">
        <v>0</v>
      </c>
      <c r="S22" s="302"/>
      <c r="T22" s="130">
        <v>2</v>
      </c>
      <c r="U22" s="332">
        <v>14.6</v>
      </c>
      <c r="V22" s="299">
        <v>1</v>
      </c>
      <c r="W22" s="458">
        <v>15.6</v>
      </c>
      <c r="X22" s="419"/>
      <c r="Y22" s="415">
        <v>1.8104661136474551</v>
      </c>
      <c r="Z22" s="337">
        <v>65.3</v>
      </c>
      <c r="AA22" s="247">
        <v>2.0213719693368687E-3</v>
      </c>
      <c r="AB22" s="136">
        <v>5.8400503556730286E-2</v>
      </c>
      <c r="AC22" s="135">
        <v>5.1670500925657756E-3</v>
      </c>
      <c r="AD22" s="136">
        <v>7.4115191277410494E-2</v>
      </c>
      <c r="AE22" s="135">
        <v>1.2127336702240032E-3</v>
      </c>
      <c r="AF22" s="247">
        <v>1.2499879210077063E-4</v>
      </c>
      <c r="AG22" s="136">
        <v>7.5115202252620545E-3</v>
      </c>
      <c r="AH22" s="135">
        <v>6.1786194099090202E-5</v>
      </c>
      <c r="AI22" s="136" t="s">
        <v>167</v>
      </c>
      <c r="AJ22" s="137">
        <v>2.9846831366718516</v>
      </c>
      <c r="AK22" s="247">
        <v>6.3094694982711969E-4</v>
      </c>
      <c r="AL22" s="135">
        <v>2.1553323522938442E-5</v>
      </c>
      <c r="AM22" s="247">
        <v>3.1870267590899987E-3</v>
      </c>
      <c r="AN22" s="247">
        <v>5.4539038463983593E-2</v>
      </c>
      <c r="AO22" s="247">
        <v>1.3614673727585086E-3</v>
      </c>
      <c r="AP22" s="136">
        <v>6.9678665587081523E-3</v>
      </c>
      <c r="AQ22" s="135">
        <v>6.0349305864227637E-5</v>
      </c>
      <c r="AR22" s="136">
        <v>1.7835173240628152E-2</v>
      </c>
      <c r="AS22" s="136">
        <v>6.4104484792455715E-2</v>
      </c>
      <c r="AT22" s="136">
        <v>9.1843291680245215E-2</v>
      </c>
      <c r="AU22" s="135">
        <v>1.4943637642570652E-4</v>
      </c>
      <c r="AV22" s="247">
        <v>1.0456083563529101E-4</v>
      </c>
      <c r="AW22" s="135">
        <v>5.8912417629365079E-5</v>
      </c>
      <c r="AX22" s="135">
        <v>0.34561760090796195</v>
      </c>
      <c r="AY22" s="135">
        <v>1.005821764403794E-5</v>
      </c>
      <c r="AZ22" s="247">
        <v>3.2464814193305881E-4</v>
      </c>
      <c r="BA22" s="136">
        <v>9.3730404715333063E-3</v>
      </c>
      <c r="BB22" s="135">
        <v>5.8912417629365079E-5</v>
      </c>
      <c r="BC22" s="253">
        <v>6.2225482857021858E-5</v>
      </c>
      <c r="BD22" s="384"/>
      <c r="BE22" s="387" t="s">
        <v>47</v>
      </c>
      <c r="BF22" s="130" t="s">
        <v>182</v>
      </c>
      <c r="BG22" s="132" t="s">
        <v>318</v>
      </c>
      <c r="BH22" s="293">
        <v>1</v>
      </c>
      <c r="BI22" s="285" t="s">
        <v>504</v>
      </c>
      <c r="BJ22" s="132" t="s">
        <v>532</v>
      </c>
      <c r="BK22" s="289">
        <v>41497</v>
      </c>
      <c r="BL22" s="289">
        <v>42563</v>
      </c>
      <c r="BM22" s="294">
        <f t="shared" si="3"/>
        <v>1066</v>
      </c>
      <c r="BN22" s="295">
        <f t="shared" si="4"/>
        <v>35.065789473684212</v>
      </c>
      <c r="BO22" s="295">
        <f t="shared" si="5"/>
        <v>2.9205479452054797</v>
      </c>
      <c r="BP22" s="299">
        <v>0</v>
      </c>
      <c r="BQ22" s="299">
        <v>0</v>
      </c>
      <c r="BR22" s="299">
        <v>0</v>
      </c>
      <c r="BS22" s="299">
        <v>0</v>
      </c>
      <c r="BT22" s="299">
        <v>0</v>
      </c>
      <c r="BU22" s="299">
        <v>0</v>
      </c>
      <c r="BV22" s="299">
        <v>0</v>
      </c>
      <c r="BW22" s="302"/>
      <c r="BX22" s="130">
        <v>2</v>
      </c>
      <c r="BY22" s="332">
        <v>14.6</v>
      </c>
      <c r="BZ22" s="299">
        <v>1</v>
      </c>
      <c r="CA22" s="458">
        <v>15.6</v>
      </c>
      <c r="CB22" s="439">
        <v>1.0349849262129447</v>
      </c>
      <c r="CC22" s="439">
        <v>152.30000000000001</v>
      </c>
      <c r="CD22" s="136">
        <v>2.7376633165932078E-2</v>
      </c>
      <c r="CE22" s="136">
        <v>4.2287845843726302E-2</v>
      </c>
      <c r="CF22" s="247">
        <v>7.9028694586082138E-2</v>
      </c>
      <c r="CG22" s="135">
        <v>2.7163727718940854E-3</v>
      </c>
      <c r="CH22" s="135">
        <v>1.223382401002459E-3</v>
      </c>
      <c r="CI22" s="136">
        <v>1.6116644794425896E-2</v>
      </c>
      <c r="CJ22" s="136">
        <v>6.3700846410132697E-2</v>
      </c>
      <c r="CK22" s="247">
        <v>1.4496040746112843E-3</v>
      </c>
      <c r="CL22" s="437" t="s">
        <v>167</v>
      </c>
      <c r="CM22" s="137">
        <v>10.094833253258388</v>
      </c>
      <c r="CN22" s="247">
        <v>1.8383390163618219E-3</v>
      </c>
      <c r="CO22" s="135">
        <v>2.1742578216868347E-5</v>
      </c>
      <c r="CP22" s="135">
        <v>2.0293073002410456E-5</v>
      </c>
      <c r="CQ22" s="136">
        <v>0.15586969401667652</v>
      </c>
      <c r="CR22" s="136">
        <v>5.4255689218690339E-2</v>
      </c>
      <c r="CS22" s="136">
        <v>3.8281858798050412E-2</v>
      </c>
      <c r="CT22" s="247">
        <v>1.6619218763097158E-3</v>
      </c>
      <c r="CU22" s="136">
        <v>0.23347960028234171</v>
      </c>
      <c r="CV22" s="247">
        <v>1.2454433164883098E-2</v>
      </c>
      <c r="CW22" s="136">
        <v>0.11002080079468986</v>
      </c>
      <c r="CX22" s="136">
        <v>7.355982203652095E-2</v>
      </c>
      <c r="CY22" s="135">
        <v>2.8990104289157792E-6</v>
      </c>
      <c r="CZ22" s="135">
        <v>5.942971379277348E-5</v>
      </c>
      <c r="DA22" s="135">
        <v>0.34865238824398509</v>
      </c>
      <c r="DB22" s="135">
        <v>1.0146536501205228E-5</v>
      </c>
      <c r="DC22" s="135">
        <v>7.2475260722894483E-6</v>
      </c>
      <c r="DD22" s="136">
        <v>1.2838249769873807E-2</v>
      </c>
      <c r="DE22" s="247">
        <v>1.8130630443573363E-3</v>
      </c>
      <c r="DF22" s="176">
        <v>3.1889114718073575E-5</v>
      </c>
    </row>
    <row r="23" spans="1:340" x14ac:dyDescent="0.25">
      <c r="A23" s="131" t="s">
        <v>55</v>
      </c>
      <c r="B23" s="130" t="s">
        <v>182</v>
      </c>
      <c r="C23" s="132" t="s">
        <v>319</v>
      </c>
      <c r="D23" s="293">
        <v>1</v>
      </c>
      <c r="E23" s="285" t="s">
        <v>504</v>
      </c>
      <c r="F23" s="132" t="s">
        <v>532</v>
      </c>
      <c r="G23" s="289">
        <v>40205</v>
      </c>
      <c r="H23" s="289">
        <v>42571</v>
      </c>
      <c r="I23" s="294">
        <f t="shared" si="0"/>
        <v>2366</v>
      </c>
      <c r="J23" s="295">
        <f t="shared" si="1"/>
        <v>77.828947368421055</v>
      </c>
      <c r="K23" s="295">
        <f t="shared" si="2"/>
        <v>6.4821917808219176</v>
      </c>
      <c r="L23" s="299">
        <v>0</v>
      </c>
      <c r="M23" s="299">
        <v>1</v>
      </c>
      <c r="N23" s="299">
        <v>0</v>
      </c>
      <c r="O23" s="299">
        <v>0</v>
      </c>
      <c r="P23" s="299">
        <v>1</v>
      </c>
      <c r="Q23" s="299">
        <v>1</v>
      </c>
      <c r="R23" s="299">
        <v>0</v>
      </c>
      <c r="S23" s="302"/>
      <c r="T23" s="130">
        <v>2</v>
      </c>
      <c r="U23" s="332">
        <v>21.1</v>
      </c>
      <c r="V23" s="299">
        <v>17</v>
      </c>
      <c r="W23" s="458">
        <v>38.1</v>
      </c>
      <c r="X23" s="419"/>
      <c r="Y23" s="415">
        <v>0.72141418583929617</v>
      </c>
      <c r="Z23" s="337">
        <v>392.1</v>
      </c>
      <c r="AA23" s="136">
        <v>4.3159577886435811E-2</v>
      </c>
      <c r="AB23" s="135">
        <v>3.2798368914431497E-3</v>
      </c>
      <c r="AC23" s="247">
        <v>0.27567211058085578</v>
      </c>
      <c r="AD23" s="136">
        <v>0.22985008863122314</v>
      </c>
      <c r="AE23" s="135">
        <v>3.211348418071947E-3</v>
      </c>
      <c r="AF23" s="136">
        <v>4.960273894381486E-2</v>
      </c>
      <c r="AG23" s="136">
        <v>2.2911450225256379E-2</v>
      </c>
      <c r="AH23" s="247">
        <v>4.0549681287935452E-3</v>
      </c>
      <c r="AI23" s="136" t="s">
        <v>167</v>
      </c>
      <c r="AJ23" s="137">
        <v>1.0917000711677449</v>
      </c>
      <c r="AK23" s="136">
        <v>7.3439243404271855E-3</v>
      </c>
      <c r="AL23" s="247">
        <v>1.4978502201450751E-3</v>
      </c>
      <c r="AM23" s="135">
        <v>5.3268812622046516E-5</v>
      </c>
      <c r="AN23" s="135">
        <v>4.5354589032485315E-3</v>
      </c>
      <c r="AO23" s="136">
        <v>0.10400013204284135</v>
      </c>
      <c r="AP23" s="136">
        <v>3.1490110633578164E-2</v>
      </c>
      <c r="AQ23" s="135">
        <v>1.5980643786613953E-4</v>
      </c>
      <c r="AR23" s="136">
        <v>8.2840737010176455E-2</v>
      </c>
      <c r="AS23" s="136">
        <v>0.16609006978466545</v>
      </c>
      <c r="AT23" s="135">
        <v>2.2722953498490125E-2</v>
      </c>
      <c r="AU23" s="135">
        <v>3.9571117947805978E-4</v>
      </c>
      <c r="AV23" s="135">
        <v>7.6098303745780736E-6</v>
      </c>
      <c r="AW23" s="135">
        <v>1.5600152267885052E-4</v>
      </c>
      <c r="AX23" s="135">
        <v>0.91520385982900665</v>
      </c>
      <c r="AY23" s="135">
        <v>2.6634406311023258E-5</v>
      </c>
      <c r="AZ23" s="135">
        <v>1.9024575936445185E-5</v>
      </c>
      <c r="BA23" s="135">
        <v>2.7775880867209968E-5</v>
      </c>
      <c r="BB23" s="247">
        <v>5.9871225336370314E-3</v>
      </c>
      <c r="BC23" s="176">
        <v>8.3708134120358813E-5</v>
      </c>
      <c r="BD23" s="393"/>
      <c r="BE23" s="387" t="s">
        <v>54</v>
      </c>
      <c r="BF23" s="130" t="s">
        <v>182</v>
      </c>
      <c r="BG23" s="132" t="s">
        <v>318</v>
      </c>
      <c r="BH23" s="293">
        <v>1</v>
      </c>
      <c r="BI23" s="285" t="s">
        <v>504</v>
      </c>
      <c r="BJ23" s="132" t="s">
        <v>532</v>
      </c>
      <c r="BK23" s="289">
        <v>40205</v>
      </c>
      <c r="BL23" s="289">
        <v>42571</v>
      </c>
      <c r="BM23" s="294">
        <f t="shared" si="3"/>
        <v>2366</v>
      </c>
      <c r="BN23" s="295">
        <f t="shared" si="4"/>
        <v>77.828947368421055</v>
      </c>
      <c r="BO23" s="295">
        <f t="shared" si="5"/>
        <v>6.4821917808219176</v>
      </c>
      <c r="BP23" s="299">
        <v>0</v>
      </c>
      <c r="BQ23" s="299">
        <v>1</v>
      </c>
      <c r="BR23" s="299">
        <v>0</v>
      </c>
      <c r="BS23" s="299">
        <v>0</v>
      </c>
      <c r="BT23" s="299">
        <v>1</v>
      </c>
      <c r="BU23" s="299">
        <v>1</v>
      </c>
      <c r="BV23" s="299">
        <v>0</v>
      </c>
      <c r="BW23" s="302"/>
      <c r="BX23" s="130">
        <v>2</v>
      </c>
      <c r="BY23" s="332">
        <v>21.1</v>
      </c>
      <c r="BZ23" s="299">
        <v>17</v>
      </c>
      <c r="CA23" s="458">
        <v>38.1</v>
      </c>
      <c r="CB23" s="439">
        <v>0.70112441955920146</v>
      </c>
      <c r="CC23" s="439">
        <v>407</v>
      </c>
      <c r="CD23" s="136">
        <v>0.21474300378112679</v>
      </c>
      <c r="CE23" s="135">
        <v>3.9108299522527161E-3</v>
      </c>
      <c r="CF23" s="136">
        <v>1.2814053941479018</v>
      </c>
      <c r="CG23" s="135">
        <v>8.5021987593057909E-3</v>
      </c>
      <c r="CH23" s="247">
        <v>5.968279227120004E-2</v>
      </c>
      <c r="CI23" s="136">
        <v>0.49602669944516575</v>
      </c>
      <c r="CJ23" s="136">
        <v>5.0745573040733807E-2</v>
      </c>
      <c r="CK23" s="247">
        <v>3.9083431205119652E-4</v>
      </c>
      <c r="CL23" s="437" t="s">
        <v>167</v>
      </c>
      <c r="CM23" s="137">
        <v>1.0475908820550324</v>
      </c>
      <c r="CN23" s="136">
        <v>3.1728038398598402E-3</v>
      </c>
      <c r="CO23" s="136">
        <v>1.1943034685354884E-2</v>
      </c>
      <c r="CP23" s="247">
        <v>3.8909293908301217E-3</v>
      </c>
      <c r="CQ23" s="247">
        <v>0.14405246345563399</v>
      </c>
      <c r="CR23" s="136">
        <v>1.6943821993084651</v>
      </c>
      <c r="CS23" s="136">
        <v>5.7411344426519149E-2</v>
      </c>
      <c r="CT23" s="135">
        <v>1.9055087934409987E-4</v>
      </c>
      <c r="CU23" s="136">
        <v>0.62187170164202099</v>
      </c>
      <c r="CV23" s="135">
        <v>1.1668972896976782E-2</v>
      </c>
      <c r="CW23" s="136">
        <v>0.38939497984829446</v>
      </c>
      <c r="CX23" s="135">
        <v>4.7184027266158061E-4</v>
      </c>
      <c r="CY23" s="135">
        <v>9.0738513973380892E-6</v>
      </c>
      <c r="CZ23" s="135">
        <v>1.8601395364543083E-4</v>
      </c>
      <c r="DA23" s="135">
        <v>1.0912758121522628</v>
      </c>
      <c r="DB23" s="135">
        <v>3.1758479890683313E-5</v>
      </c>
      <c r="DC23" s="135">
        <v>2.2684628493345222E-5</v>
      </c>
      <c r="DD23" s="136">
        <v>3.7743892996061255E-2</v>
      </c>
      <c r="DE23" s="135">
        <v>1.8601395364543083E-4</v>
      </c>
      <c r="DF23" s="176">
        <v>9.981236537071899E-5</v>
      </c>
    </row>
    <row r="24" spans="1:340" x14ac:dyDescent="0.25">
      <c r="A24" s="131" t="s">
        <v>58</v>
      </c>
      <c r="B24" s="130" t="s">
        <v>182</v>
      </c>
      <c r="C24" s="132" t="s">
        <v>319</v>
      </c>
      <c r="D24" s="293">
        <v>1</v>
      </c>
      <c r="E24" s="285" t="s">
        <v>503</v>
      </c>
      <c r="F24" s="132" t="s">
        <v>531</v>
      </c>
      <c r="G24" s="289">
        <v>41672</v>
      </c>
      <c r="H24" s="289">
        <v>42578</v>
      </c>
      <c r="I24" s="294">
        <f t="shared" si="0"/>
        <v>906</v>
      </c>
      <c r="J24" s="295">
        <f t="shared" si="1"/>
        <v>29.80263157894737</v>
      </c>
      <c r="K24" s="295">
        <f t="shared" si="2"/>
        <v>2.4821917808219176</v>
      </c>
      <c r="L24" s="299">
        <v>0</v>
      </c>
      <c r="M24" s="299">
        <v>0</v>
      </c>
      <c r="N24" s="299">
        <v>0</v>
      </c>
      <c r="O24" s="299">
        <v>0</v>
      </c>
      <c r="P24" s="299">
        <v>0</v>
      </c>
      <c r="Q24" s="299">
        <v>0</v>
      </c>
      <c r="R24" s="299">
        <v>0</v>
      </c>
      <c r="S24" s="302"/>
      <c r="T24" s="130">
        <v>2</v>
      </c>
      <c r="U24" s="332">
        <v>20.5</v>
      </c>
      <c r="V24" s="299">
        <v>8</v>
      </c>
      <c r="W24" s="458">
        <v>28.5</v>
      </c>
      <c r="X24" s="419"/>
      <c r="Y24" s="415">
        <v>2.8348183986576658</v>
      </c>
      <c r="Z24" s="337">
        <v>106.9</v>
      </c>
      <c r="AA24" s="136">
        <v>8.4424331300394818E-3</v>
      </c>
      <c r="AB24" s="135">
        <v>2.665465854243911E-3</v>
      </c>
      <c r="AC24" s="135">
        <v>1.1119507206335387E-2</v>
      </c>
      <c r="AD24" s="247">
        <v>4.8936560655269579E-2</v>
      </c>
      <c r="AE24" s="135">
        <v>2.6098064744569153E-3</v>
      </c>
      <c r="AF24" s="135">
        <v>1.3605626170154535E-4</v>
      </c>
      <c r="AG24" s="136">
        <v>7.5438246819222324E-3</v>
      </c>
      <c r="AH24" s="247">
        <v>2.6866815479389115E-3</v>
      </c>
      <c r="AI24" s="136" t="s">
        <v>167</v>
      </c>
      <c r="AJ24" s="137">
        <v>16.660280696092073</v>
      </c>
      <c r="AK24" s="136">
        <v>5.557864147059356E-3</v>
      </c>
      <c r="AL24" s="135">
        <v>4.638281648916319E-5</v>
      </c>
      <c r="AM24" s="247">
        <v>6.1700541455235751E-4</v>
      </c>
      <c r="AN24" s="135">
        <v>3.6858878170055011E-3</v>
      </c>
      <c r="AO24" s="136">
        <v>1.5861077851299255E-2</v>
      </c>
      <c r="AP24" s="136">
        <v>2.9865041114477957E-2</v>
      </c>
      <c r="AQ24" s="135">
        <v>1.2987188616965691E-4</v>
      </c>
      <c r="AR24" s="136">
        <v>6.1204756893429114E-2</v>
      </c>
      <c r="AS24" s="135">
        <v>7.9531069340085143E-3</v>
      </c>
      <c r="AT24" s="247">
        <v>0.11648357038182253</v>
      </c>
      <c r="AU24" s="135">
        <v>3.2158752765819808E-4</v>
      </c>
      <c r="AV24" s="135">
        <v>6.1843755318884248E-6</v>
      </c>
      <c r="AW24" s="135">
        <v>1.2677969840371272E-4</v>
      </c>
      <c r="AX24" s="135">
        <v>0.74377010771809327</v>
      </c>
      <c r="AY24" s="135">
        <v>2.1645314361609488E-5</v>
      </c>
      <c r="AZ24" s="135">
        <v>1.5460938829721061E-5</v>
      </c>
      <c r="BA24" s="247">
        <v>1.4036158116533961E-2</v>
      </c>
      <c r="BB24" s="135">
        <v>1.2677969840371272E-4</v>
      </c>
      <c r="BC24" s="176">
        <v>6.8028130850772674E-5</v>
      </c>
      <c r="BD24" s="393"/>
      <c r="BE24" s="387" t="s">
        <v>57</v>
      </c>
      <c r="BF24" s="130" t="s">
        <v>182</v>
      </c>
      <c r="BG24" s="132" t="s">
        <v>318</v>
      </c>
      <c r="BH24" s="293">
        <v>1</v>
      </c>
      <c r="BI24" s="285" t="s">
        <v>503</v>
      </c>
      <c r="BJ24" s="132" t="s">
        <v>531</v>
      </c>
      <c r="BK24" s="289">
        <v>41672</v>
      </c>
      <c r="BL24" s="289">
        <v>42578</v>
      </c>
      <c r="BM24" s="294">
        <f t="shared" si="3"/>
        <v>906</v>
      </c>
      <c r="BN24" s="295">
        <f t="shared" si="4"/>
        <v>29.80263157894737</v>
      </c>
      <c r="BO24" s="295">
        <f t="shared" si="5"/>
        <v>2.4821917808219176</v>
      </c>
      <c r="BP24" s="299">
        <v>0</v>
      </c>
      <c r="BQ24" s="299">
        <v>0</v>
      </c>
      <c r="BR24" s="299">
        <v>0</v>
      </c>
      <c r="BS24" s="299">
        <v>0</v>
      </c>
      <c r="BT24" s="299">
        <v>0</v>
      </c>
      <c r="BU24" s="299">
        <v>0</v>
      </c>
      <c r="BV24" s="299">
        <v>0</v>
      </c>
      <c r="BW24" s="302"/>
      <c r="BX24" s="130">
        <v>2</v>
      </c>
      <c r="BY24" s="332">
        <v>20.5</v>
      </c>
      <c r="BZ24" s="299">
        <v>8</v>
      </c>
      <c r="CA24" s="458">
        <v>28.5</v>
      </c>
      <c r="CB24" s="439">
        <v>1.5616030128266312</v>
      </c>
      <c r="CC24" s="439">
        <v>374</v>
      </c>
      <c r="CD24" s="136">
        <v>5.1822336958628472E-2</v>
      </c>
      <c r="CE24" s="135">
        <v>2.0216818059737777E-3</v>
      </c>
      <c r="CF24" s="136">
        <v>0.31864140476735375</v>
      </c>
      <c r="CG24" s="247">
        <v>9.8012489954902596E-2</v>
      </c>
      <c r="CH24" s="247">
        <v>1.3285152151732668E-2</v>
      </c>
      <c r="CI24" s="136">
        <v>1.245560373279524E-2</v>
      </c>
      <c r="CJ24" s="136">
        <v>1.0292891770912546E-2</v>
      </c>
      <c r="CK24" s="136">
        <v>5.7444060468592557E-3</v>
      </c>
      <c r="CL24" s="437" t="s">
        <v>167</v>
      </c>
      <c r="CM24" s="137">
        <v>2.5926671766641038</v>
      </c>
      <c r="CN24" s="247">
        <v>9.2864425241215363E-4</v>
      </c>
      <c r="CO24" s="135">
        <v>3.5180077830170143E-5</v>
      </c>
      <c r="CP24" s="135">
        <v>3.2834739308158805E-5</v>
      </c>
      <c r="CQ24" s="247">
        <v>4.2925835604439994E-2</v>
      </c>
      <c r="CR24" s="136">
        <v>7.2758929098128071</v>
      </c>
      <c r="CS24" s="136">
        <v>8.1537166092810767E-2</v>
      </c>
      <c r="CT24" s="135">
        <v>9.8504217924476402E-5</v>
      </c>
      <c r="CU24" s="136">
        <v>0.13466758863318265</v>
      </c>
      <c r="CV24" s="135">
        <v>6.032210678613174E-3</v>
      </c>
      <c r="CW24" s="247">
        <v>7.2260477303163637E-2</v>
      </c>
      <c r="CX24" s="135">
        <v>2.4391520628917965E-4</v>
      </c>
      <c r="CY24" s="247">
        <v>4.1898463541241947E-4</v>
      </c>
      <c r="CZ24" s="135">
        <v>9.615887940246507E-5</v>
      </c>
      <c r="DA24" s="135">
        <v>0.56412896537643242</v>
      </c>
      <c r="DB24" s="135">
        <v>1.6417369654079403E-5</v>
      </c>
      <c r="DC24" s="247">
        <v>2.3072601828947798E-3</v>
      </c>
      <c r="DD24" s="135">
        <v>1.7120971210682805E-5</v>
      </c>
      <c r="DE24" s="247">
        <v>2.0628815690390753E-2</v>
      </c>
      <c r="DF24" s="253">
        <v>1.8091503924398428E-3</v>
      </c>
    </row>
    <row r="25" spans="1:340" x14ac:dyDescent="0.25">
      <c r="A25" s="131" t="s">
        <v>65</v>
      </c>
      <c r="B25" s="130" t="s">
        <v>182</v>
      </c>
      <c r="C25" s="132" t="s">
        <v>319</v>
      </c>
      <c r="D25" s="293">
        <v>1</v>
      </c>
      <c r="E25" s="285" t="s">
        <v>504</v>
      </c>
      <c r="F25" s="132" t="s">
        <v>532</v>
      </c>
      <c r="G25" s="289">
        <v>41282</v>
      </c>
      <c r="H25" s="289">
        <v>42585</v>
      </c>
      <c r="I25" s="294">
        <f t="shared" si="0"/>
        <v>1303</v>
      </c>
      <c r="J25" s="295">
        <f t="shared" si="1"/>
        <v>42.861842105263158</v>
      </c>
      <c r="K25" s="295">
        <f t="shared" si="2"/>
        <v>3.56986301369863</v>
      </c>
      <c r="L25" s="307">
        <v>0</v>
      </c>
      <c r="M25" s="466">
        <v>0</v>
      </c>
      <c r="N25" s="466">
        <v>0</v>
      </c>
      <c r="O25" s="466">
        <v>0</v>
      </c>
      <c r="P25" s="306" t="s">
        <v>521</v>
      </c>
      <c r="Q25" s="306" t="s">
        <v>521</v>
      </c>
      <c r="R25" s="307">
        <v>1</v>
      </c>
      <c r="S25" s="308" t="s">
        <v>511</v>
      </c>
      <c r="T25" s="130">
        <v>2</v>
      </c>
      <c r="U25" s="332">
        <v>12.2</v>
      </c>
      <c r="V25" s="299">
        <v>7</v>
      </c>
      <c r="W25" s="458">
        <v>19.2</v>
      </c>
      <c r="X25" s="419"/>
      <c r="Y25" s="415">
        <v>2.2186266315604799</v>
      </c>
      <c r="Z25" s="337">
        <v>255.9</v>
      </c>
      <c r="AA25" s="136">
        <v>1.705459220404993E-2</v>
      </c>
      <c r="AB25" s="247">
        <v>3.8012630028431554E-2</v>
      </c>
      <c r="AC25" s="136">
        <v>0.92014806831946905</v>
      </c>
      <c r="AD25" s="247">
        <v>0.17340086956422257</v>
      </c>
      <c r="AE25" s="135">
        <v>4.3695790675043191E-3</v>
      </c>
      <c r="AF25" s="136">
        <v>0.15528021201053038</v>
      </c>
      <c r="AG25" s="136">
        <v>3.3111509731619894E-2</v>
      </c>
      <c r="AH25" s="247">
        <v>4.8378508545550043E-3</v>
      </c>
      <c r="AI25" s="136" t="s">
        <v>167</v>
      </c>
      <c r="AJ25" s="137">
        <v>4.7768966664234203</v>
      </c>
      <c r="AK25" s="247">
        <v>4.7499657585065467E-3</v>
      </c>
      <c r="AL25" s="135">
        <v>7.7658395749484338E-5</v>
      </c>
      <c r="AM25" s="135">
        <v>7.2481169366185382E-5</v>
      </c>
      <c r="AN25" s="247">
        <v>0.15612439356567839</v>
      </c>
      <c r="AO25" s="136">
        <v>0.28894146615868344</v>
      </c>
      <c r="AP25" s="136">
        <v>6.677372678673299E-2</v>
      </c>
      <c r="AQ25" s="135">
        <v>2.1744350809855612E-4</v>
      </c>
      <c r="AR25" s="136">
        <v>1.0907607945870428</v>
      </c>
      <c r="AS25" s="135">
        <v>1.3315826257844913E-2</v>
      </c>
      <c r="AT25" s="135">
        <v>3.091839596106136E-2</v>
      </c>
      <c r="AU25" s="135">
        <v>5.3843154386309141E-4</v>
      </c>
      <c r="AV25" s="247">
        <v>7.4098437967174606E-4</v>
      </c>
      <c r="AW25" s="247">
        <v>4.8709803900451789E-3</v>
      </c>
      <c r="AX25" s="135">
        <v>1.2452886164276644</v>
      </c>
      <c r="AY25" s="135">
        <v>3.6240584683092691E-5</v>
      </c>
      <c r="AZ25" s="135">
        <v>2.5886131916494779E-5</v>
      </c>
      <c r="BA25" s="135">
        <v>3.7793752598082374E-5</v>
      </c>
      <c r="BB25" s="247">
        <v>4.7039075347229523E-2</v>
      </c>
      <c r="BC25" s="253">
        <v>1.0537156376264924E-2</v>
      </c>
      <c r="BD25" s="384"/>
      <c r="BE25" s="387" t="s">
        <v>64</v>
      </c>
      <c r="BF25" s="130" t="s">
        <v>182</v>
      </c>
      <c r="BG25" s="132" t="s">
        <v>318</v>
      </c>
      <c r="BH25" s="293">
        <v>1</v>
      </c>
      <c r="BI25" s="285" t="s">
        <v>504</v>
      </c>
      <c r="BJ25" s="132" t="s">
        <v>532</v>
      </c>
      <c r="BK25" s="289">
        <v>41282</v>
      </c>
      <c r="BL25" s="289">
        <v>42585</v>
      </c>
      <c r="BM25" s="294">
        <f t="shared" si="3"/>
        <v>1303</v>
      </c>
      <c r="BN25" s="295">
        <f t="shared" si="4"/>
        <v>42.861842105263158</v>
      </c>
      <c r="BO25" s="295">
        <f t="shared" si="5"/>
        <v>3.56986301369863</v>
      </c>
      <c r="BP25" s="307">
        <v>0</v>
      </c>
      <c r="BQ25" s="466">
        <v>0</v>
      </c>
      <c r="BR25" s="466">
        <v>0</v>
      </c>
      <c r="BS25" s="466">
        <v>0</v>
      </c>
      <c r="BT25" s="306" t="s">
        <v>521</v>
      </c>
      <c r="BU25" s="306" t="s">
        <v>521</v>
      </c>
      <c r="BV25" s="307">
        <v>1</v>
      </c>
      <c r="BW25" s="308" t="s">
        <v>511</v>
      </c>
      <c r="BX25" s="130">
        <v>2</v>
      </c>
      <c r="BY25" s="332">
        <v>12.2</v>
      </c>
      <c r="BZ25" s="299">
        <v>7</v>
      </c>
      <c r="CA25" s="458">
        <v>19.2</v>
      </c>
      <c r="CB25" s="439">
        <v>1.0327839042286853</v>
      </c>
      <c r="CC25" s="439">
        <v>316.5</v>
      </c>
      <c r="CD25" s="136">
        <v>5.2666252179310253E-3</v>
      </c>
      <c r="CE25" s="136">
        <v>5.4773893296897962E-2</v>
      </c>
      <c r="CF25" s="136">
        <v>0.55534464288726859</v>
      </c>
      <c r="CG25" s="135">
        <v>3.3667511781691343E-3</v>
      </c>
      <c r="CH25" s="135">
        <v>1.5162956213312429E-3</v>
      </c>
      <c r="CI25" s="136">
        <v>0.13085567363048564</v>
      </c>
      <c r="CJ25" s="136">
        <v>3.4279731045292215E-2</v>
      </c>
      <c r="CK25" s="247">
        <v>1.4431911996579481E-3</v>
      </c>
      <c r="CL25" s="437" t="s">
        <v>167</v>
      </c>
      <c r="CM25" s="137">
        <v>2.198168565988841</v>
      </c>
      <c r="CN25" s="136">
        <v>3.8655820172387527E-3</v>
      </c>
      <c r="CO25" s="135">
        <v>2.6948381895697442E-5</v>
      </c>
      <c r="CP25" s="135">
        <v>2.5151823102650945E-5</v>
      </c>
      <c r="CQ25" s="135">
        <v>2.1414980813114237E-3</v>
      </c>
      <c r="CR25" s="136">
        <v>1.6997899221704726</v>
      </c>
      <c r="CS25" s="136">
        <v>8.0778386103131344E-2</v>
      </c>
      <c r="CT25" s="135">
        <v>7.5455469307952839E-5</v>
      </c>
      <c r="CU25" s="136">
        <v>0.50435001878383889</v>
      </c>
      <c r="CV25" s="136">
        <v>5.9382692493877592E-2</v>
      </c>
      <c r="CW25" s="135">
        <v>1.0729049112073674E-2</v>
      </c>
      <c r="CX25" s="135">
        <v>1.8684211447683559E-4</v>
      </c>
      <c r="CY25" s="136">
        <v>1.3000490894451398E-3</v>
      </c>
      <c r="CZ25" s="247">
        <v>1.690287811002874E-3</v>
      </c>
      <c r="DA25" s="135">
        <v>0.43212987960905985</v>
      </c>
      <c r="DB25" s="135">
        <v>1.2575911551325473E-5</v>
      </c>
      <c r="DC25" s="247">
        <v>3.8156685173625971E-3</v>
      </c>
      <c r="DD25" s="135">
        <v>1.3114879189239422E-5</v>
      </c>
      <c r="DE25" s="135">
        <v>7.3658910514906356E-5</v>
      </c>
      <c r="DF25" s="253">
        <v>1.5846221934938598E-3</v>
      </c>
    </row>
    <row r="26" spans="1:340" x14ac:dyDescent="0.25">
      <c r="A26" s="131" t="s">
        <v>71</v>
      </c>
      <c r="B26" s="130" t="s">
        <v>182</v>
      </c>
      <c r="C26" s="132" t="s">
        <v>319</v>
      </c>
      <c r="D26" s="293">
        <v>1</v>
      </c>
      <c r="E26" s="285" t="s">
        <v>504</v>
      </c>
      <c r="F26" s="132" t="s">
        <v>532</v>
      </c>
      <c r="G26" s="289">
        <v>40315</v>
      </c>
      <c r="H26" s="289">
        <v>42599</v>
      </c>
      <c r="I26" s="294">
        <f t="shared" si="0"/>
        <v>2284</v>
      </c>
      <c r="J26" s="295">
        <f t="shared" si="1"/>
        <v>75.131578947368425</v>
      </c>
      <c r="K26" s="295">
        <f t="shared" si="2"/>
        <v>6.2575342465753421</v>
      </c>
      <c r="L26" s="299">
        <v>0</v>
      </c>
      <c r="M26" s="299">
        <v>1</v>
      </c>
      <c r="N26" s="299">
        <v>1</v>
      </c>
      <c r="O26" s="299">
        <v>0</v>
      </c>
      <c r="P26" s="299">
        <v>1</v>
      </c>
      <c r="Q26" s="299">
        <v>2</v>
      </c>
      <c r="R26" s="299">
        <v>0</v>
      </c>
      <c r="S26" s="302"/>
      <c r="T26" s="130">
        <v>2</v>
      </c>
      <c r="U26" s="332">
        <v>20.100000000000001</v>
      </c>
      <c r="V26" s="299">
        <v>8</v>
      </c>
      <c r="W26" s="458">
        <v>28.1</v>
      </c>
      <c r="X26" s="419"/>
      <c r="Y26" s="415">
        <v>1.2701348784286988</v>
      </c>
      <c r="Z26" s="337">
        <v>193.9</v>
      </c>
      <c r="AA26" s="136">
        <v>1.2074230114046302E-2</v>
      </c>
      <c r="AB26" s="136">
        <v>0.10413275934967596</v>
      </c>
      <c r="AC26" s="135">
        <v>1.5902937778254186E-2</v>
      </c>
      <c r="AD26" s="135">
        <v>8.2875710223716207E-3</v>
      </c>
      <c r="AE26" s="135">
        <v>3.732502637610271E-3</v>
      </c>
      <c r="AF26" s="247">
        <v>1.0038088925523226E-2</v>
      </c>
      <c r="AG26" s="136">
        <v>0</v>
      </c>
      <c r="AH26" s="247">
        <v>3.5525493073507108E-3</v>
      </c>
      <c r="AI26" s="136" t="s">
        <v>167</v>
      </c>
      <c r="AJ26" s="137">
        <v>9.840417525574729</v>
      </c>
      <c r="AK26" s="247">
        <v>4.4444494938553295E-3</v>
      </c>
      <c r="AL26" s="135">
        <v>6.6335947350893446E-5</v>
      </c>
      <c r="AM26" s="135">
        <v>6.1913550860833878E-5</v>
      </c>
      <c r="AN26" s="136">
        <v>0.28697154801468189</v>
      </c>
      <c r="AO26" s="136">
        <v>1.804496426643391E-2</v>
      </c>
      <c r="AP26" s="135">
        <v>1.7689585960238251E-4</v>
      </c>
      <c r="AQ26" s="135">
        <v>1.8574065258250162E-4</v>
      </c>
      <c r="AR26" s="247">
        <v>4.2647020857956956E-3</v>
      </c>
      <c r="AS26" s="136">
        <v>0.19304402476649882</v>
      </c>
      <c r="AT26" s="135">
        <v>2.6410551838635707E-2</v>
      </c>
      <c r="AU26" s="135">
        <v>4.5992923496619448E-4</v>
      </c>
      <c r="AV26" s="247">
        <v>9.3180737971540849E-5</v>
      </c>
      <c r="AW26" s="136">
        <v>9.031790054569248E-3</v>
      </c>
      <c r="AX26" s="135">
        <v>1.0637278725470067</v>
      </c>
      <c r="AY26" s="247">
        <v>6.5157829986572173E-5</v>
      </c>
      <c r="AZ26" s="247">
        <v>5.0701210825879637E-3</v>
      </c>
      <c r="BA26" s="135">
        <v>3.2283494377434805E-5</v>
      </c>
      <c r="BB26" s="247">
        <v>2.9843093179776167E-2</v>
      </c>
      <c r="BC26" s="176">
        <v>9.7292722781310378E-5</v>
      </c>
      <c r="BD26" s="393"/>
      <c r="BE26" s="387" t="s">
        <v>70</v>
      </c>
      <c r="BF26" s="130" t="s">
        <v>182</v>
      </c>
      <c r="BG26" s="132" t="s">
        <v>318</v>
      </c>
      <c r="BH26" s="293">
        <v>1</v>
      </c>
      <c r="BI26" s="285" t="s">
        <v>504</v>
      </c>
      <c r="BJ26" s="132" t="s">
        <v>532</v>
      </c>
      <c r="BK26" s="289">
        <v>40315</v>
      </c>
      <c r="BL26" s="289">
        <v>42599</v>
      </c>
      <c r="BM26" s="294">
        <f t="shared" si="3"/>
        <v>2284</v>
      </c>
      <c r="BN26" s="295">
        <f t="shared" si="4"/>
        <v>75.131578947368425</v>
      </c>
      <c r="BO26" s="295">
        <f t="shared" si="5"/>
        <v>6.2575342465753421</v>
      </c>
      <c r="BP26" s="299">
        <v>0</v>
      </c>
      <c r="BQ26" s="299">
        <v>1</v>
      </c>
      <c r="BR26" s="299">
        <v>1</v>
      </c>
      <c r="BS26" s="299">
        <v>0</v>
      </c>
      <c r="BT26" s="299">
        <v>1</v>
      </c>
      <c r="BU26" s="299">
        <v>2</v>
      </c>
      <c r="BV26" s="299">
        <v>0</v>
      </c>
      <c r="BW26" s="302"/>
      <c r="BX26" s="130">
        <v>2</v>
      </c>
      <c r="BY26" s="332">
        <v>20.100000000000001</v>
      </c>
      <c r="BZ26" s="299">
        <v>8</v>
      </c>
      <c r="CA26" s="458">
        <v>28.1</v>
      </c>
      <c r="CB26" s="439">
        <v>1.0488131669711267</v>
      </c>
      <c r="CC26" s="439">
        <v>177.4</v>
      </c>
      <c r="CD26" s="136">
        <v>1.0763082716586617E-2</v>
      </c>
      <c r="CE26" s="247">
        <v>9.0714770150343377E-2</v>
      </c>
      <c r="CF26" s="135">
        <v>1.8192285329375866E-2</v>
      </c>
      <c r="CG26" s="247">
        <v>1.8951404570268272E-2</v>
      </c>
      <c r="CH26" s="135">
        <v>4.2698244766388302E-3</v>
      </c>
      <c r="CI26" s="136">
        <v>3.3559125260075089E-2</v>
      </c>
      <c r="CJ26" s="247">
        <v>6.5168249634699454E-3</v>
      </c>
      <c r="CK26" s="247">
        <v>2.0789041335053638E-3</v>
      </c>
      <c r="CL26" s="437" t="s">
        <v>167</v>
      </c>
      <c r="CM26" s="137">
        <v>2.2865705009040096</v>
      </c>
      <c r="CN26" s="136">
        <v>9.9885132842312992E-3</v>
      </c>
      <c r="CO26" s="135">
        <v>7.5885506101401004E-5</v>
      </c>
      <c r="CP26" s="247">
        <v>2.2717489227129803E-3</v>
      </c>
      <c r="CQ26" s="135">
        <v>6.0303682181913334E-3</v>
      </c>
      <c r="CR26" s="136">
        <v>7.9296634815393369E-2</v>
      </c>
      <c r="CS26" s="247">
        <v>4.097117196312328E-4</v>
      </c>
      <c r="CT26" s="135">
        <v>2.124794170839228E-4</v>
      </c>
      <c r="CU26" s="136">
        <v>8.13632062598552E-2</v>
      </c>
      <c r="CV26" s="135">
        <v>1.3011834779520224E-2</v>
      </c>
      <c r="CW26" s="135">
        <v>3.0212549495837786E-2</v>
      </c>
      <c r="CX26" s="135">
        <v>5.2613950896971361E-4</v>
      </c>
      <c r="CY26" s="135">
        <v>1.0118067480186802E-5</v>
      </c>
      <c r="CZ26" s="247">
        <v>6.185396590447631E-3</v>
      </c>
      <c r="DA26" s="135">
        <v>1.2168595035721459</v>
      </c>
      <c r="DB26" s="247">
        <v>2.025094611727939E-3</v>
      </c>
      <c r="DC26" s="136">
        <v>1.3495111392620183E-2</v>
      </c>
      <c r="DD26" s="136">
        <v>5.1146563121661402E-2</v>
      </c>
      <c r="DE26" s="135">
        <v>2.0742038334382943E-4</v>
      </c>
      <c r="DF26" s="253">
        <v>2.4977090546705618E-3</v>
      </c>
    </row>
    <row r="27" spans="1:340" x14ac:dyDescent="0.25">
      <c r="A27" s="131" t="s">
        <v>75</v>
      </c>
      <c r="B27" s="130" t="s">
        <v>182</v>
      </c>
      <c r="C27" s="132" t="s">
        <v>319</v>
      </c>
      <c r="D27" s="293">
        <v>1</v>
      </c>
      <c r="E27" s="285" t="s">
        <v>504</v>
      </c>
      <c r="F27" s="132" t="s">
        <v>532</v>
      </c>
      <c r="G27" s="289">
        <v>42273</v>
      </c>
      <c r="H27" s="289">
        <v>42611</v>
      </c>
      <c r="I27" s="294">
        <f t="shared" si="0"/>
        <v>338</v>
      </c>
      <c r="J27" s="295">
        <f t="shared" si="1"/>
        <v>11.118421052631579</v>
      </c>
      <c r="K27" s="295">
        <f t="shared" si="2"/>
        <v>0.92602739726027394</v>
      </c>
      <c r="L27" s="299">
        <v>0</v>
      </c>
      <c r="M27" s="299">
        <v>0</v>
      </c>
      <c r="N27" s="299">
        <v>0</v>
      </c>
      <c r="O27" s="299">
        <v>0</v>
      </c>
      <c r="P27" s="299">
        <v>0</v>
      </c>
      <c r="Q27" s="299">
        <v>0</v>
      </c>
      <c r="R27" s="299">
        <v>0</v>
      </c>
      <c r="S27" s="302"/>
      <c r="T27" s="130">
        <v>2</v>
      </c>
      <c r="U27" s="332">
        <v>15.8</v>
      </c>
      <c r="V27" s="299">
        <v>4</v>
      </c>
      <c r="W27" s="458">
        <v>19.8</v>
      </c>
      <c r="X27" s="419"/>
      <c r="Y27" s="415">
        <v>1.1056030947272431</v>
      </c>
      <c r="Z27" s="337">
        <v>87.72</v>
      </c>
      <c r="AA27" s="247">
        <v>3.9439915766177822E-3</v>
      </c>
      <c r="AB27" s="136">
        <v>0.15085891823734598</v>
      </c>
      <c r="AC27" s="247">
        <v>3.0113717510018633E-2</v>
      </c>
      <c r="AD27" s="136">
        <v>0.29305752477227826</v>
      </c>
      <c r="AE27" s="247">
        <v>9.4503884213485406E-2</v>
      </c>
      <c r="AF27" s="136">
        <v>3.0892184749856205E-2</v>
      </c>
      <c r="AG27" s="247">
        <v>4.9494293792364443E-3</v>
      </c>
      <c r="AH27" s="247">
        <v>7.5087991544371788E-4</v>
      </c>
      <c r="AI27" s="247">
        <v>2.1188917432689622E-2</v>
      </c>
      <c r="AJ27" s="137">
        <v>5.5421326859086069</v>
      </c>
      <c r="AK27" s="136">
        <v>1.1174208573145954E-2</v>
      </c>
      <c r="AL27" s="135">
        <v>6.2822318287826084E-5</v>
      </c>
      <c r="AM27" s="247">
        <v>9.1375709863549311E-3</v>
      </c>
      <c r="AN27" s="135">
        <v>4.9922802266059128E-3</v>
      </c>
      <c r="AO27" s="136">
        <v>1.7489932057428766E-2</v>
      </c>
      <c r="AP27" s="247">
        <v>9.3018782742854372E-4</v>
      </c>
      <c r="AQ27" s="135">
        <v>1.7590249120591305E-4</v>
      </c>
      <c r="AR27" s="136">
        <v>4.3334443476123564E-2</v>
      </c>
      <c r="AS27" s="135">
        <v>1.0771933509085913E-2</v>
      </c>
      <c r="AT27" s="135">
        <v>2.5011658987659825E-2</v>
      </c>
      <c r="AU27" s="135">
        <v>4.3556807346226085E-4</v>
      </c>
      <c r="AV27" s="135">
        <v>8.3763091050434791E-6</v>
      </c>
      <c r="AW27" s="135">
        <v>1.7171433665339134E-4</v>
      </c>
      <c r="AX27" s="135">
        <v>1.0073851908271589</v>
      </c>
      <c r="AY27" s="135">
        <v>2.9317081867652174E-5</v>
      </c>
      <c r="AZ27" s="135">
        <v>2.0940772762608697E-5</v>
      </c>
      <c r="BA27" s="136">
        <v>4.678482474799233E-2</v>
      </c>
      <c r="BB27" s="247">
        <v>3.4501987543420951E-4</v>
      </c>
      <c r="BC27" s="176">
        <v>9.2139400155478272E-5</v>
      </c>
      <c r="BD27" s="393"/>
      <c r="BE27" s="387" t="s">
        <v>74</v>
      </c>
      <c r="BF27" s="130" t="s">
        <v>182</v>
      </c>
      <c r="BG27" s="132" t="s">
        <v>318</v>
      </c>
      <c r="BH27" s="293">
        <v>1</v>
      </c>
      <c r="BI27" s="285" t="s">
        <v>504</v>
      </c>
      <c r="BJ27" s="132" t="s">
        <v>532</v>
      </c>
      <c r="BK27" s="289">
        <v>42273</v>
      </c>
      <c r="BL27" s="289">
        <v>42611</v>
      </c>
      <c r="BM27" s="294">
        <f t="shared" si="3"/>
        <v>338</v>
      </c>
      <c r="BN27" s="295">
        <f t="shared" si="4"/>
        <v>11.118421052631579</v>
      </c>
      <c r="BO27" s="295">
        <f t="shared" si="5"/>
        <v>0.92602739726027394</v>
      </c>
      <c r="BP27" s="299">
        <v>0</v>
      </c>
      <c r="BQ27" s="299">
        <v>0</v>
      </c>
      <c r="BR27" s="299">
        <v>0</v>
      </c>
      <c r="BS27" s="299">
        <v>0</v>
      </c>
      <c r="BT27" s="299">
        <v>0</v>
      </c>
      <c r="BU27" s="299">
        <v>0</v>
      </c>
      <c r="BV27" s="299">
        <v>0</v>
      </c>
      <c r="BW27" s="302"/>
      <c r="BX27" s="130">
        <v>2</v>
      </c>
      <c r="BY27" s="332">
        <v>15.8</v>
      </c>
      <c r="BZ27" s="299">
        <v>4</v>
      </c>
      <c r="CA27" s="458">
        <v>19.8</v>
      </c>
      <c r="CB27" s="439">
        <v>0.56146719848289883</v>
      </c>
      <c r="CC27" s="439">
        <v>436.8</v>
      </c>
      <c r="CD27" s="136">
        <v>1.1155864629389322E-2</v>
      </c>
      <c r="CE27" s="135">
        <v>4.7399730780771001E-3</v>
      </c>
      <c r="CF27" s="247">
        <v>0.35440425658255326</v>
      </c>
      <c r="CG27" s="135">
        <v>1.0304767457443719E-2</v>
      </c>
      <c r="CH27" s="135">
        <v>4.6409945219223585E-3</v>
      </c>
      <c r="CI27" s="136">
        <v>6.7071334526802404E-2</v>
      </c>
      <c r="CJ27" s="136">
        <v>1.1322578894695536E-2</v>
      </c>
      <c r="CK27" s="247">
        <v>8.2756594019685482E-3</v>
      </c>
      <c r="CL27" s="438">
        <v>1.1795948401037488E-2</v>
      </c>
      <c r="CM27" s="137">
        <v>3.1104070059154076</v>
      </c>
      <c r="CN27" s="136">
        <v>1.0228155030773605E-2</v>
      </c>
      <c r="CO27" s="247">
        <v>4.8092096756161169E-3</v>
      </c>
      <c r="CP27" s="135">
        <v>7.6983321453688407E-5</v>
      </c>
      <c r="CQ27" s="135">
        <v>6.5545799409140416E-3</v>
      </c>
      <c r="CR27" s="136">
        <v>6.8752929882020979</v>
      </c>
      <c r="CS27" s="136">
        <v>5.7214501299428226E-2</v>
      </c>
      <c r="CT27" s="247">
        <v>8.4201607500862981E-3</v>
      </c>
      <c r="CU27" s="136">
        <v>0.43497982557147979</v>
      </c>
      <c r="CV27" s="135">
        <v>1.4142935912777611E-2</v>
      </c>
      <c r="CW27" s="135">
        <v>3.2838885408673364E-2</v>
      </c>
      <c r="CX27" s="135">
        <v>5.7187610222739953E-4</v>
      </c>
      <c r="CY27" s="247">
        <v>1.5109522848543663E-3</v>
      </c>
      <c r="CZ27" s="135">
        <v>2.2545115568580178E-4</v>
      </c>
      <c r="DA27" s="135">
        <v>1.32263944827847</v>
      </c>
      <c r="DB27" s="135">
        <v>3.8491660726844203E-5</v>
      </c>
      <c r="DC27" s="136">
        <v>1.4189613531998201E-2</v>
      </c>
      <c r="DD27" s="135">
        <v>4.0141303329423239E-5</v>
      </c>
      <c r="DE27" s="247">
        <v>1.8054344851904918E-2</v>
      </c>
      <c r="DF27" s="176">
        <v>1.2097379085579608E-4</v>
      </c>
    </row>
    <row r="28" spans="1:340" s="592" customFormat="1" x14ac:dyDescent="0.25">
      <c r="A28" s="571" t="s">
        <v>22</v>
      </c>
      <c r="B28" s="572" t="s">
        <v>182</v>
      </c>
      <c r="C28" s="573" t="s">
        <v>319</v>
      </c>
      <c r="D28" s="574">
        <v>1</v>
      </c>
      <c r="E28" s="575" t="s">
        <v>503</v>
      </c>
      <c r="F28" s="573" t="s">
        <v>531</v>
      </c>
      <c r="G28" s="576">
        <v>38903</v>
      </c>
      <c r="H28" s="576">
        <v>42452</v>
      </c>
      <c r="I28" s="577">
        <f t="shared" si="0"/>
        <v>3549</v>
      </c>
      <c r="J28" s="578">
        <f t="shared" si="1"/>
        <v>116.74342105263159</v>
      </c>
      <c r="K28" s="578">
        <f t="shared" si="2"/>
        <v>9.7232876712328764</v>
      </c>
      <c r="L28" s="466">
        <v>1</v>
      </c>
      <c r="M28" s="466">
        <v>0</v>
      </c>
      <c r="N28" s="466">
        <v>0</v>
      </c>
      <c r="O28" s="466">
        <v>0</v>
      </c>
      <c r="P28" s="466">
        <v>1</v>
      </c>
      <c r="Q28" s="466">
        <v>1</v>
      </c>
      <c r="R28" s="466">
        <v>0</v>
      </c>
      <c r="S28" s="572"/>
      <c r="T28" s="572">
        <v>3</v>
      </c>
      <c r="U28" s="579">
        <v>20.399999999999999</v>
      </c>
      <c r="V28" s="466">
        <v>7</v>
      </c>
      <c r="W28" s="580">
        <v>27.4</v>
      </c>
      <c r="X28" s="581"/>
      <c r="Y28" s="582">
        <v>3.4234806276458345</v>
      </c>
      <c r="Z28" s="583"/>
      <c r="AA28" s="149">
        <v>4.1679854496407875E-2</v>
      </c>
      <c r="AB28" s="149">
        <v>0.2297546895592501</v>
      </c>
      <c r="AC28" s="149">
        <v>1.953636821572359E-2</v>
      </c>
      <c r="AD28" s="149">
        <v>1.0181077318205231E-2</v>
      </c>
      <c r="AE28" s="149">
        <v>4.5852877569718328E-3</v>
      </c>
      <c r="AF28" s="250">
        <v>1.2775538009247174E-2</v>
      </c>
      <c r="AG28" s="250">
        <v>6.7492059982716722E-3</v>
      </c>
      <c r="AH28" s="250">
        <v>7.9328056061092611E-3</v>
      </c>
      <c r="AI28" s="149" t="s">
        <v>167</v>
      </c>
      <c r="AJ28" s="584">
        <v>7.2862993014053856</v>
      </c>
      <c r="AK28" s="149">
        <v>1.3619541093360533E-2</v>
      </c>
      <c r="AL28" s="149">
        <v>8.1492080988835889E-5</v>
      </c>
      <c r="AM28" s="250">
        <v>1.0756892725249188E-2</v>
      </c>
      <c r="AN28" s="149">
        <v>6.4759040359128259E-3</v>
      </c>
      <c r="AO28" s="250">
        <v>5.1476427422627001E-3</v>
      </c>
      <c r="AP28" s="149">
        <v>2.3846334102030822E-2</v>
      </c>
      <c r="AQ28" s="149">
        <v>2.2817782676874047E-4</v>
      </c>
      <c r="AR28" s="149">
        <v>5.3265302336483134E-2</v>
      </c>
      <c r="AS28" s="149">
        <v>1.3973175486885727E-2</v>
      </c>
      <c r="AT28" s="250">
        <v>0.19949648395797803</v>
      </c>
      <c r="AU28" s="250">
        <v>5.7008899845605317E-2</v>
      </c>
      <c r="AV28" s="250">
        <v>2.5394363711561354E-4</v>
      </c>
      <c r="AW28" s="250">
        <v>4.8012936940904334E-3</v>
      </c>
      <c r="AX28" s="149">
        <v>1.3067635482937783</v>
      </c>
      <c r="AY28" s="149">
        <v>3.8029637794790083E-5</v>
      </c>
      <c r="AZ28" s="250">
        <v>5.7269346381022359E-5</v>
      </c>
      <c r="BA28" s="250">
        <v>2.4660764925129891E-2</v>
      </c>
      <c r="BB28" s="250">
        <v>3.9857350482221748E-2</v>
      </c>
      <c r="BC28" s="585">
        <v>6.8884978772005357E-3</v>
      </c>
      <c r="BD28" s="586"/>
      <c r="BE28" s="587" t="s">
        <v>21</v>
      </c>
      <c r="BF28" s="572" t="s">
        <v>182</v>
      </c>
      <c r="BG28" s="573" t="s">
        <v>318</v>
      </c>
      <c r="BH28" s="574">
        <v>1</v>
      </c>
      <c r="BI28" s="575" t="s">
        <v>503</v>
      </c>
      <c r="BJ28" s="573" t="s">
        <v>531</v>
      </c>
      <c r="BK28" s="576">
        <v>38903</v>
      </c>
      <c r="BL28" s="576">
        <v>42452</v>
      </c>
      <c r="BM28" s="577">
        <f t="shared" si="3"/>
        <v>3549</v>
      </c>
      <c r="BN28" s="578">
        <f t="shared" si="4"/>
        <v>116.74342105263159</v>
      </c>
      <c r="BO28" s="578">
        <f t="shared" si="5"/>
        <v>9.7232876712328764</v>
      </c>
      <c r="BP28" s="466">
        <v>1</v>
      </c>
      <c r="BQ28" s="466">
        <v>0</v>
      </c>
      <c r="BR28" s="466">
        <v>0</v>
      </c>
      <c r="BS28" s="466">
        <v>0</v>
      </c>
      <c r="BT28" s="466">
        <v>1</v>
      </c>
      <c r="BU28" s="466">
        <v>1</v>
      </c>
      <c r="BV28" s="466">
        <v>0</v>
      </c>
      <c r="BW28" s="572"/>
      <c r="BX28" s="572">
        <v>3</v>
      </c>
      <c r="BY28" s="579">
        <v>20.399999999999999</v>
      </c>
      <c r="BZ28" s="466">
        <v>7</v>
      </c>
      <c r="CA28" s="580">
        <v>27.4</v>
      </c>
      <c r="CB28" s="588">
        <v>3.8366514106385985</v>
      </c>
      <c r="CC28" s="588"/>
      <c r="CD28" s="149">
        <v>2.2497874568367684E-2</v>
      </c>
      <c r="CE28" s="250">
        <v>7.8276335745479556E-2</v>
      </c>
      <c r="CF28" s="149">
        <v>0.56934731939882688</v>
      </c>
      <c r="CG28" s="250">
        <v>9.4924597125031068E-2</v>
      </c>
      <c r="CH28" s="149">
        <v>3.3665412081449525E-3</v>
      </c>
      <c r="CI28" s="149">
        <v>1.6908505091267803E-2</v>
      </c>
      <c r="CJ28" s="250">
        <v>6.4204939537393221E-3</v>
      </c>
      <c r="CK28" s="149">
        <v>1.7151809472776416E-4</v>
      </c>
      <c r="CL28" s="589" t="s">
        <v>167</v>
      </c>
      <c r="CM28" s="584">
        <v>7.3319098293986622</v>
      </c>
      <c r="CN28" s="149">
        <v>1.8560594431125673E-2</v>
      </c>
      <c r="CO28" s="149">
        <v>5.9831893509685176E-5</v>
      </c>
      <c r="CP28" s="149">
        <v>5.5843100609039492E-5</v>
      </c>
      <c r="CQ28" s="149">
        <v>0.32630500616616798</v>
      </c>
      <c r="CR28" s="149">
        <v>9.1038382968000514E-2</v>
      </c>
      <c r="CS28" s="149">
        <v>5.0628400181927498E-2</v>
      </c>
      <c r="CT28" s="149">
        <v>1.6752930182711848E-4</v>
      </c>
      <c r="CU28" s="149">
        <v>0.19743494992789948</v>
      </c>
      <c r="CV28" s="149">
        <v>0.22680332113560256</v>
      </c>
      <c r="CW28" s="250">
        <v>4.7645947038969377E-2</v>
      </c>
      <c r="CX28" s="250">
        <v>5.475502609723136E-2</v>
      </c>
      <c r="CY28" s="149">
        <v>7.9775858012913557E-6</v>
      </c>
      <c r="CZ28" s="250">
        <v>3.5251338477035174E-3</v>
      </c>
      <c r="DA28" s="149">
        <v>0.95943233397810623</v>
      </c>
      <c r="DB28" s="149">
        <v>2.7921550304519746E-5</v>
      </c>
      <c r="DC28" s="250">
        <v>9.3389274719072619E-3</v>
      </c>
      <c r="DD28" s="250">
        <v>2.3865129536873596E-2</v>
      </c>
      <c r="DE28" s="149">
        <v>6.5736259546772327E-2</v>
      </c>
      <c r="DF28" s="590">
        <v>8.7753443814204922E-5</v>
      </c>
      <c r="DG28" s="591"/>
      <c r="DH28" s="591"/>
      <c r="DI28" s="591"/>
      <c r="DJ28" s="591"/>
      <c r="DK28" s="591"/>
      <c r="DL28" s="591"/>
      <c r="DM28" s="591"/>
      <c r="DN28" s="591"/>
      <c r="DO28" s="591"/>
      <c r="DP28" s="591"/>
      <c r="DQ28" s="591"/>
      <c r="DR28" s="591"/>
      <c r="DS28" s="591"/>
      <c r="DT28" s="591"/>
      <c r="DU28" s="591"/>
      <c r="DV28" s="591"/>
      <c r="DW28" s="591"/>
      <c r="DX28" s="591"/>
      <c r="DY28" s="591"/>
      <c r="DZ28" s="591"/>
      <c r="EA28" s="591"/>
      <c r="EB28" s="591"/>
      <c r="EC28" s="591"/>
      <c r="ED28" s="591"/>
      <c r="EE28" s="591"/>
      <c r="EF28" s="591"/>
      <c r="EG28" s="591"/>
      <c r="EH28" s="591"/>
      <c r="EI28" s="591"/>
      <c r="EJ28" s="591"/>
      <c r="EK28" s="591"/>
      <c r="EL28" s="591"/>
      <c r="EM28" s="591"/>
      <c r="EN28" s="591"/>
      <c r="EO28" s="591"/>
      <c r="EP28" s="591"/>
      <c r="EQ28" s="591"/>
      <c r="ER28" s="591"/>
      <c r="ES28" s="591"/>
      <c r="ET28" s="591"/>
      <c r="EU28" s="591"/>
      <c r="EV28" s="591"/>
      <c r="EW28" s="591"/>
      <c r="EX28" s="591"/>
      <c r="EY28" s="591"/>
      <c r="EZ28" s="591"/>
      <c r="FA28" s="591"/>
      <c r="FB28" s="591"/>
      <c r="FC28" s="591"/>
      <c r="FD28" s="591"/>
      <c r="FE28" s="591"/>
      <c r="FF28" s="591"/>
      <c r="FG28" s="591"/>
      <c r="FH28" s="591"/>
      <c r="FI28" s="591"/>
      <c r="FJ28" s="591"/>
      <c r="FK28" s="591"/>
      <c r="FL28" s="591"/>
      <c r="FM28" s="591"/>
      <c r="FN28" s="591"/>
      <c r="FO28" s="591"/>
      <c r="FP28" s="591"/>
      <c r="FQ28" s="591"/>
      <c r="FR28" s="591"/>
      <c r="FS28" s="591"/>
      <c r="FT28" s="591"/>
      <c r="FU28" s="591"/>
      <c r="FV28" s="591"/>
      <c r="FW28" s="591"/>
      <c r="FX28" s="591"/>
      <c r="FY28" s="591"/>
      <c r="FZ28" s="591"/>
      <c r="GA28" s="591"/>
      <c r="GB28" s="591"/>
      <c r="GC28" s="591"/>
      <c r="GD28" s="591"/>
      <c r="GE28" s="591"/>
      <c r="GF28" s="591"/>
      <c r="GG28" s="591"/>
      <c r="GH28" s="591"/>
      <c r="GI28" s="591"/>
      <c r="GJ28" s="591"/>
      <c r="GK28" s="591"/>
      <c r="GL28" s="591"/>
      <c r="GM28" s="591"/>
      <c r="GN28" s="591"/>
      <c r="GO28" s="591"/>
      <c r="GP28" s="591"/>
      <c r="GQ28" s="591"/>
      <c r="GR28" s="591"/>
      <c r="GS28" s="591"/>
      <c r="GT28" s="591"/>
      <c r="GU28" s="591"/>
      <c r="GV28" s="591"/>
      <c r="GW28" s="591"/>
      <c r="GX28" s="591"/>
      <c r="GY28" s="591"/>
      <c r="GZ28" s="591"/>
      <c r="HA28" s="591"/>
      <c r="HB28" s="591"/>
      <c r="HC28" s="591"/>
      <c r="HD28" s="591"/>
      <c r="HE28" s="591"/>
      <c r="HF28" s="591"/>
      <c r="HG28" s="591"/>
      <c r="HH28" s="591"/>
      <c r="HI28" s="591"/>
      <c r="HJ28" s="591"/>
      <c r="HK28" s="591"/>
      <c r="HL28" s="591"/>
      <c r="HM28" s="591"/>
      <c r="HN28" s="591"/>
      <c r="HO28" s="591"/>
      <c r="HP28" s="591"/>
      <c r="HQ28" s="591"/>
      <c r="HR28" s="591"/>
      <c r="HS28" s="591"/>
      <c r="HT28" s="591"/>
      <c r="HU28" s="591"/>
      <c r="HV28" s="591"/>
      <c r="HW28" s="591"/>
      <c r="HX28" s="591"/>
      <c r="HY28" s="591"/>
      <c r="HZ28" s="591"/>
      <c r="IA28" s="591"/>
      <c r="IB28" s="591"/>
      <c r="IC28" s="591"/>
      <c r="ID28" s="591"/>
      <c r="IE28" s="591"/>
      <c r="IF28" s="591"/>
      <c r="IG28" s="591"/>
      <c r="IH28" s="591"/>
      <c r="II28" s="591"/>
      <c r="IJ28" s="591"/>
      <c r="IK28" s="591"/>
      <c r="IL28" s="591"/>
      <c r="IM28" s="591"/>
      <c r="IN28" s="591"/>
      <c r="IO28" s="591"/>
      <c r="IP28" s="591"/>
      <c r="IQ28" s="591"/>
      <c r="IR28" s="591"/>
      <c r="IS28" s="591"/>
      <c r="IT28" s="591"/>
      <c r="IU28" s="591"/>
      <c r="IV28" s="591"/>
      <c r="IW28" s="591"/>
      <c r="IX28" s="591"/>
      <c r="IY28" s="591"/>
      <c r="IZ28" s="591"/>
      <c r="JA28" s="591"/>
      <c r="JB28" s="591"/>
      <c r="JC28" s="591"/>
      <c r="JD28" s="591"/>
      <c r="JE28" s="591"/>
      <c r="JF28" s="591"/>
      <c r="JG28" s="591"/>
      <c r="JH28" s="591"/>
      <c r="JI28" s="591"/>
      <c r="JJ28" s="591"/>
      <c r="JK28" s="591"/>
      <c r="JL28" s="591"/>
      <c r="JM28" s="591"/>
      <c r="JN28" s="591"/>
      <c r="JO28" s="591"/>
      <c r="JP28" s="591"/>
      <c r="JQ28" s="591"/>
      <c r="JR28" s="591"/>
      <c r="JS28" s="591"/>
      <c r="JT28" s="591"/>
      <c r="JU28" s="591"/>
      <c r="JV28" s="591"/>
      <c r="JW28" s="591"/>
      <c r="JX28" s="591"/>
      <c r="JY28" s="591"/>
      <c r="JZ28" s="591"/>
      <c r="KA28" s="591"/>
      <c r="KB28" s="591"/>
      <c r="KC28" s="591"/>
      <c r="KD28" s="591"/>
      <c r="KE28" s="591"/>
      <c r="KF28" s="591"/>
      <c r="KG28" s="591"/>
      <c r="KH28" s="591"/>
      <c r="KI28" s="591"/>
      <c r="KJ28" s="591"/>
      <c r="KK28" s="591"/>
      <c r="KL28" s="591"/>
      <c r="KM28" s="591"/>
      <c r="KN28" s="591"/>
      <c r="KO28" s="591"/>
      <c r="KP28" s="591"/>
      <c r="KQ28" s="591"/>
      <c r="KR28" s="591"/>
      <c r="KS28" s="591"/>
      <c r="KT28" s="591"/>
      <c r="KU28" s="591"/>
      <c r="KV28" s="591"/>
      <c r="KW28" s="591"/>
      <c r="KX28" s="591"/>
      <c r="KY28" s="591"/>
      <c r="KZ28" s="591"/>
      <c r="LA28" s="591"/>
      <c r="LB28" s="591"/>
      <c r="LC28" s="591"/>
      <c r="LD28" s="591"/>
      <c r="LE28" s="591"/>
      <c r="LF28" s="591"/>
      <c r="LG28" s="591"/>
      <c r="LH28" s="591"/>
      <c r="LI28" s="591"/>
      <c r="LJ28" s="591"/>
      <c r="LK28" s="591"/>
      <c r="LL28" s="591"/>
      <c r="LM28" s="591"/>
      <c r="LN28" s="591"/>
      <c r="LO28" s="591"/>
      <c r="LP28" s="591"/>
      <c r="LQ28" s="591"/>
      <c r="LR28" s="591"/>
      <c r="LS28" s="591"/>
      <c r="LT28" s="591"/>
      <c r="LU28" s="591"/>
      <c r="LV28" s="591"/>
      <c r="LW28" s="591"/>
      <c r="LX28" s="591"/>
      <c r="LY28" s="591"/>
      <c r="LZ28" s="591"/>
      <c r="MA28" s="591"/>
      <c r="MB28" s="591"/>
    </row>
    <row r="29" spans="1:340" s="268" customFormat="1" ht="15.75" x14ac:dyDescent="0.25">
      <c r="A29" s="595" t="s">
        <v>44</v>
      </c>
      <c r="B29" s="596" t="s">
        <v>182</v>
      </c>
      <c r="C29" s="597" t="s">
        <v>319</v>
      </c>
      <c r="D29" s="598">
        <v>12</v>
      </c>
      <c r="E29" s="599" t="s">
        <v>504</v>
      </c>
      <c r="F29" s="597" t="s">
        <v>532</v>
      </c>
      <c r="G29" s="600">
        <v>41812</v>
      </c>
      <c r="H29" s="600">
        <v>42536</v>
      </c>
      <c r="I29" s="601">
        <f t="shared" si="0"/>
        <v>724</v>
      </c>
      <c r="J29" s="602">
        <f t="shared" si="1"/>
        <v>23.815789473684212</v>
      </c>
      <c r="K29" s="602">
        <f t="shared" si="2"/>
        <v>1.9835616438356165</v>
      </c>
      <c r="L29" s="603">
        <v>0</v>
      </c>
      <c r="M29" s="603">
        <v>0</v>
      </c>
      <c r="N29" s="603">
        <v>0</v>
      </c>
      <c r="O29" s="603">
        <v>0</v>
      </c>
      <c r="P29" s="603">
        <v>0</v>
      </c>
      <c r="Q29" s="603">
        <v>0</v>
      </c>
      <c r="R29" s="603">
        <v>0</v>
      </c>
      <c r="S29" s="604"/>
      <c r="T29" s="596">
        <v>3</v>
      </c>
      <c r="U29" s="605">
        <v>18.3</v>
      </c>
      <c r="V29" s="603">
        <v>9</v>
      </c>
      <c r="W29" s="606">
        <v>27.3</v>
      </c>
      <c r="X29" s="607"/>
      <c r="Y29" s="608">
        <v>1.2482022016914582</v>
      </c>
      <c r="Z29" s="609"/>
      <c r="AA29" s="610">
        <v>7.1361060450763304E-3</v>
      </c>
      <c r="AB29" s="611">
        <v>8.4272602932447382E-3</v>
      </c>
      <c r="AC29" s="611">
        <v>3.5155948972747188E-2</v>
      </c>
      <c r="AD29" s="611">
        <v>1.8320981194362693E-2</v>
      </c>
      <c r="AE29" s="611">
        <v>8.2512850202999533E-3</v>
      </c>
      <c r="AF29" s="611">
        <v>4.301617783094762E-4</v>
      </c>
      <c r="AG29" s="612">
        <v>2.4754871353330189E-2</v>
      </c>
      <c r="AH29" s="610">
        <v>5.9332164149123274E-3</v>
      </c>
      <c r="AI29" s="612" t="s">
        <v>167</v>
      </c>
      <c r="AJ29" s="613">
        <v>2.1371804838234878</v>
      </c>
      <c r="AK29" s="611">
        <v>6.8434828367416669E-5</v>
      </c>
      <c r="AL29" s="611">
        <v>1.4664606078732144E-4</v>
      </c>
      <c r="AM29" s="611">
        <v>1.3686965673483334E-4</v>
      </c>
      <c r="AN29" s="610">
        <v>0.10411055675808943</v>
      </c>
      <c r="AO29" s="612">
        <v>5.2713418174461617E-2</v>
      </c>
      <c r="AP29" s="612">
        <v>2.1695443794383238E-2</v>
      </c>
      <c r="AQ29" s="611">
        <v>4.1060897020449999E-4</v>
      </c>
      <c r="AR29" s="612">
        <v>2.2745744635119754E-2</v>
      </c>
      <c r="AS29" s="611">
        <v>2.5144911222999378E-2</v>
      </c>
      <c r="AT29" s="611">
        <v>5.8384685001458901E-2</v>
      </c>
      <c r="AU29" s="611">
        <v>1.0167460214587619E-3</v>
      </c>
      <c r="AV29" s="611">
        <v>1.955280810497619E-5</v>
      </c>
      <c r="AW29" s="611">
        <v>4.0083256615201194E-4</v>
      </c>
      <c r="AX29" s="611">
        <v>2.3515380195530664</v>
      </c>
      <c r="AY29" s="610">
        <v>1.4872174755100785E-3</v>
      </c>
      <c r="AZ29" s="611">
        <v>4.8882020262440479E-5</v>
      </c>
      <c r="BA29" s="610">
        <v>3.3750210795705095E-2</v>
      </c>
      <c r="BB29" s="611">
        <v>4.0083256615201194E-4</v>
      </c>
      <c r="BC29" s="614">
        <v>2.150808891547381E-4</v>
      </c>
      <c r="BD29" s="615"/>
      <c r="BE29" s="616" t="s">
        <v>43</v>
      </c>
      <c r="BF29" s="596" t="s">
        <v>182</v>
      </c>
      <c r="BG29" s="597" t="s">
        <v>318</v>
      </c>
      <c r="BH29" s="598">
        <v>12</v>
      </c>
      <c r="BI29" s="599" t="s">
        <v>504</v>
      </c>
      <c r="BJ29" s="597" t="s">
        <v>532</v>
      </c>
      <c r="BK29" s="600">
        <v>41812</v>
      </c>
      <c r="BL29" s="600">
        <v>42536</v>
      </c>
      <c r="BM29" s="601">
        <f t="shared" si="3"/>
        <v>724</v>
      </c>
      <c r="BN29" s="602">
        <f t="shared" si="4"/>
        <v>23.815789473684212</v>
      </c>
      <c r="BO29" s="602">
        <f t="shared" si="5"/>
        <v>1.9835616438356165</v>
      </c>
      <c r="BP29" s="603">
        <v>0</v>
      </c>
      <c r="BQ29" s="603">
        <v>0</v>
      </c>
      <c r="BR29" s="603">
        <v>0</v>
      </c>
      <c r="BS29" s="603">
        <v>0</v>
      </c>
      <c r="BT29" s="603">
        <v>0</v>
      </c>
      <c r="BU29" s="603">
        <v>0</v>
      </c>
      <c r="BV29" s="603">
        <v>0</v>
      </c>
      <c r="BW29" s="604"/>
      <c r="BX29" s="596">
        <v>3</v>
      </c>
      <c r="BY29" s="605">
        <v>18.3</v>
      </c>
      <c r="BZ29" s="603">
        <v>9</v>
      </c>
      <c r="CA29" s="606">
        <v>27.3</v>
      </c>
      <c r="CB29" s="617">
        <v>1.5286957441321571</v>
      </c>
      <c r="CC29" s="617"/>
      <c r="CD29" s="612">
        <v>4.2910987323888936E-3</v>
      </c>
      <c r="CE29" s="612">
        <v>0.11966070353209537</v>
      </c>
      <c r="CF29" s="611">
        <v>9.1487314640222583E-3</v>
      </c>
      <c r="CG29" s="621">
        <v>0</v>
      </c>
      <c r="CH29" s="611">
        <v>2.1472551044590619E-3</v>
      </c>
      <c r="CI29" s="612">
        <v>7.8575875988546838E-3</v>
      </c>
      <c r="CJ29" s="612">
        <v>5.6191733756891602E-3</v>
      </c>
      <c r="CK29" s="610">
        <v>1.8770518689199291E-3</v>
      </c>
      <c r="CL29" s="618" t="s">
        <v>167</v>
      </c>
      <c r="CM29" s="613">
        <v>6.3851637609762006</v>
      </c>
      <c r="CN29" s="610">
        <v>1.4475345459070131E-3</v>
      </c>
      <c r="CO29" s="611">
        <v>3.8162116785409866E-5</v>
      </c>
      <c r="CP29" s="611">
        <v>3.5617975666382539E-5</v>
      </c>
      <c r="CQ29" s="611">
        <v>3.0326162138805705E-3</v>
      </c>
      <c r="CR29" s="612">
        <v>7.8997302331124342E-2</v>
      </c>
      <c r="CS29" s="612">
        <v>3.7050024081263615E-2</v>
      </c>
      <c r="CT29" s="611">
        <v>1.0685392699914762E-4</v>
      </c>
      <c r="CU29" s="612">
        <v>0.71159602094330721</v>
      </c>
      <c r="CV29" s="610">
        <v>2.8664377548382983E-2</v>
      </c>
      <c r="CW29" s="612">
        <v>0.19125588620213546</v>
      </c>
      <c r="CX29" s="611">
        <v>2.645906763788417E-4</v>
      </c>
      <c r="CY29" s="612">
        <v>1.0962205514364414E-3</v>
      </c>
      <c r="CZ29" s="611">
        <v>1.043097858801203E-4</v>
      </c>
      <c r="DA29" s="611">
        <v>0.61194735164188041</v>
      </c>
      <c r="DB29" s="611">
        <v>1.780898783319127E-5</v>
      </c>
      <c r="DC29" s="612">
        <v>5.4034408499031902E-3</v>
      </c>
      <c r="DD29" s="612">
        <v>5.5404101123149186E-3</v>
      </c>
      <c r="DE29" s="610">
        <v>1.2629648962891616E-2</v>
      </c>
      <c r="DF29" s="614">
        <v>5.5971104618601139E-5</v>
      </c>
      <c r="DG29" s="619"/>
      <c r="DH29" s="619"/>
      <c r="DI29" s="619"/>
      <c r="DJ29" s="619"/>
      <c r="DK29" s="619"/>
      <c r="DL29" s="619"/>
      <c r="DM29" s="619"/>
      <c r="DN29" s="619"/>
      <c r="DO29" s="619"/>
      <c r="DP29" s="619"/>
      <c r="DQ29" s="619"/>
      <c r="DR29" s="619"/>
      <c r="DS29" s="619"/>
      <c r="DT29" s="619"/>
      <c r="DU29" s="619"/>
      <c r="DV29" s="619"/>
      <c r="DW29" s="619"/>
      <c r="DX29" s="619"/>
      <c r="DY29" s="619"/>
      <c r="DZ29" s="619"/>
      <c r="EA29" s="619"/>
      <c r="EB29" s="619"/>
      <c r="EC29" s="619"/>
      <c r="ED29" s="619"/>
      <c r="EE29" s="619"/>
      <c r="EF29" s="619"/>
      <c r="EG29" s="619"/>
      <c r="EH29" s="619"/>
      <c r="EI29" s="619"/>
      <c r="EJ29" s="619"/>
      <c r="EK29" s="619"/>
      <c r="EL29" s="619"/>
      <c r="EM29" s="619"/>
      <c r="EN29" s="619"/>
      <c r="EO29" s="619"/>
      <c r="EP29" s="619"/>
      <c r="EQ29" s="619"/>
      <c r="ER29" s="619"/>
      <c r="ES29" s="619"/>
      <c r="ET29" s="619"/>
      <c r="EU29" s="619"/>
      <c r="EV29" s="619"/>
      <c r="EW29" s="619"/>
      <c r="EX29" s="619"/>
      <c r="EY29" s="619"/>
      <c r="EZ29" s="619"/>
      <c r="FA29" s="619"/>
      <c r="FB29" s="619"/>
      <c r="FC29" s="619"/>
      <c r="FD29" s="619"/>
      <c r="FE29" s="619"/>
      <c r="FF29" s="619"/>
      <c r="FG29" s="619"/>
      <c r="FH29" s="619"/>
      <c r="FI29" s="619"/>
      <c r="FJ29" s="619"/>
      <c r="FK29" s="619"/>
      <c r="FL29" s="619"/>
      <c r="FM29" s="619"/>
      <c r="FN29" s="619"/>
      <c r="FO29" s="619"/>
      <c r="FP29" s="619"/>
      <c r="FQ29" s="619"/>
      <c r="FR29" s="619"/>
      <c r="FS29" s="619"/>
      <c r="FT29" s="619"/>
      <c r="FU29" s="619"/>
      <c r="FV29" s="619"/>
      <c r="FW29" s="619"/>
      <c r="FX29" s="619"/>
      <c r="FY29" s="619"/>
      <c r="FZ29" s="619"/>
      <c r="GA29" s="619"/>
      <c r="GB29" s="619"/>
      <c r="GC29" s="619"/>
      <c r="GD29" s="619"/>
      <c r="GE29" s="619"/>
      <c r="GF29" s="619"/>
      <c r="GG29" s="619"/>
      <c r="GH29" s="619"/>
      <c r="GI29" s="619"/>
      <c r="GJ29" s="619"/>
      <c r="GK29" s="619"/>
      <c r="GL29" s="619"/>
      <c r="GM29" s="619"/>
      <c r="GN29" s="619"/>
      <c r="GO29" s="619"/>
      <c r="GP29" s="619"/>
      <c r="GQ29" s="619"/>
      <c r="GR29" s="619"/>
      <c r="GS29" s="619"/>
      <c r="GT29" s="619"/>
      <c r="GU29" s="619"/>
      <c r="GV29" s="619"/>
      <c r="GW29" s="619"/>
      <c r="GX29" s="619"/>
      <c r="GY29" s="619"/>
      <c r="GZ29" s="619"/>
      <c r="HA29" s="619"/>
      <c r="HB29" s="619"/>
      <c r="HC29" s="619"/>
      <c r="HD29" s="619"/>
      <c r="HE29" s="619"/>
      <c r="HF29" s="619"/>
      <c r="HG29" s="619"/>
      <c r="HH29" s="619"/>
      <c r="HI29" s="619"/>
      <c r="HJ29" s="619"/>
      <c r="HK29" s="619"/>
      <c r="HL29" s="619"/>
      <c r="HM29" s="619"/>
      <c r="HN29" s="619"/>
      <c r="HO29" s="619"/>
      <c r="HP29" s="619"/>
      <c r="HQ29" s="619"/>
      <c r="HR29" s="619"/>
      <c r="HS29" s="619"/>
      <c r="HT29" s="619"/>
      <c r="HU29" s="619"/>
      <c r="HV29" s="619"/>
      <c r="HW29" s="619"/>
      <c r="HX29" s="619"/>
      <c r="HY29" s="619"/>
      <c r="HZ29" s="619"/>
      <c r="IA29" s="619"/>
      <c r="IB29" s="619"/>
      <c r="IC29" s="619"/>
      <c r="ID29" s="619"/>
      <c r="IE29" s="619"/>
      <c r="IF29" s="619"/>
      <c r="IG29" s="619"/>
      <c r="IH29" s="619"/>
      <c r="II29" s="619"/>
      <c r="IJ29" s="619"/>
      <c r="IK29" s="619"/>
      <c r="IL29" s="619"/>
      <c r="IM29" s="619"/>
      <c r="IN29" s="619"/>
      <c r="IO29" s="619"/>
      <c r="IP29" s="619"/>
      <c r="IQ29" s="619"/>
      <c r="IR29" s="619"/>
      <c r="IS29" s="619"/>
      <c r="IT29" s="619"/>
      <c r="IU29" s="619"/>
      <c r="IV29" s="619"/>
      <c r="IW29" s="619"/>
      <c r="IX29" s="619"/>
      <c r="IY29" s="619"/>
      <c r="IZ29" s="619"/>
      <c r="JA29" s="619"/>
      <c r="JB29" s="619"/>
      <c r="JC29" s="619"/>
      <c r="JD29" s="619"/>
      <c r="JE29" s="619"/>
      <c r="JF29" s="619"/>
      <c r="JG29" s="619"/>
      <c r="JH29" s="619"/>
      <c r="JI29" s="619"/>
      <c r="JJ29" s="619"/>
      <c r="JK29" s="619"/>
      <c r="JL29" s="619"/>
      <c r="JM29" s="619"/>
      <c r="JN29" s="619"/>
      <c r="JO29" s="619"/>
      <c r="JP29" s="619"/>
      <c r="JQ29" s="619"/>
      <c r="JR29" s="619"/>
      <c r="JS29" s="619"/>
      <c r="JT29" s="619"/>
      <c r="JU29" s="619"/>
      <c r="JV29" s="619"/>
      <c r="JW29" s="619"/>
      <c r="JX29" s="619"/>
      <c r="JY29" s="619"/>
      <c r="JZ29" s="619"/>
      <c r="KA29" s="619"/>
      <c r="KB29" s="619"/>
      <c r="KC29" s="619"/>
      <c r="KD29" s="619"/>
      <c r="KE29" s="619"/>
      <c r="KF29" s="619"/>
      <c r="KG29" s="619"/>
      <c r="KH29" s="619"/>
      <c r="KI29" s="619"/>
      <c r="KJ29" s="619"/>
      <c r="KK29" s="619"/>
      <c r="KL29" s="619"/>
      <c r="KM29" s="619"/>
      <c r="KN29" s="619"/>
      <c r="KO29" s="619"/>
      <c r="KP29" s="619"/>
      <c r="KQ29" s="619"/>
      <c r="KR29" s="619"/>
      <c r="KS29" s="619"/>
      <c r="KT29" s="619"/>
      <c r="KU29" s="619"/>
      <c r="KV29" s="619"/>
      <c r="KW29" s="619"/>
      <c r="KX29" s="619"/>
      <c r="KY29" s="619"/>
      <c r="KZ29" s="619"/>
      <c r="LA29" s="619"/>
      <c r="LB29" s="619"/>
      <c r="LC29" s="619"/>
      <c r="LD29" s="619"/>
      <c r="LE29" s="619"/>
      <c r="LF29" s="619"/>
      <c r="LG29" s="619"/>
      <c r="LH29" s="619"/>
      <c r="LI29" s="619"/>
      <c r="LJ29" s="619"/>
      <c r="LK29" s="619"/>
      <c r="LL29" s="619"/>
      <c r="LM29" s="619"/>
      <c r="LN29" s="619"/>
      <c r="LO29" s="619"/>
      <c r="LP29" s="619"/>
      <c r="LQ29" s="619"/>
      <c r="LR29" s="619"/>
      <c r="LS29" s="619"/>
      <c r="LT29" s="619"/>
      <c r="LU29" s="619"/>
      <c r="LV29" s="619"/>
      <c r="LW29" s="619"/>
      <c r="LX29" s="619"/>
      <c r="LY29" s="619"/>
      <c r="LZ29" s="619"/>
      <c r="MA29" s="619"/>
      <c r="MB29" s="619"/>
    </row>
    <row r="30" spans="1:340" x14ac:dyDescent="0.25">
      <c r="A30" s="131" t="s">
        <v>45</v>
      </c>
      <c r="B30" s="130" t="s">
        <v>182</v>
      </c>
      <c r="C30" s="132" t="s">
        <v>319</v>
      </c>
      <c r="D30" s="293">
        <v>1</v>
      </c>
      <c r="E30" s="285" t="s">
        <v>504</v>
      </c>
      <c r="F30" s="132" t="s">
        <v>532</v>
      </c>
      <c r="G30" s="289">
        <v>40471</v>
      </c>
      <c r="H30" s="289">
        <v>42536</v>
      </c>
      <c r="I30" s="294">
        <f t="shared" si="0"/>
        <v>2065</v>
      </c>
      <c r="J30" s="295">
        <f t="shared" si="1"/>
        <v>67.92763157894737</v>
      </c>
      <c r="K30" s="295">
        <f t="shared" si="2"/>
        <v>5.6575342465753424</v>
      </c>
      <c r="L30" s="299">
        <v>0</v>
      </c>
      <c r="M30" s="299">
        <v>1</v>
      </c>
      <c r="N30" s="299">
        <v>0</v>
      </c>
      <c r="O30" s="299">
        <v>0</v>
      </c>
      <c r="P30" s="299">
        <v>1</v>
      </c>
      <c r="Q30" s="299">
        <v>1</v>
      </c>
      <c r="R30" s="299">
        <v>0</v>
      </c>
      <c r="S30" s="302"/>
      <c r="T30" s="130">
        <v>3</v>
      </c>
      <c r="U30" s="332">
        <v>8</v>
      </c>
      <c r="V30" s="299">
        <v>1</v>
      </c>
      <c r="W30" s="458">
        <v>9</v>
      </c>
      <c r="X30" s="419"/>
      <c r="Y30" s="415">
        <v>3.2266973660624707</v>
      </c>
      <c r="Z30" s="337"/>
      <c r="AA30" s="136">
        <v>9.8875977425768868E-3</v>
      </c>
      <c r="AB30" s="247">
        <v>5.8065813731106634E-2</v>
      </c>
      <c r="AC30" s="135">
        <v>9.8305084239123357E-3</v>
      </c>
      <c r="AD30" s="135">
        <v>5.1230180162435256E-3</v>
      </c>
      <c r="AE30" s="247">
        <v>3.8351038910551805E-2</v>
      </c>
      <c r="AF30" s="136">
        <v>8.6673830326916435E-3</v>
      </c>
      <c r="AG30" s="136">
        <v>1.0344321696785652E-2</v>
      </c>
      <c r="AH30" s="136">
        <v>6.8762828308007572E-3</v>
      </c>
      <c r="AI30" s="136" t="s">
        <v>167</v>
      </c>
      <c r="AJ30" s="137">
        <v>2.4708549901333337</v>
      </c>
      <c r="AK30" s="136">
        <v>8.5581160675544492E-3</v>
      </c>
      <c r="AL30" s="247">
        <v>2.0492947217300374E-3</v>
      </c>
      <c r="AM30" s="247">
        <v>1.6765134921346795E-3</v>
      </c>
      <c r="AN30" s="135">
        <v>3.2586112461911862E-3</v>
      </c>
      <c r="AO30" s="247">
        <v>1.8815693862606674E-3</v>
      </c>
      <c r="AP30" s="136">
        <v>5.6831074371375039E-3</v>
      </c>
      <c r="AQ30" s="135">
        <v>1.148168392114344E-4</v>
      </c>
      <c r="AR30" s="136">
        <v>1.2885611832543492E-2</v>
      </c>
      <c r="AS30" s="136">
        <v>9.3527435595009686E-2</v>
      </c>
      <c r="AT30" s="247">
        <v>7.2779112964074105E-2</v>
      </c>
      <c r="AU30" s="135">
        <v>2.843083637616471E-4</v>
      </c>
      <c r="AV30" s="135">
        <v>5.4674685338778292E-6</v>
      </c>
      <c r="AW30" s="247">
        <v>2.4159637852979019E-3</v>
      </c>
      <c r="AX30" s="135">
        <v>0.65755057069535094</v>
      </c>
      <c r="AY30" s="247">
        <v>8.0170791196733794E-4</v>
      </c>
      <c r="AZ30" s="247">
        <v>4.0242323621811652E-3</v>
      </c>
      <c r="BA30" s="247">
        <v>1.423600084666682E-3</v>
      </c>
      <c r="BB30" s="135">
        <v>1.1208310494449551E-4</v>
      </c>
      <c r="BC30" s="177">
        <v>8.3938561120884287E-3</v>
      </c>
      <c r="BD30" s="384"/>
      <c r="BE30" s="387" t="s">
        <v>549</v>
      </c>
      <c r="BF30" s="130" t="s">
        <v>182</v>
      </c>
      <c r="BG30" s="132" t="s">
        <v>318</v>
      </c>
      <c r="BH30" s="293">
        <v>1</v>
      </c>
      <c r="BI30" s="285" t="s">
        <v>504</v>
      </c>
      <c r="BJ30" s="132" t="s">
        <v>532</v>
      </c>
      <c r="BK30" s="289">
        <v>40471</v>
      </c>
      <c r="BL30" s="289">
        <v>42536</v>
      </c>
      <c r="BM30" s="294">
        <f t="shared" si="3"/>
        <v>2065</v>
      </c>
      <c r="BN30" s="295">
        <f t="shared" si="4"/>
        <v>67.92763157894737</v>
      </c>
      <c r="BO30" s="295">
        <f t="shared" si="5"/>
        <v>5.6575342465753424</v>
      </c>
      <c r="BP30" s="299">
        <v>0</v>
      </c>
      <c r="BQ30" s="299">
        <v>1</v>
      </c>
      <c r="BR30" s="299">
        <v>0</v>
      </c>
      <c r="BS30" s="299">
        <v>0</v>
      </c>
      <c r="BT30" s="299">
        <v>1</v>
      </c>
      <c r="BU30" s="299">
        <v>1</v>
      </c>
      <c r="BV30" s="299">
        <v>0</v>
      </c>
      <c r="BW30" s="302"/>
      <c r="BX30" s="130">
        <v>3</v>
      </c>
      <c r="BY30" s="332">
        <v>8</v>
      </c>
      <c r="BZ30" s="299">
        <v>1</v>
      </c>
      <c r="CA30" s="458">
        <v>9</v>
      </c>
      <c r="CB30" s="445" t="s">
        <v>566</v>
      </c>
      <c r="CC30" s="445"/>
      <c r="CD30" s="445" t="s">
        <v>566</v>
      </c>
      <c r="CE30" s="445" t="s">
        <v>566</v>
      </c>
      <c r="CF30" s="445" t="s">
        <v>566</v>
      </c>
      <c r="CG30" s="445" t="s">
        <v>566</v>
      </c>
      <c r="CH30" s="445" t="s">
        <v>566</v>
      </c>
      <c r="CI30" s="445" t="s">
        <v>566</v>
      </c>
      <c r="CJ30" s="445" t="s">
        <v>566</v>
      </c>
      <c r="CK30" s="445" t="s">
        <v>566</v>
      </c>
      <c r="CL30" s="445" t="s">
        <v>566</v>
      </c>
      <c r="CM30" s="445" t="s">
        <v>566</v>
      </c>
      <c r="CN30" s="445" t="s">
        <v>566</v>
      </c>
      <c r="CO30" s="445" t="s">
        <v>566</v>
      </c>
      <c r="CP30" s="445" t="s">
        <v>566</v>
      </c>
      <c r="CQ30" s="445" t="s">
        <v>566</v>
      </c>
      <c r="CR30" s="445" t="s">
        <v>566</v>
      </c>
      <c r="CS30" s="445" t="s">
        <v>566</v>
      </c>
      <c r="CT30" s="445" t="s">
        <v>566</v>
      </c>
      <c r="CU30" s="445" t="s">
        <v>566</v>
      </c>
      <c r="CV30" s="445" t="s">
        <v>566</v>
      </c>
      <c r="CW30" s="445" t="s">
        <v>566</v>
      </c>
      <c r="CX30" s="445" t="s">
        <v>566</v>
      </c>
      <c r="CY30" s="445" t="s">
        <v>566</v>
      </c>
      <c r="CZ30" s="445" t="s">
        <v>566</v>
      </c>
      <c r="DA30" s="445" t="s">
        <v>566</v>
      </c>
      <c r="DB30" s="445" t="s">
        <v>566</v>
      </c>
      <c r="DC30" s="445" t="s">
        <v>566</v>
      </c>
      <c r="DD30" s="445" t="s">
        <v>566</v>
      </c>
      <c r="DE30" s="445" t="s">
        <v>566</v>
      </c>
      <c r="DF30" s="450" t="s">
        <v>566</v>
      </c>
    </row>
    <row r="31" spans="1:340" x14ac:dyDescent="0.25">
      <c r="A31" s="131" t="s">
        <v>49</v>
      </c>
      <c r="B31" s="130" t="s">
        <v>182</v>
      </c>
      <c r="C31" s="132" t="s">
        <v>319</v>
      </c>
      <c r="D31" s="293">
        <v>13</v>
      </c>
      <c r="E31" s="285" t="s">
        <v>503</v>
      </c>
      <c r="F31" s="132" t="s">
        <v>531</v>
      </c>
      <c r="G31" s="289">
        <v>42302</v>
      </c>
      <c r="H31" s="289">
        <v>42564</v>
      </c>
      <c r="I31" s="294">
        <f t="shared" si="0"/>
        <v>262</v>
      </c>
      <c r="J31" s="295">
        <f t="shared" si="1"/>
        <v>8.6184210526315788</v>
      </c>
      <c r="K31" s="295">
        <f t="shared" si="2"/>
        <v>0.71780821917808224</v>
      </c>
      <c r="L31" s="466">
        <v>0</v>
      </c>
      <c r="M31" s="466">
        <v>0</v>
      </c>
      <c r="N31" s="307">
        <v>0</v>
      </c>
      <c r="O31" s="466">
        <v>0</v>
      </c>
      <c r="P31" s="306" t="s">
        <v>521</v>
      </c>
      <c r="Q31" s="306" t="s">
        <v>521</v>
      </c>
      <c r="R31" s="307">
        <v>1</v>
      </c>
      <c r="S31" s="308" t="s">
        <v>513</v>
      </c>
      <c r="T31" s="130">
        <v>3</v>
      </c>
      <c r="U31" s="332">
        <v>7.5</v>
      </c>
      <c r="V31" s="299">
        <v>4</v>
      </c>
      <c r="W31" s="458">
        <v>11.5</v>
      </c>
      <c r="X31" s="419"/>
      <c r="Y31" s="415">
        <v>3.6233680077833288</v>
      </c>
      <c r="Z31" s="337"/>
      <c r="AA31" s="247">
        <v>4.0472488384215807E-4</v>
      </c>
      <c r="AB31" s="136">
        <v>0.16185324565270051</v>
      </c>
      <c r="AC31" s="135">
        <v>1.4519113255925965E-2</v>
      </c>
      <c r="AD31" s="136">
        <v>0.27680294862530619</v>
      </c>
      <c r="AE31" s="247">
        <v>9.2672304790131929E-2</v>
      </c>
      <c r="AF31" s="135">
        <v>1.7765322115148569E-4</v>
      </c>
      <c r="AG31" s="136">
        <v>4.2688704072449589E-2</v>
      </c>
      <c r="AH31" s="247">
        <v>6.427128490590699E-3</v>
      </c>
      <c r="AI31" s="136" t="s">
        <v>167</v>
      </c>
      <c r="AJ31" s="137">
        <v>10.370337782542332</v>
      </c>
      <c r="AK31" s="135">
        <v>2.8263012455918174E-5</v>
      </c>
      <c r="AL31" s="247">
        <v>2.166557079569551E-3</v>
      </c>
      <c r="AM31" s="247">
        <v>1.8130641258488414E-3</v>
      </c>
      <c r="AN31" s="247">
        <v>6.6515895515399839E-2</v>
      </c>
      <c r="AO31" s="136">
        <v>4.3024959587729353E-2</v>
      </c>
      <c r="AP31" s="136">
        <v>3.8375667410104737E-2</v>
      </c>
      <c r="AQ31" s="135">
        <v>1.6957807473550902E-4</v>
      </c>
      <c r="AR31" s="136">
        <v>3.7517359746634997E-2</v>
      </c>
      <c r="AS31" s="135">
        <v>1.0384638290945934E-2</v>
      </c>
      <c r="AT31" s="136">
        <v>0.22931331607350189</v>
      </c>
      <c r="AU31" s="135">
        <v>4.1990761363078428E-4</v>
      </c>
      <c r="AV31" s="247">
        <v>1.4102397214939535E-3</v>
      </c>
      <c r="AW31" s="135">
        <v>1.6554050152752076E-4</v>
      </c>
      <c r="AX31" s="135">
        <v>0.97116555886384437</v>
      </c>
      <c r="AY31" s="135">
        <v>2.8263012455918174E-5</v>
      </c>
      <c r="AZ31" s="136">
        <v>1.7850749588674566E-3</v>
      </c>
      <c r="BA31" s="135">
        <v>2.9474284418314664E-5</v>
      </c>
      <c r="BB31" s="247">
        <v>2.6054259370771524E-2</v>
      </c>
      <c r="BC31" s="176">
        <v>8.8826610575742845E-5</v>
      </c>
      <c r="BD31" s="393"/>
      <c r="BE31" s="387" t="s">
        <v>550</v>
      </c>
      <c r="BF31" s="130" t="s">
        <v>182</v>
      </c>
      <c r="BG31" s="132" t="s">
        <v>318</v>
      </c>
      <c r="BH31" s="293">
        <v>13</v>
      </c>
      <c r="BI31" s="285" t="s">
        <v>503</v>
      </c>
      <c r="BJ31" s="132" t="s">
        <v>531</v>
      </c>
      <c r="BK31" s="289">
        <v>42302</v>
      </c>
      <c r="BL31" s="289">
        <v>42564</v>
      </c>
      <c r="BM31" s="294">
        <f t="shared" si="3"/>
        <v>262</v>
      </c>
      <c r="BN31" s="295">
        <f t="shared" si="4"/>
        <v>8.6184210526315788</v>
      </c>
      <c r="BO31" s="295">
        <f t="shared" si="5"/>
        <v>0.71780821917808224</v>
      </c>
      <c r="BP31" s="466">
        <v>0</v>
      </c>
      <c r="BQ31" s="466">
        <v>0</v>
      </c>
      <c r="BR31" s="307">
        <v>0</v>
      </c>
      <c r="BS31" s="466">
        <v>0</v>
      </c>
      <c r="BT31" s="306" t="s">
        <v>521</v>
      </c>
      <c r="BU31" s="306" t="s">
        <v>521</v>
      </c>
      <c r="BV31" s="307">
        <v>1</v>
      </c>
      <c r="BW31" s="308" t="s">
        <v>513</v>
      </c>
      <c r="BX31" s="130">
        <v>3</v>
      </c>
      <c r="BY31" s="332">
        <v>7.5</v>
      </c>
      <c r="BZ31" s="299">
        <v>4</v>
      </c>
      <c r="CA31" s="458">
        <v>11.5</v>
      </c>
      <c r="CB31" s="445" t="s">
        <v>566</v>
      </c>
      <c r="CC31" s="445"/>
      <c r="CD31" s="445" t="s">
        <v>566</v>
      </c>
      <c r="CE31" s="445" t="s">
        <v>566</v>
      </c>
      <c r="CF31" s="445" t="s">
        <v>566</v>
      </c>
      <c r="CG31" s="445" t="s">
        <v>566</v>
      </c>
      <c r="CH31" s="445" t="s">
        <v>566</v>
      </c>
      <c r="CI31" s="445" t="s">
        <v>566</v>
      </c>
      <c r="CJ31" s="445" t="s">
        <v>566</v>
      </c>
      <c r="CK31" s="445" t="s">
        <v>566</v>
      </c>
      <c r="CL31" s="445" t="s">
        <v>566</v>
      </c>
      <c r="CM31" s="445" t="s">
        <v>566</v>
      </c>
      <c r="CN31" s="445" t="s">
        <v>566</v>
      </c>
      <c r="CO31" s="445" t="s">
        <v>566</v>
      </c>
      <c r="CP31" s="445" t="s">
        <v>566</v>
      </c>
      <c r="CQ31" s="445" t="s">
        <v>566</v>
      </c>
      <c r="CR31" s="445" t="s">
        <v>566</v>
      </c>
      <c r="CS31" s="445" t="s">
        <v>566</v>
      </c>
      <c r="CT31" s="445" t="s">
        <v>566</v>
      </c>
      <c r="CU31" s="445" t="s">
        <v>566</v>
      </c>
      <c r="CV31" s="445" t="s">
        <v>566</v>
      </c>
      <c r="CW31" s="445" t="s">
        <v>566</v>
      </c>
      <c r="CX31" s="445" t="s">
        <v>566</v>
      </c>
      <c r="CY31" s="445" t="s">
        <v>566</v>
      </c>
      <c r="CZ31" s="445" t="s">
        <v>566</v>
      </c>
      <c r="DA31" s="445" t="s">
        <v>566</v>
      </c>
      <c r="DB31" s="445" t="s">
        <v>566</v>
      </c>
      <c r="DC31" s="445" t="s">
        <v>566</v>
      </c>
      <c r="DD31" s="445" t="s">
        <v>566</v>
      </c>
      <c r="DE31" s="445" t="s">
        <v>566</v>
      </c>
      <c r="DF31" s="450" t="s">
        <v>566</v>
      </c>
    </row>
    <row r="32" spans="1:340" x14ac:dyDescent="0.25">
      <c r="A32" s="131" t="s">
        <v>56</v>
      </c>
      <c r="B32" s="130" t="s">
        <v>182</v>
      </c>
      <c r="C32" s="132" t="s">
        <v>319</v>
      </c>
      <c r="D32" s="293">
        <v>8</v>
      </c>
      <c r="E32" s="285" t="s">
        <v>503</v>
      </c>
      <c r="F32" s="132" t="s">
        <v>531</v>
      </c>
      <c r="G32" s="289">
        <v>41832</v>
      </c>
      <c r="H32" s="289">
        <v>42578</v>
      </c>
      <c r="I32" s="294">
        <f t="shared" si="0"/>
        <v>746</v>
      </c>
      <c r="J32" s="295">
        <f t="shared" si="1"/>
        <v>24.539473684210527</v>
      </c>
      <c r="K32" s="295">
        <f t="shared" si="2"/>
        <v>2.043835616438356</v>
      </c>
      <c r="L32" s="299">
        <v>0</v>
      </c>
      <c r="M32" s="299">
        <v>0</v>
      </c>
      <c r="N32" s="299">
        <v>0</v>
      </c>
      <c r="O32" s="299">
        <v>0</v>
      </c>
      <c r="P32" s="299">
        <v>0</v>
      </c>
      <c r="Q32" s="299">
        <v>0</v>
      </c>
      <c r="R32" s="299">
        <v>0</v>
      </c>
      <c r="S32" s="302"/>
      <c r="T32" s="130">
        <v>3</v>
      </c>
      <c r="U32" s="332">
        <v>11</v>
      </c>
      <c r="V32" s="299">
        <v>9</v>
      </c>
      <c r="W32" s="458">
        <v>20</v>
      </c>
      <c r="X32" s="419"/>
      <c r="Y32" s="415">
        <v>1.7986614542357746</v>
      </c>
      <c r="Z32" s="337"/>
      <c r="AA32" s="247">
        <v>2.6133373889823622E-3</v>
      </c>
      <c r="AB32" s="247">
        <v>4.1171570155048375E-2</v>
      </c>
      <c r="AC32" s="135">
        <v>6.4957726087891401E-3</v>
      </c>
      <c r="AD32" s="247">
        <v>3.6198534742890212E-2</v>
      </c>
      <c r="AE32" s="247">
        <v>1.676019646118913E-2</v>
      </c>
      <c r="AF32" s="136">
        <v>1.5427328511077582E-2</v>
      </c>
      <c r="AG32" s="136">
        <v>6.6674205117343921E-3</v>
      </c>
      <c r="AH32" s="135">
        <v>7.7674700271950238E-5</v>
      </c>
      <c r="AI32" s="136" t="s">
        <v>167</v>
      </c>
      <c r="AJ32" s="137">
        <v>3.4555171992519429</v>
      </c>
      <c r="AK32" s="135">
        <v>1.2644718648922131E-5</v>
      </c>
      <c r="AL32" s="247">
        <v>5.3331204209784107E-5</v>
      </c>
      <c r="AM32" s="135">
        <v>2.5289437297844262E-5</v>
      </c>
      <c r="AN32" s="136">
        <v>0.12680074700354252</v>
      </c>
      <c r="AO32" s="247">
        <v>5.4790329828648477E-3</v>
      </c>
      <c r="AP32" s="136">
        <v>2.304355494674401E-2</v>
      </c>
      <c r="AQ32" s="135">
        <v>7.5868311893532783E-5</v>
      </c>
      <c r="AR32" s="136">
        <v>1.4932184596487855E-2</v>
      </c>
      <c r="AS32" s="136">
        <v>6.3846450196616333E-2</v>
      </c>
      <c r="AT32" s="247">
        <v>7.143002028388977E-2</v>
      </c>
      <c r="AU32" s="135">
        <v>1.8786439135541451E-4</v>
      </c>
      <c r="AV32" s="247">
        <v>1.4721705675480132E-4</v>
      </c>
      <c r="AW32" s="135">
        <v>7.4061923515115341E-5</v>
      </c>
      <c r="AX32" s="136">
        <v>12.327144876611476</v>
      </c>
      <c r="AY32" s="247">
        <v>1.0806363621956104E-3</v>
      </c>
      <c r="AZ32" s="136">
        <v>1.1897248811819198E-3</v>
      </c>
      <c r="BA32" s="247">
        <v>5.9079940616663506E-3</v>
      </c>
      <c r="BB32" s="247">
        <v>1.79788815272835E-2</v>
      </c>
      <c r="BC32" s="253">
        <v>2.1910158926067556E-3</v>
      </c>
      <c r="BD32" s="384"/>
      <c r="BE32" s="387" t="s">
        <v>551</v>
      </c>
      <c r="BF32" s="130" t="s">
        <v>182</v>
      </c>
      <c r="BG32" s="132" t="s">
        <v>318</v>
      </c>
      <c r="BH32" s="293">
        <v>8</v>
      </c>
      <c r="BI32" s="285" t="s">
        <v>503</v>
      </c>
      <c r="BJ32" s="132" t="s">
        <v>531</v>
      </c>
      <c r="BK32" s="289">
        <v>41832</v>
      </c>
      <c r="BL32" s="289">
        <v>42578</v>
      </c>
      <c r="BM32" s="294">
        <f t="shared" si="3"/>
        <v>746</v>
      </c>
      <c r="BN32" s="295">
        <f t="shared" si="4"/>
        <v>24.539473684210527</v>
      </c>
      <c r="BO32" s="295">
        <f t="shared" si="5"/>
        <v>2.043835616438356</v>
      </c>
      <c r="BP32" s="299">
        <v>0</v>
      </c>
      <c r="BQ32" s="299">
        <v>0</v>
      </c>
      <c r="BR32" s="299">
        <v>0</v>
      </c>
      <c r="BS32" s="299">
        <v>0</v>
      </c>
      <c r="BT32" s="299">
        <v>0</v>
      </c>
      <c r="BU32" s="299">
        <v>0</v>
      </c>
      <c r="BV32" s="299">
        <v>0</v>
      </c>
      <c r="BW32" s="302"/>
      <c r="BX32" s="130">
        <v>3</v>
      </c>
      <c r="BY32" s="332">
        <v>11</v>
      </c>
      <c r="BZ32" s="299">
        <v>9</v>
      </c>
      <c r="CA32" s="458">
        <v>20</v>
      </c>
      <c r="CB32" s="445" t="s">
        <v>566</v>
      </c>
      <c r="CC32" s="445"/>
      <c r="CD32" s="445" t="s">
        <v>566</v>
      </c>
      <c r="CE32" s="445" t="s">
        <v>566</v>
      </c>
      <c r="CF32" s="445" t="s">
        <v>566</v>
      </c>
      <c r="CG32" s="445" t="s">
        <v>566</v>
      </c>
      <c r="CH32" s="445" t="s">
        <v>566</v>
      </c>
      <c r="CI32" s="445" t="s">
        <v>566</v>
      </c>
      <c r="CJ32" s="445" t="s">
        <v>566</v>
      </c>
      <c r="CK32" s="445" t="s">
        <v>566</v>
      </c>
      <c r="CL32" s="445" t="s">
        <v>566</v>
      </c>
      <c r="CM32" s="445" t="s">
        <v>566</v>
      </c>
      <c r="CN32" s="445" t="s">
        <v>566</v>
      </c>
      <c r="CO32" s="445" t="s">
        <v>566</v>
      </c>
      <c r="CP32" s="445" t="s">
        <v>566</v>
      </c>
      <c r="CQ32" s="445" t="s">
        <v>566</v>
      </c>
      <c r="CR32" s="445" t="s">
        <v>566</v>
      </c>
      <c r="CS32" s="445" t="s">
        <v>566</v>
      </c>
      <c r="CT32" s="445" t="s">
        <v>566</v>
      </c>
      <c r="CU32" s="445" t="s">
        <v>566</v>
      </c>
      <c r="CV32" s="445" t="s">
        <v>566</v>
      </c>
      <c r="CW32" s="445" t="s">
        <v>566</v>
      </c>
      <c r="CX32" s="445" t="s">
        <v>566</v>
      </c>
      <c r="CY32" s="445" t="s">
        <v>566</v>
      </c>
      <c r="CZ32" s="445" t="s">
        <v>566</v>
      </c>
      <c r="DA32" s="445" t="s">
        <v>566</v>
      </c>
      <c r="DB32" s="445" t="s">
        <v>566</v>
      </c>
      <c r="DC32" s="445" t="s">
        <v>566</v>
      </c>
      <c r="DD32" s="445" t="s">
        <v>566</v>
      </c>
      <c r="DE32" s="445" t="s">
        <v>566</v>
      </c>
      <c r="DF32" s="450" t="s">
        <v>566</v>
      </c>
    </row>
    <row r="33" spans="1:111" x14ac:dyDescent="0.25">
      <c r="A33" s="131" t="s">
        <v>8</v>
      </c>
      <c r="B33" s="130" t="s">
        <v>182</v>
      </c>
      <c r="C33" s="132" t="s">
        <v>319</v>
      </c>
      <c r="D33" s="293">
        <v>11</v>
      </c>
      <c r="E33" s="285" t="s">
        <v>504</v>
      </c>
      <c r="F33" s="132" t="s">
        <v>532</v>
      </c>
      <c r="G33" s="289">
        <v>37876</v>
      </c>
      <c r="H33" s="289">
        <v>42053</v>
      </c>
      <c r="I33" s="294">
        <f t="shared" si="0"/>
        <v>4177</v>
      </c>
      <c r="J33" s="295">
        <f t="shared" si="1"/>
        <v>137.4013157894737</v>
      </c>
      <c r="K33" s="295">
        <f t="shared" si="2"/>
        <v>11.443835616438356</v>
      </c>
      <c r="L33" s="299">
        <v>0</v>
      </c>
      <c r="M33" s="299">
        <v>0</v>
      </c>
      <c r="N33" s="299">
        <v>0</v>
      </c>
      <c r="O33" s="299">
        <v>0</v>
      </c>
      <c r="P33" s="299">
        <v>0</v>
      </c>
      <c r="Q33" s="299">
        <v>0</v>
      </c>
      <c r="R33" s="299">
        <v>0</v>
      </c>
      <c r="S33" s="302"/>
      <c r="T33" s="130">
        <v>4</v>
      </c>
      <c r="U33" s="332">
        <v>8.6</v>
      </c>
      <c r="V33" s="299">
        <v>5</v>
      </c>
      <c r="W33" s="458">
        <v>13.6</v>
      </c>
      <c r="X33" s="419"/>
      <c r="Y33" s="415">
        <v>5.8444447678716278</v>
      </c>
      <c r="Z33" s="337"/>
      <c r="AA33" s="135">
        <v>4.3171311705069224E-5</v>
      </c>
      <c r="AB33" s="136">
        <v>0.10495660611439521</v>
      </c>
      <c r="AC33" s="135">
        <v>1.2937003074285743E-2</v>
      </c>
      <c r="AD33" s="135">
        <v>6.7419198446083111E-3</v>
      </c>
      <c r="AE33" s="135">
        <v>3.0363822565898689E-3</v>
      </c>
      <c r="AF33" s="247">
        <v>9.3427393698635036E-3</v>
      </c>
      <c r="AG33" s="247">
        <v>7.0659189219097129E-4</v>
      </c>
      <c r="AH33" s="136">
        <v>1.2142334958230696E-2</v>
      </c>
      <c r="AI33" s="136" t="s">
        <v>167</v>
      </c>
      <c r="AJ33" s="137">
        <v>14.58909236467869</v>
      </c>
      <c r="AK33" s="136">
        <v>1.6094115059337891E-2</v>
      </c>
      <c r="AL33" s="135">
        <v>5.3964139631336536E-5</v>
      </c>
      <c r="AM33" s="251">
        <v>1.5043391092227585E-2</v>
      </c>
      <c r="AN33" s="136">
        <v>0.41231262753870052</v>
      </c>
      <c r="AO33" s="136">
        <v>2.5070213576052266E-2</v>
      </c>
      <c r="AP33" s="136">
        <v>3.2996863240422232E-2</v>
      </c>
      <c r="AQ33" s="135">
        <v>1.5109959096774227E-4</v>
      </c>
      <c r="AR33" s="136">
        <v>1.0991999493919784E-2</v>
      </c>
      <c r="AS33" s="136">
        <v>0.14632826834094975</v>
      </c>
      <c r="AT33" s="135">
        <v>2.148492279188945E-2</v>
      </c>
      <c r="AU33" s="135">
        <v>3.7415136811059992E-4</v>
      </c>
      <c r="AV33" s="247">
        <v>6.7474439156264897E-4</v>
      </c>
      <c r="AW33" s="247">
        <v>1.922243563514743E-3</v>
      </c>
      <c r="AX33" s="135">
        <v>0.86534016225364263</v>
      </c>
      <c r="AY33" s="247">
        <v>6.7344101649626897E-4</v>
      </c>
      <c r="AZ33" s="135">
        <v>1.7988046543778845E-5</v>
      </c>
      <c r="BA33" s="136">
        <v>3.3796855490729326E-2</v>
      </c>
      <c r="BB33" s="247">
        <v>7.9444401567819473E-3</v>
      </c>
      <c r="BC33" s="253">
        <v>5.6585211471329023E-4</v>
      </c>
      <c r="BD33" s="384"/>
      <c r="BE33" s="387" t="s">
        <v>7</v>
      </c>
      <c r="BF33" s="130" t="s">
        <v>182</v>
      </c>
      <c r="BG33" s="132" t="s">
        <v>318</v>
      </c>
      <c r="BH33" s="293">
        <v>11</v>
      </c>
      <c r="BI33" s="285" t="s">
        <v>504</v>
      </c>
      <c r="BJ33" s="132" t="s">
        <v>532</v>
      </c>
      <c r="BK33" s="289">
        <v>37876</v>
      </c>
      <c r="BL33" s="289">
        <v>42053</v>
      </c>
      <c r="BM33" s="294">
        <f t="shared" si="3"/>
        <v>4177</v>
      </c>
      <c r="BN33" s="295">
        <f t="shared" si="4"/>
        <v>137.4013157894737</v>
      </c>
      <c r="BO33" s="295">
        <f t="shared" si="5"/>
        <v>11.443835616438356</v>
      </c>
      <c r="BP33" s="299">
        <v>0</v>
      </c>
      <c r="BQ33" s="299">
        <v>0</v>
      </c>
      <c r="BR33" s="299">
        <v>0</v>
      </c>
      <c r="BS33" s="299">
        <v>0</v>
      </c>
      <c r="BT33" s="299">
        <v>0</v>
      </c>
      <c r="BU33" s="299">
        <v>0</v>
      </c>
      <c r="BV33" s="299">
        <v>0</v>
      </c>
      <c r="BW33" s="302"/>
      <c r="BX33" s="130">
        <v>4</v>
      </c>
      <c r="BY33" s="332">
        <v>8.6</v>
      </c>
      <c r="BZ33" s="299">
        <v>5</v>
      </c>
      <c r="CA33" s="458">
        <v>13.6</v>
      </c>
      <c r="CB33" s="439">
        <v>1.2133577360862569</v>
      </c>
      <c r="CC33" s="439"/>
      <c r="CD33" s="247">
        <v>1.014587634286302E-3</v>
      </c>
      <c r="CE33" s="135">
        <v>2.3371271424233878E-3</v>
      </c>
      <c r="CF33" s="135">
        <v>9.7497786591119514E-3</v>
      </c>
      <c r="CG33" s="135">
        <v>5.0809469430411003E-3</v>
      </c>
      <c r="CH33" s="135">
        <v>2.2883240234400689E-3</v>
      </c>
      <c r="CI33" s="135">
        <v>1.1929651307033534E-4</v>
      </c>
      <c r="CJ33" s="135">
        <v>2.44015594916595E-5</v>
      </c>
      <c r="CK33" s="135">
        <v>1.1658522868237316E-4</v>
      </c>
      <c r="CL33" s="437" t="s">
        <v>167</v>
      </c>
      <c r="CM33" s="137">
        <v>1.6813972993786594</v>
      </c>
      <c r="CN33" s="136">
        <v>8.7298797316608771E-3</v>
      </c>
      <c r="CO33" s="135">
        <v>4.0669265819432499E-5</v>
      </c>
      <c r="CP33" s="247">
        <v>5.4100115335431822E-4</v>
      </c>
      <c r="CQ33" s="247">
        <v>0.11510755566739109</v>
      </c>
      <c r="CR33" s="136">
        <v>29.855629592433395</v>
      </c>
      <c r="CS33" s="136">
        <v>6.5414533660613033E-2</v>
      </c>
      <c r="CT33" s="135">
        <v>1.13873944294411E-4</v>
      </c>
      <c r="CU33" s="136">
        <v>6.768364735969383E-2</v>
      </c>
      <c r="CV33" s="135">
        <v>6.9734234458386926E-3</v>
      </c>
      <c r="CW33" s="135">
        <v>1.6191790364910058E-2</v>
      </c>
      <c r="CX33" s="135">
        <v>2.8197357634806533E-4</v>
      </c>
      <c r="CY33" s="136">
        <v>2.688122866950882E-3</v>
      </c>
      <c r="CZ33" s="135">
        <v>1.1116265990644884E-4</v>
      </c>
      <c r="DA33" s="135">
        <v>0.65215065640531589</v>
      </c>
      <c r="DB33" s="135">
        <v>1.8978990715735168E-5</v>
      </c>
      <c r="DC33" s="135">
        <v>1.3556421939810835E-5</v>
      </c>
      <c r="DD33" s="135">
        <v>1.9792376032123817E-5</v>
      </c>
      <c r="DE33" s="247">
        <v>6.5521211568387216E-4</v>
      </c>
      <c r="DF33" s="177">
        <v>6.4063061120770365E-3</v>
      </c>
    </row>
    <row r="34" spans="1:111" x14ac:dyDescent="0.25">
      <c r="A34" s="131" t="s">
        <v>14</v>
      </c>
      <c r="B34" s="130" t="s">
        <v>182</v>
      </c>
      <c r="C34" s="132" t="s">
        <v>319</v>
      </c>
      <c r="D34" s="293">
        <v>13</v>
      </c>
      <c r="E34" s="285" t="s">
        <v>504</v>
      </c>
      <c r="F34" s="132" t="s">
        <v>532</v>
      </c>
      <c r="G34" s="289">
        <v>40872</v>
      </c>
      <c r="H34" s="289">
        <v>42108</v>
      </c>
      <c r="I34" s="294">
        <f t="shared" si="0"/>
        <v>1236</v>
      </c>
      <c r="J34" s="295">
        <f t="shared" si="1"/>
        <v>40.65789473684211</v>
      </c>
      <c r="K34" s="295">
        <f t="shared" si="2"/>
        <v>3.3863013698630136</v>
      </c>
      <c r="L34" s="299">
        <v>0</v>
      </c>
      <c r="M34" s="299">
        <v>0</v>
      </c>
      <c r="N34" s="299">
        <v>0</v>
      </c>
      <c r="O34" s="299">
        <v>0</v>
      </c>
      <c r="P34" s="299">
        <v>0</v>
      </c>
      <c r="Q34" s="299">
        <v>0</v>
      </c>
      <c r="R34" s="299">
        <v>0</v>
      </c>
      <c r="S34" s="302"/>
      <c r="T34" s="130">
        <v>4</v>
      </c>
      <c r="U34" s="332">
        <v>14.6</v>
      </c>
      <c r="V34" s="299">
        <v>12</v>
      </c>
      <c r="W34" s="458">
        <v>26.6</v>
      </c>
      <c r="X34" s="419"/>
      <c r="Y34" s="415">
        <v>2.3872363564578176</v>
      </c>
      <c r="Z34" s="337"/>
      <c r="AA34" s="135">
        <v>8.8492428693499271E-5</v>
      </c>
      <c r="AB34" s="136">
        <v>0.23429985950507443</v>
      </c>
      <c r="AC34" s="135">
        <v>2.6518231131818615E-2</v>
      </c>
      <c r="AD34" s="136">
        <v>0.49828005462624042</v>
      </c>
      <c r="AE34" s="135">
        <v>6.2239674847761163E-3</v>
      </c>
      <c r="AF34" s="136">
        <v>2.4590989509473343E-2</v>
      </c>
      <c r="AG34" s="136">
        <v>1.6628043000482026E-2</v>
      </c>
      <c r="AH34" s="135">
        <v>3.1709786948503911E-4</v>
      </c>
      <c r="AI34" s="136" t="s">
        <v>167</v>
      </c>
      <c r="AJ34" s="137">
        <v>6.8787948395478491</v>
      </c>
      <c r="AK34" s="136">
        <v>1.5540144741974566E-2</v>
      </c>
      <c r="AL34" s="135">
        <v>1.1061553586687411E-4</v>
      </c>
      <c r="AM34" s="135">
        <v>1.0324116680908249E-4</v>
      </c>
      <c r="AN34" s="135">
        <v>8.7902479168875947E-3</v>
      </c>
      <c r="AO34" s="247">
        <v>8.9025360243178541E-3</v>
      </c>
      <c r="AP34" s="135">
        <v>2.949747623116643E-4</v>
      </c>
      <c r="AQ34" s="135">
        <v>3.0972350042724747E-4</v>
      </c>
      <c r="AR34" s="247">
        <v>1.2533876802629365E-2</v>
      </c>
      <c r="AS34" s="247">
        <v>0.20725745786948266</v>
      </c>
      <c r="AT34" s="247">
        <v>0.33815029928872969</v>
      </c>
      <c r="AU34" s="135">
        <v>7.6693438201032706E-4</v>
      </c>
      <c r="AV34" s="136">
        <v>4.7266199359666207E-3</v>
      </c>
      <c r="AW34" s="135">
        <v>3.0234913136945588E-4</v>
      </c>
      <c r="AX34" s="135">
        <v>1.7737717382087308</v>
      </c>
      <c r="AY34" s="135">
        <v>5.1620583404541247E-5</v>
      </c>
      <c r="AZ34" s="135">
        <v>3.6871845288958037E-5</v>
      </c>
      <c r="BA34" s="247">
        <v>7.940268022347147E-3</v>
      </c>
      <c r="BB34" s="247">
        <v>9.6590934295839884E-2</v>
      </c>
      <c r="BC34" s="253">
        <v>1.1598820127221639E-3</v>
      </c>
      <c r="BD34" s="384"/>
      <c r="BE34" s="387" t="s">
        <v>552</v>
      </c>
      <c r="BF34" s="130" t="s">
        <v>182</v>
      </c>
      <c r="BG34" s="132" t="s">
        <v>318</v>
      </c>
      <c r="BH34" s="293">
        <v>13</v>
      </c>
      <c r="BI34" s="285" t="s">
        <v>504</v>
      </c>
      <c r="BJ34" s="132" t="s">
        <v>532</v>
      </c>
      <c r="BK34" s="289">
        <v>40872</v>
      </c>
      <c r="BL34" s="289">
        <v>42108</v>
      </c>
      <c r="BM34" s="294">
        <f t="shared" si="3"/>
        <v>1236</v>
      </c>
      <c r="BN34" s="295">
        <f t="shared" si="4"/>
        <v>40.65789473684211</v>
      </c>
      <c r="BO34" s="295">
        <f t="shared" si="5"/>
        <v>3.3863013698630136</v>
      </c>
      <c r="BP34" s="299">
        <v>0</v>
      </c>
      <c r="BQ34" s="299">
        <v>0</v>
      </c>
      <c r="BR34" s="299">
        <v>0</v>
      </c>
      <c r="BS34" s="299">
        <v>0</v>
      </c>
      <c r="BT34" s="299">
        <v>0</v>
      </c>
      <c r="BU34" s="299">
        <v>0</v>
      </c>
      <c r="BV34" s="299">
        <v>0</v>
      </c>
      <c r="BW34" s="302"/>
      <c r="BX34" s="130">
        <v>4</v>
      </c>
      <c r="BY34" s="332">
        <v>14.6</v>
      </c>
      <c r="BZ34" s="299">
        <v>12</v>
      </c>
      <c r="CA34" s="458">
        <v>26.6</v>
      </c>
      <c r="CB34" s="445" t="s">
        <v>566</v>
      </c>
      <c r="CC34" s="445"/>
      <c r="CD34" s="445" t="s">
        <v>566</v>
      </c>
      <c r="CE34" s="445" t="s">
        <v>566</v>
      </c>
      <c r="CF34" s="445" t="s">
        <v>566</v>
      </c>
      <c r="CG34" s="445" t="s">
        <v>566</v>
      </c>
      <c r="CH34" s="445" t="s">
        <v>566</v>
      </c>
      <c r="CI34" s="445" t="s">
        <v>566</v>
      </c>
      <c r="CJ34" s="445" t="s">
        <v>566</v>
      </c>
      <c r="CK34" s="445" t="s">
        <v>566</v>
      </c>
      <c r="CL34" s="445" t="s">
        <v>566</v>
      </c>
      <c r="CM34" s="445" t="s">
        <v>566</v>
      </c>
      <c r="CN34" s="445" t="s">
        <v>566</v>
      </c>
      <c r="CO34" s="445" t="s">
        <v>566</v>
      </c>
      <c r="CP34" s="445" t="s">
        <v>566</v>
      </c>
      <c r="CQ34" s="445" t="s">
        <v>566</v>
      </c>
      <c r="CR34" s="445" t="s">
        <v>566</v>
      </c>
      <c r="CS34" s="445" t="s">
        <v>566</v>
      </c>
      <c r="CT34" s="445" t="s">
        <v>566</v>
      </c>
      <c r="CU34" s="445" t="s">
        <v>566</v>
      </c>
      <c r="CV34" s="445" t="s">
        <v>566</v>
      </c>
      <c r="CW34" s="445" t="s">
        <v>566</v>
      </c>
      <c r="CX34" s="445" t="s">
        <v>566</v>
      </c>
      <c r="CY34" s="445" t="s">
        <v>566</v>
      </c>
      <c r="CZ34" s="445" t="s">
        <v>566</v>
      </c>
      <c r="DA34" s="445" t="s">
        <v>566</v>
      </c>
      <c r="DB34" s="445" t="s">
        <v>566</v>
      </c>
      <c r="DC34" s="445" t="s">
        <v>566</v>
      </c>
      <c r="DD34" s="445" t="s">
        <v>566</v>
      </c>
      <c r="DE34" s="445" t="s">
        <v>566</v>
      </c>
      <c r="DF34" s="450" t="s">
        <v>566</v>
      </c>
      <c r="DG34" s="452"/>
    </row>
    <row r="35" spans="1:111" x14ac:dyDescent="0.25">
      <c r="A35" s="131" t="s">
        <v>16</v>
      </c>
      <c r="B35" s="130" t="s">
        <v>182</v>
      </c>
      <c r="C35" s="132" t="s">
        <v>319</v>
      </c>
      <c r="D35" s="293">
        <v>13</v>
      </c>
      <c r="E35" s="285" t="s">
        <v>503</v>
      </c>
      <c r="F35" s="132" t="s">
        <v>531</v>
      </c>
      <c r="G35" s="289">
        <v>40148</v>
      </c>
      <c r="H35" s="289">
        <v>42117</v>
      </c>
      <c r="I35" s="294">
        <f t="shared" si="0"/>
        <v>1969</v>
      </c>
      <c r="J35" s="295">
        <f t="shared" si="1"/>
        <v>64.76973684210526</v>
      </c>
      <c r="K35" s="295">
        <f t="shared" si="2"/>
        <v>5.3945205479452056</v>
      </c>
      <c r="L35" s="299">
        <v>0</v>
      </c>
      <c r="M35" s="299">
        <v>0</v>
      </c>
      <c r="N35" s="299">
        <v>0</v>
      </c>
      <c r="O35" s="299">
        <v>0</v>
      </c>
      <c r="P35" s="299">
        <v>0</v>
      </c>
      <c r="Q35" s="299">
        <v>0</v>
      </c>
      <c r="R35" s="299">
        <v>0</v>
      </c>
      <c r="S35" s="302"/>
      <c r="T35" s="130">
        <v>4</v>
      </c>
      <c r="U35" s="332">
        <v>3.5</v>
      </c>
      <c r="V35" s="299">
        <v>2</v>
      </c>
      <c r="W35" s="458">
        <v>5.5</v>
      </c>
      <c r="X35" s="419"/>
      <c r="Y35" s="415">
        <v>4.1211399159308524</v>
      </c>
      <c r="Z35" s="337"/>
      <c r="AA35" s="247">
        <v>4.6476456313397432E-3</v>
      </c>
      <c r="AB35" s="136">
        <v>0.12697738186544119</v>
      </c>
      <c r="AC35" s="135">
        <v>1.1552296811997653E-2</v>
      </c>
      <c r="AD35" s="247">
        <v>0.11228470865821531</v>
      </c>
      <c r="AE35" s="136">
        <v>0.11313429073672125</v>
      </c>
      <c r="AF35" s="136">
        <v>2.2640524963633852E-2</v>
      </c>
      <c r="AG35" s="136">
        <v>6.0582849681317507E-3</v>
      </c>
      <c r="AH35" s="247">
        <v>7.4441290024639456E-3</v>
      </c>
      <c r="AI35" s="136" t="s">
        <v>167</v>
      </c>
      <c r="AJ35" s="137">
        <v>2.0229733516932451</v>
      </c>
      <c r="AK35" s="135">
        <v>2.2487785785312452E-5</v>
      </c>
      <c r="AL35" s="135">
        <v>4.8188112397098112E-5</v>
      </c>
      <c r="AM35" s="135">
        <v>4.4975571570624905E-5</v>
      </c>
      <c r="AN35" s="247">
        <v>0.13638839350783416</v>
      </c>
      <c r="AO35" s="136">
        <v>0.41654331332071132</v>
      </c>
      <c r="AP35" s="135">
        <v>1.285016330589283E-4</v>
      </c>
      <c r="AQ35" s="135">
        <v>1.349267147118747E-4</v>
      </c>
      <c r="AR35" s="247">
        <v>1.2255261332569524E-3</v>
      </c>
      <c r="AS35" s="135">
        <v>8.2626550056890888E-3</v>
      </c>
      <c r="AT35" s="136">
        <v>0.22490016187258266</v>
      </c>
      <c r="AU35" s="135">
        <v>3.3410424595321358E-4</v>
      </c>
      <c r="AV35" s="247">
        <v>2.61815681958915E-4</v>
      </c>
      <c r="AW35" s="247">
        <v>1.1348342154073906E-3</v>
      </c>
      <c r="AX35" s="135">
        <v>0.77271887007325357</v>
      </c>
      <c r="AY35" s="247">
        <v>1.0564452642763654E-3</v>
      </c>
      <c r="AZ35" s="135">
        <v>1.6062704132366037E-5</v>
      </c>
      <c r="BA35" s="135">
        <v>2.3451548033254414E-5</v>
      </c>
      <c r="BB35" s="135">
        <v>1.3171417388540153E-4</v>
      </c>
      <c r="BC35" s="176">
        <v>7.0675898182410564E-5</v>
      </c>
      <c r="BD35" s="393"/>
      <c r="BE35" s="387" t="s">
        <v>553</v>
      </c>
      <c r="BF35" s="130" t="s">
        <v>182</v>
      </c>
      <c r="BG35" s="132" t="s">
        <v>318</v>
      </c>
      <c r="BH35" s="293">
        <v>13</v>
      </c>
      <c r="BI35" s="285" t="s">
        <v>503</v>
      </c>
      <c r="BJ35" s="132" t="s">
        <v>531</v>
      </c>
      <c r="BK35" s="289">
        <v>40148</v>
      </c>
      <c r="BL35" s="289">
        <v>42117</v>
      </c>
      <c r="BM35" s="294">
        <f t="shared" si="3"/>
        <v>1969</v>
      </c>
      <c r="BN35" s="295">
        <f t="shared" si="4"/>
        <v>64.76973684210526</v>
      </c>
      <c r="BO35" s="295">
        <f t="shared" si="5"/>
        <v>5.3945205479452056</v>
      </c>
      <c r="BP35" s="299">
        <v>0</v>
      </c>
      <c r="BQ35" s="299">
        <v>0</v>
      </c>
      <c r="BR35" s="299">
        <v>0</v>
      </c>
      <c r="BS35" s="299">
        <v>0</v>
      </c>
      <c r="BT35" s="299">
        <v>0</v>
      </c>
      <c r="BU35" s="299">
        <v>0</v>
      </c>
      <c r="BV35" s="299">
        <v>0</v>
      </c>
      <c r="BW35" s="302"/>
      <c r="BX35" s="130">
        <v>4</v>
      </c>
      <c r="BY35" s="332">
        <v>3.5</v>
      </c>
      <c r="BZ35" s="299">
        <v>2</v>
      </c>
      <c r="CA35" s="458">
        <v>5.5</v>
      </c>
      <c r="CB35" s="445" t="s">
        <v>566</v>
      </c>
      <c r="CC35" s="445"/>
      <c r="CD35" s="445" t="s">
        <v>566</v>
      </c>
      <c r="CE35" s="445" t="s">
        <v>566</v>
      </c>
      <c r="CF35" s="445" t="s">
        <v>566</v>
      </c>
      <c r="CG35" s="445" t="s">
        <v>566</v>
      </c>
      <c r="CH35" s="445" t="s">
        <v>566</v>
      </c>
      <c r="CI35" s="445" t="s">
        <v>566</v>
      </c>
      <c r="CJ35" s="445" t="s">
        <v>566</v>
      </c>
      <c r="CK35" s="445" t="s">
        <v>566</v>
      </c>
      <c r="CL35" s="445" t="s">
        <v>566</v>
      </c>
      <c r="CM35" s="445" t="s">
        <v>566</v>
      </c>
      <c r="CN35" s="445" t="s">
        <v>566</v>
      </c>
      <c r="CO35" s="445" t="s">
        <v>566</v>
      </c>
      <c r="CP35" s="445" t="s">
        <v>566</v>
      </c>
      <c r="CQ35" s="445" t="s">
        <v>566</v>
      </c>
      <c r="CR35" s="445" t="s">
        <v>566</v>
      </c>
      <c r="CS35" s="445" t="s">
        <v>566</v>
      </c>
      <c r="CT35" s="445" t="s">
        <v>566</v>
      </c>
      <c r="CU35" s="445" t="s">
        <v>566</v>
      </c>
      <c r="CV35" s="445" t="s">
        <v>566</v>
      </c>
      <c r="CW35" s="445" t="s">
        <v>566</v>
      </c>
      <c r="CX35" s="445" t="s">
        <v>566</v>
      </c>
      <c r="CY35" s="445" t="s">
        <v>566</v>
      </c>
      <c r="CZ35" s="445" t="s">
        <v>566</v>
      </c>
      <c r="DA35" s="445" t="s">
        <v>566</v>
      </c>
      <c r="DB35" s="445" t="s">
        <v>566</v>
      </c>
      <c r="DC35" s="445" t="s">
        <v>566</v>
      </c>
      <c r="DD35" s="445" t="s">
        <v>566</v>
      </c>
      <c r="DE35" s="445" t="s">
        <v>566</v>
      </c>
      <c r="DF35" s="450" t="s">
        <v>566</v>
      </c>
      <c r="DG35" s="452"/>
    </row>
    <row r="36" spans="1:111" x14ac:dyDescent="0.25">
      <c r="A36" s="131" t="s">
        <v>24</v>
      </c>
      <c r="B36" s="130" t="s">
        <v>182</v>
      </c>
      <c r="C36" s="132" t="s">
        <v>319</v>
      </c>
      <c r="D36" s="293">
        <v>11</v>
      </c>
      <c r="E36" s="285" t="s">
        <v>504</v>
      </c>
      <c r="F36" s="132" t="s">
        <v>532</v>
      </c>
      <c r="G36" s="289">
        <v>42269</v>
      </c>
      <c r="H36" s="289">
        <v>42459</v>
      </c>
      <c r="I36" s="294">
        <f t="shared" si="0"/>
        <v>190</v>
      </c>
      <c r="J36" s="295">
        <f t="shared" si="1"/>
        <v>6.25</v>
      </c>
      <c r="K36" s="295">
        <f t="shared" si="2"/>
        <v>0.52054794520547942</v>
      </c>
      <c r="L36" s="305">
        <v>0</v>
      </c>
      <c r="M36" s="307">
        <v>0</v>
      </c>
      <c r="N36" s="307">
        <v>0</v>
      </c>
      <c r="O36" s="466">
        <v>0</v>
      </c>
      <c r="P36" s="306" t="s">
        <v>521</v>
      </c>
      <c r="Q36" s="306" t="s">
        <v>521</v>
      </c>
      <c r="R36" s="307">
        <v>2</v>
      </c>
      <c r="S36" s="308" t="s">
        <v>519</v>
      </c>
      <c r="T36" s="130">
        <v>4</v>
      </c>
      <c r="U36" s="332">
        <v>12.6</v>
      </c>
      <c r="V36" s="299">
        <v>9</v>
      </c>
      <c r="W36" s="458">
        <v>21.6</v>
      </c>
      <c r="X36" s="419"/>
      <c r="Y36" s="415">
        <v>3.192698799257812</v>
      </c>
      <c r="Z36" s="337"/>
      <c r="AA36" s="136">
        <v>8.9610762945135213E-3</v>
      </c>
      <c r="AB36" s="136">
        <v>0.15129135597000215</v>
      </c>
      <c r="AC36" s="247">
        <v>0.18863913263321447</v>
      </c>
      <c r="AD36" s="135">
        <v>4.6953564849129244E-3</v>
      </c>
      <c r="AE36" s="247">
        <v>3.2959942911422971E-2</v>
      </c>
      <c r="AF36" s="136">
        <v>3.2454167305367397E-2</v>
      </c>
      <c r="AG36" s="136">
        <v>1.8018217762062888E-2</v>
      </c>
      <c r="AH36" s="247">
        <v>5.971274194603117E-3</v>
      </c>
      <c r="AI36" s="136" t="s">
        <v>167</v>
      </c>
      <c r="AJ36" s="137">
        <v>3.1590139873396441</v>
      </c>
      <c r="AK36" s="135">
        <v>1.7538684842257455E-5</v>
      </c>
      <c r="AL36" s="247">
        <v>2.2323246438311632E-3</v>
      </c>
      <c r="AM36" s="135">
        <v>3.507736968451491E-5</v>
      </c>
      <c r="AN36" s="136">
        <v>0.19538498874280177</v>
      </c>
      <c r="AO36" s="136">
        <v>4.0597519186470907E-2</v>
      </c>
      <c r="AP36" s="136">
        <v>1.1093587695145095E-2</v>
      </c>
      <c r="AQ36" s="135">
        <v>1.0523210905354472E-4</v>
      </c>
      <c r="AR36" s="136">
        <v>3.8637475975870889E-2</v>
      </c>
      <c r="AS36" s="135">
        <v>6.444213916326596E-3</v>
      </c>
      <c r="AT36" s="136">
        <v>0.18652413452953126</v>
      </c>
      <c r="AU36" s="135">
        <v>2.6057474622782505E-4</v>
      </c>
      <c r="AV36" s="247">
        <v>8.5247542607780108E-4</v>
      </c>
      <c r="AW36" s="135">
        <v>1.0272658264750795E-4</v>
      </c>
      <c r="AX36" s="135">
        <v>0.60265927749683856</v>
      </c>
      <c r="AY36" s="135">
        <v>1.7538684842257455E-5</v>
      </c>
      <c r="AZ36" s="135">
        <v>1.2527632030183896E-5</v>
      </c>
      <c r="BA36" s="247">
        <v>9.1042758831320885E-3</v>
      </c>
      <c r="BB36" s="247">
        <v>1.168468312592771E-2</v>
      </c>
      <c r="BC36" s="177">
        <v>5.920134826220896E-3</v>
      </c>
      <c r="BD36" s="384"/>
      <c r="BE36" s="387" t="s">
        <v>23</v>
      </c>
      <c r="BF36" s="130" t="s">
        <v>182</v>
      </c>
      <c r="BG36" s="132" t="s">
        <v>318</v>
      </c>
      <c r="BH36" s="293">
        <v>11</v>
      </c>
      <c r="BI36" s="285" t="s">
        <v>504</v>
      </c>
      <c r="BJ36" s="132" t="s">
        <v>532</v>
      </c>
      <c r="BK36" s="289">
        <v>42269</v>
      </c>
      <c r="BL36" s="289">
        <v>42459</v>
      </c>
      <c r="BM36" s="294">
        <f t="shared" si="3"/>
        <v>190</v>
      </c>
      <c r="BN36" s="295">
        <f t="shared" si="4"/>
        <v>6.25</v>
      </c>
      <c r="BO36" s="295">
        <f t="shared" si="5"/>
        <v>0.52054794520547942</v>
      </c>
      <c r="BP36" s="305">
        <v>0</v>
      </c>
      <c r="BQ36" s="307">
        <v>0</v>
      </c>
      <c r="BR36" s="307">
        <v>0</v>
      </c>
      <c r="BS36" s="466">
        <v>0</v>
      </c>
      <c r="BT36" s="306" t="s">
        <v>521</v>
      </c>
      <c r="BU36" s="306" t="s">
        <v>521</v>
      </c>
      <c r="BV36" s="307">
        <v>2</v>
      </c>
      <c r="BW36" s="308" t="s">
        <v>519</v>
      </c>
      <c r="BX36" s="130">
        <v>4</v>
      </c>
      <c r="BY36" s="332">
        <v>12.6</v>
      </c>
      <c r="BZ36" s="299">
        <v>9</v>
      </c>
      <c r="CA36" s="458">
        <v>21.6</v>
      </c>
      <c r="CB36" s="439">
        <v>4.5362151092362586</v>
      </c>
      <c r="CC36" s="439"/>
      <c r="CD36" s="247">
        <v>3.3632541590864718E-3</v>
      </c>
      <c r="CE36" s="247">
        <v>5.3280952951514976E-3</v>
      </c>
      <c r="CF36" s="135">
        <v>1.1119507206335387E-2</v>
      </c>
      <c r="CG36" s="135">
        <v>5.7947598733794547E-3</v>
      </c>
      <c r="CH36" s="135">
        <v>2.6098064744569153E-3</v>
      </c>
      <c r="CI36" s="247">
        <v>2.4946588023341911E-3</v>
      </c>
      <c r="CJ36" s="136">
        <v>9.6911484844030907E-3</v>
      </c>
      <c r="CK36" s="135">
        <v>1.3296407393560114E-4</v>
      </c>
      <c r="CL36" s="437" t="s">
        <v>167</v>
      </c>
      <c r="CM36" s="137">
        <v>2.8149441658428334</v>
      </c>
      <c r="CN36" s="247">
        <v>3.5142481920353032E-3</v>
      </c>
      <c r="CO36" s="135">
        <v>4.638281648916319E-5</v>
      </c>
      <c r="CP36" s="247">
        <v>5.1376682925834156E-3</v>
      </c>
      <c r="CQ36" s="247">
        <v>8.8253012392728786E-2</v>
      </c>
      <c r="CR36" s="247">
        <v>3.7329719687933774E-3</v>
      </c>
      <c r="CS36" s="136">
        <v>2.0489189111950974E-2</v>
      </c>
      <c r="CT36" s="135">
        <v>1.2987188616965691E-4</v>
      </c>
      <c r="CU36" s="136">
        <v>2.4767321911287526E-2</v>
      </c>
      <c r="CV36" s="135">
        <v>7.9531069340085143E-3</v>
      </c>
      <c r="CW36" s="247">
        <v>0.11648357038182253</v>
      </c>
      <c r="CX36" s="135">
        <v>3.2158752765819808E-4</v>
      </c>
      <c r="CY36" s="247">
        <v>1.3505757526842783E-5</v>
      </c>
      <c r="CZ36" s="135">
        <v>1.2677969840371272E-4</v>
      </c>
      <c r="DA36" s="135">
        <v>0.74377010771809327</v>
      </c>
      <c r="DB36" s="135">
        <v>2.1645314361609488E-5</v>
      </c>
      <c r="DC36" s="135">
        <v>1.5460938829721061E-5</v>
      </c>
      <c r="DD36" s="135">
        <v>2.2572970691392751E-5</v>
      </c>
      <c r="DE36" s="136">
        <v>0.11834106933082383</v>
      </c>
      <c r="DF36" s="253">
        <v>2.3852559695553394E-3</v>
      </c>
    </row>
    <row r="37" spans="1:111" x14ac:dyDescent="0.25">
      <c r="A37" s="131" t="s">
        <v>28</v>
      </c>
      <c r="B37" s="130" t="s">
        <v>182</v>
      </c>
      <c r="C37" s="132" t="s">
        <v>319</v>
      </c>
      <c r="D37" s="293">
        <v>2</v>
      </c>
      <c r="E37" s="285" t="s">
        <v>503</v>
      </c>
      <c r="F37" s="132" t="s">
        <v>531</v>
      </c>
      <c r="G37" s="289">
        <v>39828</v>
      </c>
      <c r="H37" s="289">
        <v>42508</v>
      </c>
      <c r="I37" s="294">
        <f t="shared" si="0"/>
        <v>2680</v>
      </c>
      <c r="J37" s="295">
        <f t="shared" si="1"/>
        <v>88.15789473684211</v>
      </c>
      <c r="K37" s="295">
        <f t="shared" si="2"/>
        <v>7.3424657534246576</v>
      </c>
      <c r="L37" s="299">
        <v>0</v>
      </c>
      <c r="M37" s="299">
        <v>0</v>
      </c>
      <c r="N37" s="299">
        <v>0</v>
      </c>
      <c r="O37" s="299">
        <v>0</v>
      </c>
      <c r="P37" s="299">
        <v>0</v>
      </c>
      <c r="Q37" s="299">
        <v>0</v>
      </c>
      <c r="R37" s="299">
        <v>0</v>
      </c>
      <c r="S37" s="302"/>
      <c r="T37" s="130">
        <v>4</v>
      </c>
      <c r="U37" s="332">
        <v>12.2</v>
      </c>
      <c r="V37" s="299">
        <v>13</v>
      </c>
      <c r="W37" s="458">
        <v>25.2</v>
      </c>
      <c r="X37" s="419"/>
      <c r="Y37" s="415">
        <v>4.1855734246241969</v>
      </c>
      <c r="Z37" s="337"/>
      <c r="AA37" s="135">
        <v>0</v>
      </c>
      <c r="AB37" s="135">
        <v>2.3371271424233878E-3</v>
      </c>
      <c r="AC37" s="135">
        <v>9.7497786591119514E-3</v>
      </c>
      <c r="AD37" s="247">
        <v>5.4331905191666155E-2</v>
      </c>
      <c r="AE37" s="135">
        <v>2.2883240234400689E-3</v>
      </c>
      <c r="AF37" s="247">
        <v>4.3853489130523957E-3</v>
      </c>
      <c r="AG37" s="247">
        <v>4.1149015767370963E-3</v>
      </c>
      <c r="AH37" s="247">
        <v>1.468194361703317E-3</v>
      </c>
      <c r="AI37" s="136" t="s">
        <v>167</v>
      </c>
      <c r="AJ37" s="137">
        <v>12.796757532130249</v>
      </c>
      <c r="AK37" s="247">
        <v>8.4020213718844113E-4</v>
      </c>
      <c r="AL37" s="135">
        <v>4.0669265819432499E-5</v>
      </c>
      <c r="AM37" s="135">
        <v>3.7957981431470336E-5</v>
      </c>
      <c r="AN37" s="136">
        <v>0.20794787736226594</v>
      </c>
      <c r="AO37" s="247">
        <v>4.6843587526457396E-3</v>
      </c>
      <c r="AP37" s="136">
        <v>2.5735072993393629E-2</v>
      </c>
      <c r="AQ37" s="135">
        <v>1.13873944294411E-4</v>
      </c>
      <c r="AR37" s="247">
        <v>3.3282700147215689E-3</v>
      </c>
      <c r="AS37" s="136">
        <v>8.6398566750203187E-2</v>
      </c>
      <c r="AT37" s="247">
        <v>0.11466387695623773</v>
      </c>
      <c r="AU37" s="135">
        <v>2.8197357634806533E-4</v>
      </c>
      <c r="AV37" s="135">
        <v>5.4225687759243335E-6</v>
      </c>
      <c r="AW37" s="135">
        <v>1.1116265990644884E-4</v>
      </c>
      <c r="AX37" s="135">
        <v>0.65215065640531589</v>
      </c>
      <c r="AY37" s="135">
        <v>1.8978990715735168E-5</v>
      </c>
      <c r="AZ37" s="247">
        <v>6.1258309271926053E-4</v>
      </c>
      <c r="BA37" s="247">
        <v>5.4087444722161959E-3</v>
      </c>
      <c r="BB37" s="135">
        <v>1.1116265990644884E-4</v>
      </c>
      <c r="BC37" s="176">
        <v>5.964825653516767E-5</v>
      </c>
      <c r="BD37" s="393"/>
      <c r="BE37" s="387" t="s">
        <v>27</v>
      </c>
      <c r="BF37" s="130" t="s">
        <v>182</v>
      </c>
      <c r="BG37" s="132" t="s">
        <v>318</v>
      </c>
      <c r="BH37" s="293">
        <v>2</v>
      </c>
      <c r="BI37" s="285" t="s">
        <v>503</v>
      </c>
      <c r="BJ37" s="132" t="s">
        <v>531</v>
      </c>
      <c r="BK37" s="289">
        <v>39828</v>
      </c>
      <c r="BL37" s="289">
        <v>42508</v>
      </c>
      <c r="BM37" s="294">
        <f t="shared" si="3"/>
        <v>2680</v>
      </c>
      <c r="BN37" s="295">
        <f t="shared" si="4"/>
        <v>88.15789473684211</v>
      </c>
      <c r="BO37" s="295">
        <f t="shared" si="5"/>
        <v>7.3424657534246576</v>
      </c>
      <c r="BP37" s="299">
        <v>0</v>
      </c>
      <c r="BQ37" s="299">
        <v>0</v>
      </c>
      <c r="BR37" s="299">
        <v>0</v>
      </c>
      <c r="BS37" s="299">
        <v>0</v>
      </c>
      <c r="BT37" s="299">
        <v>0</v>
      </c>
      <c r="BU37" s="299">
        <v>0</v>
      </c>
      <c r="BV37" s="299">
        <v>0</v>
      </c>
      <c r="BW37" s="302"/>
      <c r="BX37" s="130">
        <v>4</v>
      </c>
      <c r="BY37" s="332">
        <v>12.2</v>
      </c>
      <c r="BZ37" s="299">
        <v>13</v>
      </c>
      <c r="CA37" s="458">
        <v>25.2</v>
      </c>
      <c r="CB37" s="439">
        <v>3.6015405672933989</v>
      </c>
      <c r="CC37" s="439"/>
      <c r="CD37" s="247">
        <v>3.4090825488322751E-3</v>
      </c>
      <c r="CE37" s="135">
        <v>3.0349960908589838E-3</v>
      </c>
      <c r="CF37" s="135">
        <v>1.2661074179499889E-2</v>
      </c>
      <c r="CG37" s="247">
        <v>9.592643490062451E-2</v>
      </c>
      <c r="CH37" s="135">
        <v>2.9716203024187731E-3</v>
      </c>
      <c r="CI37" s="247">
        <v>8.855377433348367E-3</v>
      </c>
      <c r="CJ37" s="136">
        <v>9.566770284826373E-3</v>
      </c>
      <c r="CK37" s="247">
        <v>6.300487348591774E-3</v>
      </c>
      <c r="CL37" s="437" t="s">
        <v>167</v>
      </c>
      <c r="CM37" s="137">
        <v>9.6036067231580695</v>
      </c>
      <c r="CN37" s="135">
        <v>2.4646139948970867E-5</v>
      </c>
      <c r="CO37" s="135">
        <v>5.2813157033508996E-5</v>
      </c>
      <c r="CP37" s="135">
        <v>4.9292279897941733E-5</v>
      </c>
      <c r="CQ37" s="247">
        <v>8.2932827125963976E-2</v>
      </c>
      <c r="CR37" s="136">
        <v>9.9040345518900022E-2</v>
      </c>
      <c r="CS37" s="136">
        <v>8.6934644980196416E-2</v>
      </c>
      <c r="CT37" s="247">
        <v>2.891701534286346E-4</v>
      </c>
      <c r="CU37" s="136">
        <v>2.2589239557378932E-2</v>
      </c>
      <c r="CV37" s="247">
        <v>9.8954641254012349E-2</v>
      </c>
      <c r="CW37" s="135">
        <v>2.1026678253607715E-2</v>
      </c>
      <c r="CX37" s="136">
        <v>0.15451328778853887</v>
      </c>
      <c r="CY37" s="247">
        <v>1.3253794364293599E-3</v>
      </c>
      <c r="CZ37" s="135">
        <v>1.4435596255825794E-4</v>
      </c>
      <c r="DA37" s="135">
        <v>0.84688361917226573</v>
      </c>
      <c r="DB37" s="247">
        <v>7.2103004779575433E-4</v>
      </c>
      <c r="DC37" s="247">
        <v>3.7114955796032616E-5</v>
      </c>
      <c r="DD37" s="135">
        <v>2.5702403089641044E-5</v>
      </c>
      <c r="DE37" s="135">
        <v>1.4435596255825794E-4</v>
      </c>
      <c r="DF37" s="253">
        <v>3.5395579274139855E-4</v>
      </c>
    </row>
    <row r="38" spans="1:111" x14ac:dyDescent="0.25">
      <c r="A38" s="131" t="s">
        <v>40</v>
      </c>
      <c r="B38" s="130" t="s">
        <v>182</v>
      </c>
      <c r="C38" s="132" t="s">
        <v>319</v>
      </c>
      <c r="D38" s="293">
        <v>13</v>
      </c>
      <c r="E38" s="285" t="s">
        <v>503</v>
      </c>
      <c r="F38" s="132" t="s">
        <v>531</v>
      </c>
      <c r="G38" s="289">
        <v>39504</v>
      </c>
      <c r="H38" s="289">
        <v>42529</v>
      </c>
      <c r="I38" s="294">
        <f t="shared" si="0"/>
        <v>3025</v>
      </c>
      <c r="J38" s="295">
        <f t="shared" si="1"/>
        <v>99.506578947368425</v>
      </c>
      <c r="K38" s="295">
        <f t="shared" si="2"/>
        <v>8.287671232876713</v>
      </c>
      <c r="L38" s="299">
        <v>0</v>
      </c>
      <c r="M38" s="299">
        <v>0</v>
      </c>
      <c r="N38" s="299">
        <v>0</v>
      </c>
      <c r="O38" s="299">
        <v>0</v>
      </c>
      <c r="P38" s="299">
        <v>0</v>
      </c>
      <c r="Q38" s="299">
        <v>0</v>
      </c>
      <c r="R38" s="299">
        <v>0</v>
      </c>
      <c r="S38" s="302"/>
      <c r="T38" s="130">
        <v>4</v>
      </c>
      <c r="U38" s="332">
        <v>38.799999999999997</v>
      </c>
      <c r="V38" s="299">
        <v>18</v>
      </c>
      <c r="W38" s="458">
        <v>56.8</v>
      </c>
      <c r="X38" s="419"/>
      <c r="Y38" s="415">
        <v>2.0951540749535349</v>
      </c>
      <c r="Z38" s="337"/>
      <c r="AA38" s="247">
        <v>3.5470983405297012E-4</v>
      </c>
      <c r="AB38" s="136">
        <v>5.8103962349646522E-2</v>
      </c>
      <c r="AC38" s="135">
        <v>7.1619230782507433E-3</v>
      </c>
      <c r="AD38" s="135">
        <v>3.7323258755956323E-3</v>
      </c>
      <c r="AE38" s="135">
        <v>1.680940789222366E-3</v>
      </c>
      <c r="AF38" s="136">
        <v>1.4201138785253973E-2</v>
      </c>
      <c r="AG38" s="136">
        <v>1.0969280707296424E-2</v>
      </c>
      <c r="AH38" s="136">
        <v>5.6678196980338236E-3</v>
      </c>
      <c r="AI38" s="136" t="s">
        <v>167</v>
      </c>
      <c r="AJ38" s="137">
        <v>4.8767738882015701</v>
      </c>
      <c r="AK38" s="247">
        <v>6.1718971138915969E-4</v>
      </c>
      <c r="AL38" s="247">
        <v>1.0687095606326759E-3</v>
      </c>
      <c r="AM38" s="247">
        <v>3.7850936529434209E-3</v>
      </c>
      <c r="AN38" s="247">
        <v>9.0403967972646382E-2</v>
      </c>
      <c r="AO38" s="136">
        <v>3.2270855648879562E-2</v>
      </c>
      <c r="AP38" s="136">
        <v>6.1647238591124587E-2</v>
      </c>
      <c r="AQ38" s="135">
        <v>8.3648712259880764E-5</v>
      </c>
      <c r="AR38" s="136">
        <v>3.3449808046127558E-2</v>
      </c>
      <c r="AS38" s="136">
        <v>0.1344567105797318</v>
      </c>
      <c r="AT38" s="135">
        <v>1.1894050228952568E-2</v>
      </c>
      <c r="AU38" s="135">
        <v>2.0713014464351427E-4</v>
      </c>
      <c r="AV38" s="135">
        <v>3.9832720123752747E-6</v>
      </c>
      <c r="AW38" s="135">
        <v>8.1657076253693133E-5</v>
      </c>
      <c r="AX38" s="135">
        <v>0.47905219184032477</v>
      </c>
      <c r="AY38" s="135">
        <v>1.3941452043313461E-5</v>
      </c>
      <c r="AZ38" s="247">
        <v>2.1753106300531006E-3</v>
      </c>
      <c r="BA38" s="136">
        <v>1.4781859871664693E-2</v>
      </c>
      <c r="BB38" s="247">
        <v>4.3980409509008266E-3</v>
      </c>
      <c r="BC38" s="253">
        <v>3.5088449856035824E-3</v>
      </c>
      <c r="BD38" s="384"/>
      <c r="BE38" s="387" t="s">
        <v>39</v>
      </c>
      <c r="BF38" s="130" t="s">
        <v>182</v>
      </c>
      <c r="BG38" s="132" t="s">
        <v>318</v>
      </c>
      <c r="BH38" s="293">
        <v>13</v>
      </c>
      <c r="BI38" s="285" t="s">
        <v>503</v>
      </c>
      <c r="BJ38" s="132" t="s">
        <v>531</v>
      </c>
      <c r="BK38" s="289">
        <v>39504</v>
      </c>
      <c r="BL38" s="289">
        <v>42529</v>
      </c>
      <c r="BM38" s="294">
        <f t="shared" si="3"/>
        <v>3025</v>
      </c>
      <c r="BN38" s="295">
        <f t="shared" si="4"/>
        <v>99.506578947368425</v>
      </c>
      <c r="BO38" s="295">
        <f t="shared" si="5"/>
        <v>8.287671232876713</v>
      </c>
      <c r="BP38" s="299">
        <v>0</v>
      </c>
      <c r="BQ38" s="299">
        <v>0</v>
      </c>
      <c r="BR38" s="299">
        <v>0</v>
      </c>
      <c r="BS38" s="299">
        <v>0</v>
      </c>
      <c r="BT38" s="299">
        <v>0</v>
      </c>
      <c r="BU38" s="299">
        <v>0</v>
      </c>
      <c r="BV38" s="299">
        <v>0</v>
      </c>
      <c r="BW38" s="302"/>
      <c r="BX38" s="130">
        <v>4</v>
      </c>
      <c r="BY38" s="332">
        <v>38.799999999999997</v>
      </c>
      <c r="BZ38" s="299">
        <v>18</v>
      </c>
      <c r="CA38" s="458">
        <v>56.8</v>
      </c>
      <c r="CB38" s="439">
        <v>0.99728097574037367</v>
      </c>
      <c r="CC38" s="439"/>
      <c r="CD38" s="136">
        <v>1.5289365002306982E-2</v>
      </c>
      <c r="CE38" s="247">
        <v>3.6133604796419479E-2</v>
      </c>
      <c r="CF38" s="136">
        <v>0.92040125197675227</v>
      </c>
      <c r="CG38" s="136">
        <v>0.11944214299673905</v>
      </c>
      <c r="CH38" s="247">
        <v>2.9157014185937954E-2</v>
      </c>
      <c r="CI38" s="136">
        <v>0.10152040065148524</v>
      </c>
      <c r="CJ38" s="136">
        <v>2.0937942365848644E-2</v>
      </c>
      <c r="CK38" s="136">
        <v>5.1474374607728473E-3</v>
      </c>
      <c r="CL38" s="437" t="s">
        <v>167</v>
      </c>
      <c r="CM38" s="137">
        <v>1.0829969987815709</v>
      </c>
      <c r="CN38" s="247">
        <v>1.3902400174138599E-3</v>
      </c>
      <c r="CO38" s="135">
        <v>2.6515523810365088E-5</v>
      </c>
      <c r="CP38" s="247">
        <v>2.9370352266896386E-3</v>
      </c>
      <c r="CQ38" s="247">
        <v>5.6126501782475566E-2</v>
      </c>
      <c r="CR38" s="136">
        <v>6.6844091545630278</v>
      </c>
      <c r="CS38" s="136">
        <v>2.9117803255907179E-2</v>
      </c>
      <c r="CT38" s="135">
        <v>7.4243466669022233E-5</v>
      </c>
      <c r="CU38" s="136">
        <v>0.30002510375182323</v>
      </c>
      <c r="CV38" s="136">
        <v>6.8238407731136652E-2</v>
      </c>
      <c r="CW38" s="136">
        <v>0.12769672502094531</v>
      </c>
      <c r="CX38" s="135">
        <v>1.8384096508519793E-4</v>
      </c>
      <c r="CY38" s="247">
        <v>3.4730268484765099E-4</v>
      </c>
      <c r="CZ38" s="135">
        <v>7.247576508166458E-5</v>
      </c>
      <c r="DA38" s="135">
        <v>0.42518879821031569</v>
      </c>
      <c r="DB38" s="135">
        <v>1.2373911111503707E-5</v>
      </c>
      <c r="DC38" s="135">
        <v>8.8385079367883625E-6</v>
      </c>
      <c r="DD38" s="247">
        <v>3.8495473686207876E-3</v>
      </c>
      <c r="DE38" s="247">
        <v>1.2449305523712092E-2</v>
      </c>
      <c r="DF38" s="253">
        <v>3.4045126994820618E-3</v>
      </c>
    </row>
    <row r="39" spans="1:111" x14ac:dyDescent="0.25">
      <c r="A39" s="131" t="s">
        <v>42</v>
      </c>
      <c r="B39" s="130" t="s">
        <v>182</v>
      </c>
      <c r="C39" s="132" t="s">
        <v>319</v>
      </c>
      <c r="D39" s="293">
        <v>13</v>
      </c>
      <c r="E39" s="285" t="s">
        <v>504</v>
      </c>
      <c r="F39" s="132" t="s">
        <v>532</v>
      </c>
      <c r="G39" s="289">
        <v>39474</v>
      </c>
      <c r="H39" s="289">
        <v>42536</v>
      </c>
      <c r="I39" s="294">
        <f t="shared" si="0"/>
        <v>3062</v>
      </c>
      <c r="J39" s="295">
        <f t="shared" si="1"/>
        <v>100.72368421052632</v>
      </c>
      <c r="K39" s="295">
        <f t="shared" si="2"/>
        <v>8.3890410958904109</v>
      </c>
      <c r="L39" s="299">
        <v>0</v>
      </c>
      <c r="M39" s="299">
        <v>1</v>
      </c>
      <c r="N39" s="299">
        <v>0</v>
      </c>
      <c r="O39" s="299">
        <v>0</v>
      </c>
      <c r="P39" s="299">
        <v>1</v>
      </c>
      <c r="Q39" s="299">
        <v>1</v>
      </c>
      <c r="R39" s="299">
        <v>0</v>
      </c>
      <c r="S39" s="302"/>
      <c r="T39" s="130">
        <v>4</v>
      </c>
      <c r="U39" s="332">
        <v>47.9</v>
      </c>
      <c r="V39" s="299">
        <v>10</v>
      </c>
      <c r="W39" s="458">
        <v>57.9</v>
      </c>
      <c r="X39" s="419"/>
      <c r="Y39" s="415">
        <v>1.8967103647868977</v>
      </c>
      <c r="Z39" s="337"/>
      <c r="AA39" s="136">
        <v>0</v>
      </c>
      <c r="AB39" s="247">
        <v>0.10101604350245838</v>
      </c>
      <c r="AC39" s="135">
        <v>2.2498075552079288E-2</v>
      </c>
      <c r="AD39" s="247">
        <v>0.26953664540132505</v>
      </c>
      <c r="AE39" s="247">
        <v>0.19657830182369385</v>
      </c>
      <c r="AF39" s="135">
        <v>2.7528234824568653E-4</v>
      </c>
      <c r="AG39" s="247">
        <v>1.1748712128116876E-4</v>
      </c>
      <c r="AH39" s="135">
        <v>2.6902593124010276E-4</v>
      </c>
      <c r="AI39" s="136" t="s">
        <v>167</v>
      </c>
      <c r="AJ39" s="137">
        <v>4.4621396363945349</v>
      </c>
      <c r="AK39" s="135">
        <v>4.3794919039086493E-5</v>
      </c>
      <c r="AL39" s="135">
        <v>9.3846255083756779E-5</v>
      </c>
      <c r="AM39" s="135">
        <v>8.7589838078172986E-5</v>
      </c>
      <c r="AN39" s="135">
        <v>7.4576490706558711E-3</v>
      </c>
      <c r="AO39" s="136">
        <v>0.18263413142882334</v>
      </c>
      <c r="AP39" s="136">
        <v>2.4904119791692159E-2</v>
      </c>
      <c r="AQ39" s="135">
        <v>2.6276951423451894E-4</v>
      </c>
      <c r="AR39" s="136">
        <v>0.16821183568019288</v>
      </c>
      <c r="AS39" s="135">
        <v>1.6091504538361494E-2</v>
      </c>
      <c r="AT39" s="135">
        <v>3.7363322357346358E-2</v>
      </c>
      <c r="AU39" s="247">
        <v>2.6115227734949557E-2</v>
      </c>
      <c r="AV39" s="135">
        <v>1.251283401116757E-5</v>
      </c>
      <c r="AW39" s="135">
        <v>2.5651309722893518E-4</v>
      </c>
      <c r="AX39" s="135">
        <v>1.504868495187079</v>
      </c>
      <c r="AY39" s="135">
        <v>4.3794919039086493E-5</v>
      </c>
      <c r="AZ39" s="135">
        <v>3.1282085027918926E-5</v>
      </c>
      <c r="BA39" s="136">
        <v>5.7654221757110991E-2</v>
      </c>
      <c r="BB39" s="135">
        <v>2.5651309722893518E-4</v>
      </c>
      <c r="BC39" s="176">
        <v>1.3764117412284327E-4</v>
      </c>
      <c r="BD39" s="393"/>
      <c r="BE39" s="387" t="s">
        <v>41</v>
      </c>
      <c r="BF39" s="130" t="s">
        <v>182</v>
      </c>
      <c r="BG39" s="132" t="s">
        <v>318</v>
      </c>
      <c r="BH39" s="293">
        <v>13</v>
      </c>
      <c r="BI39" s="285" t="s">
        <v>504</v>
      </c>
      <c r="BJ39" s="132" t="s">
        <v>532</v>
      </c>
      <c r="BK39" s="289">
        <v>39474</v>
      </c>
      <c r="BL39" s="289">
        <v>42536</v>
      </c>
      <c r="BM39" s="294">
        <f t="shared" si="3"/>
        <v>3062</v>
      </c>
      <c r="BN39" s="295">
        <f t="shared" si="4"/>
        <v>100.72368421052632</v>
      </c>
      <c r="BO39" s="295">
        <f t="shared" si="5"/>
        <v>8.3890410958904109</v>
      </c>
      <c r="BP39" s="299">
        <v>0</v>
      </c>
      <c r="BQ39" s="299">
        <v>1</v>
      </c>
      <c r="BR39" s="299">
        <v>0</v>
      </c>
      <c r="BS39" s="299">
        <v>0</v>
      </c>
      <c r="BT39" s="299">
        <v>1</v>
      </c>
      <c r="BU39" s="299">
        <v>1</v>
      </c>
      <c r="BV39" s="299">
        <v>0</v>
      </c>
      <c r="BW39" s="302"/>
      <c r="BX39" s="130">
        <v>4</v>
      </c>
      <c r="BY39" s="332">
        <v>47.9</v>
      </c>
      <c r="BZ39" s="299">
        <v>10</v>
      </c>
      <c r="CA39" s="458">
        <v>57.9</v>
      </c>
      <c r="CB39" s="439">
        <v>2.0198149327702031</v>
      </c>
      <c r="CC39" s="439"/>
      <c r="CD39" s="136">
        <v>4.0908124893367148E-2</v>
      </c>
      <c r="CE39" s="247">
        <v>2.429559283159426E-2</v>
      </c>
      <c r="CF39" s="247">
        <v>0.15235620529454047</v>
      </c>
      <c r="CG39" s="135">
        <v>4.1036509489954269E-3</v>
      </c>
      <c r="CH39" s="247">
        <v>2.0317431358582039E-2</v>
      </c>
      <c r="CI39" s="136">
        <v>2.5442300658490385E-2</v>
      </c>
      <c r="CJ39" s="136">
        <v>2.2739999963789993E-2</v>
      </c>
      <c r="CK39" s="135">
        <v>9.4160614091143733E-5</v>
      </c>
      <c r="CL39" s="437" t="s">
        <v>167</v>
      </c>
      <c r="CM39" s="137">
        <v>0.88555331617987421</v>
      </c>
      <c r="CN39" s="247">
        <v>2.9760262171668611E-5</v>
      </c>
      <c r="CO39" s="135">
        <v>3.2846725845747815E-5</v>
      </c>
      <c r="CP39" s="135">
        <v>3.0656944122697962E-5</v>
      </c>
      <c r="CQ39" s="136">
        <v>0.13620314800885452</v>
      </c>
      <c r="CR39" s="136">
        <v>2.7434743546792957</v>
      </c>
      <c r="CS39" s="136">
        <v>8.2970932815868998E-3</v>
      </c>
      <c r="CT39" s="135">
        <v>9.1970832368093873E-5</v>
      </c>
      <c r="CU39" s="136">
        <v>8.7591330637122697E-2</v>
      </c>
      <c r="CV39" s="247">
        <v>2.9696091962054819E-2</v>
      </c>
      <c r="CW39" s="247">
        <v>9.8483235293945981E-2</v>
      </c>
      <c r="CX39" s="135">
        <v>2.2773729919718484E-4</v>
      </c>
      <c r="CY39" s="247">
        <v>6.0682682823572814E-4</v>
      </c>
      <c r="CZ39" s="136">
        <v>4.4721564048755868E-3</v>
      </c>
      <c r="DA39" s="135">
        <v>0.52671257740862754</v>
      </c>
      <c r="DB39" s="135">
        <v>1.5328472061348981E-5</v>
      </c>
      <c r="DC39" s="135">
        <v>1.0948908615249272E-5</v>
      </c>
      <c r="DD39" s="136">
        <v>1.4678208597450892E-2</v>
      </c>
      <c r="DE39" s="247">
        <v>2.4312040913853663E-2</v>
      </c>
      <c r="DF39" s="176">
        <v>4.8175197907096797E-5</v>
      </c>
    </row>
    <row r="40" spans="1:111" x14ac:dyDescent="0.25">
      <c r="A40" s="131" t="s">
        <v>51</v>
      </c>
      <c r="B40" s="130" t="s">
        <v>182</v>
      </c>
      <c r="C40" s="132" t="s">
        <v>319</v>
      </c>
      <c r="D40" s="293">
        <v>13</v>
      </c>
      <c r="E40" s="285" t="s">
        <v>504</v>
      </c>
      <c r="F40" s="132" t="s">
        <v>532</v>
      </c>
      <c r="G40" s="289">
        <v>42334</v>
      </c>
      <c r="H40" s="289">
        <v>42564</v>
      </c>
      <c r="I40" s="294">
        <f t="shared" si="0"/>
        <v>230</v>
      </c>
      <c r="J40" s="295">
        <f t="shared" si="1"/>
        <v>7.5657894736842106</v>
      </c>
      <c r="K40" s="295">
        <f t="shared" si="2"/>
        <v>0.63013698630136983</v>
      </c>
      <c r="L40" s="299">
        <v>0</v>
      </c>
      <c r="M40" s="299">
        <v>0</v>
      </c>
      <c r="N40" s="299">
        <v>0</v>
      </c>
      <c r="O40" s="299">
        <v>0</v>
      </c>
      <c r="P40" s="299">
        <v>0</v>
      </c>
      <c r="Q40" s="299">
        <v>0</v>
      </c>
      <c r="R40" s="299">
        <v>0</v>
      </c>
      <c r="S40" s="302"/>
      <c r="T40" s="130">
        <v>4</v>
      </c>
      <c r="U40" s="332">
        <v>34</v>
      </c>
      <c r="V40" s="299">
        <v>15</v>
      </c>
      <c r="W40" s="458">
        <v>49</v>
      </c>
      <c r="X40" s="419"/>
      <c r="Y40" s="415">
        <v>2.7315799863828145</v>
      </c>
      <c r="Z40" s="337"/>
      <c r="AA40" s="136">
        <v>7.7480345129121676E-3</v>
      </c>
      <c r="AB40" s="136">
        <v>9.3400546137420229E-2</v>
      </c>
      <c r="AC40" s="136">
        <v>0.50518532716769371</v>
      </c>
      <c r="AD40" s="135">
        <v>5.7409904577224724E-3</v>
      </c>
      <c r="AE40" s="135">
        <v>2.5855901527842939E-3</v>
      </c>
      <c r="AF40" s="136">
        <v>3.7636939799742399E-2</v>
      </c>
      <c r="AG40" s="136">
        <v>1.8160609172791723E-2</v>
      </c>
      <c r="AH40" s="135">
        <v>1.3173030399256472E-4</v>
      </c>
      <c r="AI40" s="136" t="s">
        <v>167</v>
      </c>
      <c r="AJ40" s="137">
        <v>1.9057614821007636</v>
      </c>
      <c r="AK40" s="135">
        <v>2.1444468091812863E-5</v>
      </c>
      <c r="AL40" s="135">
        <v>4.595243162531328E-5</v>
      </c>
      <c r="AM40" s="135">
        <v>4.2888936183625725E-5</v>
      </c>
      <c r="AN40" s="136">
        <v>0.22704444251868092</v>
      </c>
      <c r="AO40" s="136">
        <v>1.5361041165531966</v>
      </c>
      <c r="AP40" s="136">
        <v>2.3120094208481993E-2</v>
      </c>
      <c r="AQ40" s="135">
        <v>1.2866680855087718E-4</v>
      </c>
      <c r="AR40" s="136">
        <v>0.22692040572175157</v>
      </c>
      <c r="AS40" s="136">
        <v>0.14526460540204911</v>
      </c>
      <c r="AT40" s="135">
        <v>1.8295194777758057E-2</v>
      </c>
      <c r="AU40" s="135">
        <v>3.1860352593550536E-4</v>
      </c>
      <c r="AV40" s="135">
        <v>6.1269908833751035E-6</v>
      </c>
      <c r="AW40" s="135">
        <v>1.2560331310918963E-4</v>
      </c>
      <c r="AX40" s="247">
        <v>18.201830627299938</v>
      </c>
      <c r="AY40" s="135">
        <v>2.1444468091812863E-5</v>
      </c>
      <c r="AZ40" s="247">
        <v>4.5096619839491529E-3</v>
      </c>
      <c r="BA40" s="247">
        <v>4.4266158972177507E-3</v>
      </c>
      <c r="BB40" s="247">
        <v>1.5207832513129094E-2</v>
      </c>
      <c r="BC40" s="177">
        <v>3.9667864275388084E-2</v>
      </c>
      <c r="BD40" s="384"/>
      <c r="BE40" s="387" t="s">
        <v>50</v>
      </c>
      <c r="BF40" s="130" t="s">
        <v>182</v>
      </c>
      <c r="BG40" s="132" t="s">
        <v>318</v>
      </c>
      <c r="BH40" s="293">
        <v>13</v>
      </c>
      <c r="BI40" s="285" t="s">
        <v>504</v>
      </c>
      <c r="BJ40" s="132" t="s">
        <v>532</v>
      </c>
      <c r="BK40" s="289">
        <v>42334</v>
      </c>
      <c r="BL40" s="289">
        <v>42564</v>
      </c>
      <c r="BM40" s="294">
        <f t="shared" si="3"/>
        <v>230</v>
      </c>
      <c r="BN40" s="295">
        <f t="shared" si="4"/>
        <v>7.5657894736842106</v>
      </c>
      <c r="BO40" s="295">
        <f t="shared" si="5"/>
        <v>0.63013698630136983</v>
      </c>
      <c r="BP40" s="299">
        <v>0</v>
      </c>
      <c r="BQ40" s="299">
        <v>0</v>
      </c>
      <c r="BR40" s="299">
        <v>0</v>
      </c>
      <c r="BS40" s="299">
        <v>0</v>
      </c>
      <c r="BT40" s="299">
        <v>0</v>
      </c>
      <c r="BU40" s="299">
        <v>0</v>
      </c>
      <c r="BV40" s="299">
        <v>0</v>
      </c>
      <c r="BW40" s="302"/>
      <c r="BX40" s="130">
        <v>4</v>
      </c>
      <c r="BY40" s="332">
        <v>34</v>
      </c>
      <c r="BZ40" s="299">
        <v>15</v>
      </c>
      <c r="CA40" s="458">
        <v>49</v>
      </c>
      <c r="CB40" s="439">
        <v>0.22153471256002433</v>
      </c>
      <c r="CC40" s="439"/>
      <c r="CD40" s="136">
        <v>1.6384801464218592E-2</v>
      </c>
      <c r="CE40" s="135">
        <v>7.0483909470903051E-4</v>
      </c>
      <c r="CF40" s="136">
        <v>0.56409924746482509</v>
      </c>
      <c r="CG40" s="136">
        <v>5.6858387520813604E-2</v>
      </c>
      <c r="CH40" s="136">
        <v>4.1581903444032675E-2</v>
      </c>
      <c r="CI40" s="136">
        <v>4.036414065144376E-2</v>
      </c>
      <c r="CJ40" s="136">
        <v>8.5151072422321353E-2</v>
      </c>
      <c r="CK40" s="136">
        <v>2.9763422872508714E-3</v>
      </c>
      <c r="CL40" s="437" t="s">
        <v>167</v>
      </c>
      <c r="CM40" s="137">
        <v>0.20669432469760049</v>
      </c>
      <c r="CN40" s="136">
        <v>4.7985493597856275E-3</v>
      </c>
      <c r="CO40" s="247">
        <v>1.7564936626585444E-3</v>
      </c>
      <c r="CP40" s="135">
        <v>1.1447502698290518E-5</v>
      </c>
      <c r="CQ40" s="136">
        <v>5.0859142976113728E-2</v>
      </c>
      <c r="CR40" s="136">
        <v>7.0137091887109326</v>
      </c>
      <c r="CS40" s="136">
        <v>2.3126943826725862E-2</v>
      </c>
      <c r="CT40" s="135">
        <v>3.4342508094871553E-5</v>
      </c>
      <c r="CU40" s="136">
        <v>1.880785642807175</v>
      </c>
      <c r="CV40" s="247">
        <v>2.2980952090450528E-2</v>
      </c>
      <c r="CW40" s="247">
        <v>3.6774281782675312E-2</v>
      </c>
      <c r="CX40" s="135">
        <v>8.5038591473015268E-5</v>
      </c>
      <c r="CY40" s="135">
        <v>1.635357528327217E-6</v>
      </c>
      <c r="CZ40" s="136">
        <v>5.9320802760358688E-3</v>
      </c>
      <c r="DA40" s="136">
        <v>23.053033320200967</v>
      </c>
      <c r="DB40" s="135">
        <v>5.7237513491452591E-6</v>
      </c>
      <c r="DC40" s="247">
        <v>1.7366484914442145E-3</v>
      </c>
      <c r="DD40" s="136">
        <v>8.7052130483698652E-3</v>
      </c>
      <c r="DE40" s="247">
        <v>4.3041036831084059E-3</v>
      </c>
      <c r="DF40" s="177">
        <v>1.6623585408803179E-2</v>
      </c>
    </row>
    <row r="41" spans="1:111" x14ac:dyDescent="0.25">
      <c r="A41" s="131" t="s">
        <v>66</v>
      </c>
      <c r="B41" s="130" t="s">
        <v>182</v>
      </c>
      <c r="C41" s="132" t="s">
        <v>319</v>
      </c>
      <c r="D41" s="293">
        <v>8</v>
      </c>
      <c r="E41" s="285" t="s">
        <v>504</v>
      </c>
      <c r="F41" s="132" t="s">
        <v>532</v>
      </c>
      <c r="G41" s="289">
        <v>40933</v>
      </c>
      <c r="H41" s="289">
        <v>42585</v>
      </c>
      <c r="I41" s="294">
        <f t="shared" si="0"/>
        <v>1652</v>
      </c>
      <c r="J41" s="295">
        <f t="shared" si="1"/>
        <v>54.342105263157897</v>
      </c>
      <c r="K41" s="295">
        <f t="shared" si="2"/>
        <v>4.5260273972602736</v>
      </c>
      <c r="L41" s="299">
        <v>0</v>
      </c>
      <c r="M41" s="299">
        <v>0</v>
      </c>
      <c r="N41" s="299">
        <v>0</v>
      </c>
      <c r="O41" s="299">
        <v>0</v>
      </c>
      <c r="P41" s="299">
        <v>0</v>
      </c>
      <c r="Q41" s="299">
        <v>0</v>
      </c>
      <c r="R41" s="299">
        <v>0</v>
      </c>
      <c r="S41" s="302"/>
      <c r="T41" s="130">
        <v>4</v>
      </c>
      <c r="U41" s="332">
        <v>10.9</v>
      </c>
      <c r="V41" s="299">
        <v>7</v>
      </c>
      <c r="W41" s="458">
        <v>17.899999999999999</v>
      </c>
      <c r="X41" s="419"/>
      <c r="Y41" s="415">
        <v>2.681131343418206</v>
      </c>
      <c r="Z41" s="337"/>
      <c r="AA41" s="136">
        <v>8.8063194376324389E-3</v>
      </c>
      <c r="AB41" s="247">
        <v>4.8639740080974804E-2</v>
      </c>
      <c r="AC41" s="135">
        <v>1.4343699270721858E-2</v>
      </c>
      <c r="AD41" s="247">
        <v>7.1809158406841364E-2</v>
      </c>
      <c r="AE41" s="135">
        <v>3.3665412081449525E-3</v>
      </c>
      <c r="AF41" s="247">
        <v>9.0538824214826969E-3</v>
      </c>
      <c r="AG41" s="247">
        <v>1.1418333324328511E-3</v>
      </c>
      <c r="AH41" s="247">
        <v>8.9795315771775807E-3</v>
      </c>
      <c r="AI41" s="136" t="s">
        <v>167</v>
      </c>
      <c r="AJ41" s="137">
        <v>8.2612712398270833</v>
      </c>
      <c r="AK41" s="247">
        <v>2.9631826062875839E-3</v>
      </c>
      <c r="AL41" s="135">
        <v>5.9831893509685176E-5</v>
      </c>
      <c r="AM41" s="135">
        <v>5.5843100609039492E-5</v>
      </c>
      <c r="AN41" s="135">
        <v>4.7546411375696479E-3</v>
      </c>
      <c r="AO41" s="247">
        <v>8.9719834463682299E-3</v>
      </c>
      <c r="AP41" s="136">
        <v>2.3115268765221287E-2</v>
      </c>
      <c r="AQ41" s="135">
        <v>1.6752930182711848E-4</v>
      </c>
      <c r="AR41" s="136">
        <v>5.337848965275447E-2</v>
      </c>
      <c r="AS41" s="135">
        <v>1.0259175340460683E-2</v>
      </c>
      <c r="AT41" s="135">
        <v>2.3821071202655988E-2</v>
      </c>
      <c r="AU41" s="135">
        <v>4.1483446166715052E-4</v>
      </c>
      <c r="AV41" s="247">
        <v>5.7089124838320422E-4</v>
      </c>
      <c r="AW41" s="135">
        <v>1.6354050892647282E-4</v>
      </c>
      <c r="AX41" s="135">
        <v>0.95943233397810623</v>
      </c>
      <c r="AY41" s="135">
        <v>2.7921550304519746E-5</v>
      </c>
      <c r="AZ41" s="247">
        <v>4.5730099110512972E-3</v>
      </c>
      <c r="BA41" s="136">
        <v>6.8036176381938679E-2</v>
      </c>
      <c r="BB41" s="135">
        <v>1.6354050892647282E-4</v>
      </c>
      <c r="BC41" s="176">
        <v>8.7753443814204922E-5</v>
      </c>
      <c r="BD41" s="393"/>
      <c r="BE41" s="387" t="s">
        <v>554</v>
      </c>
      <c r="BF41" s="130" t="s">
        <v>182</v>
      </c>
      <c r="BG41" s="132" t="s">
        <v>318</v>
      </c>
      <c r="BH41" s="293">
        <v>8</v>
      </c>
      <c r="BI41" s="285" t="s">
        <v>504</v>
      </c>
      <c r="BJ41" s="132" t="s">
        <v>532</v>
      </c>
      <c r="BK41" s="289">
        <v>40933</v>
      </c>
      <c r="BL41" s="289">
        <v>42585</v>
      </c>
      <c r="BM41" s="294">
        <f t="shared" si="3"/>
        <v>1652</v>
      </c>
      <c r="BN41" s="295">
        <f t="shared" si="4"/>
        <v>54.342105263157897</v>
      </c>
      <c r="BO41" s="295">
        <f t="shared" si="5"/>
        <v>4.5260273972602736</v>
      </c>
      <c r="BP41" s="299">
        <v>0</v>
      </c>
      <c r="BQ41" s="299">
        <v>0</v>
      </c>
      <c r="BR41" s="299">
        <v>0</v>
      </c>
      <c r="BS41" s="299">
        <v>0</v>
      </c>
      <c r="BT41" s="299">
        <v>0</v>
      </c>
      <c r="BU41" s="299">
        <v>0</v>
      </c>
      <c r="BV41" s="299">
        <v>0</v>
      </c>
      <c r="BW41" s="302"/>
      <c r="BX41" s="130">
        <v>4</v>
      </c>
      <c r="BY41" s="332">
        <v>10.9</v>
      </c>
      <c r="BZ41" s="299">
        <v>7</v>
      </c>
      <c r="CA41" s="458">
        <v>17.899999999999999</v>
      </c>
      <c r="CB41" s="445" t="s">
        <v>566</v>
      </c>
      <c r="CC41" s="445"/>
      <c r="CD41" s="445" t="s">
        <v>566</v>
      </c>
      <c r="CE41" s="445" t="s">
        <v>566</v>
      </c>
      <c r="CF41" s="445" t="s">
        <v>566</v>
      </c>
      <c r="CG41" s="445" t="s">
        <v>566</v>
      </c>
      <c r="CH41" s="445" t="s">
        <v>566</v>
      </c>
      <c r="CI41" s="445" t="s">
        <v>566</v>
      </c>
      <c r="CJ41" s="445" t="s">
        <v>566</v>
      </c>
      <c r="CK41" s="445" t="s">
        <v>566</v>
      </c>
      <c r="CL41" s="445" t="s">
        <v>566</v>
      </c>
      <c r="CM41" s="445" t="s">
        <v>566</v>
      </c>
      <c r="CN41" s="445" t="s">
        <v>566</v>
      </c>
      <c r="CO41" s="445" t="s">
        <v>566</v>
      </c>
      <c r="CP41" s="445" t="s">
        <v>566</v>
      </c>
      <c r="CQ41" s="445" t="s">
        <v>566</v>
      </c>
      <c r="CR41" s="445" t="s">
        <v>566</v>
      </c>
      <c r="CS41" s="445" t="s">
        <v>566</v>
      </c>
      <c r="CT41" s="445" t="s">
        <v>566</v>
      </c>
      <c r="CU41" s="445" t="s">
        <v>566</v>
      </c>
      <c r="CV41" s="445" t="s">
        <v>566</v>
      </c>
      <c r="CW41" s="445" t="s">
        <v>566</v>
      </c>
      <c r="CX41" s="445" t="s">
        <v>566</v>
      </c>
      <c r="CY41" s="445" t="s">
        <v>566</v>
      </c>
      <c r="CZ41" s="445" t="s">
        <v>566</v>
      </c>
      <c r="DA41" s="445" t="s">
        <v>566</v>
      </c>
      <c r="DB41" s="445" t="s">
        <v>566</v>
      </c>
      <c r="DC41" s="445" t="s">
        <v>566</v>
      </c>
      <c r="DD41" s="445" t="s">
        <v>566</v>
      </c>
      <c r="DE41" s="445" t="s">
        <v>566</v>
      </c>
      <c r="DF41" s="450" t="s">
        <v>566</v>
      </c>
    </row>
    <row r="42" spans="1:111" x14ac:dyDescent="0.25">
      <c r="A42" s="131" t="s">
        <v>73</v>
      </c>
      <c r="B42" s="130" t="s">
        <v>182</v>
      </c>
      <c r="C42" s="132" t="s">
        <v>319</v>
      </c>
      <c r="D42" s="293">
        <v>13</v>
      </c>
      <c r="E42" s="285" t="s">
        <v>503</v>
      </c>
      <c r="F42" s="132" t="s">
        <v>531</v>
      </c>
      <c r="G42" s="289">
        <v>40650</v>
      </c>
      <c r="H42" s="289">
        <v>42606</v>
      </c>
      <c r="I42" s="294">
        <f t="shared" si="0"/>
        <v>1956</v>
      </c>
      <c r="J42" s="295">
        <f t="shared" si="1"/>
        <v>64.342105263157904</v>
      </c>
      <c r="K42" s="295">
        <f t="shared" si="2"/>
        <v>5.3589041095890408</v>
      </c>
      <c r="L42" s="299">
        <v>0</v>
      </c>
      <c r="M42" s="299">
        <v>0</v>
      </c>
      <c r="N42" s="299">
        <v>0</v>
      </c>
      <c r="O42" s="299">
        <v>0</v>
      </c>
      <c r="P42" s="299">
        <v>0</v>
      </c>
      <c r="Q42" s="299">
        <v>0</v>
      </c>
      <c r="R42" s="299">
        <v>0</v>
      </c>
      <c r="S42" s="302"/>
      <c r="T42" s="130">
        <v>4</v>
      </c>
      <c r="U42" s="332">
        <v>26.5</v>
      </c>
      <c r="V42" s="299">
        <v>9</v>
      </c>
      <c r="W42" s="458">
        <v>35.5</v>
      </c>
      <c r="X42" s="419"/>
      <c r="Y42" s="415">
        <v>1.4087430418763978</v>
      </c>
      <c r="Z42" s="337"/>
      <c r="AA42" s="136">
        <v>1.6200452398691906E-2</v>
      </c>
      <c r="AB42" s="135">
        <v>2.8247022970575492E-3</v>
      </c>
      <c r="AC42" s="136">
        <v>0.81063742439576225</v>
      </c>
      <c r="AD42" s="135">
        <v>6.1409421168049276E-3</v>
      </c>
      <c r="AE42" s="247">
        <v>7.8417826114744044E-2</v>
      </c>
      <c r="AF42" s="136">
        <v>4.5691246164376594E-2</v>
      </c>
      <c r="AG42" s="247">
        <v>4.8338835967723422E-3</v>
      </c>
      <c r="AH42" s="135">
        <v>1.4090742317108426E-4</v>
      </c>
      <c r="AI42" s="136">
        <v>3.5945938146209187E-2</v>
      </c>
      <c r="AJ42" s="137">
        <v>7.3907189866804703</v>
      </c>
      <c r="AK42" s="250">
        <v>6.8305295506219975E-5</v>
      </c>
      <c r="AL42" s="247">
        <v>7.3778071709652117E-3</v>
      </c>
      <c r="AM42" s="135">
        <v>4.5876835451050686E-5</v>
      </c>
      <c r="AN42" s="135">
        <v>3.9060848469751729E-3</v>
      </c>
      <c r="AO42" s="136">
        <v>0.25879721024937336</v>
      </c>
      <c r="AP42" s="136">
        <v>4.7024599811619085E-2</v>
      </c>
      <c r="AQ42" s="136">
        <v>1.392764534739311E-2</v>
      </c>
      <c r="AR42" s="136">
        <v>5.2396793101832713E-2</v>
      </c>
      <c r="AS42" s="247">
        <v>9.0786536925434411E-2</v>
      </c>
      <c r="AT42" s="136">
        <v>0.23702421267075871</v>
      </c>
      <c r="AU42" s="135">
        <v>3.4079934906494793E-4</v>
      </c>
      <c r="AV42" s="135">
        <v>6.5538336358643844E-6</v>
      </c>
      <c r="AW42" s="247">
        <v>4.8260402746008032E-3</v>
      </c>
      <c r="AX42" s="247">
        <v>17.689313387360919</v>
      </c>
      <c r="AY42" s="135">
        <v>2.2938417725525343E-5</v>
      </c>
      <c r="AZ42" s="136">
        <v>9.9241130432772186E-3</v>
      </c>
      <c r="BA42" s="135">
        <v>2.3921492770905E-5</v>
      </c>
      <c r="BB42" s="247">
        <v>1.83592695324537E-2</v>
      </c>
      <c r="BC42" s="176">
        <v>7.209216999450823E-5</v>
      </c>
      <c r="BD42" s="393"/>
      <c r="BE42" s="387" t="s">
        <v>72</v>
      </c>
      <c r="BF42" s="130" t="s">
        <v>182</v>
      </c>
      <c r="BG42" s="132" t="s">
        <v>318</v>
      </c>
      <c r="BH42" s="293">
        <v>13</v>
      </c>
      <c r="BI42" s="285" t="s">
        <v>503</v>
      </c>
      <c r="BJ42" s="132" t="s">
        <v>531</v>
      </c>
      <c r="BK42" s="289">
        <v>40650</v>
      </c>
      <c r="BL42" s="289">
        <v>42606</v>
      </c>
      <c r="BM42" s="294">
        <f t="shared" si="3"/>
        <v>1956</v>
      </c>
      <c r="BN42" s="295">
        <f t="shared" si="4"/>
        <v>64.342105263157904</v>
      </c>
      <c r="BO42" s="295">
        <f t="shared" si="5"/>
        <v>5.3589041095890408</v>
      </c>
      <c r="BP42" s="299">
        <v>0</v>
      </c>
      <c r="BQ42" s="299">
        <v>0</v>
      </c>
      <c r="BR42" s="299">
        <v>0</v>
      </c>
      <c r="BS42" s="299">
        <v>0</v>
      </c>
      <c r="BT42" s="299">
        <v>0</v>
      </c>
      <c r="BU42" s="299">
        <v>0</v>
      </c>
      <c r="BV42" s="299">
        <v>0</v>
      </c>
      <c r="BW42" s="302"/>
      <c r="BX42" s="130">
        <v>4</v>
      </c>
      <c r="BY42" s="332">
        <v>26.5</v>
      </c>
      <c r="BZ42" s="299">
        <v>9</v>
      </c>
      <c r="CA42" s="458">
        <v>35.5</v>
      </c>
      <c r="CB42" s="439">
        <v>1.9384379978798914</v>
      </c>
      <c r="CC42" s="439"/>
      <c r="CD42" s="136">
        <v>1.5422701631036937E-2</v>
      </c>
      <c r="CE42" s="136">
        <v>0.16239854848810273</v>
      </c>
      <c r="CF42" s="136">
        <v>0.61259395957525886</v>
      </c>
      <c r="CG42" s="135">
        <v>8.1732887667404011E-3</v>
      </c>
      <c r="CH42" s="135">
        <v>3.6810329344337768E-3</v>
      </c>
      <c r="CI42" s="136">
        <v>4.341051559517059E-2</v>
      </c>
      <c r="CJ42" s="136">
        <v>1.5490352812201302E-2</v>
      </c>
      <c r="CK42" s="247">
        <v>3.7571477482203463E-4</v>
      </c>
      <c r="CL42" s="437" t="s">
        <v>167</v>
      </c>
      <c r="CM42" s="137">
        <v>1.5558358915374404</v>
      </c>
      <c r="CN42" s="136">
        <v>8.8043174614718632E-3</v>
      </c>
      <c r="CO42" s="135">
        <v>6.5421201441358598E-5</v>
      </c>
      <c r="CP42" s="135">
        <v>6.1059788011934689E-5</v>
      </c>
      <c r="CQ42" s="247">
        <v>0.18516377011016991</v>
      </c>
      <c r="CR42" s="136">
        <v>0.1435367962990558</v>
      </c>
      <c r="CS42" s="136">
        <v>3.0572492357078297E-2</v>
      </c>
      <c r="CT42" s="135">
        <v>1.8317936403580405E-4</v>
      </c>
      <c r="CU42" s="136">
        <v>0.1412747279898815</v>
      </c>
      <c r="CV42" s="136">
        <v>0.21077725613472109</v>
      </c>
      <c r="CW42" s="135">
        <v>2.6046361000519564E-2</v>
      </c>
      <c r="CX42" s="135">
        <v>4.5358699666008624E-4</v>
      </c>
      <c r="CY42" s="247">
        <v>8.9582828511332812E-4</v>
      </c>
      <c r="CZ42" s="247">
        <v>8.4380985239101373E-3</v>
      </c>
      <c r="DA42" s="135">
        <v>1.0490594950061909</v>
      </c>
      <c r="DB42" s="135">
        <v>3.0529894005967345E-5</v>
      </c>
      <c r="DC42" s="247">
        <v>1.6923762288535177E-3</v>
      </c>
      <c r="DD42" s="135">
        <v>3.1838318034794513E-5</v>
      </c>
      <c r="DE42" s="135">
        <v>1.7881795060638016E-4</v>
      </c>
      <c r="DF42" s="253">
        <v>2.153285068550019E-3</v>
      </c>
    </row>
    <row r="43" spans="1:111" x14ac:dyDescent="0.25">
      <c r="A43" s="131" t="s">
        <v>30</v>
      </c>
      <c r="B43" s="130" t="s">
        <v>182</v>
      </c>
      <c r="C43" s="132" t="s">
        <v>319</v>
      </c>
      <c r="D43" s="293">
        <v>4</v>
      </c>
      <c r="E43" s="285" t="s">
        <v>504</v>
      </c>
      <c r="F43" s="132" t="s">
        <v>532</v>
      </c>
      <c r="G43" s="289">
        <v>38296</v>
      </c>
      <c r="H43" s="289">
        <v>42515</v>
      </c>
      <c r="I43" s="294">
        <f t="shared" si="0"/>
        <v>4219</v>
      </c>
      <c r="J43" s="295">
        <f t="shared" si="1"/>
        <v>138.78289473684211</v>
      </c>
      <c r="K43" s="295">
        <f t="shared" si="2"/>
        <v>11.558904109589042</v>
      </c>
      <c r="L43" s="299">
        <v>0</v>
      </c>
      <c r="M43" s="299">
        <v>0</v>
      </c>
      <c r="N43" s="299">
        <v>0</v>
      </c>
      <c r="O43" s="299">
        <v>0</v>
      </c>
      <c r="P43" s="299">
        <v>0</v>
      </c>
      <c r="Q43" s="299">
        <v>0</v>
      </c>
      <c r="R43" s="299">
        <v>0</v>
      </c>
      <c r="S43" s="302"/>
      <c r="T43" s="130">
        <v>5</v>
      </c>
      <c r="U43" s="332">
        <v>23.5</v>
      </c>
      <c r="V43" s="299">
        <v>9</v>
      </c>
      <c r="W43" s="458">
        <v>32.5</v>
      </c>
      <c r="X43" s="419"/>
      <c r="Y43" s="415">
        <v>2.1280907399132354</v>
      </c>
      <c r="Z43" s="337"/>
      <c r="AA43" s="135">
        <v>1.13942820174508E-4</v>
      </c>
      <c r="AB43" s="135">
        <v>8.1848925825354912E-3</v>
      </c>
      <c r="AC43" s="135">
        <v>3.4144865112294233E-2</v>
      </c>
      <c r="AD43" s="247">
        <v>0.37161454508068203</v>
      </c>
      <c r="AE43" s="135">
        <v>8.0139783522737307E-3</v>
      </c>
      <c r="AF43" s="136">
        <v>3.6344074994211904E-2</v>
      </c>
      <c r="AG43" s="136">
        <v>2.2287395835189197E-2</v>
      </c>
      <c r="AH43" s="247">
        <v>2.1375580224283736E-2</v>
      </c>
      <c r="AI43" s="136" t="s">
        <v>167</v>
      </c>
      <c r="AJ43" s="137">
        <v>1.1740290835321132</v>
      </c>
      <c r="AK43" s="136">
        <v>1.8326896687297114E-2</v>
      </c>
      <c r="AL43" s="135">
        <v>1.4242852521813501E-4</v>
      </c>
      <c r="AM43" s="247">
        <v>1.197522071985627E-2</v>
      </c>
      <c r="AN43" s="247">
        <v>0.4855519296782751</v>
      </c>
      <c r="AO43" s="247">
        <v>8.9968393889800699E-3</v>
      </c>
      <c r="AP43" s="136">
        <v>4.0222098989539899E-2</v>
      </c>
      <c r="AQ43" s="135">
        <v>3.98799870610778E-4</v>
      </c>
      <c r="AR43" s="136">
        <v>6.9712047077413158E-2</v>
      </c>
      <c r="AS43" s="135">
        <v>2.4421744457402882E-2</v>
      </c>
      <c r="AT43" s="247">
        <v>0.22135416096161398</v>
      </c>
      <c r="AU43" s="247">
        <v>0.23472107501922285</v>
      </c>
      <c r="AV43" s="135">
        <v>1.899047002908467E-5</v>
      </c>
      <c r="AW43" s="135">
        <v>3.8930463559623573E-4</v>
      </c>
      <c r="AX43" s="135">
        <v>2.2839078685178968</v>
      </c>
      <c r="AY43" s="135">
        <v>6.6466645101796333E-5</v>
      </c>
      <c r="AZ43" s="247">
        <v>3.6844730007885621E-3</v>
      </c>
      <c r="BA43" s="135">
        <v>6.9315215606159035E-5</v>
      </c>
      <c r="BB43" s="135">
        <v>3.8930463559623573E-4</v>
      </c>
      <c r="BC43" s="253">
        <v>4.111980105935738E-4</v>
      </c>
      <c r="BD43" s="384"/>
      <c r="BE43" s="387" t="s">
        <v>555</v>
      </c>
      <c r="BF43" s="130" t="s">
        <v>182</v>
      </c>
      <c r="BG43" s="132" t="s">
        <v>318</v>
      </c>
      <c r="BH43" s="293">
        <v>4</v>
      </c>
      <c r="BI43" s="285" t="s">
        <v>504</v>
      </c>
      <c r="BJ43" s="132" t="s">
        <v>532</v>
      </c>
      <c r="BK43" s="289">
        <v>38296</v>
      </c>
      <c r="BL43" s="289">
        <v>42515</v>
      </c>
      <c r="BM43" s="294">
        <f t="shared" si="3"/>
        <v>4219</v>
      </c>
      <c r="BN43" s="295">
        <f t="shared" si="4"/>
        <v>138.78289473684211</v>
      </c>
      <c r="BO43" s="295">
        <f t="shared" si="5"/>
        <v>11.558904109589042</v>
      </c>
      <c r="BP43" s="299">
        <v>0</v>
      </c>
      <c r="BQ43" s="299">
        <v>0</v>
      </c>
      <c r="BR43" s="299">
        <v>0</v>
      </c>
      <c r="BS43" s="299">
        <v>0</v>
      </c>
      <c r="BT43" s="299">
        <v>0</v>
      </c>
      <c r="BU43" s="299">
        <v>0</v>
      </c>
      <c r="BV43" s="299">
        <v>0</v>
      </c>
      <c r="BW43" s="302"/>
      <c r="BX43" s="130">
        <v>5</v>
      </c>
      <c r="BY43" s="332">
        <v>23.5</v>
      </c>
      <c r="BZ43" s="299">
        <v>9</v>
      </c>
      <c r="CA43" s="458">
        <v>32.5</v>
      </c>
      <c r="CB43" s="445" t="s">
        <v>566</v>
      </c>
      <c r="CC43" s="445"/>
      <c r="CD43" s="445" t="s">
        <v>566</v>
      </c>
      <c r="CE43" s="445" t="s">
        <v>566</v>
      </c>
      <c r="CF43" s="445" t="s">
        <v>566</v>
      </c>
      <c r="CG43" s="445" t="s">
        <v>566</v>
      </c>
      <c r="CH43" s="445" t="s">
        <v>566</v>
      </c>
      <c r="CI43" s="445" t="s">
        <v>566</v>
      </c>
      <c r="CJ43" s="445" t="s">
        <v>566</v>
      </c>
      <c r="CK43" s="445" t="s">
        <v>566</v>
      </c>
      <c r="CL43" s="445" t="s">
        <v>566</v>
      </c>
      <c r="CM43" s="445" t="s">
        <v>566</v>
      </c>
      <c r="CN43" s="445" t="s">
        <v>566</v>
      </c>
      <c r="CO43" s="445" t="s">
        <v>566</v>
      </c>
      <c r="CP43" s="445" t="s">
        <v>566</v>
      </c>
      <c r="CQ43" s="445" t="s">
        <v>566</v>
      </c>
      <c r="CR43" s="445" t="s">
        <v>566</v>
      </c>
      <c r="CS43" s="445" t="s">
        <v>566</v>
      </c>
      <c r="CT43" s="445" t="s">
        <v>566</v>
      </c>
      <c r="CU43" s="445" t="s">
        <v>566</v>
      </c>
      <c r="CV43" s="445" t="s">
        <v>566</v>
      </c>
      <c r="CW43" s="445" t="s">
        <v>566</v>
      </c>
      <c r="CX43" s="445" t="s">
        <v>566</v>
      </c>
      <c r="CY43" s="445" t="s">
        <v>566</v>
      </c>
      <c r="CZ43" s="445" t="s">
        <v>566</v>
      </c>
      <c r="DA43" s="445" t="s">
        <v>566</v>
      </c>
      <c r="DB43" s="445" t="s">
        <v>566</v>
      </c>
      <c r="DC43" s="445" t="s">
        <v>566</v>
      </c>
      <c r="DD43" s="445" t="s">
        <v>566</v>
      </c>
      <c r="DE43" s="445" t="s">
        <v>566</v>
      </c>
      <c r="DF43" s="450" t="s">
        <v>566</v>
      </c>
    </row>
    <row r="44" spans="1:111" x14ac:dyDescent="0.25">
      <c r="A44" s="131" t="s">
        <v>37</v>
      </c>
      <c r="B44" s="130" t="s">
        <v>182</v>
      </c>
      <c r="C44" s="132" t="s">
        <v>319</v>
      </c>
      <c r="D44" s="293">
        <v>13</v>
      </c>
      <c r="E44" s="285" t="s">
        <v>504</v>
      </c>
      <c r="F44" s="132" t="s">
        <v>532</v>
      </c>
      <c r="G44" s="289">
        <v>42274</v>
      </c>
      <c r="H44" s="289">
        <v>42521</v>
      </c>
      <c r="I44" s="294">
        <f t="shared" si="0"/>
        <v>247</v>
      </c>
      <c r="J44" s="295">
        <f t="shared" si="1"/>
        <v>8.125</v>
      </c>
      <c r="K44" s="295">
        <f t="shared" si="2"/>
        <v>0.67671232876712328</v>
      </c>
      <c r="L44" s="299">
        <v>0</v>
      </c>
      <c r="M44" s="299">
        <v>0</v>
      </c>
      <c r="N44" s="299">
        <v>0</v>
      </c>
      <c r="O44" s="299">
        <v>0</v>
      </c>
      <c r="P44" s="299">
        <v>0</v>
      </c>
      <c r="Q44" s="299">
        <v>0</v>
      </c>
      <c r="R44" s="299">
        <v>0</v>
      </c>
      <c r="S44" s="302"/>
      <c r="T44" s="130">
        <v>5</v>
      </c>
      <c r="U44" s="332">
        <v>3.8</v>
      </c>
      <c r="V44" s="299">
        <v>4</v>
      </c>
      <c r="W44" s="458">
        <v>7.8</v>
      </c>
      <c r="X44" s="419"/>
      <c r="Y44" s="415">
        <v>1.1616818166056815</v>
      </c>
      <c r="Z44" s="337"/>
      <c r="AA44" s="135">
        <v>5.4443108384028532E-5</v>
      </c>
      <c r="AB44" s="136">
        <v>0.22030094970570988</v>
      </c>
      <c r="AC44" s="135">
        <v>1.6314784812413885E-2</v>
      </c>
      <c r="AD44" s="135">
        <v>8.5021987593057909E-3</v>
      </c>
      <c r="AE44" s="135">
        <v>3.829165289676674E-3</v>
      </c>
      <c r="AF44" s="247">
        <v>2.9290186580402224E-3</v>
      </c>
      <c r="AG44" s="247">
        <v>6.4688581103868898E-3</v>
      </c>
      <c r="AH44" s="135">
        <v>1.9508780504276892E-4</v>
      </c>
      <c r="AI44" s="136" t="s">
        <v>167</v>
      </c>
      <c r="AJ44" s="137">
        <v>3.2643259436772887</v>
      </c>
      <c r="AK44" s="247">
        <v>4.360953200961643E-3</v>
      </c>
      <c r="AL44" s="135">
        <v>6.805388548003567E-5</v>
      </c>
      <c r="AM44" s="247">
        <v>5.2120060736892359E-4</v>
      </c>
      <c r="AN44" s="136">
        <v>0.16527586806848543</v>
      </c>
      <c r="AO44" s="136">
        <v>1.6135534551398149E-2</v>
      </c>
      <c r="AP44" s="136">
        <v>6.2060304595535319E-2</v>
      </c>
      <c r="AQ44" s="135">
        <v>1.9055087934409987E-4</v>
      </c>
      <c r="AR44" s="136">
        <v>1.0318969944447498E-2</v>
      </c>
      <c r="AS44" s="135">
        <v>1.1668972896976782E-2</v>
      </c>
      <c r="AT44" s="135">
        <v>2.7094520272451534E-2</v>
      </c>
      <c r="AU44" s="135">
        <v>4.7184027266158061E-4</v>
      </c>
      <c r="AV44" s="247">
        <v>7.2981769840396672E-4</v>
      </c>
      <c r="AW44" s="135">
        <v>1.8601395364543083E-4</v>
      </c>
      <c r="AX44" s="136">
        <v>32.831568957850735</v>
      </c>
      <c r="AY44" s="135">
        <v>3.1758479890683313E-5</v>
      </c>
      <c r="AZ44" s="135">
        <v>2.2684628493345222E-5</v>
      </c>
      <c r="BA44" s="135">
        <v>3.3119557600284026E-5</v>
      </c>
      <c r="BB44" s="247">
        <v>5.296706469386351E-2</v>
      </c>
      <c r="BC44" s="253">
        <v>2.9966962244114652E-3</v>
      </c>
      <c r="BD44" s="384"/>
      <c r="BE44" s="387" t="s">
        <v>36</v>
      </c>
      <c r="BF44" s="130" t="s">
        <v>182</v>
      </c>
      <c r="BG44" s="132" t="s">
        <v>318</v>
      </c>
      <c r="BH44" s="293">
        <v>13</v>
      </c>
      <c r="BI44" s="285" t="s">
        <v>504</v>
      </c>
      <c r="BJ44" s="132" t="s">
        <v>532</v>
      </c>
      <c r="BK44" s="289">
        <v>42274</v>
      </c>
      <c r="BL44" s="289">
        <v>42521</v>
      </c>
      <c r="BM44" s="294">
        <f t="shared" si="3"/>
        <v>247</v>
      </c>
      <c r="BN44" s="295">
        <f t="shared" si="4"/>
        <v>8.125</v>
      </c>
      <c r="BO44" s="295">
        <f t="shared" si="5"/>
        <v>0.67671232876712328</v>
      </c>
      <c r="BP44" s="299">
        <v>0</v>
      </c>
      <c r="BQ44" s="299">
        <v>0</v>
      </c>
      <c r="BR44" s="299">
        <v>0</v>
      </c>
      <c r="BS44" s="299">
        <v>0</v>
      </c>
      <c r="BT44" s="299">
        <v>0</v>
      </c>
      <c r="BU44" s="299">
        <v>0</v>
      </c>
      <c r="BV44" s="299">
        <v>0</v>
      </c>
      <c r="BW44" s="302"/>
      <c r="BX44" s="130">
        <v>5</v>
      </c>
      <c r="BY44" s="332">
        <v>3.8</v>
      </c>
      <c r="BZ44" s="299">
        <v>4</v>
      </c>
      <c r="CA44" s="458">
        <v>7.8</v>
      </c>
      <c r="CB44" s="439">
        <v>3.803964086447416</v>
      </c>
      <c r="CC44" s="439"/>
      <c r="CD44" s="136">
        <v>9.2882815844902641E-3</v>
      </c>
      <c r="CE44" s="136">
        <v>0.19186771453177623</v>
      </c>
      <c r="CF44" s="135">
        <v>1.6314784812413885E-2</v>
      </c>
      <c r="CG44" s="135">
        <v>8.5021987593057909E-3</v>
      </c>
      <c r="CH44" s="135">
        <v>3.829165289676674E-3</v>
      </c>
      <c r="CI44" s="135">
        <v>1.9962473074143798E-4</v>
      </c>
      <c r="CJ44" s="136">
        <v>2.4987905110287024E-2</v>
      </c>
      <c r="CK44" s="247">
        <v>8.1186709633250982E-3</v>
      </c>
      <c r="CL44" s="437" t="s">
        <v>167</v>
      </c>
      <c r="CM44" s="137">
        <v>1.7488107937449802</v>
      </c>
      <c r="CN44" s="136">
        <v>1.21809877345042E-2</v>
      </c>
      <c r="CO44" s="135">
        <v>6.805388548003567E-5</v>
      </c>
      <c r="CP44" s="135">
        <v>6.3516959781366626E-5</v>
      </c>
      <c r="CQ44" s="135">
        <v>5.4080154328135016E-3</v>
      </c>
      <c r="CR44" s="247">
        <v>1.3761141203528207E-2</v>
      </c>
      <c r="CS44" s="136">
        <v>4.4863910592349183E-2</v>
      </c>
      <c r="CT44" s="135">
        <v>1.9055087934409987E-4</v>
      </c>
      <c r="CU44" s="136">
        <v>4.8429753628621813E-2</v>
      </c>
      <c r="CV44" s="136">
        <v>0.16538430883703345</v>
      </c>
      <c r="CW44" s="136">
        <v>0.28293204530913779</v>
      </c>
      <c r="CX44" s="247">
        <v>9.4104068836856829E-4</v>
      </c>
      <c r="CY44" s="135">
        <v>9.0738513973380892E-6</v>
      </c>
      <c r="CZ44" s="247">
        <v>5.2933313411638386E-3</v>
      </c>
      <c r="DA44" s="135">
        <v>1.0912758121522628</v>
      </c>
      <c r="DB44" s="247">
        <v>6.1094052290264764E-4</v>
      </c>
      <c r="DC44" s="247">
        <v>2.7424419326307478E-3</v>
      </c>
      <c r="DD44" s="247">
        <v>2.7961770395365272E-2</v>
      </c>
      <c r="DE44" s="135">
        <v>1.8601395364543083E-4</v>
      </c>
      <c r="DF44" s="253">
        <v>1.4795942776358298E-3</v>
      </c>
    </row>
    <row r="45" spans="1:111" x14ac:dyDescent="0.25">
      <c r="A45" s="131" t="s">
        <v>53</v>
      </c>
      <c r="B45" s="130" t="s">
        <v>182</v>
      </c>
      <c r="C45" s="132" t="s">
        <v>319</v>
      </c>
      <c r="D45" s="293">
        <v>4</v>
      </c>
      <c r="E45" s="285" t="s">
        <v>503</v>
      </c>
      <c r="F45" s="132" t="s">
        <v>531</v>
      </c>
      <c r="G45" s="289">
        <v>40985</v>
      </c>
      <c r="H45" s="289">
        <v>42564</v>
      </c>
      <c r="I45" s="294">
        <f t="shared" si="0"/>
        <v>1579</v>
      </c>
      <c r="J45" s="295">
        <f t="shared" si="1"/>
        <v>51.940789473684212</v>
      </c>
      <c r="K45" s="295">
        <f t="shared" si="2"/>
        <v>4.3260273972602743</v>
      </c>
      <c r="L45" s="299">
        <v>0</v>
      </c>
      <c r="M45" s="299">
        <v>0</v>
      </c>
      <c r="N45" s="299">
        <v>0</v>
      </c>
      <c r="O45" s="299">
        <v>0</v>
      </c>
      <c r="P45" s="299">
        <v>0</v>
      </c>
      <c r="Q45" s="299">
        <v>0</v>
      </c>
      <c r="R45" s="299">
        <v>0</v>
      </c>
      <c r="S45" s="302"/>
      <c r="T45" s="130">
        <v>5</v>
      </c>
      <c r="U45" s="332">
        <v>8.4</v>
      </c>
      <c r="V45" s="299">
        <v>17</v>
      </c>
      <c r="W45" s="458">
        <v>25.4</v>
      </c>
      <c r="X45" s="419"/>
      <c r="Y45" s="415">
        <v>2.0765819354196369</v>
      </c>
      <c r="Z45" s="337"/>
      <c r="AA45" s="135">
        <v>5.0296144558157058E-5</v>
      </c>
      <c r="AB45" s="135">
        <v>3.6129397174276155E-3</v>
      </c>
      <c r="AC45" s="135">
        <v>1.5072077985927732E-2</v>
      </c>
      <c r="AD45" s="135">
        <v>7.8545812418321943E-3</v>
      </c>
      <c r="AE45" s="135">
        <v>3.5374955005903802E-3</v>
      </c>
      <c r="AF45" s="247">
        <v>4.0585718671430687E-3</v>
      </c>
      <c r="AG45" s="136">
        <v>9.838005422673695E-3</v>
      </c>
      <c r="AH45" s="136">
        <v>1.4978850415972789E-2</v>
      </c>
      <c r="AI45" s="136" t="s">
        <v>167</v>
      </c>
      <c r="AJ45" s="137">
        <v>7.9856230518964502</v>
      </c>
      <c r="AK45" s="135">
        <v>2.9339417658924953E-5</v>
      </c>
      <c r="AL45" s="135">
        <v>6.2870180697696334E-5</v>
      </c>
      <c r="AM45" s="135">
        <v>5.8678835317849907E-5</v>
      </c>
      <c r="AN45" s="247">
        <v>2.6433615703496564E-2</v>
      </c>
      <c r="AO45" s="247">
        <v>1.8010835601095006E-3</v>
      </c>
      <c r="AP45" s="136">
        <v>5.6148327238451992E-3</v>
      </c>
      <c r="AQ45" s="135">
        <v>1.7603650595354972E-4</v>
      </c>
      <c r="AR45" s="136">
        <v>1.2588231089712484E-2</v>
      </c>
      <c r="AS45" s="136">
        <v>0.22799857596479745</v>
      </c>
      <c r="AT45" s="135">
        <v>2.503071460844283E-2</v>
      </c>
      <c r="AU45" s="247">
        <v>4.838490377693642E-3</v>
      </c>
      <c r="AV45" s="247">
        <v>1.6917774122566316E-3</v>
      </c>
      <c r="AW45" s="135">
        <v>1.7184516057370332E-4</v>
      </c>
      <c r="AX45" s="135">
        <v>1.0081526869052195</v>
      </c>
      <c r="AY45" s="247">
        <v>2.0271805074447121E-4</v>
      </c>
      <c r="AZ45" s="135">
        <v>2.0956726899232108E-5</v>
      </c>
      <c r="BA45" s="135">
        <v>3.0596821272878876E-5</v>
      </c>
      <c r="BB45" s="247">
        <v>3.4426810395531908E-2</v>
      </c>
      <c r="BC45" s="253">
        <v>4.2135834891538073E-4</v>
      </c>
      <c r="BD45" s="384"/>
      <c r="BE45" s="387" t="s">
        <v>52</v>
      </c>
      <c r="BF45" s="130" t="s">
        <v>182</v>
      </c>
      <c r="BG45" s="132" t="s">
        <v>318</v>
      </c>
      <c r="BH45" s="293">
        <v>4</v>
      </c>
      <c r="BI45" s="285" t="s">
        <v>503</v>
      </c>
      <c r="BJ45" s="132" t="s">
        <v>531</v>
      </c>
      <c r="BK45" s="289">
        <v>40985</v>
      </c>
      <c r="BL45" s="289">
        <v>42564</v>
      </c>
      <c r="BM45" s="294">
        <f t="shared" si="3"/>
        <v>1579</v>
      </c>
      <c r="BN45" s="295">
        <f t="shared" si="4"/>
        <v>51.940789473684212</v>
      </c>
      <c r="BO45" s="295">
        <f t="shared" si="5"/>
        <v>4.3260273972602743</v>
      </c>
      <c r="BP45" s="299">
        <v>0</v>
      </c>
      <c r="BQ45" s="299">
        <v>0</v>
      </c>
      <c r="BR45" s="299">
        <v>0</v>
      </c>
      <c r="BS45" s="299">
        <v>0</v>
      </c>
      <c r="BT45" s="299">
        <v>0</v>
      </c>
      <c r="BU45" s="299">
        <v>0</v>
      </c>
      <c r="BV45" s="299">
        <v>0</v>
      </c>
      <c r="BW45" s="302"/>
      <c r="BX45" s="130">
        <v>5</v>
      </c>
      <c r="BY45" s="332">
        <v>8.4</v>
      </c>
      <c r="BZ45" s="299">
        <v>17</v>
      </c>
      <c r="CA45" s="458">
        <v>25.4</v>
      </c>
      <c r="CB45" s="439">
        <v>2.0337907701796265</v>
      </c>
      <c r="CC45" s="439"/>
      <c r="CD45" s="247">
        <v>8.3017040516539884E-3</v>
      </c>
      <c r="CE45" s="135">
        <v>5.3930314588132222E-3</v>
      </c>
      <c r="CF45" s="135">
        <v>2.2498075552079288E-2</v>
      </c>
      <c r="CG45" s="247">
        <v>0.12537344186251012</v>
      </c>
      <c r="CH45" s="135">
        <v>5.2804159527127144E-3</v>
      </c>
      <c r="CI45" s="136">
        <v>3.0129385098444126E-2</v>
      </c>
      <c r="CJ45" s="247">
        <v>3.7728990123043647E-3</v>
      </c>
      <c r="CK45" s="136">
        <v>2.5260655427269834E-2</v>
      </c>
      <c r="CL45" s="437" t="s">
        <v>167</v>
      </c>
      <c r="CM45" s="137">
        <v>2.1947236623375761</v>
      </c>
      <c r="CN45" s="135">
        <v>4.3794919039086493E-5</v>
      </c>
      <c r="CO45" s="135">
        <v>9.3846255083756779E-5</v>
      </c>
      <c r="CP45" s="135">
        <v>8.7589838078172986E-5</v>
      </c>
      <c r="CQ45" s="247">
        <v>0.17856213442435126</v>
      </c>
      <c r="CR45" s="136">
        <v>7.3271860077727888E-2</v>
      </c>
      <c r="CS45" s="136">
        <v>4.489625203613988E-2</v>
      </c>
      <c r="CT45" s="135">
        <v>2.6276951423451894E-4</v>
      </c>
      <c r="CU45" s="136">
        <v>3.239867337724546E-2</v>
      </c>
      <c r="CV45" s="136">
        <v>0.4223749962203876</v>
      </c>
      <c r="CW45" s="135">
        <v>3.7363322357346358E-2</v>
      </c>
      <c r="CX45" s="135">
        <v>6.5066736858071354E-4</v>
      </c>
      <c r="CY45" s="247">
        <v>2.4685557692458683E-3</v>
      </c>
      <c r="CZ45" s="247">
        <v>9.7249154722620426E-3</v>
      </c>
      <c r="DA45" s="135">
        <v>1.504868495187079</v>
      </c>
      <c r="DB45" s="247">
        <v>2.6164580299861788E-3</v>
      </c>
      <c r="DC45" s="136">
        <v>2.0773488829772195E-2</v>
      </c>
      <c r="DD45" s="135">
        <v>4.5671844140761628E-5</v>
      </c>
      <c r="DE45" s="247">
        <v>7.482757376072309E-2</v>
      </c>
      <c r="DF45" s="253">
        <v>8.2768073601436377E-3</v>
      </c>
    </row>
    <row r="46" spans="1:111" x14ac:dyDescent="0.25">
      <c r="A46" s="131" t="s">
        <v>1</v>
      </c>
      <c r="B46" s="130" t="s">
        <v>182</v>
      </c>
      <c r="C46" s="150" t="s">
        <v>319</v>
      </c>
      <c r="D46" s="293">
        <v>6</v>
      </c>
      <c r="E46" s="286" t="s">
        <v>503</v>
      </c>
      <c r="F46" s="132" t="s">
        <v>531</v>
      </c>
      <c r="G46" s="289">
        <v>40499</v>
      </c>
      <c r="H46" s="289">
        <v>42025</v>
      </c>
      <c r="I46" s="294">
        <f t="shared" si="0"/>
        <v>1526</v>
      </c>
      <c r="J46" s="295">
        <f t="shared" si="1"/>
        <v>50.197368421052637</v>
      </c>
      <c r="K46" s="295">
        <f t="shared" si="2"/>
        <v>4.1808219178082195</v>
      </c>
      <c r="L46" s="299">
        <v>0</v>
      </c>
      <c r="M46" s="299">
        <v>0</v>
      </c>
      <c r="N46" s="299">
        <v>0</v>
      </c>
      <c r="O46" s="299">
        <v>0</v>
      </c>
      <c r="P46" s="299">
        <v>0</v>
      </c>
      <c r="Q46" s="299">
        <v>0</v>
      </c>
      <c r="R46" s="299">
        <v>0</v>
      </c>
      <c r="S46" s="302"/>
      <c r="T46" s="130">
        <v>6</v>
      </c>
      <c r="U46" s="332">
        <v>10.9</v>
      </c>
      <c r="V46" s="299">
        <v>0</v>
      </c>
      <c r="W46" s="458">
        <v>10.9</v>
      </c>
      <c r="X46" s="419"/>
      <c r="Y46" s="415">
        <v>4.5262833491573407</v>
      </c>
      <c r="Z46" s="337">
        <v>136.72</v>
      </c>
      <c r="AA46" s="247">
        <v>9.0460695257132203E-4</v>
      </c>
      <c r="AB46" s="247">
        <v>7.9296714820641226E-2</v>
      </c>
      <c r="AC46" s="135">
        <v>2.338434022570697E-2</v>
      </c>
      <c r="AD46" s="135">
        <v>1.2186388649325603E-2</v>
      </c>
      <c r="AE46" s="135">
        <v>5.4884269050324485E-3</v>
      </c>
      <c r="AF46" s="247">
        <v>1.2637058321082717E-2</v>
      </c>
      <c r="AG46" s="136">
        <v>2.7933469653230635E-2</v>
      </c>
      <c r="AH46" s="247">
        <v>3.0965988838384784E-3</v>
      </c>
      <c r="AI46" s="136" t="s">
        <v>167</v>
      </c>
      <c r="AJ46" s="137">
        <v>18.513223550314343</v>
      </c>
      <c r="AK46" s="136">
        <v>2.2390650561324565E-2</v>
      </c>
      <c r="AL46" s="135">
        <v>9.7543132198443989E-5</v>
      </c>
      <c r="AM46" s="135">
        <v>9.1040256718547715E-5</v>
      </c>
      <c r="AN46" s="135">
        <v>7.7514275720363488E-3</v>
      </c>
      <c r="AO46" s="136">
        <v>2.1425327618077375E-2</v>
      </c>
      <c r="AP46" s="136">
        <v>8.4037979761004133E-2</v>
      </c>
      <c r="AQ46" s="135">
        <v>2.7312077015564316E-4</v>
      </c>
      <c r="AR46" s="247">
        <v>1.2413423465427729E-2</v>
      </c>
      <c r="AS46" s="135">
        <v>1.6725395734293196E-2</v>
      </c>
      <c r="AT46" s="247">
        <v>0.1044576069274608</v>
      </c>
      <c r="AU46" s="135">
        <v>6.7629904990921164E-4</v>
      </c>
      <c r="AV46" s="135">
        <v>1.3005750959792533E-5</v>
      </c>
      <c r="AW46" s="135">
        <v>2.6661789467574692E-4</v>
      </c>
      <c r="AX46" s="135">
        <v>1.5641496449304086</v>
      </c>
      <c r="AY46" s="135">
        <v>4.5520128359273857E-5</v>
      </c>
      <c r="AZ46" s="135">
        <v>3.251437739948133E-5</v>
      </c>
      <c r="BA46" s="135">
        <v>4.7470991003242736E-5</v>
      </c>
      <c r="BB46" s="135">
        <v>2.6661789467574692E-4</v>
      </c>
      <c r="BC46" s="176">
        <v>1.4306326055771787E-4</v>
      </c>
      <c r="BD46" s="393"/>
      <c r="BE46" s="387" t="s">
        <v>0</v>
      </c>
      <c r="BF46" s="130" t="s">
        <v>182</v>
      </c>
      <c r="BG46" s="150" t="s">
        <v>318</v>
      </c>
      <c r="BH46" s="293">
        <v>6</v>
      </c>
      <c r="BI46" s="286" t="s">
        <v>503</v>
      </c>
      <c r="BJ46" s="132" t="s">
        <v>531</v>
      </c>
      <c r="BK46" s="289">
        <v>40499</v>
      </c>
      <c r="BL46" s="289">
        <v>42025</v>
      </c>
      <c r="BM46" s="294">
        <f t="shared" si="3"/>
        <v>1526</v>
      </c>
      <c r="BN46" s="295">
        <f t="shared" si="4"/>
        <v>50.197368421052637</v>
      </c>
      <c r="BO46" s="295">
        <f t="shared" si="5"/>
        <v>4.1808219178082195</v>
      </c>
      <c r="BP46" s="299">
        <v>0</v>
      </c>
      <c r="BQ46" s="299">
        <v>0</v>
      </c>
      <c r="BR46" s="299">
        <v>0</v>
      </c>
      <c r="BS46" s="299">
        <v>0</v>
      </c>
      <c r="BT46" s="299">
        <v>0</v>
      </c>
      <c r="BU46" s="299">
        <v>0</v>
      </c>
      <c r="BV46" s="299">
        <v>0</v>
      </c>
      <c r="BW46" s="302"/>
      <c r="BX46" s="130">
        <v>6</v>
      </c>
      <c r="BY46" s="332">
        <v>10.9</v>
      </c>
      <c r="BZ46" s="299">
        <v>0</v>
      </c>
      <c r="CA46" s="458">
        <v>10.9</v>
      </c>
      <c r="CB46" s="439">
        <v>4.1058236304262046</v>
      </c>
      <c r="CC46" s="439">
        <v>189.5</v>
      </c>
      <c r="CD46" s="247">
        <v>7.3167104193728333E-4</v>
      </c>
      <c r="CE46" s="135">
        <v>4.5338656780682879E-3</v>
      </c>
      <c r="CF46" s="135">
        <v>1.8913899046790673E-2</v>
      </c>
      <c r="CG46" s="135">
        <v>9.8566871005800142E-3</v>
      </c>
      <c r="CH46" s="135">
        <v>4.4391909887350756E-3</v>
      </c>
      <c r="CI46" s="135">
        <v>2.3142701837007502E-4</v>
      </c>
      <c r="CJ46" s="135">
        <v>4.7337344666606248E-5</v>
      </c>
      <c r="CK46" s="247">
        <v>6.9879867974600466E-3</v>
      </c>
      <c r="CL46" s="437" t="s">
        <v>167</v>
      </c>
      <c r="CM46" s="137">
        <v>23.569730339454448</v>
      </c>
      <c r="CN46" s="136">
        <v>1.5761911979644553E-2</v>
      </c>
      <c r="CO46" s="135">
        <v>7.889557444434376E-5</v>
      </c>
      <c r="CP46" s="247">
        <v>2.7945712157918024E-3</v>
      </c>
      <c r="CQ46" s="135">
        <v>6.2695683158438507E-3</v>
      </c>
      <c r="CR46" s="136">
        <v>0.23607059374121367</v>
      </c>
      <c r="CS46" s="136">
        <v>0.22095152057646114</v>
      </c>
      <c r="CT46" s="135">
        <v>2.2090760844416249E-4</v>
      </c>
      <c r="CU46" s="136">
        <v>1.9073791372981611E-2</v>
      </c>
      <c r="CV46" s="135">
        <v>1.3527961164723474E-2</v>
      </c>
      <c r="CW46" s="247">
        <v>0.11660404737270268</v>
      </c>
      <c r="CX46" s="135">
        <v>5.4700931614745001E-4</v>
      </c>
      <c r="CY46" s="247">
        <v>4.2865548366924859E-4</v>
      </c>
      <c r="CZ46" s="247">
        <v>6.1366138603193045E-3</v>
      </c>
      <c r="DA46" s="135">
        <v>1.2651273541497927</v>
      </c>
      <c r="DB46" s="135">
        <v>3.6817934740693753E-5</v>
      </c>
      <c r="DC46" s="135">
        <v>2.6298524814781251E-5</v>
      </c>
      <c r="DD46" s="247">
        <v>2.101903601413415E-2</v>
      </c>
      <c r="DE46" s="135">
        <v>2.1564790348120629E-4</v>
      </c>
      <c r="DF46" s="177">
        <v>2.5833942725879303E-2</v>
      </c>
    </row>
    <row r="47" spans="1:111" x14ac:dyDescent="0.25">
      <c r="A47" s="131" t="s">
        <v>188</v>
      </c>
      <c r="B47" s="130" t="s">
        <v>182</v>
      </c>
      <c r="C47" s="132" t="s">
        <v>319</v>
      </c>
      <c r="D47" s="293">
        <v>7</v>
      </c>
      <c r="E47" s="285" t="s">
        <v>503</v>
      </c>
      <c r="F47" s="132" t="s">
        <v>531</v>
      </c>
      <c r="G47" s="289">
        <v>40370</v>
      </c>
      <c r="H47" s="289">
        <v>42039</v>
      </c>
      <c r="I47" s="294">
        <f t="shared" si="0"/>
        <v>1669</v>
      </c>
      <c r="J47" s="295">
        <f t="shared" si="1"/>
        <v>54.901315789473685</v>
      </c>
      <c r="K47" s="295">
        <f t="shared" si="2"/>
        <v>4.5726027397260278</v>
      </c>
      <c r="L47" s="299">
        <v>0</v>
      </c>
      <c r="M47" s="299">
        <v>0</v>
      </c>
      <c r="N47" s="299">
        <v>0</v>
      </c>
      <c r="O47" s="299">
        <v>0</v>
      </c>
      <c r="P47" s="299">
        <v>0</v>
      </c>
      <c r="Q47" s="299">
        <v>0</v>
      </c>
      <c r="R47" s="299">
        <v>0</v>
      </c>
      <c r="S47" s="302"/>
      <c r="T47" s="130">
        <v>6</v>
      </c>
      <c r="U47" s="332">
        <v>19.100000000000001</v>
      </c>
      <c r="V47" s="299">
        <v>4</v>
      </c>
      <c r="W47" s="458">
        <v>23.1</v>
      </c>
      <c r="X47" s="419"/>
      <c r="Y47" s="415">
        <v>5.9336677179563528</v>
      </c>
      <c r="Z47" s="337">
        <v>127.4</v>
      </c>
      <c r="AA47" s="135">
        <v>6.6284396885505435E-5</v>
      </c>
      <c r="AB47" s="247">
        <v>0.13818901038933276</v>
      </c>
      <c r="AC47" s="247">
        <v>0.12429311210120331</v>
      </c>
      <c r="AD47" s="135">
        <v>1.0351413313619766E-2</v>
      </c>
      <c r="AE47" s="247">
        <v>0.13750134421931198</v>
      </c>
      <c r="AF47" s="247">
        <v>1.2989281006746085E-2</v>
      </c>
      <c r="AG47" s="247">
        <v>5.0927570939350948E-3</v>
      </c>
      <c r="AH47" s="135">
        <v>2.3751908883972781E-4</v>
      </c>
      <c r="AI47" s="136" t="s">
        <v>167</v>
      </c>
      <c r="AJ47" s="137">
        <v>10.345186004845374</v>
      </c>
      <c r="AK47" s="135">
        <v>3.8665898183211505E-5</v>
      </c>
      <c r="AL47" s="135">
        <v>8.2855496106881804E-5</v>
      </c>
      <c r="AM47" s="135">
        <v>7.733179636642301E-5</v>
      </c>
      <c r="AN47" s="135">
        <v>6.5842500906268739E-3</v>
      </c>
      <c r="AO47" s="247">
        <v>6.6683584102686455E-3</v>
      </c>
      <c r="AP47" s="136">
        <v>3.6029207169067331E-3</v>
      </c>
      <c r="AQ47" s="135">
        <v>2.3199538909926903E-4</v>
      </c>
      <c r="AR47" s="247">
        <v>9.0991372743334208E-3</v>
      </c>
      <c r="AS47" s="135">
        <v>1.4206955732459997E-2</v>
      </c>
      <c r="AT47" s="135">
        <v>3.2987534850019873E-2</v>
      </c>
      <c r="AU47" s="135">
        <v>5.7446477300771373E-4</v>
      </c>
      <c r="AV47" s="247">
        <v>1.3322906605924211E-3</v>
      </c>
      <c r="AW47" s="135">
        <v>2.2647168935881028E-4</v>
      </c>
      <c r="AX47" s="135">
        <v>1.3286265459720328</v>
      </c>
      <c r="AY47" s="135">
        <v>3.8665898183211505E-5</v>
      </c>
      <c r="AZ47" s="247">
        <v>3.6380233043567826E-3</v>
      </c>
      <c r="BA47" s="247">
        <v>1.2029034738108199E-2</v>
      </c>
      <c r="BB47" s="247">
        <v>3.4009128495867368E-2</v>
      </c>
      <c r="BC47" s="176">
        <v>1.2152139429009331E-4</v>
      </c>
      <c r="BD47" s="393"/>
      <c r="BE47" s="387" t="s">
        <v>2</v>
      </c>
      <c r="BF47" s="130" t="s">
        <v>182</v>
      </c>
      <c r="BG47" s="132" t="s">
        <v>318</v>
      </c>
      <c r="BH47" s="293">
        <v>7</v>
      </c>
      <c r="BI47" s="285" t="s">
        <v>503</v>
      </c>
      <c r="BJ47" s="132" t="s">
        <v>531</v>
      </c>
      <c r="BK47" s="289">
        <v>40370</v>
      </c>
      <c r="BL47" s="289">
        <v>42039</v>
      </c>
      <c r="BM47" s="294">
        <f t="shared" si="3"/>
        <v>1669</v>
      </c>
      <c r="BN47" s="295">
        <f t="shared" si="4"/>
        <v>54.901315789473685</v>
      </c>
      <c r="BO47" s="295">
        <f t="shared" si="5"/>
        <v>4.5726027397260278</v>
      </c>
      <c r="BP47" s="299">
        <v>0</v>
      </c>
      <c r="BQ47" s="299">
        <v>0</v>
      </c>
      <c r="BR47" s="299">
        <v>0</v>
      </c>
      <c r="BS47" s="299">
        <v>0</v>
      </c>
      <c r="BT47" s="299">
        <v>0</v>
      </c>
      <c r="BU47" s="299">
        <v>0</v>
      </c>
      <c r="BV47" s="299">
        <v>0</v>
      </c>
      <c r="BW47" s="302"/>
      <c r="BX47" s="130">
        <v>6</v>
      </c>
      <c r="BY47" s="332">
        <v>19.100000000000001</v>
      </c>
      <c r="BZ47" s="299">
        <v>4</v>
      </c>
      <c r="CA47" s="458">
        <v>23.1</v>
      </c>
      <c r="CB47" s="439">
        <v>2.9840489694837129</v>
      </c>
      <c r="CC47" s="620">
        <v>266.8</v>
      </c>
      <c r="CD47" s="247">
        <v>1.7055788473078234E-4</v>
      </c>
      <c r="CE47" s="247">
        <v>0.18448808049390783</v>
      </c>
      <c r="CF47" s="135">
        <v>2.6518231131818615E-2</v>
      </c>
      <c r="CG47" s="135">
        <v>1.3819567614301472E-2</v>
      </c>
      <c r="CH47" s="135">
        <v>6.2239674847761163E-3</v>
      </c>
      <c r="CI47" s="136">
        <v>4.2209053367896696E-2</v>
      </c>
      <c r="CJ47" s="247">
        <v>2.7762031647090017E-3</v>
      </c>
      <c r="CK47" s="135">
        <v>3.1709786948503911E-4</v>
      </c>
      <c r="CL47" s="437" t="s">
        <v>167</v>
      </c>
      <c r="CM47" s="137">
        <v>2.6866771999903261</v>
      </c>
      <c r="CN47" s="136">
        <v>1.2277041034650592E-2</v>
      </c>
      <c r="CO47" s="135">
        <v>1.1061553586687411E-4</v>
      </c>
      <c r="CP47" s="135">
        <v>1.0324116680908249E-4</v>
      </c>
      <c r="CQ47" s="136">
        <v>0.73999376710919917</v>
      </c>
      <c r="CR47" s="136">
        <v>0.18395367257091089</v>
      </c>
      <c r="CS47" s="136">
        <v>4.7166079614390045E-2</v>
      </c>
      <c r="CT47" s="135">
        <v>3.0972350042724747E-4</v>
      </c>
      <c r="CU47" s="136">
        <v>0.24556624319787609</v>
      </c>
      <c r="CV47" s="135">
        <v>1.8966877216640012E-2</v>
      </c>
      <c r="CW47" s="135">
        <v>4.4039732013131473E-2</v>
      </c>
      <c r="CX47" s="135">
        <v>7.6693438201032706E-4</v>
      </c>
      <c r="CY47" s="136">
        <v>3.445813876143173E-3</v>
      </c>
      <c r="CZ47" s="135">
        <v>3.0234913136945588E-4</v>
      </c>
      <c r="DA47" s="135">
        <v>1.7737717382087308</v>
      </c>
      <c r="DB47" s="247">
        <v>1.5101752970844132E-3</v>
      </c>
      <c r="DC47" s="135">
        <v>3.6871845288958037E-5</v>
      </c>
      <c r="DD47" s="247">
        <v>6.5779280760284572E-3</v>
      </c>
      <c r="DE47" s="135">
        <v>3.0234913136945588E-4</v>
      </c>
      <c r="DF47" s="253">
        <v>1.0161037317689801E-2</v>
      </c>
    </row>
    <row r="48" spans="1:111" x14ac:dyDescent="0.25">
      <c r="A48" s="131" t="s">
        <v>5</v>
      </c>
      <c r="B48" s="130" t="s">
        <v>182</v>
      </c>
      <c r="C48" s="150" t="s">
        <v>319</v>
      </c>
      <c r="D48" s="293">
        <v>7</v>
      </c>
      <c r="E48" s="286" t="s">
        <v>504</v>
      </c>
      <c r="F48" s="132" t="s">
        <v>532</v>
      </c>
      <c r="G48" s="289">
        <v>38506</v>
      </c>
      <c r="H48" s="289">
        <v>42053</v>
      </c>
      <c r="I48" s="294">
        <f t="shared" si="0"/>
        <v>3547</v>
      </c>
      <c r="J48" s="295">
        <f t="shared" si="1"/>
        <v>116.67763157894737</v>
      </c>
      <c r="K48" s="295">
        <f t="shared" si="2"/>
        <v>9.7178082191780817</v>
      </c>
      <c r="L48" s="305">
        <v>0</v>
      </c>
      <c r="M48" s="307">
        <v>0</v>
      </c>
      <c r="N48" s="466">
        <v>0</v>
      </c>
      <c r="O48" s="466">
        <v>0</v>
      </c>
      <c r="P48" s="306" t="s">
        <v>521</v>
      </c>
      <c r="Q48" s="306" t="s">
        <v>521</v>
      </c>
      <c r="R48" s="307">
        <v>1</v>
      </c>
      <c r="S48" s="308" t="s">
        <v>512</v>
      </c>
      <c r="T48" s="130">
        <v>6</v>
      </c>
      <c r="U48" s="332">
        <v>16.2</v>
      </c>
      <c r="V48" s="299">
        <v>5</v>
      </c>
      <c r="W48" s="458">
        <v>21.2</v>
      </c>
      <c r="X48" s="419"/>
      <c r="Y48" s="415">
        <v>3.6027257566169113</v>
      </c>
      <c r="Z48" s="337">
        <v>189.5</v>
      </c>
      <c r="AA48" s="135">
        <v>9.2630435535573412E-5</v>
      </c>
      <c r="AB48" s="135">
        <v>6.6539529526386905E-3</v>
      </c>
      <c r="AC48" s="135">
        <v>2.7758253848826835E-2</v>
      </c>
      <c r="AD48" s="135">
        <v>1.446578634947205E-2</v>
      </c>
      <c r="AE48" s="135">
        <v>6.5150072993353306E-3</v>
      </c>
      <c r="AF48" s="135">
        <v>3.3964493029710259E-4</v>
      </c>
      <c r="AG48" s="135">
        <v>6.9472826651680066E-5</v>
      </c>
      <c r="AH48" s="135">
        <v>3.3192572733580476E-4</v>
      </c>
      <c r="AI48" s="136" t="s">
        <v>167</v>
      </c>
      <c r="AJ48" s="137">
        <v>3.1005552047433556</v>
      </c>
      <c r="AK48" s="136">
        <v>1.7979339293951211E-2</v>
      </c>
      <c r="AL48" s="135">
        <v>1.1578804441946679E-4</v>
      </c>
      <c r="AM48" s="247">
        <v>1.8343347563624601E-2</v>
      </c>
      <c r="AN48" s="136">
        <v>0.79318898111141412</v>
      </c>
      <c r="AO48" s="247">
        <v>5.3129582322476504E-3</v>
      </c>
      <c r="AP48" s="136">
        <v>1.8902504841260222E-2</v>
      </c>
      <c r="AQ48" s="135">
        <v>3.2420652437450698E-4</v>
      </c>
      <c r="AR48" s="247">
        <v>1.3524025732024356E-2</v>
      </c>
      <c r="AS48" s="247">
        <v>0.16134653977091989</v>
      </c>
      <c r="AT48" s="247">
        <v>0.3674161079904098</v>
      </c>
      <c r="AU48" s="135">
        <v>8.0279710797496963E-4</v>
      </c>
      <c r="AV48" s="247">
        <v>2.2828344615362993E-4</v>
      </c>
      <c r="AW48" s="247">
        <v>4.5816629652066067E-3</v>
      </c>
      <c r="AX48" s="135">
        <v>1.856715326686879</v>
      </c>
      <c r="AY48" s="135">
        <v>5.4034420729084497E-5</v>
      </c>
      <c r="AZ48" s="135">
        <v>3.8596014806488929E-5</v>
      </c>
      <c r="BA48" s="136">
        <v>7.389783139536335E-2</v>
      </c>
      <c r="BB48" s="247">
        <v>6.3403874572360991E-2</v>
      </c>
      <c r="BC48" s="176">
        <v>1.698224651485513E-4</v>
      </c>
      <c r="BD48" s="393"/>
      <c r="BE48" s="387" t="s">
        <v>194</v>
      </c>
      <c r="BF48" s="130" t="s">
        <v>182</v>
      </c>
      <c r="BG48" s="150" t="s">
        <v>318</v>
      </c>
      <c r="BH48" s="293">
        <v>7</v>
      </c>
      <c r="BI48" s="286" t="s">
        <v>504</v>
      </c>
      <c r="BJ48" s="132" t="s">
        <v>532</v>
      </c>
      <c r="BK48" s="289">
        <v>38506</v>
      </c>
      <c r="BL48" s="289">
        <v>42053</v>
      </c>
      <c r="BM48" s="294">
        <f t="shared" si="3"/>
        <v>3547</v>
      </c>
      <c r="BN48" s="295">
        <f t="shared" si="4"/>
        <v>116.67763157894737</v>
      </c>
      <c r="BO48" s="295">
        <f t="shared" si="5"/>
        <v>9.7178082191780817</v>
      </c>
      <c r="BP48" s="305">
        <v>0</v>
      </c>
      <c r="BQ48" s="307">
        <v>0</v>
      </c>
      <c r="BR48" s="466">
        <v>0</v>
      </c>
      <c r="BS48" s="466">
        <v>0</v>
      </c>
      <c r="BT48" s="306" t="s">
        <v>521</v>
      </c>
      <c r="BU48" s="306" t="s">
        <v>521</v>
      </c>
      <c r="BV48" s="307">
        <v>1</v>
      </c>
      <c r="BW48" s="308" t="s">
        <v>512</v>
      </c>
      <c r="BX48" s="130">
        <v>6</v>
      </c>
      <c r="BY48" s="332">
        <v>16.2</v>
      </c>
      <c r="BZ48" s="299">
        <v>5</v>
      </c>
      <c r="CA48" s="458">
        <v>21.2</v>
      </c>
      <c r="CB48" s="439">
        <v>3.2511306305227476</v>
      </c>
      <c r="CC48" s="620">
        <v>290.89999999999998</v>
      </c>
      <c r="CD48" s="445" t="s">
        <v>566</v>
      </c>
      <c r="CE48" s="445" t="s">
        <v>566</v>
      </c>
      <c r="CF48" s="445" t="s">
        <v>566</v>
      </c>
      <c r="CG48" s="445" t="s">
        <v>566</v>
      </c>
      <c r="CH48" s="445" t="s">
        <v>566</v>
      </c>
      <c r="CI48" s="445" t="s">
        <v>566</v>
      </c>
      <c r="CJ48" s="445" t="s">
        <v>566</v>
      </c>
      <c r="CK48" s="445" t="s">
        <v>566</v>
      </c>
      <c r="CL48" s="445" t="s">
        <v>566</v>
      </c>
      <c r="CM48" s="445" t="s">
        <v>566</v>
      </c>
      <c r="CN48" s="445" t="s">
        <v>566</v>
      </c>
      <c r="CO48" s="445" t="s">
        <v>566</v>
      </c>
      <c r="CP48" s="445" t="s">
        <v>566</v>
      </c>
      <c r="CQ48" s="445" t="s">
        <v>566</v>
      </c>
      <c r="CR48" s="445" t="s">
        <v>566</v>
      </c>
      <c r="CS48" s="445" t="s">
        <v>566</v>
      </c>
      <c r="CT48" s="445" t="s">
        <v>566</v>
      </c>
      <c r="CU48" s="445" t="s">
        <v>566</v>
      </c>
      <c r="CV48" s="445" t="s">
        <v>566</v>
      </c>
      <c r="CW48" s="445" t="s">
        <v>566</v>
      </c>
      <c r="CX48" s="445" t="s">
        <v>566</v>
      </c>
      <c r="CY48" s="445" t="s">
        <v>566</v>
      </c>
      <c r="CZ48" s="445" t="s">
        <v>566</v>
      </c>
      <c r="DA48" s="445" t="s">
        <v>566</v>
      </c>
      <c r="DB48" s="445" t="s">
        <v>566</v>
      </c>
      <c r="DC48" s="445" t="s">
        <v>566</v>
      </c>
      <c r="DD48" s="445" t="s">
        <v>566</v>
      </c>
      <c r="DE48" s="445" t="s">
        <v>566</v>
      </c>
      <c r="DF48" s="450" t="s">
        <v>566</v>
      </c>
    </row>
    <row r="49" spans="1:340" x14ac:dyDescent="0.25">
      <c r="A49" s="131" t="s">
        <v>6</v>
      </c>
      <c r="B49" s="130" t="s">
        <v>182</v>
      </c>
      <c r="C49" s="132" t="s">
        <v>319</v>
      </c>
      <c r="D49" s="293">
        <v>7</v>
      </c>
      <c r="E49" s="285" t="s">
        <v>503</v>
      </c>
      <c r="F49" s="132" t="s">
        <v>531</v>
      </c>
      <c r="G49" s="289">
        <v>37790</v>
      </c>
      <c r="H49" s="289">
        <v>42053</v>
      </c>
      <c r="I49" s="294">
        <f t="shared" si="0"/>
        <v>4263</v>
      </c>
      <c r="J49" s="295">
        <f t="shared" si="1"/>
        <v>140.23026315789474</v>
      </c>
      <c r="K49" s="295">
        <f t="shared" si="2"/>
        <v>11.67945205479452</v>
      </c>
      <c r="L49" s="299">
        <v>0</v>
      </c>
      <c r="M49" s="299">
        <v>0</v>
      </c>
      <c r="N49" s="299">
        <v>0</v>
      </c>
      <c r="O49" s="299">
        <v>0</v>
      </c>
      <c r="P49" s="299">
        <v>0</v>
      </c>
      <c r="Q49" s="299">
        <v>0</v>
      </c>
      <c r="R49" s="299">
        <v>0</v>
      </c>
      <c r="S49" s="302"/>
      <c r="T49" s="130">
        <v>6</v>
      </c>
      <c r="U49" s="332">
        <v>12.1</v>
      </c>
      <c r="V49" s="299">
        <v>4</v>
      </c>
      <c r="W49" s="458">
        <v>16.100000000000001</v>
      </c>
      <c r="X49" s="419"/>
      <c r="Y49" s="415">
        <v>7.3819197767191671</v>
      </c>
      <c r="Z49" s="337"/>
      <c r="AA49" s="135">
        <v>3.7457071549991223E-5</v>
      </c>
      <c r="AB49" s="136">
        <v>0.12686627180443141</v>
      </c>
      <c r="AC49" s="135">
        <v>1.1224635774480702E-2</v>
      </c>
      <c r="AD49" s="135">
        <v>5.8495460070569633E-3</v>
      </c>
      <c r="AE49" s="135">
        <v>2.6344806990160497E-3</v>
      </c>
      <c r="AF49" s="136">
        <v>5.8448750768699986E-2</v>
      </c>
      <c r="AG49" s="136">
        <v>1.1521241783965543E-2</v>
      </c>
      <c r="AH49" s="135">
        <v>1.3422117305413522E-4</v>
      </c>
      <c r="AI49" s="136" t="s">
        <v>167</v>
      </c>
      <c r="AJ49" s="137">
        <v>11.923385979177317</v>
      </c>
      <c r="AK49" s="136">
        <v>9.7717973101333466E-3</v>
      </c>
      <c r="AL49" s="135">
        <v>4.6821339437489033E-5</v>
      </c>
      <c r="AM49" s="135">
        <v>4.3699916808323096E-5</v>
      </c>
      <c r="AN49" s="135">
        <v>3.7207357739657949E-3</v>
      </c>
      <c r="AO49" s="247">
        <v>2.1484067898071032E-3</v>
      </c>
      <c r="AP49" s="136">
        <v>5.6930990554209257E-3</v>
      </c>
      <c r="AQ49" s="135">
        <v>1.3109975042496929E-4</v>
      </c>
      <c r="AR49" s="135">
        <v>5.1191331118321344E-4</v>
      </c>
      <c r="AS49" s="136">
        <v>0.11717342992312826</v>
      </c>
      <c r="AT49" s="247">
        <v>4.173329446137395E-2</v>
      </c>
      <c r="AU49" s="135">
        <v>3.2462795343325728E-4</v>
      </c>
      <c r="AV49" s="136">
        <v>3.123689057829053E-3</v>
      </c>
      <c r="AW49" s="136">
        <v>1.5243045808463638E-2</v>
      </c>
      <c r="AX49" s="135">
        <v>0.75080202783854078</v>
      </c>
      <c r="AY49" s="135">
        <v>2.1849958404161548E-5</v>
      </c>
      <c r="AZ49" s="135">
        <v>1.5607113145829675E-5</v>
      </c>
      <c r="BA49" s="135">
        <v>2.2786385192911325E-5</v>
      </c>
      <c r="BB49" s="247">
        <v>2.8816090252496815E-3</v>
      </c>
      <c r="BC49" s="177">
        <v>1.3644739782820344E-2</v>
      </c>
      <c r="BD49" s="384"/>
      <c r="BE49" s="387" t="s">
        <v>556</v>
      </c>
      <c r="BF49" s="130" t="s">
        <v>182</v>
      </c>
      <c r="BG49" s="132" t="s">
        <v>318</v>
      </c>
      <c r="BH49" s="293">
        <v>7</v>
      </c>
      <c r="BI49" s="285" t="s">
        <v>503</v>
      </c>
      <c r="BJ49" s="132" t="s">
        <v>531</v>
      </c>
      <c r="BK49" s="289">
        <v>37790</v>
      </c>
      <c r="BL49" s="289">
        <v>42053</v>
      </c>
      <c r="BM49" s="294">
        <f t="shared" si="3"/>
        <v>4263</v>
      </c>
      <c r="BN49" s="295">
        <f t="shared" si="4"/>
        <v>140.23026315789474</v>
      </c>
      <c r="BO49" s="295">
        <f t="shared" si="5"/>
        <v>11.67945205479452</v>
      </c>
      <c r="BP49" s="299">
        <v>0</v>
      </c>
      <c r="BQ49" s="299">
        <v>0</v>
      </c>
      <c r="BR49" s="299">
        <v>0</v>
      </c>
      <c r="BS49" s="299">
        <v>0</v>
      </c>
      <c r="BT49" s="299">
        <v>0</v>
      </c>
      <c r="BU49" s="299">
        <v>0</v>
      </c>
      <c r="BV49" s="299">
        <v>0</v>
      </c>
      <c r="BW49" s="302"/>
      <c r="BX49" s="130">
        <v>6</v>
      </c>
      <c r="BY49" s="332">
        <v>12.1</v>
      </c>
      <c r="BZ49" s="299">
        <v>4</v>
      </c>
      <c r="CA49" s="458">
        <v>16.100000000000001</v>
      </c>
      <c r="CB49" s="445" t="s">
        <v>566</v>
      </c>
      <c r="CC49" s="445"/>
      <c r="CD49" s="445" t="s">
        <v>566</v>
      </c>
      <c r="CE49" s="445" t="s">
        <v>566</v>
      </c>
      <c r="CF49" s="445" t="s">
        <v>566</v>
      </c>
      <c r="CG49" s="445" t="s">
        <v>566</v>
      </c>
      <c r="CH49" s="445" t="s">
        <v>566</v>
      </c>
      <c r="CI49" s="445" t="s">
        <v>566</v>
      </c>
      <c r="CJ49" s="445" t="s">
        <v>566</v>
      </c>
      <c r="CK49" s="445" t="s">
        <v>566</v>
      </c>
      <c r="CL49" s="445" t="s">
        <v>566</v>
      </c>
      <c r="CM49" s="445" t="s">
        <v>566</v>
      </c>
      <c r="CN49" s="445" t="s">
        <v>566</v>
      </c>
      <c r="CO49" s="445" t="s">
        <v>566</v>
      </c>
      <c r="CP49" s="445" t="s">
        <v>566</v>
      </c>
      <c r="CQ49" s="445" t="s">
        <v>566</v>
      </c>
      <c r="CR49" s="445" t="s">
        <v>566</v>
      </c>
      <c r="CS49" s="445" t="s">
        <v>566</v>
      </c>
      <c r="CT49" s="445" t="s">
        <v>566</v>
      </c>
      <c r="CU49" s="445" t="s">
        <v>566</v>
      </c>
      <c r="CV49" s="445" t="s">
        <v>566</v>
      </c>
      <c r="CW49" s="445" t="s">
        <v>566</v>
      </c>
      <c r="CX49" s="445" t="s">
        <v>566</v>
      </c>
      <c r="CY49" s="445" t="s">
        <v>566</v>
      </c>
      <c r="CZ49" s="445" t="s">
        <v>566</v>
      </c>
      <c r="DA49" s="445" t="s">
        <v>566</v>
      </c>
      <c r="DB49" s="445" t="s">
        <v>566</v>
      </c>
      <c r="DC49" s="445" t="s">
        <v>566</v>
      </c>
      <c r="DD49" s="445" t="s">
        <v>566</v>
      </c>
      <c r="DE49" s="445" t="s">
        <v>566</v>
      </c>
      <c r="DF49" s="450" t="s">
        <v>566</v>
      </c>
    </row>
    <row r="50" spans="1:340" x14ac:dyDescent="0.25">
      <c r="A50" s="131" t="s">
        <v>10</v>
      </c>
      <c r="B50" s="130" t="s">
        <v>182</v>
      </c>
      <c r="C50" s="132" t="s">
        <v>319</v>
      </c>
      <c r="D50" s="293">
        <v>7</v>
      </c>
      <c r="E50" s="285" t="s">
        <v>504</v>
      </c>
      <c r="F50" s="132" t="s">
        <v>532</v>
      </c>
      <c r="G50" s="289">
        <v>39826</v>
      </c>
      <c r="H50" s="289">
        <v>42059</v>
      </c>
      <c r="I50" s="294">
        <f t="shared" si="0"/>
        <v>2233</v>
      </c>
      <c r="J50" s="295">
        <f t="shared" si="1"/>
        <v>73.453947368421055</v>
      </c>
      <c r="K50" s="295">
        <f t="shared" si="2"/>
        <v>6.117808219178082</v>
      </c>
      <c r="L50" s="299">
        <v>0</v>
      </c>
      <c r="M50" s="299">
        <v>0</v>
      </c>
      <c r="N50" s="299">
        <v>0</v>
      </c>
      <c r="O50" s="299">
        <v>0</v>
      </c>
      <c r="P50" s="299">
        <v>0</v>
      </c>
      <c r="Q50" s="299">
        <v>0</v>
      </c>
      <c r="R50" s="299">
        <v>0</v>
      </c>
      <c r="S50" s="302"/>
      <c r="T50" s="130">
        <v>6</v>
      </c>
      <c r="U50" s="332">
        <v>18.3</v>
      </c>
      <c r="V50" s="299">
        <v>6</v>
      </c>
      <c r="W50" s="458">
        <v>24.3</v>
      </c>
      <c r="X50" s="419"/>
      <c r="Y50" s="415">
        <v>4.5239657439453742</v>
      </c>
      <c r="Z50" s="337">
        <v>126.8</v>
      </c>
      <c r="AA50" s="135">
        <v>5.0942869315145159E-5</v>
      </c>
      <c r="AB50" s="136">
        <v>0.14021339094096144</v>
      </c>
      <c r="AC50" s="135">
        <v>1.5265879838105166E-2</v>
      </c>
      <c r="AD50" s="135">
        <v>7.9555780913818375E-3</v>
      </c>
      <c r="AE50" s="247">
        <v>6.3146416942668177E-2</v>
      </c>
      <c r="AF50" s="135">
        <v>1.8679052082219895E-4</v>
      </c>
      <c r="AG50" s="247">
        <v>2.3672726064182508E-3</v>
      </c>
      <c r="AH50" s="247">
        <v>3.6885229635645711E-3</v>
      </c>
      <c r="AI50" s="136" t="s">
        <v>167</v>
      </c>
      <c r="AJ50" s="137">
        <v>10.462883263163111</v>
      </c>
      <c r="AK50" s="247">
        <v>7.709051552638659E-4</v>
      </c>
      <c r="AL50" s="135">
        <v>6.3678586643931454E-5</v>
      </c>
      <c r="AM50" s="135">
        <v>5.9433347534336024E-5</v>
      </c>
      <c r="AN50" s="135">
        <v>5.0603250186377529E-3</v>
      </c>
      <c r="AO50" s="247">
        <v>9.5488073624980015E-3</v>
      </c>
      <c r="AP50" s="247">
        <v>4.5127302570473351E-4</v>
      </c>
      <c r="AQ50" s="135">
        <v>1.7830004260300806E-4</v>
      </c>
      <c r="AR50" s="135">
        <v>6.9621921397365063E-4</v>
      </c>
      <c r="AS50" s="135">
        <v>1.0918754989879447E-2</v>
      </c>
      <c r="AT50" s="135">
        <v>2.5352567962503909E-2</v>
      </c>
      <c r="AU50" s="135">
        <v>4.4150486739792476E-4</v>
      </c>
      <c r="AV50" s="247">
        <v>9.0990336338513307E-4</v>
      </c>
      <c r="AW50" s="135">
        <v>1.7405480349341266E-4</v>
      </c>
      <c r="AX50" s="135">
        <v>1.0211158535092082</v>
      </c>
      <c r="AY50" s="135">
        <v>2.9716673767168012E-5</v>
      </c>
      <c r="AZ50" s="135">
        <v>2.1226195547977154E-5</v>
      </c>
      <c r="BA50" s="247">
        <v>8.4688325832607911E-3</v>
      </c>
      <c r="BB50" s="135">
        <v>1.7405480349341266E-4</v>
      </c>
      <c r="BC50" s="176">
        <v>9.3395260411099473E-5</v>
      </c>
      <c r="BD50" s="393"/>
      <c r="BE50" s="387" t="s">
        <v>9</v>
      </c>
      <c r="BF50" s="130" t="s">
        <v>182</v>
      </c>
      <c r="BG50" s="132" t="s">
        <v>318</v>
      </c>
      <c r="BH50" s="293">
        <v>7</v>
      </c>
      <c r="BI50" s="285" t="s">
        <v>504</v>
      </c>
      <c r="BJ50" s="132" t="s">
        <v>532</v>
      </c>
      <c r="BK50" s="289">
        <v>39826</v>
      </c>
      <c r="BL50" s="289">
        <v>42059</v>
      </c>
      <c r="BM50" s="294">
        <f t="shared" si="3"/>
        <v>2233</v>
      </c>
      <c r="BN50" s="295">
        <f t="shared" si="4"/>
        <v>73.453947368421055</v>
      </c>
      <c r="BO50" s="295">
        <f t="shared" si="5"/>
        <v>6.117808219178082</v>
      </c>
      <c r="BP50" s="299">
        <v>0</v>
      </c>
      <c r="BQ50" s="299">
        <v>0</v>
      </c>
      <c r="BR50" s="299">
        <v>0</v>
      </c>
      <c r="BS50" s="299">
        <v>0</v>
      </c>
      <c r="BT50" s="299">
        <v>0</v>
      </c>
      <c r="BU50" s="299">
        <v>0</v>
      </c>
      <c r="BV50" s="299">
        <v>0</v>
      </c>
      <c r="BW50" s="302"/>
      <c r="BX50" s="130">
        <v>6</v>
      </c>
      <c r="BY50" s="332">
        <v>18.3</v>
      </c>
      <c r="BZ50" s="299">
        <v>6</v>
      </c>
      <c r="CA50" s="458">
        <v>24.3</v>
      </c>
      <c r="CB50" s="439">
        <v>5.4287829011985096</v>
      </c>
      <c r="CC50" s="439">
        <v>325.5</v>
      </c>
      <c r="CD50" s="247">
        <v>4.0675786178656767E-3</v>
      </c>
      <c r="CE50" s="247">
        <v>0.20464609264627648</v>
      </c>
      <c r="CF50" s="135">
        <v>3.2287680020491205E-2</v>
      </c>
      <c r="CG50" s="247">
        <v>9.7292956396725097E-2</v>
      </c>
      <c r="CH50" s="135">
        <v>7.5780873018060566E-3</v>
      </c>
      <c r="CI50" s="247">
        <v>1.1604019797375917E-2</v>
      </c>
      <c r="CJ50" s="247">
        <v>7.049198511085519E-3</v>
      </c>
      <c r="CK50" s="135">
        <v>3.860873862294555E-4</v>
      </c>
      <c r="CL50" s="437" t="s">
        <v>167</v>
      </c>
      <c r="CM50" s="137">
        <v>4.7729370104567597</v>
      </c>
      <c r="CN50" s="136">
        <v>1.9717525943587267E-2</v>
      </c>
      <c r="CO50" s="135">
        <v>1.3468164635911239E-4</v>
      </c>
      <c r="CP50" s="135">
        <v>1.2570286993517156E-4</v>
      </c>
      <c r="CQ50" s="135">
        <v>1.0702701497337463E-2</v>
      </c>
      <c r="CR50" s="136">
        <v>0.12886777769274363</v>
      </c>
      <c r="CS50" s="136">
        <v>8.0268216169341444E-3</v>
      </c>
      <c r="CT50" s="136">
        <v>3.6816188252698973E-2</v>
      </c>
      <c r="CU50" s="135">
        <v>1.4725193335262954E-3</v>
      </c>
      <c r="CV50" s="135">
        <v>2.3093412962375801E-2</v>
      </c>
      <c r="CW50" s="135">
        <v>5.3621252803774604E-2</v>
      </c>
      <c r="CX50" s="135">
        <v>9.3379274808984573E-4</v>
      </c>
      <c r="CY50" s="136">
        <v>4.3590931403047657E-3</v>
      </c>
      <c r="CZ50" s="247">
        <v>3.1717644222337927E-3</v>
      </c>
      <c r="DA50" s="135">
        <v>2.1596830508033347</v>
      </c>
      <c r="DB50" s="135">
        <v>6.2851434967585779E-5</v>
      </c>
      <c r="DC50" s="247">
        <v>1.7606108267384332E-2</v>
      </c>
      <c r="DD50" s="135">
        <v>6.5545067894768024E-5</v>
      </c>
      <c r="DE50" s="247">
        <v>4.9943773919397152E-2</v>
      </c>
      <c r="DF50" s="177">
        <v>1.8764989014637773E-2</v>
      </c>
    </row>
    <row r="51" spans="1:340" s="592" customFormat="1" x14ac:dyDescent="0.25">
      <c r="A51" s="571" t="s">
        <v>29</v>
      </c>
      <c r="B51" s="572" t="s">
        <v>182</v>
      </c>
      <c r="C51" s="573" t="s">
        <v>319</v>
      </c>
      <c r="D51" s="574">
        <v>6</v>
      </c>
      <c r="E51" s="575" t="s">
        <v>503</v>
      </c>
      <c r="F51" s="573" t="s">
        <v>531</v>
      </c>
      <c r="G51" s="576">
        <v>41046</v>
      </c>
      <c r="H51" s="576">
        <v>42514</v>
      </c>
      <c r="I51" s="577">
        <f t="shared" si="0"/>
        <v>1468</v>
      </c>
      <c r="J51" s="578">
        <f t="shared" si="1"/>
        <v>48.289473684210527</v>
      </c>
      <c r="K51" s="578">
        <f t="shared" si="2"/>
        <v>4.021917808219178</v>
      </c>
      <c r="L51" s="466">
        <v>0</v>
      </c>
      <c r="M51" s="466">
        <v>0</v>
      </c>
      <c r="N51" s="466">
        <v>0</v>
      </c>
      <c r="O51" s="466">
        <v>0</v>
      </c>
      <c r="P51" s="466">
        <v>0</v>
      </c>
      <c r="Q51" s="466">
        <v>0</v>
      </c>
      <c r="R51" s="466">
        <v>0</v>
      </c>
      <c r="S51" s="572"/>
      <c r="T51" s="572">
        <v>6</v>
      </c>
      <c r="U51" s="579">
        <v>18</v>
      </c>
      <c r="V51" s="466">
        <v>11</v>
      </c>
      <c r="W51" s="580">
        <v>29</v>
      </c>
      <c r="X51" s="581"/>
      <c r="Y51" s="582">
        <v>1.4143594169700691</v>
      </c>
      <c r="Z51" s="583">
        <v>262.39999999999998</v>
      </c>
      <c r="AA51" s="149">
        <v>1.4911594694322286E-2</v>
      </c>
      <c r="AB51" s="250">
        <v>0.14609567992598504</v>
      </c>
      <c r="AC51" s="149">
        <v>2.3854183073540532E-2</v>
      </c>
      <c r="AD51" s="250">
        <v>0.29420590490224058</v>
      </c>
      <c r="AE51" s="149">
        <v>5.5987014777720279E-3</v>
      </c>
      <c r="AF51" s="149">
        <v>2.3209953510778519E-2</v>
      </c>
      <c r="AG51" s="149">
        <v>1.220407579413452E-2</v>
      </c>
      <c r="AH51" s="149">
        <v>3.074262602524858E-2</v>
      </c>
      <c r="AI51" s="149" t="s">
        <v>167</v>
      </c>
      <c r="AJ51" s="584">
        <v>1.2289173864152136</v>
      </c>
      <c r="AK51" s="149">
        <v>1.2216402803266134E-2</v>
      </c>
      <c r="AL51" s="149">
        <v>9.9502988349028918E-5</v>
      </c>
      <c r="AM51" s="250">
        <v>5.6890080428433588E-3</v>
      </c>
      <c r="AN51" s="149">
        <v>0.39456575908704883</v>
      </c>
      <c r="AO51" s="250">
        <v>1.6652835293282764E-2</v>
      </c>
      <c r="AP51" s="149">
        <v>8.0714030508519233E-2</v>
      </c>
      <c r="AQ51" s="250">
        <v>4.6583567740375587E-3</v>
      </c>
      <c r="AR51" s="149">
        <v>4.4949443106288442E-2</v>
      </c>
      <c r="AS51" s="250">
        <v>7.4738810775804951E-2</v>
      </c>
      <c r="AT51" s="250">
        <v>0.34397660236403782</v>
      </c>
      <c r="AU51" s="149">
        <v>6.8988738588660048E-4</v>
      </c>
      <c r="AV51" s="149">
        <v>3.0392550404073704E-3</v>
      </c>
      <c r="AW51" s="250">
        <v>6.5062118047208757E-4</v>
      </c>
      <c r="AX51" s="149">
        <v>1.5955768529045751</v>
      </c>
      <c r="AY51" s="149">
        <v>4.6434727896213494E-5</v>
      </c>
      <c r="AZ51" s="250">
        <v>1.8569966272324878E-3</v>
      </c>
      <c r="BA51" s="149">
        <v>4.6850219942453857E-2</v>
      </c>
      <c r="BB51" s="250">
        <v>8.2973228464129807E-3</v>
      </c>
      <c r="BC51" s="590">
        <v>1.4593771624524243E-4</v>
      </c>
      <c r="BD51" s="586"/>
      <c r="BE51" s="587" t="s">
        <v>557</v>
      </c>
      <c r="BF51" s="572" t="s">
        <v>182</v>
      </c>
      <c r="BG51" s="573" t="s">
        <v>318</v>
      </c>
      <c r="BH51" s="574">
        <v>6</v>
      </c>
      <c r="BI51" s="575" t="s">
        <v>503</v>
      </c>
      <c r="BJ51" s="573" t="s">
        <v>531</v>
      </c>
      <c r="BK51" s="576">
        <v>41046</v>
      </c>
      <c r="BL51" s="576">
        <v>42514</v>
      </c>
      <c r="BM51" s="577">
        <f t="shared" si="3"/>
        <v>1468</v>
      </c>
      <c r="BN51" s="578">
        <f t="shared" si="4"/>
        <v>48.289473684210527</v>
      </c>
      <c r="BO51" s="578">
        <f t="shared" si="5"/>
        <v>4.021917808219178</v>
      </c>
      <c r="BP51" s="466">
        <v>0</v>
      </c>
      <c r="BQ51" s="466">
        <v>0</v>
      </c>
      <c r="BR51" s="466">
        <v>0</v>
      </c>
      <c r="BS51" s="466">
        <v>0</v>
      </c>
      <c r="BT51" s="466">
        <v>0</v>
      </c>
      <c r="BU51" s="466">
        <v>0</v>
      </c>
      <c r="BV51" s="466">
        <v>0</v>
      </c>
      <c r="BW51" s="572"/>
      <c r="BX51" s="572">
        <v>6</v>
      </c>
      <c r="BY51" s="579">
        <v>18</v>
      </c>
      <c r="BZ51" s="466">
        <v>11</v>
      </c>
      <c r="CA51" s="580">
        <v>29</v>
      </c>
      <c r="CB51" s="593" t="s">
        <v>566</v>
      </c>
      <c r="CC51" s="593"/>
      <c r="CD51" s="593" t="s">
        <v>566</v>
      </c>
      <c r="CE51" s="593" t="s">
        <v>566</v>
      </c>
      <c r="CF51" s="593" t="s">
        <v>566</v>
      </c>
      <c r="CG51" s="593" t="s">
        <v>566</v>
      </c>
      <c r="CH51" s="593" t="s">
        <v>566</v>
      </c>
      <c r="CI51" s="593" t="s">
        <v>566</v>
      </c>
      <c r="CJ51" s="593" t="s">
        <v>566</v>
      </c>
      <c r="CK51" s="593" t="s">
        <v>566</v>
      </c>
      <c r="CL51" s="593" t="s">
        <v>566</v>
      </c>
      <c r="CM51" s="593" t="s">
        <v>566</v>
      </c>
      <c r="CN51" s="593" t="s">
        <v>566</v>
      </c>
      <c r="CO51" s="593" t="s">
        <v>566</v>
      </c>
      <c r="CP51" s="593" t="s">
        <v>566</v>
      </c>
      <c r="CQ51" s="593" t="s">
        <v>566</v>
      </c>
      <c r="CR51" s="593" t="s">
        <v>566</v>
      </c>
      <c r="CS51" s="593" t="s">
        <v>566</v>
      </c>
      <c r="CT51" s="593" t="s">
        <v>566</v>
      </c>
      <c r="CU51" s="593" t="s">
        <v>566</v>
      </c>
      <c r="CV51" s="593" t="s">
        <v>566</v>
      </c>
      <c r="CW51" s="593" t="s">
        <v>566</v>
      </c>
      <c r="CX51" s="593" t="s">
        <v>566</v>
      </c>
      <c r="CY51" s="593" t="s">
        <v>566</v>
      </c>
      <c r="CZ51" s="593" t="s">
        <v>566</v>
      </c>
      <c r="DA51" s="593" t="s">
        <v>566</v>
      </c>
      <c r="DB51" s="593" t="s">
        <v>566</v>
      </c>
      <c r="DC51" s="593" t="s">
        <v>566</v>
      </c>
      <c r="DD51" s="593" t="s">
        <v>566</v>
      </c>
      <c r="DE51" s="593" t="s">
        <v>566</v>
      </c>
      <c r="DF51" s="594" t="s">
        <v>566</v>
      </c>
      <c r="DG51" s="591"/>
      <c r="DH51" s="591"/>
      <c r="DI51" s="591"/>
      <c r="DJ51" s="591"/>
      <c r="DK51" s="591"/>
      <c r="DL51" s="591"/>
      <c r="DM51" s="591"/>
      <c r="DN51" s="591"/>
      <c r="DO51" s="591"/>
      <c r="DP51" s="591"/>
      <c r="DQ51" s="591"/>
      <c r="DR51" s="591"/>
      <c r="DS51" s="591"/>
      <c r="DT51" s="591"/>
      <c r="DU51" s="591"/>
      <c r="DV51" s="591"/>
      <c r="DW51" s="591"/>
      <c r="DX51" s="591"/>
      <c r="DY51" s="591"/>
      <c r="DZ51" s="591"/>
      <c r="EA51" s="591"/>
      <c r="EB51" s="591"/>
      <c r="EC51" s="591"/>
      <c r="ED51" s="591"/>
      <c r="EE51" s="591"/>
      <c r="EF51" s="591"/>
      <c r="EG51" s="591"/>
      <c r="EH51" s="591"/>
      <c r="EI51" s="591"/>
      <c r="EJ51" s="591"/>
      <c r="EK51" s="591"/>
      <c r="EL51" s="591"/>
      <c r="EM51" s="591"/>
      <c r="EN51" s="591"/>
      <c r="EO51" s="591"/>
      <c r="EP51" s="591"/>
      <c r="EQ51" s="591"/>
      <c r="ER51" s="591"/>
      <c r="ES51" s="591"/>
      <c r="ET51" s="591"/>
      <c r="EU51" s="591"/>
      <c r="EV51" s="591"/>
      <c r="EW51" s="591"/>
      <c r="EX51" s="591"/>
      <c r="EY51" s="591"/>
      <c r="EZ51" s="591"/>
      <c r="FA51" s="591"/>
      <c r="FB51" s="591"/>
      <c r="FC51" s="591"/>
      <c r="FD51" s="591"/>
      <c r="FE51" s="591"/>
      <c r="FF51" s="591"/>
      <c r="FG51" s="591"/>
      <c r="FH51" s="591"/>
      <c r="FI51" s="591"/>
      <c r="FJ51" s="591"/>
      <c r="FK51" s="591"/>
      <c r="FL51" s="591"/>
      <c r="FM51" s="591"/>
      <c r="FN51" s="591"/>
      <c r="FO51" s="591"/>
      <c r="FP51" s="591"/>
      <c r="FQ51" s="591"/>
      <c r="FR51" s="591"/>
      <c r="FS51" s="591"/>
      <c r="FT51" s="591"/>
      <c r="FU51" s="591"/>
      <c r="FV51" s="591"/>
      <c r="FW51" s="591"/>
      <c r="FX51" s="591"/>
      <c r="FY51" s="591"/>
      <c r="FZ51" s="591"/>
      <c r="GA51" s="591"/>
      <c r="GB51" s="591"/>
      <c r="GC51" s="591"/>
      <c r="GD51" s="591"/>
      <c r="GE51" s="591"/>
      <c r="GF51" s="591"/>
      <c r="GG51" s="591"/>
      <c r="GH51" s="591"/>
      <c r="GI51" s="591"/>
      <c r="GJ51" s="591"/>
      <c r="GK51" s="591"/>
      <c r="GL51" s="591"/>
      <c r="GM51" s="591"/>
      <c r="GN51" s="591"/>
      <c r="GO51" s="591"/>
      <c r="GP51" s="591"/>
      <c r="GQ51" s="591"/>
      <c r="GR51" s="591"/>
      <c r="GS51" s="591"/>
      <c r="GT51" s="591"/>
      <c r="GU51" s="591"/>
      <c r="GV51" s="591"/>
      <c r="GW51" s="591"/>
      <c r="GX51" s="591"/>
      <c r="GY51" s="591"/>
      <c r="GZ51" s="591"/>
      <c r="HA51" s="591"/>
      <c r="HB51" s="591"/>
      <c r="HC51" s="591"/>
      <c r="HD51" s="591"/>
      <c r="HE51" s="591"/>
      <c r="HF51" s="591"/>
      <c r="HG51" s="591"/>
      <c r="HH51" s="591"/>
      <c r="HI51" s="591"/>
      <c r="HJ51" s="591"/>
      <c r="HK51" s="591"/>
      <c r="HL51" s="591"/>
      <c r="HM51" s="591"/>
      <c r="HN51" s="591"/>
      <c r="HO51" s="591"/>
      <c r="HP51" s="591"/>
      <c r="HQ51" s="591"/>
      <c r="HR51" s="591"/>
      <c r="HS51" s="591"/>
      <c r="HT51" s="591"/>
      <c r="HU51" s="591"/>
      <c r="HV51" s="591"/>
      <c r="HW51" s="591"/>
      <c r="HX51" s="591"/>
      <c r="HY51" s="591"/>
      <c r="HZ51" s="591"/>
      <c r="IA51" s="591"/>
      <c r="IB51" s="591"/>
      <c r="IC51" s="591"/>
      <c r="ID51" s="591"/>
      <c r="IE51" s="591"/>
      <c r="IF51" s="591"/>
      <c r="IG51" s="591"/>
      <c r="IH51" s="591"/>
      <c r="II51" s="591"/>
      <c r="IJ51" s="591"/>
      <c r="IK51" s="591"/>
      <c r="IL51" s="591"/>
      <c r="IM51" s="591"/>
      <c r="IN51" s="591"/>
      <c r="IO51" s="591"/>
      <c r="IP51" s="591"/>
      <c r="IQ51" s="591"/>
      <c r="IR51" s="591"/>
      <c r="IS51" s="591"/>
      <c r="IT51" s="591"/>
      <c r="IU51" s="591"/>
      <c r="IV51" s="591"/>
      <c r="IW51" s="591"/>
      <c r="IX51" s="591"/>
      <c r="IY51" s="591"/>
      <c r="IZ51" s="591"/>
      <c r="JA51" s="591"/>
      <c r="JB51" s="591"/>
      <c r="JC51" s="591"/>
      <c r="JD51" s="591"/>
      <c r="JE51" s="591"/>
      <c r="JF51" s="591"/>
      <c r="JG51" s="591"/>
      <c r="JH51" s="591"/>
      <c r="JI51" s="591"/>
      <c r="JJ51" s="591"/>
      <c r="JK51" s="591"/>
      <c r="JL51" s="591"/>
      <c r="JM51" s="591"/>
      <c r="JN51" s="591"/>
      <c r="JO51" s="591"/>
      <c r="JP51" s="591"/>
      <c r="JQ51" s="591"/>
      <c r="JR51" s="591"/>
      <c r="JS51" s="591"/>
      <c r="JT51" s="591"/>
      <c r="JU51" s="591"/>
      <c r="JV51" s="591"/>
      <c r="JW51" s="591"/>
      <c r="JX51" s="591"/>
      <c r="JY51" s="591"/>
      <c r="JZ51" s="591"/>
      <c r="KA51" s="591"/>
      <c r="KB51" s="591"/>
      <c r="KC51" s="591"/>
      <c r="KD51" s="591"/>
      <c r="KE51" s="591"/>
      <c r="KF51" s="591"/>
      <c r="KG51" s="591"/>
      <c r="KH51" s="591"/>
      <c r="KI51" s="591"/>
      <c r="KJ51" s="591"/>
      <c r="KK51" s="591"/>
      <c r="KL51" s="591"/>
      <c r="KM51" s="591"/>
      <c r="KN51" s="591"/>
      <c r="KO51" s="591"/>
      <c r="KP51" s="591"/>
      <c r="KQ51" s="591"/>
      <c r="KR51" s="591"/>
      <c r="KS51" s="591"/>
      <c r="KT51" s="591"/>
      <c r="KU51" s="591"/>
      <c r="KV51" s="591"/>
      <c r="KW51" s="591"/>
      <c r="KX51" s="591"/>
      <c r="KY51" s="591"/>
      <c r="KZ51" s="591"/>
      <c r="LA51" s="591"/>
      <c r="LB51" s="591"/>
      <c r="LC51" s="591"/>
      <c r="LD51" s="591"/>
      <c r="LE51" s="591"/>
      <c r="LF51" s="591"/>
      <c r="LG51" s="591"/>
      <c r="LH51" s="591"/>
      <c r="LI51" s="591"/>
      <c r="LJ51" s="591"/>
      <c r="LK51" s="591"/>
      <c r="LL51" s="591"/>
      <c r="LM51" s="591"/>
      <c r="LN51" s="591"/>
      <c r="LO51" s="591"/>
      <c r="LP51" s="591"/>
      <c r="LQ51" s="591"/>
      <c r="LR51" s="591"/>
      <c r="LS51" s="591"/>
      <c r="LT51" s="591"/>
      <c r="LU51" s="591"/>
      <c r="LV51" s="591"/>
      <c r="LW51" s="591"/>
      <c r="LX51" s="591"/>
      <c r="LY51" s="591"/>
      <c r="LZ51" s="591"/>
      <c r="MA51" s="591"/>
      <c r="MB51" s="591"/>
    </row>
    <row r="52" spans="1:340" x14ac:dyDescent="0.25">
      <c r="A52" s="131" t="s">
        <v>35</v>
      </c>
      <c r="B52" s="130" t="s">
        <v>182</v>
      </c>
      <c r="C52" s="132" t="s">
        <v>319</v>
      </c>
      <c r="D52" s="293">
        <v>13</v>
      </c>
      <c r="E52" s="285" t="s">
        <v>503</v>
      </c>
      <c r="F52" s="132" t="s">
        <v>531</v>
      </c>
      <c r="G52" s="289">
        <v>38614</v>
      </c>
      <c r="H52" s="289">
        <v>42520</v>
      </c>
      <c r="I52" s="294">
        <f t="shared" si="0"/>
        <v>3906</v>
      </c>
      <c r="J52" s="295">
        <f t="shared" si="1"/>
        <v>128.48684210526315</v>
      </c>
      <c r="K52" s="295">
        <f t="shared" si="2"/>
        <v>10.701369863013699</v>
      </c>
      <c r="L52" s="299">
        <v>0</v>
      </c>
      <c r="M52" s="299">
        <v>1</v>
      </c>
      <c r="N52" s="299">
        <v>0</v>
      </c>
      <c r="O52" s="299">
        <v>0</v>
      </c>
      <c r="P52" s="299">
        <v>0</v>
      </c>
      <c r="Q52" s="299">
        <v>0</v>
      </c>
      <c r="R52" s="299">
        <v>0</v>
      </c>
      <c r="S52" s="302"/>
      <c r="T52" s="130">
        <v>6</v>
      </c>
      <c r="U52" s="332">
        <v>26.5</v>
      </c>
      <c r="V52" s="299">
        <v>2</v>
      </c>
      <c r="W52" s="458">
        <v>28.5</v>
      </c>
      <c r="X52" s="419"/>
      <c r="Y52" s="415">
        <v>4.5296923443734567</v>
      </c>
      <c r="Z52" s="337"/>
      <c r="AA52" s="136">
        <v>1.1122383237801235E-2</v>
      </c>
      <c r="AB52" s="136">
        <v>0.21778358968930439</v>
      </c>
      <c r="AC52" s="135">
        <v>1.953636821572359E-2</v>
      </c>
      <c r="AD52" s="135">
        <v>1.0181077318205231E-2</v>
      </c>
      <c r="AE52" s="247">
        <v>0.1210760621456836</v>
      </c>
      <c r="AF52" s="247">
        <v>1.3664078716734645E-2</v>
      </c>
      <c r="AG52" s="135">
        <v>4.8895248593301535E-5</v>
      </c>
      <c r="AH52" s="136">
        <v>2.2295411886582985E-2</v>
      </c>
      <c r="AI52" s="136" t="s">
        <v>167</v>
      </c>
      <c r="AJ52" s="137">
        <v>6.3656576970999375</v>
      </c>
      <c r="AK52" s="136">
        <v>2.0893703380790555E-2</v>
      </c>
      <c r="AL52" s="247">
        <v>2.5275573729900964E-3</v>
      </c>
      <c r="AM52" s="247">
        <v>1.5389997745543214E-3</v>
      </c>
      <c r="AN52" s="247">
        <v>0.18953118096182295</v>
      </c>
      <c r="AO52" s="135">
        <v>3.9659479414566801E-4</v>
      </c>
      <c r="AP52" s="136">
        <v>3.870804822399803E-2</v>
      </c>
      <c r="AQ52" s="247">
        <v>4.7224693518895262E-3</v>
      </c>
      <c r="AR52" s="247">
        <v>1.0370752790010259E-2</v>
      </c>
      <c r="AS52" s="247">
        <v>8.4834218811537229E-2</v>
      </c>
      <c r="AT52" s="247">
        <v>9.4242175250256299E-2</v>
      </c>
      <c r="AU52" s="247">
        <v>3.9676462627861106E-2</v>
      </c>
      <c r="AV52" s="135">
        <v>1.0865610798511453E-5</v>
      </c>
      <c r="AW52" s="135">
        <v>2.2274502136948479E-4</v>
      </c>
      <c r="AX52" s="135">
        <v>1.3067635482937783</v>
      </c>
      <c r="AY52" s="247">
        <v>2.5645321070170437E-3</v>
      </c>
      <c r="AZ52" s="135">
        <v>2.7164026996278632E-5</v>
      </c>
      <c r="BA52" s="135">
        <v>3.9659479414566796E-5</v>
      </c>
      <c r="BB52" s="247">
        <v>3.3449496822393142E-2</v>
      </c>
      <c r="BC52" s="176">
        <v>1.1952171878362599E-4</v>
      </c>
      <c r="BD52" s="393"/>
      <c r="BE52" s="387" t="s">
        <v>558</v>
      </c>
      <c r="BF52" s="130" t="s">
        <v>182</v>
      </c>
      <c r="BG52" s="132" t="s">
        <v>318</v>
      </c>
      <c r="BH52" s="293">
        <v>13</v>
      </c>
      <c r="BI52" s="285" t="s">
        <v>503</v>
      </c>
      <c r="BJ52" s="132" t="s">
        <v>531</v>
      </c>
      <c r="BK52" s="289">
        <v>38614</v>
      </c>
      <c r="BL52" s="289">
        <v>42520</v>
      </c>
      <c r="BM52" s="294">
        <f t="shared" si="3"/>
        <v>3906</v>
      </c>
      <c r="BN52" s="295">
        <f t="shared" si="4"/>
        <v>128.48684210526315</v>
      </c>
      <c r="BO52" s="295">
        <f t="shared" si="5"/>
        <v>10.701369863013699</v>
      </c>
      <c r="BP52" s="299">
        <v>0</v>
      </c>
      <c r="BQ52" s="299">
        <v>1</v>
      </c>
      <c r="BR52" s="299">
        <v>0</v>
      </c>
      <c r="BS52" s="299">
        <v>0</v>
      </c>
      <c r="BT52" s="299">
        <v>0</v>
      </c>
      <c r="BU52" s="299">
        <v>0</v>
      </c>
      <c r="BV52" s="299">
        <v>0</v>
      </c>
      <c r="BW52" s="302"/>
      <c r="BX52" s="130">
        <v>6</v>
      </c>
      <c r="BY52" s="332">
        <v>26.5</v>
      </c>
      <c r="BZ52" s="299">
        <v>2</v>
      </c>
      <c r="CA52" s="458">
        <v>28.5</v>
      </c>
      <c r="CB52" s="445" t="s">
        <v>566</v>
      </c>
      <c r="CC52" s="445"/>
      <c r="CD52" s="445" t="s">
        <v>566</v>
      </c>
      <c r="CE52" s="445" t="s">
        <v>566</v>
      </c>
      <c r="CF52" s="445" t="s">
        <v>566</v>
      </c>
      <c r="CG52" s="445" t="s">
        <v>566</v>
      </c>
      <c r="CH52" s="445" t="s">
        <v>566</v>
      </c>
      <c r="CI52" s="445" t="s">
        <v>566</v>
      </c>
      <c r="CJ52" s="445" t="s">
        <v>566</v>
      </c>
      <c r="CK52" s="445" t="s">
        <v>566</v>
      </c>
      <c r="CL52" s="445" t="s">
        <v>566</v>
      </c>
      <c r="CM52" s="445" t="s">
        <v>566</v>
      </c>
      <c r="CN52" s="445" t="s">
        <v>566</v>
      </c>
      <c r="CO52" s="445" t="s">
        <v>566</v>
      </c>
      <c r="CP52" s="445" t="s">
        <v>566</v>
      </c>
      <c r="CQ52" s="445" t="s">
        <v>566</v>
      </c>
      <c r="CR52" s="445" t="s">
        <v>566</v>
      </c>
      <c r="CS52" s="445" t="s">
        <v>566</v>
      </c>
      <c r="CT52" s="445" t="s">
        <v>566</v>
      </c>
      <c r="CU52" s="445" t="s">
        <v>566</v>
      </c>
      <c r="CV52" s="445" t="s">
        <v>566</v>
      </c>
      <c r="CW52" s="445" t="s">
        <v>566</v>
      </c>
      <c r="CX52" s="445" t="s">
        <v>566</v>
      </c>
      <c r="CY52" s="445" t="s">
        <v>566</v>
      </c>
      <c r="CZ52" s="445" t="s">
        <v>566</v>
      </c>
      <c r="DA52" s="445" t="s">
        <v>566</v>
      </c>
      <c r="DB52" s="445" t="s">
        <v>566</v>
      </c>
      <c r="DC52" s="445" t="s">
        <v>566</v>
      </c>
      <c r="DD52" s="445" t="s">
        <v>566</v>
      </c>
      <c r="DE52" s="445" t="s">
        <v>566</v>
      </c>
      <c r="DF52" s="450" t="s">
        <v>566</v>
      </c>
    </row>
    <row r="53" spans="1:340" x14ac:dyDescent="0.25">
      <c r="A53" s="131" t="s">
        <v>38</v>
      </c>
      <c r="B53" s="130" t="s">
        <v>182</v>
      </c>
      <c r="C53" s="132" t="s">
        <v>319</v>
      </c>
      <c r="D53" s="293">
        <v>7</v>
      </c>
      <c r="E53" s="285" t="s">
        <v>504</v>
      </c>
      <c r="F53" s="132" t="s">
        <v>532</v>
      </c>
      <c r="G53" s="289">
        <v>41633</v>
      </c>
      <c r="H53" s="289">
        <v>42529</v>
      </c>
      <c r="I53" s="294">
        <f t="shared" si="0"/>
        <v>896</v>
      </c>
      <c r="J53" s="295">
        <f t="shared" si="1"/>
        <v>29.473684210526319</v>
      </c>
      <c r="K53" s="295">
        <f t="shared" si="2"/>
        <v>2.4547945205479453</v>
      </c>
      <c r="L53" s="305">
        <v>0</v>
      </c>
      <c r="M53" s="307">
        <v>0</v>
      </c>
      <c r="N53" s="466">
        <v>0</v>
      </c>
      <c r="O53" s="307">
        <v>0</v>
      </c>
      <c r="P53" s="306" t="s">
        <v>521</v>
      </c>
      <c r="Q53" s="306" t="s">
        <v>521</v>
      </c>
      <c r="R53" s="307">
        <v>2</v>
      </c>
      <c r="S53" s="308" t="s">
        <v>520</v>
      </c>
      <c r="T53" s="130">
        <v>6</v>
      </c>
      <c r="U53" s="332">
        <v>27.8</v>
      </c>
      <c r="V53" s="299">
        <v>12</v>
      </c>
      <c r="W53" s="458">
        <v>39.799999999999997</v>
      </c>
      <c r="X53" s="419"/>
      <c r="Y53" s="415">
        <v>2.6491204793816849</v>
      </c>
      <c r="Z53" s="337"/>
      <c r="AA53" s="136">
        <v>1.516587695232771E-2</v>
      </c>
      <c r="AB53" s="247">
        <v>7.8683102121650111E-2</v>
      </c>
      <c r="AC53" s="135">
        <v>1.3841999161364801E-2</v>
      </c>
      <c r="AD53" s="136">
        <v>0.31424138318563333</v>
      </c>
      <c r="AE53" s="135">
        <v>3.248789569575054E-3</v>
      </c>
      <c r="AF53" s="136">
        <v>1.9172103946393432E-2</v>
      </c>
      <c r="AG53" s="136">
        <v>6.6696436720522057E-2</v>
      </c>
      <c r="AH53" s="247">
        <v>4.6079798990296388E-3</v>
      </c>
      <c r="AI53" s="136" t="s">
        <v>167</v>
      </c>
      <c r="AJ53" s="137">
        <v>5.6095880370206412</v>
      </c>
      <c r="AK53" s="136">
        <v>9.9921677600641953E-3</v>
      </c>
      <c r="AL53" s="135">
        <v>5.7739151118040055E-5</v>
      </c>
      <c r="AM53" s="135">
        <v>5.3889874376837385E-5</v>
      </c>
      <c r="AN53" s="247">
        <v>2.4276286703217784E-2</v>
      </c>
      <c r="AO53" s="247">
        <v>9.6632331299431572E-3</v>
      </c>
      <c r="AP53" s="136">
        <v>6.3257779649155424E-2</v>
      </c>
      <c r="AQ53" s="135">
        <v>1.6166962313051214E-4</v>
      </c>
      <c r="AR53" s="136">
        <v>5.0136611600169405E-2</v>
      </c>
      <c r="AS53" s="136">
        <v>0.15261454655133805</v>
      </c>
      <c r="AT53" s="136">
        <v>0.23400207810210502</v>
      </c>
      <c r="AU53" s="247">
        <v>4.4525081391847167E-2</v>
      </c>
      <c r="AV53" s="247">
        <v>7.2194551153118936E-4</v>
      </c>
      <c r="AW53" s="247">
        <v>6.1939640585337375E-3</v>
      </c>
      <c r="AX53" s="135">
        <v>0.92587423311496064</v>
      </c>
      <c r="AY53" s="136">
        <v>4.8328490187383635E-3</v>
      </c>
      <c r="AZ53" s="247">
        <v>3.3694304149230838E-3</v>
      </c>
      <c r="BA53" s="135">
        <v>2.8099720210779493E-5</v>
      </c>
      <c r="BB53" s="135">
        <v>1.5782034638930949E-4</v>
      </c>
      <c r="BC53" s="253">
        <v>1.0393801638570129E-3</v>
      </c>
      <c r="BD53" s="384"/>
      <c r="BE53" s="387" t="s">
        <v>559</v>
      </c>
      <c r="BF53" s="130" t="s">
        <v>182</v>
      </c>
      <c r="BG53" s="132" t="s">
        <v>318</v>
      </c>
      <c r="BH53" s="293">
        <v>7</v>
      </c>
      <c r="BI53" s="285" t="s">
        <v>504</v>
      </c>
      <c r="BJ53" s="132" t="s">
        <v>532</v>
      </c>
      <c r="BK53" s="289">
        <v>41633</v>
      </c>
      <c r="BL53" s="289">
        <v>42529</v>
      </c>
      <c r="BM53" s="294">
        <f t="shared" si="3"/>
        <v>896</v>
      </c>
      <c r="BN53" s="295">
        <f t="shared" si="4"/>
        <v>29.473684210526319</v>
      </c>
      <c r="BO53" s="295">
        <f t="shared" si="5"/>
        <v>2.4547945205479453</v>
      </c>
      <c r="BP53" s="305">
        <v>0</v>
      </c>
      <c r="BQ53" s="307">
        <v>0</v>
      </c>
      <c r="BR53" s="466">
        <v>0</v>
      </c>
      <c r="BS53" s="307">
        <v>0</v>
      </c>
      <c r="BT53" s="306" t="s">
        <v>521</v>
      </c>
      <c r="BU53" s="306" t="s">
        <v>521</v>
      </c>
      <c r="BV53" s="307">
        <v>2</v>
      </c>
      <c r="BW53" s="308" t="s">
        <v>520</v>
      </c>
      <c r="BX53" s="130">
        <v>6</v>
      </c>
      <c r="BY53" s="332">
        <v>27.8</v>
      </c>
      <c r="BZ53" s="299">
        <v>12</v>
      </c>
      <c r="CA53" s="458">
        <v>39.799999999999997</v>
      </c>
      <c r="CB53" s="445" t="s">
        <v>566</v>
      </c>
      <c r="CC53" s="445"/>
      <c r="CD53" s="445" t="s">
        <v>566</v>
      </c>
      <c r="CE53" s="445" t="s">
        <v>566</v>
      </c>
      <c r="CF53" s="445" t="s">
        <v>566</v>
      </c>
      <c r="CG53" s="445" t="s">
        <v>566</v>
      </c>
      <c r="CH53" s="445" t="s">
        <v>566</v>
      </c>
      <c r="CI53" s="445" t="s">
        <v>566</v>
      </c>
      <c r="CJ53" s="445" t="s">
        <v>566</v>
      </c>
      <c r="CK53" s="445" t="s">
        <v>566</v>
      </c>
      <c r="CL53" s="445" t="s">
        <v>566</v>
      </c>
      <c r="CM53" s="445" t="s">
        <v>566</v>
      </c>
      <c r="CN53" s="445" t="s">
        <v>566</v>
      </c>
      <c r="CO53" s="445" t="s">
        <v>566</v>
      </c>
      <c r="CP53" s="445" t="s">
        <v>566</v>
      </c>
      <c r="CQ53" s="445" t="s">
        <v>566</v>
      </c>
      <c r="CR53" s="445" t="s">
        <v>566</v>
      </c>
      <c r="CS53" s="445" t="s">
        <v>566</v>
      </c>
      <c r="CT53" s="445" t="s">
        <v>566</v>
      </c>
      <c r="CU53" s="445" t="s">
        <v>566</v>
      </c>
      <c r="CV53" s="445" t="s">
        <v>566</v>
      </c>
      <c r="CW53" s="445" t="s">
        <v>566</v>
      </c>
      <c r="CX53" s="445" t="s">
        <v>566</v>
      </c>
      <c r="CY53" s="445" t="s">
        <v>566</v>
      </c>
      <c r="CZ53" s="445" t="s">
        <v>566</v>
      </c>
      <c r="DA53" s="445" t="s">
        <v>566</v>
      </c>
      <c r="DB53" s="445" t="s">
        <v>566</v>
      </c>
      <c r="DC53" s="445" t="s">
        <v>566</v>
      </c>
      <c r="DD53" s="445" t="s">
        <v>566</v>
      </c>
      <c r="DE53" s="445" t="s">
        <v>566</v>
      </c>
      <c r="DF53" s="450" t="s">
        <v>566</v>
      </c>
    </row>
    <row r="54" spans="1:340" x14ac:dyDescent="0.25">
      <c r="A54" s="131" t="s">
        <v>59</v>
      </c>
      <c r="B54" s="130" t="s">
        <v>182</v>
      </c>
      <c r="C54" s="132" t="s">
        <v>319</v>
      </c>
      <c r="D54" s="293">
        <v>7</v>
      </c>
      <c r="E54" s="285" t="s">
        <v>503</v>
      </c>
      <c r="F54" s="132" t="s">
        <v>531</v>
      </c>
      <c r="G54" s="289">
        <v>41396</v>
      </c>
      <c r="H54" s="289">
        <v>42578</v>
      </c>
      <c r="I54" s="294">
        <f t="shared" si="0"/>
        <v>1182</v>
      </c>
      <c r="J54" s="295">
        <f t="shared" si="1"/>
        <v>38.881578947368425</v>
      </c>
      <c r="K54" s="295">
        <f t="shared" si="2"/>
        <v>3.2383561643835614</v>
      </c>
      <c r="L54" s="299">
        <v>0</v>
      </c>
      <c r="M54" s="299">
        <v>0</v>
      </c>
      <c r="N54" s="299">
        <v>0</v>
      </c>
      <c r="O54" s="299">
        <v>0</v>
      </c>
      <c r="P54" s="299">
        <v>0</v>
      </c>
      <c r="Q54" s="299">
        <v>0</v>
      </c>
      <c r="R54" s="299">
        <v>0</v>
      </c>
      <c r="S54" s="302"/>
      <c r="T54" s="130">
        <v>6</v>
      </c>
      <c r="U54" s="332">
        <v>3.7</v>
      </c>
      <c r="V54" s="299">
        <v>1</v>
      </c>
      <c r="W54" s="458">
        <v>4.7</v>
      </c>
      <c r="X54" s="419"/>
      <c r="Y54" s="415">
        <v>1.7895861578188303</v>
      </c>
      <c r="Z54" s="337">
        <v>137.30000000000001</v>
      </c>
      <c r="AA54" s="136">
        <v>4.9661607755271658E-3</v>
      </c>
      <c r="AB54" s="247">
        <v>5.0534067300375844E-2</v>
      </c>
      <c r="AC54" s="135">
        <v>8.5553881426924418E-3</v>
      </c>
      <c r="AD54" s="135">
        <v>4.4585087261973409E-3</v>
      </c>
      <c r="AE54" s="135">
        <v>2.0079943249255898E-3</v>
      </c>
      <c r="AF54" s="135">
        <v>1.0468216859801654E-4</v>
      </c>
      <c r="AG54" s="136">
        <v>1.0884418163703599E-2</v>
      </c>
      <c r="AH54" s="135">
        <v>1.0230302840260708E-4</v>
      </c>
      <c r="AI54" s="136" t="s">
        <v>167</v>
      </c>
      <c r="AJ54" s="137">
        <v>14.181146654784152</v>
      </c>
      <c r="AK54" s="247">
        <v>3.6458864619726993E-3</v>
      </c>
      <c r="AL54" s="247">
        <v>2.956000705212188E-3</v>
      </c>
      <c r="AM54" s="135">
        <v>3.3307962735732536E-5</v>
      </c>
      <c r="AN54" s="247">
        <v>6.0054540955735973E-2</v>
      </c>
      <c r="AO54" s="136">
        <v>1.0331335848279641E-2</v>
      </c>
      <c r="AP54" s="136">
        <v>9.3791819026875067E-3</v>
      </c>
      <c r="AQ54" s="135">
        <v>9.9923888207197596E-5</v>
      </c>
      <c r="AR54" s="136">
        <v>3.1716553027309004E-2</v>
      </c>
      <c r="AS54" s="135">
        <v>6.1191485825931478E-3</v>
      </c>
      <c r="AT54" s="135">
        <v>1.4208225246985335E-2</v>
      </c>
      <c r="AU54" s="135">
        <v>2.4743058032258451E-4</v>
      </c>
      <c r="AV54" s="135">
        <v>4.7582803908189335E-6</v>
      </c>
      <c r="AW54" s="135">
        <v>9.7544748011788143E-5</v>
      </c>
      <c r="AX54" s="135">
        <v>0.5722593494822299</v>
      </c>
      <c r="AY54" s="247">
        <v>2.7895560799347322E-4</v>
      </c>
      <c r="AZ54" s="135">
        <v>1.1895700977047335E-5</v>
      </c>
      <c r="BA54" s="247">
        <v>8.6450291050489195E-3</v>
      </c>
      <c r="BB54" s="135">
        <v>9.7544748011788143E-5</v>
      </c>
      <c r="BC54" s="176">
        <v>5.2341084299008271E-5</v>
      </c>
      <c r="BD54" s="393"/>
      <c r="BE54" s="387" t="s">
        <v>560</v>
      </c>
      <c r="BF54" s="130" t="s">
        <v>182</v>
      </c>
      <c r="BG54" s="132" t="s">
        <v>318</v>
      </c>
      <c r="BH54" s="293">
        <v>7</v>
      </c>
      <c r="BI54" s="285" t="s">
        <v>503</v>
      </c>
      <c r="BJ54" s="132" t="s">
        <v>531</v>
      </c>
      <c r="BK54" s="289">
        <v>41396</v>
      </c>
      <c r="BL54" s="289">
        <v>42578</v>
      </c>
      <c r="BM54" s="294">
        <f t="shared" si="3"/>
        <v>1182</v>
      </c>
      <c r="BN54" s="295">
        <f t="shared" si="4"/>
        <v>38.881578947368425</v>
      </c>
      <c r="BO54" s="295">
        <f t="shared" si="5"/>
        <v>3.2383561643835614</v>
      </c>
      <c r="BP54" s="299">
        <v>0</v>
      </c>
      <c r="BQ54" s="299">
        <v>0</v>
      </c>
      <c r="BR54" s="299">
        <v>0</v>
      </c>
      <c r="BS54" s="299">
        <v>0</v>
      </c>
      <c r="BT54" s="299">
        <v>0</v>
      </c>
      <c r="BU54" s="299">
        <v>0</v>
      </c>
      <c r="BV54" s="299">
        <v>0</v>
      </c>
      <c r="BW54" s="302"/>
      <c r="BX54" s="130">
        <v>6</v>
      </c>
      <c r="BY54" s="332">
        <v>3.7</v>
      </c>
      <c r="BZ54" s="299">
        <v>1</v>
      </c>
      <c r="CA54" s="458">
        <v>4.7</v>
      </c>
      <c r="CB54" s="445" t="s">
        <v>566</v>
      </c>
      <c r="CC54" s="445"/>
      <c r="CD54" s="445" t="s">
        <v>566</v>
      </c>
      <c r="CE54" s="445" t="s">
        <v>566</v>
      </c>
      <c r="CF54" s="445" t="s">
        <v>566</v>
      </c>
      <c r="CG54" s="445" t="s">
        <v>566</v>
      </c>
      <c r="CH54" s="445" t="s">
        <v>566</v>
      </c>
      <c r="CI54" s="445" t="s">
        <v>566</v>
      </c>
      <c r="CJ54" s="445" t="s">
        <v>566</v>
      </c>
      <c r="CK54" s="445" t="s">
        <v>566</v>
      </c>
      <c r="CL54" s="445" t="s">
        <v>566</v>
      </c>
      <c r="CM54" s="445" t="s">
        <v>566</v>
      </c>
      <c r="CN54" s="445" t="s">
        <v>566</v>
      </c>
      <c r="CO54" s="445" t="s">
        <v>566</v>
      </c>
      <c r="CP54" s="445" t="s">
        <v>566</v>
      </c>
      <c r="CQ54" s="445" t="s">
        <v>566</v>
      </c>
      <c r="CR54" s="445" t="s">
        <v>566</v>
      </c>
      <c r="CS54" s="445" t="s">
        <v>566</v>
      </c>
      <c r="CT54" s="445" t="s">
        <v>566</v>
      </c>
      <c r="CU54" s="445" t="s">
        <v>566</v>
      </c>
      <c r="CV54" s="445" t="s">
        <v>566</v>
      </c>
      <c r="CW54" s="445" t="s">
        <v>566</v>
      </c>
      <c r="CX54" s="445" t="s">
        <v>566</v>
      </c>
      <c r="CY54" s="445" t="s">
        <v>566</v>
      </c>
      <c r="CZ54" s="445" t="s">
        <v>566</v>
      </c>
      <c r="DA54" s="445" t="s">
        <v>566</v>
      </c>
      <c r="DB54" s="445" t="s">
        <v>566</v>
      </c>
      <c r="DC54" s="445" t="s">
        <v>566</v>
      </c>
      <c r="DD54" s="445" t="s">
        <v>566</v>
      </c>
      <c r="DE54" s="445" t="s">
        <v>566</v>
      </c>
      <c r="DF54" s="450" t="s">
        <v>566</v>
      </c>
    </row>
    <row r="55" spans="1:340" x14ac:dyDescent="0.25">
      <c r="A55" s="131" t="s">
        <v>60</v>
      </c>
      <c r="B55" s="130" t="s">
        <v>182</v>
      </c>
      <c r="C55" s="132" t="s">
        <v>319</v>
      </c>
      <c r="D55" s="293">
        <v>7</v>
      </c>
      <c r="E55" s="285" t="s">
        <v>503</v>
      </c>
      <c r="F55" s="132" t="s">
        <v>531</v>
      </c>
      <c r="G55" s="289">
        <v>41768</v>
      </c>
      <c r="H55" s="289">
        <v>42578</v>
      </c>
      <c r="I55" s="294">
        <f t="shared" si="0"/>
        <v>810</v>
      </c>
      <c r="J55" s="295">
        <f t="shared" si="1"/>
        <v>26.644736842105264</v>
      </c>
      <c r="K55" s="295">
        <f t="shared" si="2"/>
        <v>2.2191780821917808</v>
      </c>
      <c r="L55" s="299">
        <v>0</v>
      </c>
      <c r="M55" s="299">
        <v>0</v>
      </c>
      <c r="N55" s="299">
        <v>0</v>
      </c>
      <c r="O55" s="299">
        <v>0</v>
      </c>
      <c r="P55" s="299">
        <v>0</v>
      </c>
      <c r="Q55" s="299">
        <v>0</v>
      </c>
      <c r="R55" s="299">
        <v>0</v>
      </c>
      <c r="S55" s="302"/>
      <c r="T55" s="130">
        <v>6</v>
      </c>
      <c r="U55" s="332">
        <v>15.4</v>
      </c>
      <c r="V55" s="299">
        <v>16</v>
      </c>
      <c r="W55" s="458">
        <v>31.4</v>
      </c>
      <c r="X55" s="419"/>
      <c r="Y55" s="415">
        <v>1.6853229799999916</v>
      </c>
      <c r="Z55" s="337">
        <v>104.1</v>
      </c>
      <c r="AA55" s="136">
        <v>6.7501459426380431E-3</v>
      </c>
      <c r="AB55" s="136">
        <v>9.4436895601919965E-2</v>
      </c>
      <c r="AC55" s="135">
        <v>9.9125862623435299E-3</v>
      </c>
      <c r="AD55" s="247">
        <v>0.12225702310758037</v>
      </c>
      <c r="AE55" s="135">
        <v>2.326535819081741E-3</v>
      </c>
      <c r="AF55" s="136">
        <v>9.8713242326332867E-3</v>
      </c>
      <c r="AG55" s="136">
        <v>5.2989513240580009E-2</v>
      </c>
      <c r="AH55" s="247">
        <v>2.3746429248293371E-4</v>
      </c>
      <c r="AI55" s="136" t="s">
        <v>167</v>
      </c>
      <c r="AJ55" s="137">
        <v>6.2017285783933112</v>
      </c>
      <c r="AK55" s="135">
        <v>1.9295913191436241E-5</v>
      </c>
      <c r="AL55" s="135">
        <v>4.1348385410220514E-5</v>
      </c>
      <c r="AM55" s="135">
        <v>3.8591826382872482E-5</v>
      </c>
      <c r="AN55" s="247">
        <v>4.0235805221667795E-2</v>
      </c>
      <c r="AO55" s="136">
        <v>0.13694086614759149</v>
      </c>
      <c r="AP55" s="136">
        <v>1.763080767001899E-2</v>
      </c>
      <c r="AQ55" s="135">
        <v>1.1577547914861743E-4</v>
      </c>
      <c r="AR55" s="136">
        <v>8.6369097488614696E-2</v>
      </c>
      <c r="AS55" s="247">
        <v>4.3044157577408905E-2</v>
      </c>
      <c r="AT55" s="135">
        <v>1.6462170511322458E-2</v>
      </c>
      <c r="AU55" s="135">
        <v>2.8668213884419554E-4</v>
      </c>
      <c r="AV55" s="247">
        <v>4.9244740928731641E-4</v>
      </c>
      <c r="AW55" s="135">
        <v>1.1301892012126941E-4</v>
      </c>
      <c r="AX55" s="135">
        <v>0.66304065596607742</v>
      </c>
      <c r="AY55" s="135">
        <v>1.9295913191436241E-5</v>
      </c>
      <c r="AZ55" s="247">
        <v>4.9559654338052735E-3</v>
      </c>
      <c r="BA55" s="247">
        <v>1.5995930883219243E-2</v>
      </c>
      <c r="BB55" s="247">
        <v>4.3375097355835739E-3</v>
      </c>
      <c r="BC55" s="176">
        <v>6.0644298601656758E-5</v>
      </c>
      <c r="BD55" s="393"/>
      <c r="BE55" s="387" t="s">
        <v>561</v>
      </c>
      <c r="BF55" s="130" t="s">
        <v>182</v>
      </c>
      <c r="BG55" s="132" t="s">
        <v>318</v>
      </c>
      <c r="BH55" s="293">
        <v>7</v>
      </c>
      <c r="BI55" s="285" t="s">
        <v>503</v>
      </c>
      <c r="BJ55" s="132" t="s">
        <v>531</v>
      </c>
      <c r="BK55" s="289">
        <v>41768</v>
      </c>
      <c r="BL55" s="289">
        <v>42578</v>
      </c>
      <c r="BM55" s="294">
        <f t="shared" si="3"/>
        <v>810</v>
      </c>
      <c r="BN55" s="295">
        <f t="shared" si="4"/>
        <v>26.644736842105264</v>
      </c>
      <c r="BO55" s="295">
        <f t="shared" si="5"/>
        <v>2.2191780821917808</v>
      </c>
      <c r="BP55" s="299">
        <v>0</v>
      </c>
      <c r="BQ55" s="299">
        <v>0</v>
      </c>
      <c r="BR55" s="299">
        <v>0</v>
      </c>
      <c r="BS55" s="299">
        <v>0</v>
      </c>
      <c r="BT55" s="299">
        <v>0</v>
      </c>
      <c r="BU55" s="299">
        <v>0</v>
      </c>
      <c r="BV55" s="299">
        <v>0</v>
      </c>
      <c r="BW55" s="302"/>
      <c r="BX55" s="130">
        <v>6</v>
      </c>
      <c r="BY55" s="332">
        <v>15.4</v>
      </c>
      <c r="BZ55" s="299">
        <v>16</v>
      </c>
      <c r="CA55" s="458">
        <v>31.4</v>
      </c>
      <c r="CB55" s="445" t="s">
        <v>566</v>
      </c>
      <c r="CC55" s="445"/>
      <c r="CD55" s="445" t="s">
        <v>566</v>
      </c>
      <c r="CE55" s="445" t="s">
        <v>566</v>
      </c>
      <c r="CF55" s="445" t="s">
        <v>566</v>
      </c>
      <c r="CG55" s="445" t="s">
        <v>566</v>
      </c>
      <c r="CH55" s="445" t="s">
        <v>566</v>
      </c>
      <c r="CI55" s="445" t="s">
        <v>566</v>
      </c>
      <c r="CJ55" s="445" t="s">
        <v>566</v>
      </c>
      <c r="CK55" s="445" t="s">
        <v>566</v>
      </c>
      <c r="CL55" s="445" t="s">
        <v>566</v>
      </c>
      <c r="CM55" s="445" t="s">
        <v>566</v>
      </c>
      <c r="CN55" s="445" t="s">
        <v>566</v>
      </c>
      <c r="CO55" s="445" t="s">
        <v>566</v>
      </c>
      <c r="CP55" s="445" t="s">
        <v>566</v>
      </c>
      <c r="CQ55" s="445" t="s">
        <v>566</v>
      </c>
      <c r="CR55" s="445" t="s">
        <v>566</v>
      </c>
      <c r="CS55" s="445" t="s">
        <v>566</v>
      </c>
      <c r="CT55" s="445" t="s">
        <v>566</v>
      </c>
      <c r="CU55" s="445" t="s">
        <v>566</v>
      </c>
      <c r="CV55" s="445" t="s">
        <v>566</v>
      </c>
      <c r="CW55" s="445" t="s">
        <v>566</v>
      </c>
      <c r="CX55" s="445" t="s">
        <v>566</v>
      </c>
      <c r="CY55" s="445" t="s">
        <v>566</v>
      </c>
      <c r="CZ55" s="445" t="s">
        <v>566</v>
      </c>
      <c r="DA55" s="445" t="s">
        <v>566</v>
      </c>
      <c r="DB55" s="445" t="s">
        <v>566</v>
      </c>
      <c r="DC55" s="445" t="s">
        <v>566</v>
      </c>
      <c r="DD55" s="445" t="s">
        <v>566</v>
      </c>
      <c r="DE55" s="445" t="s">
        <v>566</v>
      </c>
      <c r="DF55" s="450" t="s">
        <v>566</v>
      </c>
    </row>
    <row r="56" spans="1:340" x14ac:dyDescent="0.25">
      <c r="A56" s="131" t="s">
        <v>61</v>
      </c>
      <c r="B56" s="130" t="s">
        <v>182</v>
      </c>
      <c r="C56" s="132" t="s">
        <v>319</v>
      </c>
      <c r="D56" s="293">
        <v>7</v>
      </c>
      <c r="E56" s="285" t="s">
        <v>504</v>
      </c>
      <c r="F56" s="132" t="s">
        <v>532</v>
      </c>
      <c r="G56" s="289">
        <v>39032</v>
      </c>
      <c r="H56" s="289">
        <v>42578</v>
      </c>
      <c r="I56" s="294">
        <f t="shared" si="0"/>
        <v>3546</v>
      </c>
      <c r="J56" s="295">
        <f t="shared" si="1"/>
        <v>116.64473684210527</v>
      </c>
      <c r="K56" s="295">
        <f t="shared" si="2"/>
        <v>9.7150684931506852</v>
      </c>
      <c r="L56" s="299">
        <v>0</v>
      </c>
      <c r="M56" s="299">
        <v>0</v>
      </c>
      <c r="N56" s="299">
        <v>0</v>
      </c>
      <c r="O56" s="299">
        <v>0</v>
      </c>
      <c r="P56" s="299">
        <v>0</v>
      </c>
      <c r="Q56" s="299">
        <v>0</v>
      </c>
      <c r="R56" s="299">
        <v>0</v>
      </c>
      <c r="S56" s="302"/>
      <c r="T56" s="130">
        <v>6</v>
      </c>
      <c r="U56" s="332">
        <v>15.4</v>
      </c>
      <c r="V56" s="299">
        <v>5</v>
      </c>
      <c r="W56" s="458">
        <v>20.399999999999999</v>
      </c>
      <c r="X56" s="419"/>
      <c r="Y56" s="415">
        <v>2.8738939219043509</v>
      </c>
      <c r="Z56" s="337">
        <v>200.1</v>
      </c>
      <c r="AA56" s="135">
        <v>4.6191320894432038E-5</v>
      </c>
      <c r="AB56" s="135">
        <v>3.3180765509167017E-3</v>
      </c>
      <c r="AC56" s="135">
        <v>1.3841999161364801E-2</v>
      </c>
      <c r="AD56" s="135">
        <v>7.2135446130138043E-3</v>
      </c>
      <c r="AE56" s="135">
        <v>3.248789569575054E-3</v>
      </c>
      <c r="AF56" s="136">
        <v>1.8854610572249113E-2</v>
      </c>
      <c r="AG56" s="136">
        <v>9.3908491611171367E-3</v>
      </c>
      <c r="AH56" s="136">
        <v>1.5031440840974904E-2</v>
      </c>
      <c r="AI56" s="136" t="s">
        <v>167</v>
      </c>
      <c r="AJ56" s="137">
        <v>10.760288370053258</v>
      </c>
      <c r="AK56" s="135">
        <v>2.6944937188418693E-5</v>
      </c>
      <c r="AL56" s="135">
        <v>5.7739151118040055E-5</v>
      </c>
      <c r="AM56" s="135">
        <v>5.3889874376837385E-5</v>
      </c>
      <c r="AN56" s="247">
        <v>9.0668146102951708E-2</v>
      </c>
      <c r="AO56" s="135">
        <v>2.8099720210779492E-4</v>
      </c>
      <c r="AP56" s="136">
        <v>2.4521336265345656E-2</v>
      </c>
      <c r="AQ56" s="135">
        <v>1.6166962313051214E-4</v>
      </c>
      <c r="AR56" s="136">
        <v>3.4781149504212364E-2</v>
      </c>
      <c r="AS56" s="247">
        <v>6.010713827042001E-2</v>
      </c>
      <c r="AT56" s="135">
        <v>2.2987880698462346E-2</v>
      </c>
      <c r="AU56" s="135">
        <v>4.0032478108507766E-4</v>
      </c>
      <c r="AV56" s="135">
        <v>7.6985534824053407E-6</v>
      </c>
      <c r="AW56" s="135">
        <v>1.5782034638930949E-4</v>
      </c>
      <c r="AX56" s="135">
        <v>0.92587423311496064</v>
      </c>
      <c r="AY56" s="135">
        <v>2.6944937188418693E-5</v>
      </c>
      <c r="AZ56" s="247">
        <v>3.7867808312393981E-3</v>
      </c>
      <c r="BA56" s="247">
        <v>7.6789267804026591E-3</v>
      </c>
      <c r="BB56" s="135">
        <v>1.5782034638930949E-4</v>
      </c>
      <c r="BC56" s="176">
        <v>8.4684088306458748E-5</v>
      </c>
      <c r="BD56" s="393"/>
      <c r="BE56" s="387" t="s">
        <v>562</v>
      </c>
      <c r="BF56" s="130" t="s">
        <v>182</v>
      </c>
      <c r="BG56" s="132" t="s">
        <v>318</v>
      </c>
      <c r="BH56" s="293">
        <v>7</v>
      </c>
      <c r="BI56" s="285" t="s">
        <v>504</v>
      </c>
      <c r="BJ56" s="132" t="s">
        <v>532</v>
      </c>
      <c r="BK56" s="289">
        <v>39032</v>
      </c>
      <c r="BL56" s="289">
        <v>42578</v>
      </c>
      <c r="BM56" s="294">
        <f t="shared" si="3"/>
        <v>3546</v>
      </c>
      <c r="BN56" s="295">
        <f t="shared" si="4"/>
        <v>116.64473684210527</v>
      </c>
      <c r="BO56" s="295">
        <f t="shared" si="5"/>
        <v>9.7150684931506852</v>
      </c>
      <c r="BP56" s="299">
        <v>0</v>
      </c>
      <c r="BQ56" s="299">
        <v>0</v>
      </c>
      <c r="BR56" s="299">
        <v>0</v>
      </c>
      <c r="BS56" s="299">
        <v>0</v>
      </c>
      <c r="BT56" s="299">
        <v>0</v>
      </c>
      <c r="BU56" s="299">
        <v>0</v>
      </c>
      <c r="BV56" s="299">
        <v>0</v>
      </c>
      <c r="BW56" s="302"/>
      <c r="BX56" s="130">
        <v>6</v>
      </c>
      <c r="BY56" s="332">
        <v>15.4</v>
      </c>
      <c r="BZ56" s="299">
        <v>5</v>
      </c>
      <c r="CA56" s="458">
        <v>20.399999999999999</v>
      </c>
      <c r="CB56" s="445" t="s">
        <v>566</v>
      </c>
      <c r="CC56" s="445"/>
      <c r="CD56" s="445" t="s">
        <v>566</v>
      </c>
      <c r="CE56" s="445" t="s">
        <v>566</v>
      </c>
      <c r="CF56" s="445" t="s">
        <v>566</v>
      </c>
      <c r="CG56" s="445" t="s">
        <v>566</v>
      </c>
      <c r="CH56" s="445" t="s">
        <v>566</v>
      </c>
      <c r="CI56" s="445" t="s">
        <v>566</v>
      </c>
      <c r="CJ56" s="445" t="s">
        <v>566</v>
      </c>
      <c r="CK56" s="445" t="s">
        <v>566</v>
      </c>
      <c r="CL56" s="445" t="s">
        <v>566</v>
      </c>
      <c r="CM56" s="445" t="s">
        <v>566</v>
      </c>
      <c r="CN56" s="445" t="s">
        <v>566</v>
      </c>
      <c r="CO56" s="445" t="s">
        <v>566</v>
      </c>
      <c r="CP56" s="445" t="s">
        <v>566</v>
      </c>
      <c r="CQ56" s="445" t="s">
        <v>566</v>
      </c>
      <c r="CR56" s="445" t="s">
        <v>566</v>
      </c>
      <c r="CS56" s="445" t="s">
        <v>566</v>
      </c>
      <c r="CT56" s="445" t="s">
        <v>566</v>
      </c>
      <c r="CU56" s="445" t="s">
        <v>566</v>
      </c>
      <c r="CV56" s="445" t="s">
        <v>566</v>
      </c>
      <c r="CW56" s="445" t="s">
        <v>566</v>
      </c>
      <c r="CX56" s="445" t="s">
        <v>566</v>
      </c>
      <c r="CY56" s="445" t="s">
        <v>566</v>
      </c>
      <c r="CZ56" s="445" t="s">
        <v>566</v>
      </c>
      <c r="DA56" s="445" t="s">
        <v>566</v>
      </c>
      <c r="DB56" s="445" t="s">
        <v>566</v>
      </c>
      <c r="DC56" s="445" t="s">
        <v>566</v>
      </c>
      <c r="DD56" s="445" t="s">
        <v>566</v>
      </c>
      <c r="DE56" s="445" t="s">
        <v>566</v>
      </c>
      <c r="DF56" s="450" t="s">
        <v>566</v>
      </c>
    </row>
    <row r="57" spans="1:340" x14ac:dyDescent="0.25">
      <c r="A57" s="131" t="s">
        <v>63</v>
      </c>
      <c r="B57" s="130" t="s">
        <v>182</v>
      </c>
      <c r="C57" s="132" t="s">
        <v>319</v>
      </c>
      <c r="D57" s="293">
        <v>7</v>
      </c>
      <c r="E57" s="285" t="s">
        <v>503</v>
      </c>
      <c r="F57" s="132" t="s">
        <v>531</v>
      </c>
      <c r="G57" s="289">
        <v>40015</v>
      </c>
      <c r="H57" s="289">
        <v>42583</v>
      </c>
      <c r="I57" s="294">
        <f t="shared" si="0"/>
        <v>2568</v>
      </c>
      <c r="J57" s="295">
        <f t="shared" si="1"/>
        <v>84.473684210526315</v>
      </c>
      <c r="K57" s="295">
        <f t="shared" si="2"/>
        <v>7.0356164383561648</v>
      </c>
      <c r="L57" s="299">
        <v>0</v>
      </c>
      <c r="M57" s="299">
        <v>0</v>
      </c>
      <c r="N57" s="299">
        <v>0</v>
      </c>
      <c r="O57" s="299">
        <v>0</v>
      </c>
      <c r="P57" s="299">
        <v>0</v>
      </c>
      <c r="Q57" s="299">
        <v>0</v>
      </c>
      <c r="R57" s="299">
        <v>0</v>
      </c>
      <c r="S57" s="302"/>
      <c r="T57" s="130">
        <v>6</v>
      </c>
      <c r="U57" s="332">
        <v>49.9</v>
      </c>
      <c r="V57" s="299">
        <v>10</v>
      </c>
      <c r="W57" s="458">
        <v>59.9</v>
      </c>
      <c r="X57" s="419"/>
      <c r="Y57" s="415">
        <v>3.7142695596843271</v>
      </c>
      <c r="Z57" s="337">
        <v>250.4</v>
      </c>
      <c r="AA57" s="136">
        <v>8.700376302722827E-3</v>
      </c>
      <c r="AB57" s="247">
        <v>3.8766610030934318E-2</v>
      </c>
      <c r="AC57" s="136">
        <v>0.29861510585752116</v>
      </c>
      <c r="AD57" s="247">
        <v>0.10232779156267503</v>
      </c>
      <c r="AE57" s="135">
        <v>2.4709507370438977E-3</v>
      </c>
      <c r="AF57" s="136">
        <v>2.4274387811338734E-2</v>
      </c>
      <c r="AG57" s="136">
        <v>6.7366349373828901E-3</v>
      </c>
      <c r="AH57" s="247">
        <v>3.312353783495669E-3</v>
      </c>
      <c r="AI57" s="136" t="s">
        <v>167</v>
      </c>
      <c r="AJ57" s="137">
        <v>4.9212736180691143</v>
      </c>
      <c r="AK57" s="247">
        <v>3.0705129901828637E-3</v>
      </c>
      <c r="AL57" s="135">
        <v>4.3915001250780169E-5</v>
      </c>
      <c r="AM57" s="135">
        <v>4.0987334500728154E-5</v>
      </c>
      <c r="AN57" s="135">
        <v>3.4897787660619975E-3</v>
      </c>
      <c r="AO57" s="136">
        <v>2.5795829489742014E-2</v>
      </c>
      <c r="AP57" s="136">
        <v>1.9773439813274913E-2</v>
      </c>
      <c r="AQ57" s="135">
        <v>1.2296200350218447E-4</v>
      </c>
      <c r="AR57" s="136">
        <v>7.6937158618887697E-2</v>
      </c>
      <c r="AS57" s="135">
        <v>7.5299588811337725E-3</v>
      </c>
      <c r="AT57" s="247">
        <v>0.13166887383006534</v>
      </c>
      <c r="AU57" s="247">
        <v>9.2248039822501147E-3</v>
      </c>
      <c r="AV57" s="135">
        <v>5.8553335001040229E-6</v>
      </c>
      <c r="AW57" s="135">
        <v>1.2003433675213247E-4</v>
      </c>
      <c r="AX57" s="135">
        <v>0.70419753872351032</v>
      </c>
      <c r="AY57" s="135">
        <v>2.0493667250364077E-5</v>
      </c>
      <c r="AZ57" s="135">
        <v>1.4638333750260057E-5</v>
      </c>
      <c r="BA57" s="247">
        <v>1.3818654947749082E-2</v>
      </c>
      <c r="BB57" s="247">
        <v>7.3820730349165309E-3</v>
      </c>
      <c r="BC57" s="176">
        <v>6.4408668501144249E-5</v>
      </c>
      <c r="BD57" s="393"/>
      <c r="BE57" s="387" t="s">
        <v>62</v>
      </c>
      <c r="BF57" s="130" t="s">
        <v>182</v>
      </c>
      <c r="BG57" s="132" t="s">
        <v>318</v>
      </c>
      <c r="BH57" s="293">
        <v>7</v>
      </c>
      <c r="BI57" s="285" t="s">
        <v>503</v>
      </c>
      <c r="BJ57" s="132" t="s">
        <v>531</v>
      </c>
      <c r="BK57" s="289">
        <v>40015</v>
      </c>
      <c r="BL57" s="289">
        <v>42583</v>
      </c>
      <c r="BM57" s="294">
        <f t="shared" si="3"/>
        <v>2568</v>
      </c>
      <c r="BN57" s="295">
        <f t="shared" si="4"/>
        <v>84.473684210526315</v>
      </c>
      <c r="BO57" s="295">
        <f t="shared" si="5"/>
        <v>7.0356164383561648</v>
      </c>
      <c r="BP57" s="299">
        <v>0</v>
      </c>
      <c r="BQ57" s="299">
        <v>0</v>
      </c>
      <c r="BR57" s="299">
        <v>0</v>
      </c>
      <c r="BS57" s="299">
        <v>0</v>
      </c>
      <c r="BT57" s="299">
        <v>0</v>
      </c>
      <c r="BU57" s="299">
        <v>0</v>
      </c>
      <c r="BV57" s="299">
        <v>0</v>
      </c>
      <c r="BW57" s="302"/>
      <c r="BX57" s="130">
        <v>6</v>
      </c>
      <c r="BY57" s="332">
        <v>49.9</v>
      </c>
      <c r="BZ57" s="299">
        <v>10</v>
      </c>
      <c r="CA57" s="458">
        <v>59.9</v>
      </c>
      <c r="CB57" s="439">
        <v>1.9493180330494384</v>
      </c>
      <c r="CC57" s="439">
        <v>365.2</v>
      </c>
      <c r="CD57" s="136">
        <v>4.4476795900556081E-2</v>
      </c>
      <c r="CE57" s="135">
        <v>1.7064959127928217E-3</v>
      </c>
      <c r="CF57" s="136">
        <v>0.23145310482793996</v>
      </c>
      <c r="CG57" s="135">
        <v>3.7099458707352067E-3</v>
      </c>
      <c r="CH57" s="247">
        <v>3.4195109057511927E-2</v>
      </c>
      <c r="CI57" s="136">
        <v>5.3705225134587822E-2</v>
      </c>
      <c r="CJ57" s="136">
        <v>2.4382377893889768E-2</v>
      </c>
      <c r="CK57" s="247">
        <v>4.0647409048919165E-3</v>
      </c>
      <c r="CL57" s="437" t="s">
        <v>167</v>
      </c>
      <c r="CM57" s="137">
        <v>0.73154865547782555</v>
      </c>
      <c r="CN57" s="135">
        <v>1.3857855440312937E-5</v>
      </c>
      <c r="CO57" s="135">
        <v>2.9695404514956297E-5</v>
      </c>
      <c r="CP57" s="135">
        <v>2.7715710880625874E-5</v>
      </c>
      <c r="CQ57" s="136">
        <v>0.22456785562607462</v>
      </c>
      <c r="CR57" s="136">
        <v>5.8298171573638129</v>
      </c>
      <c r="CS57" s="136">
        <v>4.8119134978422351E-2</v>
      </c>
      <c r="CT57" s="135">
        <v>8.314713264187762E-5</v>
      </c>
      <c r="CU57" s="136">
        <v>0.73808860389732311</v>
      </c>
      <c r="CV57" s="136">
        <v>8.4482918517240879E-2</v>
      </c>
      <c r="CW57" s="135">
        <v>1.1822730384221266E-2</v>
      </c>
      <c r="CX57" s="135">
        <v>2.0588813797036364E-4</v>
      </c>
      <c r="CY57" s="135">
        <v>3.9593872686608396E-6</v>
      </c>
      <c r="CZ57" s="135">
        <v>8.1167439007547211E-5</v>
      </c>
      <c r="DA57" s="135">
        <v>0.4761796692527645</v>
      </c>
      <c r="DB57" s="135">
        <v>1.3857855440312937E-5</v>
      </c>
      <c r="DC57" s="135">
        <v>0</v>
      </c>
      <c r="DD57" s="135">
        <v>1.4451763530612063E-5</v>
      </c>
      <c r="DE57" s="135">
        <v>8.1167439007547211E-5</v>
      </c>
      <c r="DF57" s="253">
        <v>9.7739982968555409E-4</v>
      </c>
    </row>
    <row r="58" spans="1:340" x14ac:dyDescent="0.25">
      <c r="A58" s="131" t="s">
        <v>67</v>
      </c>
      <c r="B58" s="130" t="s">
        <v>182</v>
      </c>
      <c r="C58" s="132" t="s">
        <v>319</v>
      </c>
      <c r="D58" s="293">
        <v>7</v>
      </c>
      <c r="E58" s="285" t="s">
        <v>503</v>
      </c>
      <c r="F58" s="132" t="s">
        <v>531</v>
      </c>
      <c r="G58" s="289">
        <v>41976</v>
      </c>
      <c r="H58" s="289">
        <v>42585</v>
      </c>
      <c r="I58" s="294">
        <f t="shared" si="0"/>
        <v>609</v>
      </c>
      <c r="J58" s="295">
        <f t="shared" si="1"/>
        <v>20.032894736842106</v>
      </c>
      <c r="K58" s="295">
        <f t="shared" si="2"/>
        <v>1.6684931506849314</v>
      </c>
      <c r="L58" s="299">
        <v>0</v>
      </c>
      <c r="M58" s="299">
        <v>0</v>
      </c>
      <c r="N58" s="299">
        <v>0</v>
      </c>
      <c r="O58" s="299">
        <v>0</v>
      </c>
      <c r="P58" s="299">
        <v>0</v>
      </c>
      <c r="Q58" s="299">
        <v>0</v>
      </c>
      <c r="R58" s="299">
        <v>0</v>
      </c>
      <c r="S58" s="302"/>
      <c r="T58" s="130">
        <v>6</v>
      </c>
      <c r="U58" s="332">
        <v>12.3</v>
      </c>
      <c r="V58" s="299">
        <v>5</v>
      </c>
      <c r="W58" s="458">
        <v>17.3</v>
      </c>
      <c r="X58" s="419"/>
      <c r="Y58" s="415">
        <v>4.3351817492803431</v>
      </c>
      <c r="Z58" s="337">
        <v>149.4</v>
      </c>
      <c r="AA58" s="136">
        <v>1.0848376716757114E-2</v>
      </c>
      <c r="AB58" s="135">
        <v>4.6589734309578964E-3</v>
      </c>
      <c r="AC58" s="135">
        <v>1.9435810275782592E-2</v>
      </c>
      <c r="AD58" s="135">
        <v>1.0128673097001275E-2</v>
      </c>
      <c r="AE58" s="135">
        <v>4.5616862827476392E-3</v>
      </c>
      <c r="AF58" s="247">
        <v>2.1879561870656386E-3</v>
      </c>
      <c r="AG58" s="247">
        <v>8.2028986652159987E-3</v>
      </c>
      <c r="AH58" s="135">
        <v>2.3240818739117119E-4</v>
      </c>
      <c r="AI58" s="136" t="s">
        <v>167</v>
      </c>
      <c r="AJ58" s="137">
        <v>6.1177377857909567</v>
      </c>
      <c r="AK58" s="135">
        <v>3.7833890970655769E-5</v>
      </c>
      <c r="AL58" s="135">
        <v>8.1072623508548082E-5</v>
      </c>
      <c r="AM58" s="135">
        <v>7.5667781941311538E-5</v>
      </c>
      <c r="AN58" s="135">
        <v>6.4425711481459541E-3</v>
      </c>
      <c r="AO58" s="136">
        <v>3.1981285469152167E-2</v>
      </c>
      <c r="AP58" s="136">
        <v>6.552044607008361E-3</v>
      </c>
      <c r="AQ58" s="135">
        <v>2.2700334582393463E-4</v>
      </c>
      <c r="AR58" s="136">
        <v>2.7709760766890513E-2</v>
      </c>
      <c r="AS58" s="247">
        <v>0.121432005929697</v>
      </c>
      <c r="AT58" s="247">
        <v>0.132063122219436</v>
      </c>
      <c r="AU58" s="135">
        <v>5.6210352299260007E-4</v>
      </c>
      <c r="AV58" s="247">
        <v>5.351881322683828E-4</v>
      </c>
      <c r="AW58" s="135">
        <v>2.2159850425669813E-4</v>
      </c>
      <c r="AX58" s="135">
        <v>1.3000373518505393</v>
      </c>
      <c r="AY58" s="135">
        <v>3.7833890970655769E-5</v>
      </c>
      <c r="AZ58" s="247">
        <v>5.024059676016419E-3</v>
      </c>
      <c r="BA58" s="247">
        <v>9.7927881756729833E-3</v>
      </c>
      <c r="BB58" s="135">
        <v>2.2159850425669813E-4</v>
      </c>
      <c r="BC58" s="253">
        <v>3.5699655215493935E-3</v>
      </c>
      <c r="BD58" s="384"/>
      <c r="BE58" s="387" t="s">
        <v>563</v>
      </c>
      <c r="BF58" s="130" t="s">
        <v>182</v>
      </c>
      <c r="BG58" s="132" t="s">
        <v>318</v>
      </c>
      <c r="BH58" s="293">
        <v>7</v>
      </c>
      <c r="BI58" s="285" t="s">
        <v>503</v>
      </c>
      <c r="BJ58" s="132" t="s">
        <v>531</v>
      </c>
      <c r="BK58" s="289">
        <v>41976</v>
      </c>
      <c r="BL58" s="289">
        <v>42585</v>
      </c>
      <c r="BM58" s="294">
        <f t="shared" si="3"/>
        <v>609</v>
      </c>
      <c r="BN58" s="295">
        <f t="shared" si="4"/>
        <v>20.032894736842106</v>
      </c>
      <c r="BO58" s="295">
        <f t="shared" si="5"/>
        <v>1.6684931506849314</v>
      </c>
      <c r="BP58" s="299">
        <v>0</v>
      </c>
      <c r="BQ58" s="299">
        <v>0</v>
      </c>
      <c r="BR58" s="299">
        <v>0</v>
      </c>
      <c r="BS58" s="299">
        <v>0</v>
      </c>
      <c r="BT58" s="299">
        <v>0</v>
      </c>
      <c r="BU58" s="299">
        <v>0</v>
      </c>
      <c r="BV58" s="299">
        <v>0</v>
      </c>
      <c r="BW58" s="302"/>
      <c r="BX58" s="130">
        <v>6</v>
      </c>
      <c r="BY58" s="332">
        <v>12.3</v>
      </c>
      <c r="BZ58" s="299">
        <v>5</v>
      </c>
      <c r="CA58" s="458">
        <v>17.3</v>
      </c>
      <c r="CB58" s="445" t="s">
        <v>566</v>
      </c>
      <c r="CC58" s="445"/>
      <c r="CD58" s="445" t="s">
        <v>566</v>
      </c>
      <c r="CE58" s="445" t="s">
        <v>566</v>
      </c>
      <c r="CF58" s="445" t="s">
        <v>566</v>
      </c>
      <c r="CG58" s="445" t="s">
        <v>566</v>
      </c>
      <c r="CH58" s="445" t="s">
        <v>566</v>
      </c>
      <c r="CI58" s="445" t="s">
        <v>566</v>
      </c>
      <c r="CJ58" s="445" t="s">
        <v>566</v>
      </c>
      <c r="CK58" s="445" t="s">
        <v>566</v>
      </c>
      <c r="CL58" s="445" t="s">
        <v>566</v>
      </c>
      <c r="CM58" s="445" t="s">
        <v>566</v>
      </c>
      <c r="CN58" s="445" t="s">
        <v>566</v>
      </c>
      <c r="CO58" s="445" t="s">
        <v>566</v>
      </c>
      <c r="CP58" s="445" t="s">
        <v>566</v>
      </c>
      <c r="CQ58" s="445" t="s">
        <v>566</v>
      </c>
      <c r="CR58" s="445" t="s">
        <v>566</v>
      </c>
      <c r="CS58" s="445" t="s">
        <v>566</v>
      </c>
      <c r="CT58" s="445" t="s">
        <v>566</v>
      </c>
      <c r="CU58" s="445" t="s">
        <v>566</v>
      </c>
      <c r="CV58" s="445" t="s">
        <v>566</v>
      </c>
      <c r="CW58" s="445" t="s">
        <v>566</v>
      </c>
      <c r="CX58" s="445" t="s">
        <v>566</v>
      </c>
      <c r="CY58" s="445" t="s">
        <v>566</v>
      </c>
      <c r="CZ58" s="445" t="s">
        <v>566</v>
      </c>
      <c r="DA58" s="445" t="s">
        <v>566</v>
      </c>
      <c r="DB58" s="445" t="s">
        <v>566</v>
      </c>
      <c r="DC58" s="445" t="s">
        <v>566</v>
      </c>
      <c r="DD58" s="445" t="s">
        <v>566</v>
      </c>
      <c r="DE58" s="445" t="s">
        <v>566</v>
      </c>
      <c r="DF58" s="450" t="s">
        <v>566</v>
      </c>
    </row>
    <row r="59" spans="1:340" x14ac:dyDescent="0.25">
      <c r="A59" s="131" t="s">
        <v>69</v>
      </c>
      <c r="B59" s="130" t="s">
        <v>182</v>
      </c>
      <c r="C59" s="132" t="s">
        <v>319</v>
      </c>
      <c r="D59" s="293">
        <v>7</v>
      </c>
      <c r="E59" s="285" t="s">
        <v>504</v>
      </c>
      <c r="F59" s="132" t="s">
        <v>532</v>
      </c>
      <c r="G59" s="289">
        <v>40273</v>
      </c>
      <c r="H59" s="289">
        <v>42599</v>
      </c>
      <c r="I59" s="294">
        <f t="shared" si="0"/>
        <v>2326</v>
      </c>
      <c r="J59" s="295">
        <f t="shared" si="1"/>
        <v>76.51315789473685</v>
      </c>
      <c r="K59" s="295">
        <f t="shared" si="2"/>
        <v>6.3726027397260276</v>
      </c>
      <c r="L59" s="299">
        <v>0</v>
      </c>
      <c r="M59" s="299">
        <v>0</v>
      </c>
      <c r="N59" s="299">
        <v>0</v>
      </c>
      <c r="O59" s="299">
        <v>0</v>
      </c>
      <c r="P59" s="299">
        <v>0</v>
      </c>
      <c r="Q59" s="299">
        <v>0</v>
      </c>
      <c r="R59" s="299">
        <v>0</v>
      </c>
      <c r="S59" s="302"/>
      <c r="T59" s="130">
        <v>6</v>
      </c>
      <c r="U59" s="332">
        <v>28.9</v>
      </c>
      <c r="V59" s="299">
        <v>10</v>
      </c>
      <c r="W59" s="458">
        <v>38.9</v>
      </c>
      <c r="X59" s="419"/>
      <c r="Y59" s="415">
        <v>3.0544995636001158</v>
      </c>
      <c r="Z59" s="337">
        <v>123.2</v>
      </c>
      <c r="AA59" s="136">
        <v>2.0639745331498961E-2</v>
      </c>
      <c r="AB59" s="247">
        <v>5.9966629849282541E-2</v>
      </c>
      <c r="AC59" s="135">
        <v>1.9435810275782592E-2</v>
      </c>
      <c r="AD59" s="247">
        <v>0.18890999165517625</v>
      </c>
      <c r="AE59" s="135">
        <v>4.5616862827476392E-3</v>
      </c>
      <c r="AF59" s="136">
        <v>2.915021914537979E-2</v>
      </c>
      <c r="AG59" s="136">
        <v>2.7246008838387802E-2</v>
      </c>
      <c r="AH59" s="247">
        <v>5.0505454965498672E-3</v>
      </c>
      <c r="AI59" s="136" t="s">
        <v>167</v>
      </c>
      <c r="AJ59" s="137">
        <v>3.1064364455568061</v>
      </c>
      <c r="AK59" s="135">
        <v>3.7833890970655769E-5</v>
      </c>
      <c r="AL59" s="135">
        <v>8.1072623508548082E-5</v>
      </c>
      <c r="AM59" s="247">
        <v>6.816489599718571E-3</v>
      </c>
      <c r="AN59" s="135">
        <v>6.4425711481459541E-3</v>
      </c>
      <c r="AO59" s="247">
        <v>1.639365352870115E-2</v>
      </c>
      <c r="AP59" s="136">
        <v>7.5847321760094408E-3</v>
      </c>
      <c r="AQ59" s="135">
        <v>2.2700334582393463E-4</v>
      </c>
      <c r="AR59" s="136">
        <v>9.5997264354327913E-2</v>
      </c>
      <c r="AS59" s="136">
        <v>0.21428894320232966</v>
      </c>
      <c r="AT59" s="135">
        <v>3.2277713839536606E-2</v>
      </c>
      <c r="AU59" s="135">
        <v>5.6210352299260007E-4</v>
      </c>
      <c r="AV59" s="136">
        <v>1.5950799182224385E-3</v>
      </c>
      <c r="AW59" s="136">
        <v>1.161727302825491E-2</v>
      </c>
      <c r="AX59" s="135">
        <v>1.3000373518505393</v>
      </c>
      <c r="AY59" s="247">
        <v>3.5371028606760615E-4</v>
      </c>
      <c r="AZ59" s="135">
        <v>2.7024207836182696E-5</v>
      </c>
      <c r="BA59" s="135">
        <v>3.9455343440826729E-5</v>
      </c>
      <c r="BB59" s="135">
        <v>2.2159850425669813E-4</v>
      </c>
      <c r="BC59" s="176">
        <v>1.1890651447920386E-4</v>
      </c>
      <c r="BD59" s="393"/>
      <c r="BE59" s="387" t="s">
        <v>68</v>
      </c>
      <c r="BF59" s="130" t="s">
        <v>182</v>
      </c>
      <c r="BG59" s="132" t="s">
        <v>318</v>
      </c>
      <c r="BH59" s="293">
        <v>7</v>
      </c>
      <c r="BI59" s="285" t="s">
        <v>504</v>
      </c>
      <c r="BJ59" s="132" t="s">
        <v>532</v>
      </c>
      <c r="BK59" s="289">
        <v>40273</v>
      </c>
      <c r="BL59" s="289">
        <v>42599</v>
      </c>
      <c r="BM59" s="294">
        <f t="shared" si="3"/>
        <v>2326</v>
      </c>
      <c r="BN59" s="295">
        <f t="shared" si="4"/>
        <v>76.51315789473685</v>
      </c>
      <c r="BO59" s="295">
        <f t="shared" si="5"/>
        <v>6.3726027397260276</v>
      </c>
      <c r="BP59" s="299">
        <v>0</v>
      </c>
      <c r="BQ59" s="299">
        <v>0</v>
      </c>
      <c r="BR59" s="299">
        <v>0</v>
      </c>
      <c r="BS59" s="299">
        <v>0</v>
      </c>
      <c r="BT59" s="299">
        <v>0</v>
      </c>
      <c r="BU59" s="299">
        <v>0</v>
      </c>
      <c r="BV59" s="299">
        <v>0</v>
      </c>
      <c r="BW59" s="302"/>
      <c r="BX59" s="130">
        <v>6</v>
      </c>
      <c r="BY59" s="332">
        <v>28.9</v>
      </c>
      <c r="BZ59" s="299">
        <v>10</v>
      </c>
      <c r="CA59" s="458">
        <v>38.9</v>
      </c>
      <c r="CB59" s="439">
        <v>2.3830066551934004</v>
      </c>
      <c r="CC59" s="439">
        <v>196.6</v>
      </c>
      <c r="CD59" s="136">
        <v>7.0838983895079172E-3</v>
      </c>
      <c r="CE59" s="247">
        <v>4.78151246527002E-2</v>
      </c>
      <c r="CF59" s="136">
        <v>0.3351906528570775</v>
      </c>
      <c r="CG59" s="135">
        <v>3.3016895441650837E-3</v>
      </c>
      <c r="CH59" s="247">
        <v>1.4397210557773897E-2</v>
      </c>
      <c r="CI59" s="136">
        <v>6.786973464013818E-2</v>
      </c>
      <c r="CJ59" s="136">
        <v>3.6459877806723461E-2</v>
      </c>
      <c r="CK59" s="135">
        <v>7.5759151760458154E-5</v>
      </c>
      <c r="CL59" s="437" t="s">
        <v>167</v>
      </c>
      <c r="CM59" s="137">
        <v>1.9378225543719114</v>
      </c>
      <c r="CN59" s="247">
        <v>5.4597826791709392E-4</v>
      </c>
      <c r="CO59" s="135">
        <v>2.6427611079229589E-5</v>
      </c>
      <c r="CP59" s="135">
        <v>2.4665770340614284E-5</v>
      </c>
      <c r="CQ59" s="135">
        <v>2.1001141604294446E-3</v>
      </c>
      <c r="CR59" s="136">
        <v>0.66084214835139055</v>
      </c>
      <c r="CS59" s="136">
        <v>8.2509970677195968E-3</v>
      </c>
      <c r="CT59" s="135">
        <v>7.3997311021842846E-5</v>
      </c>
      <c r="CU59" s="136">
        <v>0.12055780065616756</v>
      </c>
      <c r="CV59" s="247">
        <v>3.6825940220546964E-2</v>
      </c>
      <c r="CW59" s="247">
        <v>6.8026282437218311E-2</v>
      </c>
      <c r="CX59" s="135">
        <v>1.8323143681599181E-4</v>
      </c>
      <c r="CY59" s="135">
        <v>3.5236814772306122E-6</v>
      </c>
      <c r="CZ59" s="247">
        <v>1.4559637780528752E-3</v>
      </c>
      <c r="DA59" s="247">
        <v>8.7298236189757894</v>
      </c>
      <c r="DB59" s="247">
        <v>8.5212953809924648E-5</v>
      </c>
      <c r="DC59" s="247">
        <v>3.933443280959876E-3</v>
      </c>
      <c r="DD59" s="136">
        <v>1.2759837185393846E-2</v>
      </c>
      <c r="DE59" s="135">
        <v>7.2235470283227551E-5</v>
      </c>
      <c r="DF59" s="253">
        <v>1.6513459480155916E-3</v>
      </c>
    </row>
    <row r="60" spans="1:340" x14ac:dyDescent="0.25">
      <c r="A60" s="394" t="s">
        <v>77</v>
      </c>
      <c r="B60" s="395" t="s">
        <v>182</v>
      </c>
      <c r="C60" s="396" t="s">
        <v>319</v>
      </c>
      <c r="D60" s="397">
        <v>7</v>
      </c>
      <c r="E60" s="333" t="s">
        <v>503</v>
      </c>
      <c r="F60" s="396" t="s">
        <v>531</v>
      </c>
      <c r="G60" s="290">
        <v>42203</v>
      </c>
      <c r="H60" s="290">
        <v>42599</v>
      </c>
      <c r="I60" s="398">
        <f t="shared" si="0"/>
        <v>396</v>
      </c>
      <c r="J60" s="399">
        <f t="shared" si="1"/>
        <v>13.026315789473685</v>
      </c>
      <c r="K60" s="399">
        <f t="shared" si="2"/>
        <v>1.0849315068493151</v>
      </c>
      <c r="L60" s="400">
        <v>0</v>
      </c>
      <c r="M60" s="400">
        <v>0</v>
      </c>
      <c r="N60" s="400">
        <v>0</v>
      </c>
      <c r="O60" s="400">
        <v>0</v>
      </c>
      <c r="P60" s="400">
        <v>0</v>
      </c>
      <c r="Q60" s="400">
        <v>0</v>
      </c>
      <c r="R60" s="400">
        <v>0</v>
      </c>
      <c r="S60" s="401"/>
      <c r="T60" s="395">
        <v>6</v>
      </c>
      <c r="U60" s="459">
        <v>20.9</v>
      </c>
      <c r="V60" s="400">
        <v>7</v>
      </c>
      <c r="W60" s="460">
        <v>27.9</v>
      </c>
      <c r="X60" s="419"/>
      <c r="Y60" s="416">
        <v>3.3766811991780483</v>
      </c>
      <c r="Z60" s="402"/>
      <c r="AA60" s="403">
        <v>6.598570410316149E-5</v>
      </c>
      <c r="AB60" s="403">
        <v>4.7399730780771001E-3</v>
      </c>
      <c r="AC60" s="403">
        <v>1.9773715996247391E-2</v>
      </c>
      <c r="AD60" s="404">
        <v>0.17594540598602082</v>
      </c>
      <c r="AE60" s="403">
        <v>4.6409945219223585E-3</v>
      </c>
      <c r="AF60" s="403">
        <v>2.4194758171159215E-4</v>
      </c>
      <c r="AG60" s="404">
        <v>4.066529204710124E-3</v>
      </c>
      <c r="AH60" s="404">
        <v>4.7777007483779292E-3</v>
      </c>
      <c r="AI60" s="405" t="s">
        <v>167</v>
      </c>
      <c r="AJ60" s="406">
        <v>2.8506864659071511</v>
      </c>
      <c r="AK60" s="403">
        <v>3.8491660726844203E-5</v>
      </c>
      <c r="AL60" s="403">
        <v>8.2482130128951858E-5</v>
      </c>
      <c r="AM60" s="403">
        <v>7.6983321453688407E-5</v>
      </c>
      <c r="AN60" s="404">
        <v>0.29666771516386869</v>
      </c>
      <c r="AO60" s="405">
        <v>4.9898888005550618E-2</v>
      </c>
      <c r="AP60" s="405">
        <v>7.5764917930333207E-3</v>
      </c>
      <c r="AQ60" s="403">
        <v>2.3094996436106519E-4</v>
      </c>
      <c r="AR60" s="404">
        <v>8.481909162409285E-3</v>
      </c>
      <c r="AS60" s="403">
        <v>1.4142935912777611E-2</v>
      </c>
      <c r="AT60" s="404">
        <v>0.14042440570992279</v>
      </c>
      <c r="AU60" s="403">
        <v>5.7187610222739953E-4</v>
      </c>
      <c r="AV60" s="404">
        <v>2.0969819672651241E-4</v>
      </c>
      <c r="AW60" s="407">
        <v>2.2545115568580178E-4</v>
      </c>
      <c r="AX60" s="403">
        <v>1.32263944827847</v>
      </c>
      <c r="AY60" s="403">
        <v>3.8491660726844203E-5</v>
      </c>
      <c r="AZ60" s="405">
        <v>1.8557212985427059E-2</v>
      </c>
      <c r="BA60" s="404">
        <v>2.5954504455059656E-2</v>
      </c>
      <c r="BB60" s="404">
        <v>2.8944670828181505E-2</v>
      </c>
      <c r="BC60" s="408">
        <v>1.2097379085579608E-4</v>
      </c>
      <c r="BD60" s="393"/>
      <c r="BE60" s="409" t="s">
        <v>564</v>
      </c>
      <c r="BF60" s="395" t="s">
        <v>182</v>
      </c>
      <c r="BG60" s="396" t="s">
        <v>318</v>
      </c>
      <c r="BH60" s="397">
        <v>7</v>
      </c>
      <c r="BI60" s="333" t="s">
        <v>503</v>
      </c>
      <c r="BJ60" s="396" t="s">
        <v>531</v>
      </c>
      <c r="BK60" s="290">
        <v>42203</v>
      </c>
      <c r="BL60" s="290">
        <v>42599</v>
      </c>
      <c r="BM60" s="398">
        <f t="shared" si="3"/>
        <v>396</v>
      </c>
      <c r="BN60" s="399">
        <f t="shared" si="4"/>
        <v>13.026315789473685</v>
      </c>
      <c r="BO60" s="399">
        <f t="shared" si="5"/>
        <v>1.0849315068493151</v>
      </c>
      <c r="BP60" s="400">
        <v>0</v>
      </c>
      <c r="BQ60" s="400">
        <v>0</v>
      </c>
      <c r="BR60" s="400">
        <v>0</v>
      </c>
      <c r="BS60" s="400">
        <v>0</v>
      </c>
      <c r="BT60" s="400">
        <v>0</v>
      </c>
      <c r="BU60" s="400">
        <v>0</v>
      </c>
      <c r="BV60" s="400">
        <v>0</v>
      </c>
      <c r="BW60" s="401"/>
      <c r="BX60" s="395">
        <v>6</v>
      </c>
      <c r="BY60" s="459">
        <v>20.9</v>
      </c>
      <c r="BZ60" s="400">
        <v>7</v>
      </c>
      <c r="CA60" s="460">
        <v>27.9</v>
      </c>
      <c r="CB60" s="445" t="s">
        <v>566</v>
      </c>
      <c r="CC60" s="445"/>
      <c r="CD60" s="445" t="s">
        <v>566</v>
      </c>
      <c r="CE60" s="445" t="s">
        <v>566</v>
      </c>
      <c r="CF60" s="445" t="s">
        <v>566</v>
      </c>
      <c r="CG60" s="445" t="s">
        <v>566</v>
      </c>
      <c r="CH60" s="445" t="s">
        <v>566</v>
      </c>
      <c r="CI60" s="445" t="s">
        <v>566</v>
      </c>
      <c r="CJ60" s="445" t="s">
        <v>566</v>
      </c>
      <c r="CK60" s="445" t="s">
        <v>566</v>
      </c>
      <c r="CL60" s="445" t="s">
        <v>566</v>
      </c>
      <c r="CM60" s="445" t="s">
        <v>566</v>
      </c>
      <c r="CN60" s="445" t="s">
        <v>566</v>
      </c>
      <c r="CO60" s="445" t="s">
        <v>566</v>
      </c>
      <c r="CP60" s="445" t="s">
        <v>566</v>
      </c>
      <c r="CQ60" s="445" t="s">
        <v>566</v>
      </c>
      <c r="CR60" s="445" t="s">
        <v>566</v>
      </c>
      <c r="CS60" s="445" t="s">
        <v>566</v>
      </c>
      <c r="CT60" s="445" t="s">
        <v>566</v>
      </c>
      <c r="CU60" s="445" t="s">
        <v>566</v>
      </c>
      <c r="CV60" s="445" t="s">
        <v>566</v>
      </c>
      <c r="CW60" s="445" t="s">
        <v>566</v>
      </c>
      <c r="CX60" s="445" t="s">
        <v>566</v>
      </c>
      <c r="CY60" s="445" t="s">
        <v>566</v>
      </c>
      <c r="CZ60" s="445" t="s">
        <v>566</v>
      </c>
      <c r="DA60" s="445" t="s">
        <v>566</v>
      </c>
      <c r="DB60" s="445" t="s">
        <v>566</v>
      </c>
      <c r="DC60" s="445" t="s">
        <v>566</v>
      </c>
      <c r="DD60" s="445" t="s">
        <v>566</v>
      </c>
      <c r="DE60" s="445" t="s">
        <v>566</v>
      </c>
      <c r="DF60" s="450" t="s">
        <v>566</v>
      </c>
    </row>
    <row r="61" spans="1:340" s="494" customFormat="1" x14ac:dyDescent="0.25">
      <c r="A61" s="483"/>
      <c r="B61" s="484"/>
      <c r="C61" s="484"/>
      <c r="D61" s="484"/>
      <c r="E61" s="484"/>
      <c r="F61" s="484"/>
      <c r="G61" s="484"/>
      <c r="H61" s="484"/>
      <c r="I61" s="484"/>
      <c r="J61" s="485"/>
      <c r="K61" s="486"/>
      <c r="L61" s="486"/>
      <c r="M61" s="486"/>
      <c r="N61" s="486"/>
      <c r="O61" s="486"/>
      <c r="P61" s="486"/>
      <c r="Q61" s="486"/>
      <c r="R61" s="486"/>
      <c r="S61" s="487"/>
      <c r="T61" s="484"/>
      <c r="U61" s="488"/>
      <c r="V61" s="489"/>
      <c r="W61" s="488"/>
      <c r="X61" s="488"/>
      <c r="Y61" s="490"/>
      <c r="Z61" s="491"/>
      <c r="AA61" s="492"/>
      <c r="AB61" s="492"/>
      <c r="AC61" s="492"/>
      <c r="AD61" s="492"/>
      <c r="AE61" s="492"/>
      <c r="AF61" s="492"/>
      <c r="AG61" s="492"/>
      <c r="AH61" s="492"/>
      <c r="AI61" s="492"/>
      <c r="AJ61" s="493"/>
      <c r="AK61" s="492"/>
      <c r="AL61" s="492"/>
      <c r="AM61" s="492"/>
      <c r="AN61" s="492"/>
      <c r="AO61" s="492"/>
      <c r="AP61" s="492"/>
      <c r="AQ61" s="492"/>
      <c r="AR61" s="492"/>
      <c r="AS61" s="492"/>
      <c r="AT61" s="492"/>
      <c r="AU61" s="492"/>
      <c r="AV61" s="492"/>
      <c r="AW61" s="492"/>
      <c r="AX61" s="492"/>
      <c r="AY61" s="492"/>
      <c r="AZ61" s="492"/>
      <c r="BA61" s="492"/>
      <c r="BB61" s="492"/>
      <c r="BC61" s="492"/>
      <c r="BD61" s="492"/>
      <c r="BF61" s="484"/>
      <c r="BG61" s="484"/>
      <c r="BH61" s="484"/>
      <c r="BI61" s="484"/>
      <c r="BJ61" s="484"/>
      <c r="BK61" s="484"/>
      <c r="BL61" s="484"/>
      <c r="BM61" s="484"/>
      <c r="BN61" s="485"/>
      <c r="BO61" s="486"/>
      <c r="BP61" s="486"/>
      <c r="BQ61" s="486"/>
      <c r="BR61" s="486"/>
      <c r="BS61" s="486"/>
      <c r="BT61" s="486"/>
      <c r="BU61" s="486"/>
      <c r="BV61" s="486"/>
      <c r="BW61" s="487"/>
      <c r="BX61" s="484"/>
      <c r="BY61" s="488"/>
      <c r="BZ61" s="489"/>
      <c r="CA61" s="488"/>
      <c r="CB61" s="495"/>
      <c r="CC61" s="495"/>
      <c r="CL61" s="484"/>
    </row>
    <row r="62" spans="1:340" s="506" customFormat="1" x14ac:dyDescent="0.25">
      <c r="A62" s="496"/>
      <c r="B62" s="496"/>
      <c r="C62" s="497"/>
      <c r="D62" s="497"/>
      <c r="E62" s="497"/>
      <c r="F62" s="497"/>
      <c r="G62" s="497"/>
      <c r="H62" s="497"/>
      <c r="I62" s="497"/>
      <c r="J62" s="498"/>
      <c r="K62" s="499"/>
      <c r="L62" s="499"/>
      <c r="M62" s="499"/>
      <c r="N62" s="499"/>
      <c r="O62" s="499"/>
      <c r="P62" s="499"/>
      <c r="Q62" s="499"/>
      <c r="R62" s="499"/>
      <c r="S62" s="500"/>
      <c r="T62" s="497"/>
      <c r="U62" s="501"/>
      <c r="V62" s="502"/>
      <c r="W62" s="501"/>
      <c r="X62" s="488"/>
      <c r="Y62" s="503"/>
      <c r="Z62" s="504"/>
      <c r="AA62" s="505"/>
      <c r="AB62" s="505"/>
      <c r="AC62" s="505"/>
      <c r="AD62" s="505"/>
      <c r="AE62" s="505"/>
      <c r="AF62" s="505"/>
      <c r="AG62" s="505"/>
      <c r="AH62" s="505"/>
      <c r="AK62" s="505"/>
      <c r="AL62" s="505"/>
      <c r="AM62" s="505"/>
      <c r="AN62" s="505"/>
      <c r="AO62" s="505"/>
      <c r="AP62" s="505"/>
      <c r="AQ62" s="505"/>
      <c r="AR62" s="505"/>
      <c r="AS62" s="505"/>
      <c r="AT62" s="505"/>
      <c r="AU62" s="505"/>
      <c r="AV62" s="505"/>
      <c r="AW62" s="505"/>
      <c r="AX62" s="505"/>
      <c r="AY62" s="505"/>
      <c r="AZ62" s="505"/>
      <c r="BA62" s="505"/>
      <c r="BB62" s="505"/>
      <c r="BC62" s="505"/>
      <c r="BD62" s="507"/>
      <c r="BE62" s="494"/>
      <c r="BF62" s="496"/>
      <c r="BG62" s="497"/>
      <c r="BH62" s="497"/>
      <c r="BI62" s="497"/>
      <c r="BJ62" s="497"/>
      <c r="BK62" s="497"/>
      <c r="BL62" s="497"/>
      <c r="BM62" s="497"/>
      <c r="BN62" s="498"/>
      <c r="BO62" s="499"/>
      <c r="BP62" s="499"/>
      <c r="BQ62" s="499"/>
      <c r="BR62" s="499"/>
      <c r="BS62" s="499"/>
      <c r="BT62" s="499"/>
      <c r="BU62" s="499"/>
      <c r="BV62" s="499"/>
      <c r="BW62" s="500"/>
      <c r="BX62" s="497"/>
      <c r="BY62" s="501"/>
      <c r="BZ62" s="502"/>
      <c r="CA62" s="501"/>
      <c r="CB62" s="495"/>
      <c r="CC62" s="495"/>
      <c r="CL62" s="497"/>
      <c r="DG62" s="494"/>
      <c r="DH62" s="494"/>
      <c r="DI62" s="494"/>
      <c r="DJ62" s="494"/>
      <c r="DK62" s="494"/>
      <c r="DL62" s="494"/>
      <c r="DM62" s="494"/>
      <c r="DN62" s="494"/>
      <c r="DO62" s="494"/>
      <c r="DP62" s="494"/>
      <c r="DQ62" s="494"/>
      <c r="DR62" s="494"/>
      <c r="DS62" s="494"/>
      <c r="DT62" s="494"/>
      <c r="DU62" s="494"/>
      <c r="DV62" s="494"/>
      <c r="DW62" s="494"/>
      <c r="DX62" s="494"/>
      <c r="DY62" s="494"/>
      <c r="DZ62" s="494"/>
      <c r="EA62" s="494"/>
      <c r="EB62" s="494"/>
      <c r="EC62" s="494"/>
      <c r="ED62" s="494"/>
      <c r="EE62" s="494"/>
      <c r="EF62" s="494"/>
      <c r="EG62" s="494"/>
      <c r="EH62" s="494"/>
      <c r="EI62" s="494"/>
      <c r="EJ62" s="494"/>
      <c r="EK62" s="494"/>
      <c r="EL62" s="494"/>
      <c r="EM62" s="494"/>
      <c r="EN62" s="494"/>
      <c r="EO62" s="494"/>
      <c r="EP62" s="494"/>
      <c r="EQ62" s="494"/>
      <c r="ER62" s="494"/>
      <c r="ES62" s="494"/>
      <c r="ET62" s="494"/>
      <c r="EU62" s="494"/>
      <c r="EV62" s="494"/>
      <c r="EW62" s="494"/>
      <c r="EX62" s="494"/>
      <c r="EY62" s="494"/>
      <c r="EZ62" s="494"/>
      <c r="FA62" s="494"/>
      <c r="FB62" s="494"/>
      <c r="FC62" s="494"/>
      <c r="FD62" s="494"/>
      <c r="FE62" s="494"/>
      <c r="FF62" s="494"/>
      <c r="FG62" s="494"/>
      <c r="FH62" s="494"/>
      <c r="FI62" s="494"/>
      <c r="FJ62" s="494"/>
      <c r="FK62" s="494"/>
      <c r="FL62" s="494"/>
      <c r="FM62" s="494"/>
      <c r="FN62" s="494"/>
      <c r="FO62" s="494"/>
      <c r="FP62" s="494"/>
      <c r="FQ62" s="494"/>
      <c r="FR62" s="494"/>
      <c r="FS62" s="494"/>
      <c r="FT62" s="494"/>
      <c r="FU62" s="494"/>
      <c r="FV62" s="494"/>
      <c r="FW62" s="494"/>
      <c r="FX62" s="494"/>
      <c r="FY62" s="494"/>
      <c r="FZ62" s="494"/>
      <c r="GA62" s="494"/>
      <c r="GB62" s="494"/>
      <c r="GC62" s="494"/>
      <c r="GD62" s="494"/>
      <c r="GE62" s="494"/>
      <c r="GF62" s="494"/>
      <c r="GG62" s="494"/>
      <c r="GH62" s="494"/>
      <c r="GI62" s="494"/>
      <c r="GJ62" s="494"/>
      <c r="GK62" s="494"/>
      <c r="GL62" s="494"/>
      <c r="GM62" s="494"/>
      <c r="GN62" s="494"/>
      <c r="GO62" s="494"/>
      <c r="GP62" s="494"/>
      <c r="GQ62" s="494"/>
      <c r="GR62" s="494"/>
      <c r="GS62" s="494"/>
      <c r="GT62" s="494"/>
      <c r="GU62" s="494"/>
      <c r="GV62" s="494"/>
      <c r="GW62" s="494"/>
      <c r="GX62" s="494"/>
      <c r="GY62" s="494"/>
      <c r="GZ62" s="494"/>
      <c r="HA62" s="494"/>
      <c r="HB62" s="494"/>
      <c r="HC62" s="494"/>
      <c r="HD62" s="494"/>
      <c r="HE62" s="494"/>
      <c r="HF62" s="494"/>
      <c r="HG62" s="494"/>
      <c r="HH62" s="494"/>
      <c r="HI62" s="494"/>
      <c r="HJ62" s="494"/>
      <c r="HK62" s="494"/>
      <c r="HL62" s="494"/>
      <c r="HM62" s="494"/>
      <c r="HN62" s="494"/>
      <c r="HO62" s="494"/>
      <c r="HP62" s="494"/>
      <c r="HQ62" s="494"/>
      <c r="HR62" s="494"/>
      <c r="HS62" s="494"/>
      <c r="HT62" s="494"/>
      <c r="HU62" s="494"/>
      <c r="HV62" s="494"/>
      <c r="HW62" s="494"/>
      <c r="HX62" s="494"/>
      <c r="HY62" s="494"/>
      <c r="HZ62" s="494"/>
      <c r="IA62" s="494"/>
      <c r="IB62" s="494"/>
      <c r="IC62" s="494"/>
      <c r="ID62" s="494"/>
      <c r="IE62" s="494"/>
      <c r="IF62" s="494"/>
      <c r="IG62" s="494"/>
      <c r="IH62" s="494"/>
      <c r="II62" s="494"/>
      <c r="IJ62" s="494"/>
      <c r="IK62" s="494"/>
      <c r="IL62" s="494"/>
      <c r="IM62" s="494"/>
      <c r="IN62" s="494"/>
      <c r="IO62" s="494"/>
      <c r="IP62" s="494"/>
      <c r="IQ62" s="494"/>
      <c r="IR62" s="494"/>
      <c r="IS62" s="494"/>
      <c r="IT62" s="494"/>
      <c r="IU62" s="494"/>
      <c r="IV62" s="494"/>
      <c r="IW62" s="494"/>
      <c r="IX62" s="494"/>
      <c r="IY62" s="494"/>
      <c r="IZ62" s="494"/>
      <c r="JA62" s="494"/>
      <c r="JB62" s="494"/>
      <c r="JC62" s="494"/>
      <c r="JD62" s="494"/>
      <c r="JE62" s="494"/>
      <c r="JF62" s="494"/>
      <c r="JG62" s="494"/>
      <c r="JH62" s="494"/>
      <c r="JI62" s="494"/>
      <c r="JJ62" s="494"/>
      <c r="JK62" s="494"/>
      <c r="JL62" s="494"/>
      <c r="JM62" s="494"/>
      <c r="JN62" s="494"/>
      <c r="JO62" s="494"/>
      <c r="JP62" s="494"/>
      <c r="JQ62" s="494"/>
      <c r="JR62" s="494"/>
      <c r="JS62" s="494"/>
      <c r="JT62" s="494"/>
      <c r="JU62" s="494"/>
      <c r="JV62" s="494"/>
      <c r="JW62" s="494"/>
      <c r="JX62" s="494"/>
      <c r="JY62" s="494"/>
      <c r="JZ62" s="494"/>
      <c r="KA62" s="494"/>
      <c r="KB62" s="494"/>
      <c r="KC62" s="494"/>
      <c r="KD62" s="494"/>
      <c r="KE62" s="494"/>
      <c r="KF62" s="494"/>
      <c r="KG62" s="494"/>
      <c r="KH62" s="494"/>
      <c r="KI62" s="494"/>
      <c r="KJ62" s="494"/>
      <c r="KK62" s="494"/>
      <c r="KL62" s="494"/>
      <c r="KM62" s="494"/>
      <c r="KN62" s="494"/>
      <c r="KO62" s="494"/>
      <c r="KP62" s="494"/>
      <c r="KQ62" s="494"/>
      <c r="KR62" s="494"/>
      <c r="KS62" s="494"/>
      <c r="KT62" s="494"/>
      <c r="KU62" s="494"/>
      <c r="KV62" s="494"/>
      <c r="KW62" s="494"/>
      <c r="KX62" s="494"/>
      <c r="KY62" s="494"/>
      <c r="KZ62" s="494"/>
      <c r="LA62" s="494"/>
      <c r="LB62" s="494"/>
      <c r="LC62" s="494"/>
      <c r="LD62" s="494"/>
      <c r="LE62" s="494"/>
      <c r="LF62" s="494"/>
      <c r="LG62" s="494"/>
      <c r="LH62" s="494"/>
      <c r="LI62" s="494"/>
      <c r="LJ62" s="494"/>
      <c r="LK62" s="494"/>
      <c r="LL62" s="494"/>
      <c r="LM62" s="494"/>
      <c r="LN62" s="494"/>
      <c r="LO62" s="494"/>
      <c r="LP62" s="494"/>
      <c r="LQ62" s="494"/>
      <c r="LR62" s="494"/>
      <c r="LS62" s="494"/>
      <c r="LT62" s="494"/>
      <c r="LU62" s="494"/>
      <c r="LV62" s="494"/>
      <c r="LW62" s="494"/>
      <c r="LX62" s="494"/>
      <c r="LY62" s="494"/>
      <c r="LZ62" s="494"/>
      <c r="MA62" s="494"/>
      <c r="MB62" s="494"/>
    </row>
    <row r="63" spans="1:340" s="506" customFormat="1" x14ac:dyDescent="0.25">
      <c r="A63" s="496"/>
      <c r="B63" s="496"/>
      <c r="C63" s="497"/>
      <c r="D63" s="497"/>
      <c r="E63" s="497"/>
      <c r="F63" s="497"/>
      <c r="G63" s="497"/>
      <c r="H63" s="497"/>
      <c r="I63" s="497"/>
      <c r="J63" s="498"/>
      <c r="K63" s="499"/>
      <c r="L63" s="499"/>
      <c r="M63" s="499"/>
      <c r="N63" s="499"/>
      <c r="O63" s="499"/>
      <c r="P63" s="499"/>
      <c r="Q63" s="499"/>
      <c r="R63" s="499"/>
      <c r="S63" s="500"/>
      <c r="T63" s="497"/>
      <c r="U63" s="501"/>
      <c r="V63" s="502"/>
      <c r="W63" s="501"/>
      <c r="X63" s="488"/>
      <c r="Y63" s="503"/>
      <c r="Z63" s="504"/>
      <c r="AA63" s="505"/>
      <c r="AB63" s="505"/>
      <c r="AC63" s="505"/>
      <c r="AD63" s="505"/>
      <c r="AE63" s="505"/>
      <c r="AF63" s="505"/>
      <c r="AG63" s="505"/>
      <c r="AH63" s="505"/>
      <c r="AK63" s="505"/>
      <c r="AL63" s="505"/>
      <c r="AM63" s="505"/>
      <c r="AN63" s="505"/>
      <c r="AO63" s="505"/>
      <c r="AP63" s="505"/>
      <c r="AQ63" s="505"/>
      <c r="AR63" s="505"/>
      <c r="AS63" s="505"/>
      <c r="AT63" s="505"/>
      <c r="AU63" s="505"/>
      <c r="AV63" s="505"/>
      <c r="AW63" s="505"/>
      <c r="AX63" s="505"/>
      <c r="AY63" s="505"/>
      <c r="AZ63" s="505"/>
      <c r="BA63" s="505"/>
      <c r="BB63" s="505"/>
      <c r="BC63" s="505"/>
      <c r="BD63" s="507"/>
      <c r="BE63" s="494"/>
      <c r="BF63" s="496"/>
      <c r="BG63" s="497"/>
      <c r="BH63" s="497"/>
      <c r="BI63" s="497"/>
      <c r="BJ63" s="497"/>
      <c r="BK63" s="497"/>
      <c r="BL63" s="497"/>
      <c r="BM63" s="497"/>
      <c r="BN63" s="498"/>
      <c r="BO63" s="499"/>
      <c r="BP63" s="499"/>
      <c r="BQ63" s="499"/>
      <c r="BR63" s="499"/>
      <c r="BS63" s="499"/>
      <c r="BT63" s="499"/>
      <c r="BU63" s="499"/>
      <c r="BV63" s="499"/>
      <c r="BW63" s="500"/>
      <c r="BX63" s="497"/>
      <c r="BY63" s="501"/>
      <c r="BZ63" s="502"/>
      <c r="CA63" s="501"/>
      <c r="CB63" s="495"/>
      <c r="CC63" s="495"/>
      <c r="CL63" s="497"/>
      <c r="DG63" s="494"/>
      <c r="DH63" s="494"/>
      <c r="DI63" s="494"/>
      <c r="DJ63" s="494"/>
      <c r="DK63" s="494"/>
      <c r="DL63" s="494"/>
      <c r="DM63" s="494"/>
      <c r="DN63" s="494"/>
      <c r="DO63" s="494"/>
      <c r="DP63" s="494"/>
      <c r="DQ63" s="494"/>
      <c r="DR63" s="494"/>
      <c r="DS63" s="494"/>
      <c r="DT63" s="494"/>
      <c r="DU63" s="494"/>
      <c r="DV63" s="494"/>
      <c r="DW63" s="494"/>
      <c r="DX63" s="494"/>
      <c r="DY63" s="494"/>
      <c r="DZ63" s="494"/>
      <c r="EA63" s="494"/>
      <c r="EB63" s="494"/>
      <c r="EC63" s="494"/>
      <c r="ED63" s="494"/>
      <c r="EE63" s="494"/>
      <c r="EF63" s="494"/>
      <c r="EG63" s="494"/>
      <c r="EH63" s="494"/>
      <c r="EI63" s="494"/>
      <c r="EJ63" s="494"/>
      <c r="EK63" s="494"/>
      <c r="EL63" s="494"/>
      <c r="EM63" s="494"/>
      <c r="EN63" s="494"/>
      <c r="EO63" s="494"/>
      <c r="EP63" s="494"/>
      <c r="EQ63" s="494"/>
      <c r="ER63" s="494"/>
      <c r="ES63" s="494"/>
      <c r="ET63" s="494"/>
      <c r="EU63" s="494"/>
      <c r="EV63" s="494"/>
      <c r="EW63" s="494"/>
      <c r="EX63" s="494"/>
      <c r="EY63" s="494"/>
      <c r="EZ63" s="494"/>
      <c r="FA63" s="494"/>
      <c r="FB63" s="494"/>
      <c r="FC63" s="494"/>
      <c r="FD63" s="494"/>
      <c r="FE63" s="494"/>
      <c r="FF63" s="494"/>
      <c r="FG63" s="494"/>
      <c r="FH63" s="494"/>
      <c r="FI63" s="494"/>
      <c r="FJ63" s="494"/>
      <c r="FK63" s="494"/>
      <c r="FL63" s="494"/>
      <c r="FM63" s="494"/>
      <c r="FN63" s="494"/>
      <c r="FO63" s="494"/>
      <c r="FP63" s="494"/>
      <c r="FQ63" s="494"/>
      <c r="FR63" s="494"/>
      <c r="FS63" s="494"/>
      <c r="FT63" s="494"/>
      <c r="FU63" s="494"/>
      <c r="FV63" s="494"/>
      <c r="FW63" s="494"/>
      <c r="FX63" s="494"/>
      <c r="FY63" s="494"/>
      <c r="FZ63" s="494"/>
      <c r="GA63" s="494"/>
      <c r="GB63" s="494"/>
      <c r="GC63" s="494"/>
      <c r="GD63" s="494"/>
      <c r="GE63" s="494"/>
      <c r="GF63" s="494"/>
      <c r="GG63" s="494"/>
      <c r="GH63" s="494"/>
      <c r="GI63" s="494"/>
      <c r="GJ63" s="494"/>
      <c r="GK63" s="494"/>
      <c r="GL63" s="494"/>
      <c r="GM63" s="494"/>
      <c r="GN63" s="494"/>
      <c r="GO63" s="494"/>
      <c r="GP63" s="494"/>
      <c r="GQ63" s="494"/>
      <c r="GR63" s="494"/>
      <c r="GS63" s="494"/>
      <c r="GT63" s="494"/>
      <c r="GU63" s="494"/>
      <c r="GV63" s="494"/>
      <c r="GW63" s="494"/>
      <c r="GX63" s="494"/>
      <c r="GY63" s="494"/>
      <c r="GZ63" s="494"/>
      <c r="HA63" s="494"/>
      <c r="HB63" s="494"/>
      <c r="HC63" s="494"/>
      <c r="HD63" s="494"/>
      <c r="HE63" s="494"/>
      <c r="HF63" s="494"/>
      <c r="HG63" s="494"/>
      <c r="HH63" s="494"/>
      <c r="HI63" s="494"/>
      <c r="HJ63" s="494"/>
      <c r="HK63" s="494"/>
      <c r="HL63" s="494"/>
      <c r="HM63" s="494"/>
      <c r="HN63" s="494"/>
      <c r="HO63" s="494"/>
      <c r="HP63" s="494"/>
      <c r="HQ63" s="494"/>
      <c r="HR63" s="494"/>
      <c r="HS63" s="494"/>
      <c r="HT63" s="494"/>
      <c r="HU63" s="494"/>
      <c r="HV63" s="494"/>
      <c r="HW63" s="494"/>
      <c r="HX63" s="494"/>
      <c r="HY63" s="494"/>
      <c r="HZ63" s="494"/>
      <c r="IA63" s="494"/>
      <c r="IB63" s="494"/>
      <c r="IC63" s="494"/>
      <c r="ID63" s="494"/>
      <c r="IE63" s="494"/>
      <c r="IF63" s="494"/>
      <c r="IG63" s="494"/>
      <c r="IH63" s="494"/>
      <c r="II63" s="494"/>
      <c r="IJ63" s="494"/>
      <c r="IK63" s="494"/>
      <c r="IL63" s="494"/>
      <c r="IM63" s="494"/>
      <c r="IN63" s="494"/>
      <c r="IO63" s="494"/>
      <c r="IP63" s="494"/>
      <c r="IQ63" s="494"/>
      <c r="IR63" s="494"/>
      <c r="IS63" s="494"/>
      <c r="IT63" s="494"/>
      <c r="IU63" s="494"/>
      <c r="IV63" s="494"/>
      <c r="IW63" s="494"/>
      <c r="IX63" s="494"/>
      <c r="IY63" s="494"/>
      <c r="IZ63" s="494"/>
      <c r="JA63" s="494"/>
      <c r="JB63" s="494"/>
      <c r="JC63" s="494"/>
      <c r="JD63" s="494"/>
      <c r="JE63" s="494"/>
      <c r="JF63" s="494"/>
      <c r="JG63" s="494"/>
      <c r="JH63" s="494"/>
      <c r="JI63" s="494"/>
      <c r="JJ63" s="494"/>
      <c r="JK63" s="494"/>
      <c r="JL63" s="494"/>
      <c r="JM63" s="494"/>
      <c r="JN63" s="494"/>
      <c r="JO63" s="494"/>
      <c r="JP63" s="494"/>
      <c r="JQ63" s="494"/>
      <c r="JR63" s="494"/>
      <c r="JS63" s="494"/>
      <c r="JT63" s="494"/>
      <c r="JU63" s="494"/>
      <c r="JV63" s="494"/>
      <c r="JW63" s="494"/>
      <c r="JX63" s="494"/>
      <c r="JY63" s="494"/>
      <c r="JZ63" s="494"/>
      <c r="KA63" s="494"/>
      <c r="KB63" s="494"/>
      <c r="KC63" s="494"/>
      <c r="KD63" s="494"/>
      <c r="KE63" s="494"/>
      <c r="KF63" s="494"/>
      <c r="KG63" s="494"/>
      <c r="KH63" s="494"/>
      <c r="KI63" s="494"/>
      <c r="KJ63" s="494"/>
      <c r="KK63" s="494"/>
      <c r="KL63" s="494"/>
      <c r="KM63" s="494"/>
      <c r="KN63" s="494"/>
      <c r="KO63" s="494"/>
      <c r="KP63" s="494"/>
      <c r="KQ63" s="494"/>
      <c r="KR63" s="494"/>
      <c r="KS63" s="494"/>
      <c r="KT63" s="494"/>
      <c r="KU63" s="494"/>
      <c r="KV63" s="494"/>
      <c r="KW63" s="494"/>
      <c r="KX63" s="494"/>
      <c r="KY63" s="494"/>
      <c r="KZ63" s="494"/>
      <c r="LA63" s="494"/>
      <c r="LB63" s="494"/>
      <c r="LC63" s="494"/>
      <c r="LD63" s="494"/>
      <c r="LE63" s="494"/>
      <c r="LF63" s="494"/>
      <c r="LG63" s="494"/>
      <c r="LH63" s="494"/>
      <c r="LI63" s="494"/>
      <c r="LJ63" s="494"/>
      <c r="LK63" s="494"/>
      <c r="LL63" s="494"/>
      <c r="LM63" s="494"/>
      <c r="LN63" s="494"/>
      <c r="LO63" s="494"/>
      <c r="LP63" s="494"/>
      <c r="LQ63" s="494"/>
      <c r="LR63" s="494"/>
      <c r="LS63" s="494"/>
      <c r="LT63" s="494"/>
      <c r="LU63" s="494"/>
      <c r="LV63" s="494"/>
      <c r="LW63" s="494"/>
      <c r="LX63" s="494"/>
      <c r="LY63" s="494"/>
      <c r="LZ63" s="494"/>
      <c r="MA63" s="494"/>
      <c r="MB63" s="494"/>
    </row>
    <row r="64" spans="1:340" ht="18.75" x14ac:dyDescent="0.3">
      <c r="A64" s="555" t="s">
        <v>567</v>
      </c>
      <c r="B64" s="555"/>
      <c r="C64" s="555"/>
      <c r="D64" s="555"/>
      <c r="E64" s="555"/>
      <c r="F64" s="555"/>
      <c r="G64" s="555"/>
      <c r="H64" s="555"/>
      <c r="I64" s="555"/>
      <c r="J64" s="555"/>
      <c r="K64" s="555"/>
      <c r="L64" s="555"/>
      <c r="M64" s="555"/>
      <c r="N64" s="555"/>
      <c r="O64" s="555"/>
      <c r="P64" s="555"/>
      <c r="Q64" s="555"/>
      <c r="R64" s="555"/>
      <c r="S64" s="555"/>
      <c r="T64" s="555"/>
      <c r="U64" s="555"/>
      <c r="V64" s="555"/>
      <c r="W64" s="555"/>
      <c r="X64" s="411"/>
      <c r="Y64" s="564" t="s">
        <v>569</v>
      </c>
      <c r="Z64" s="564"/>
      <c r="AA64" s="564"/>
      <c r="AB64" s="564"/>
      <c r="AC64" s="564"/>
      <c r="AD64" s="564"/>
      <c r="AE64" s="564"/>
      <c r="AF64" s="564"/>
      <c r="AG64" s="564"/>
      <c r="AH64" s="564"/>
      <c r="AI64" s="564"/>
      <c r="AJ64" s="564"/>
      <c r="AK64" s="564"/>
      <c r="AL64" s="564"/>
      <c r="AM64" s="564"/>
      <c r="AN64" s="564"/>
      <c r="AO64" s="564"/>
      <c r="AP64" s="564"/>
      <c r="AQ64" s="564"/>
      <c r="AR64" s="564"/>
      <c r="AS64" s="564"/>
      <c r="AT64" s="564"/>
      <c r="AU64" s="564"/>
      <c r="AV64" s="564"/>
      <c r="AW64" s="564"/>
      <c r="AX64" s="564"/>
      <c r="AY64" s="564"/>
      <c r="AZ64" s="564"/>
      <c r="BA64" s="564"/>
      <c r="BB64" s="564"/>
      <c r="BC64" s="564"/>
      <c r="BD64" s="390"/>
      <c r="BE64" s="565"/>
      <c r="BF64" s="565"/>
      <c r="BG64" s="565"/>
      <c r="BH64" s="565"/>
      <c r="BI64" s="565"/>
      <c r="BJ64" s="565"/>
      <c r="BK64" s="565"/>
      <c r="BL64" s="565"/>
      <c r="BM64" s="565"/>
      <c r="BN64" s="565"/>
      <c r="BO64" s="565"/>
      <c r="BP64" s="565"/>
      <c r="BQ64" s="565"/>
      <c r="BR64" s="565"/>
      <c r="BS64" s="565"/>
      <c r="BT64" s="565"/>
      <c r="BU64" s="565"/>
      <c r="BV64" s="565"/>
      <c r="BW64" s="565"/>
      <c r="BX64" s="565"/>
      <c r="BY64" s="565"/>
      <c r="BZ64" s="565"/>
      <c r="CA64" s="565"/>
      <c r="CB64" s="565"/>
      <c r="CC64" s="565"/>
      <c r="CD64" s="565"/>
      <c r="CE64" s="565"/>
      <c r="CF64" s="565"/>
      <c r="CG64" s="565"/>
      <c r="CH64" s="565"/>
      <c r="CI64" s="565"/>
      <c r="CJ64" s="565"/>
      <c r="CK64" s="565"/>
      <c r="CL64" s="565"/>
      <c r="CM64" s="565"/>
      <c r="CN64" s="565"/>
      <c r="CO64" s="565"/>
      <c r="CP64" s="565"/>
      <c r="CQ64" s="565"/>
      <c r="CR64" s="565"/>
      <c r="CS64" s="565"/>
      <c r="CT64" s="565"/>
      <c r="CU64" s="565"/>
      <c r="CV64" s="565"/>
      <c r="CW64" s="565"/>
      <c r="CX64" s="565"/>
      <c r="CY64" s="565"/>
      <c r="CZ64" s="565"/>
      <c r="DA64" s="565"/>
      <c r="DB64" s="565"/>
      <c r="DC64" s="565"/>
      <c r="DD64" s="565"/>
      <c r="DE64" s="565"/>
      <c r="DF64" s="565"/>
      <c r="DG64" s="446"/>
    </row>
    <row r="65" spans="1:341" ht="18.75" x14ac:dyDescent="0.3">
      <c r="X65" s="410"/>
      <c r="AA65" s="540" t="s">
        <v>380</v>
      </c>
      <c r="AB65" s="540"/>
      <c r="AC65" s="540"/>
      <c r="AD65" s="540"/>
      <c r="AE65" s="540"/>
      <c r="AF65" s="540"/>
      <c r="AG65" s="540"/>
      <c r="AH65" s="540"/>
      <c r="AI65" s="540"/>
      <c r="AJ65" s="540"/>
      <c r="AK65" s="540"/>
      <c r="AL65" s="540"/>
      <c r="AM65" s="540"/>
      <c r="AN65" s="540"/>
      <c r="AO65" s="540"/>
      <c r="AP65" s="540"/>
      <c r="AQ65" s="540"/>
      <c r="AR65" s="540"/>
      <c r="AS65" s="540"/>
      <c r="AT65" s="540"/>
      <c r="AU65" s="540"/>
      <c r="AV65" s="540"/>
      <c r="AW65" s="540"/>
      <c r="AX65" s="540"/>
      <c r="AY65" s="540"/>
      <c r="AZ65" s="540"/>
      <c r="BA65" s="540"/>
      <c r="BB65" s="540"/>
      <c r="BC65" s="540"/>
      <c r="BD65" s="391"/>
      <c r="BE65" s="382"/>
      <c r="BF65" s="276"/>
      <c r="BG65" s="5"/>
      <c r="BH65" s="5"/>
      <c r="BI65" s="5"/>
      <c r="BJ65" s="5"/>
      <c r="BK65" s="5"/>
      <c r="BL65" s="5"/>
      <c r="BM65" s="5"/>
      <c r="BN65" s="508"/>
      <c r="BO65" s="509"/>
      <c r="BP65" s="509"/>
      <c r="BQ65" s="509"/>
      <c r="BR65" s="509"/>
      <c r="BS65" s="509"/>
      <c r="BT65" s="509"/>
      <c r="BU65" s="509"/>
      <c r="BV65" s="509"/>
      <c r="BW65" s="510"/>
      <c r="BX65" s="5"/>
      <c r="BY65" s="412"/>
      <c r="BZ65" s="511"/>
      <c r="CA65" s="412"/>
      <c r="CB65" s="447"/>
      <c r="CC65" s="447"/>
      <c r="CD65" s="566"/>
      <c r="CE65" s="566"/>
      <c r="CF65" s="566"/>
      <c r="CG65" s="566"/>
      <c r="CH65" s="566"/>
      <c r="CI65" s="566"/>
      <c r="CJ65" s="566"/>
      <c r="CK65" s="566"/>
      <c r="CL65" s="566"/>
      <c r="CM65" s="566"/>
      <c r="CN65" s="566"/>
      <c r="CO65" s="566"/>
      <c r="CP65" s="566"/>
      <c r="CQ65" s="566"/>
      <c r="CR65" s="566"/>
      <c r="CS65" s="566"/>
      <c r="CT65" s="566"/>
      <c r="CU65" s="566"/>
      <c r="CV65" s="566"/>
      <c r="CW65" s="566"/>
      <c r="CX65" s="566"/>
      <c r="CY65" s="566"/>
      <c r="CZ65" s="566"/>
      <c r="DA65" s="566"/>
      <c r="DB65" s="566"/>
      <c r="DC65" s="566"/>
      <c r="DD65" s="566"/>
      <c r="DE65" s="566"/>
      <c r="DF65" s="566"/>
    </row>
    <row r="66" spans="1:341" ht="18.75" x14ac:dyDescent="0.3">
      <c r="E66" s="555" t="s">
        <v>502</v>
      </c>
      <c r="F66" s="555"/>
      <c r="G66" s="551" t="s">
        <v>527</v>
      </c>
      <c r="H66" s="551"/>
      <c r="I66" s="551"/>
      <c r="J66" s="551"/>
      <c r="K66" s="551"/>
      <c r="L66" s="552" t="s">
        <v>526</v>
      </c>
      <c r="M66" s="552"/>
      <c r="N66" s="552"/>
      <c r="O66" s="552"/>
      <c r="P66" s="552"/>
      <c r="Q66" s="552"/>
      <c r="R66" s="552"/>
      <c r="S66" s="552"/>
      <c r="U66" s="550" t="s">
        <v>525</v>
      </c>
      <c r="V66" s="550"/>
      <c r="W66" s="550"/>
      <c r="X66" s="411"/>
      <c r="Y66" s="357" t="s">
        <v>570</v>
      </c>
      <c r="Z66" s="365"/>
      <c r="AA66" s="533" t="s">
        <v>375</v>
      </c>
      <c r="AB66" s="533"/>
      <c r="AC66" s="533"/>
      <c r="AD66" s="533"/>
      <c r="AE66" s="533"/>
      <c r="AF66" s="533"/>
      <c r="AG66" s="533"/>
      <c r="AH66" s="534" t="s">
        <v>376</v>
      </c>
      <c r="AI66" s="534"/>
      <c r="AJ66" s="534"/>
      <c r="AK66" s="534"/>
      <c r="AL66" s="534"/>
      <c r="AM66" s="534"/>
      <c r="AN66" s="534"/>
      <c r="AO66" s="534"/>
      <c r="AP66" s="535" t="s">
        <v>377</v>
      </c>
      <c r="AQ66" s="535"/>
      <c r="AR66" s="535"/>
      <c r="AS66" s="535"/>
      <c r="AT66" s="539"/>
      <c r="AU66" s="539"/>
      <c r="AV66" s="539"/>
      <c r="AW66" s="539"/>
      <c r="AX66" s="539"/>
      <c r="AY66" s="539"/>
      <c r="AZ66" s="539"/>
      <c r="BA66" s="539"/>
      <c r="BB66" s="539"/>
      <c r="BC66" s="539"/>
      <c r="BD66" s="391"/>
      <c r="BE66" s="382"/>
      <c r="BF66" s="276"/>
      <c r="BG66" s="5"/>
      <c r="BH66" s="5"/>
      <c r="BI66" s="567"/>
      <c r="BJ66" s="567"/>
      <c r="BK66" s="567"/>
      <c r="BL66" s="567"/>
      <c r="BM66" s="567"/>
      <c r="BN66" s="567"/>
      <c r="BO66" s="567"/>
      <c r="BP66" s="568"/>
      <c r="BQ66" s="568"/>
      <c r="BR66" s="568"/>
      <c r="BS66" s="568"/>
      <c r="BT66" s="568"/>
      <c r="BU66" s="568"/>
      <c r="BV66" s="568"/>
      <c r="BW66" s="568"/>
      <c r="BX66" s="5"/>
      <c r="BY66" s="567"/>
      <c r="BZ66" s="567"/>
      <c r="CA66" s="567"/>
      <c r="CB66" s="447"/>
      <c r="CC66" s="447"/>
      <c r="CD66" s="569"/>
      <c r="CE66" s="569"/>
      <c r="CF66" s="569"/>
      <c r="CG66" s="569"/>
      <c r="CH66" s="569"/>
      <c r="CI66" s="569"/>
      <c r="CJ66" s="569"/>
      <c r="CK66" s="566"/>
      <c r="CL66" s="566"/>
      <c r="CM66" s="566"/>
      <c r="CN66" s="566"/>
      <c r="CO66" s="566"/>
      <c r="CP66" s="566"/>
      <c r="CQ66" s="566"/>
      <c r="CR66" s="566"/>
      <c r="CS66" s="569"/>
      <c r="CT66" s="569"/>
      <c r="CU66" s="569"/>
      <c r="CV66" s="569"/>
      <c r="CW66" s="566"/>
      <c r="CX66" s="566"/>
      <c r="CY66" s="566"/>
      <c r="CZ66" s="566"/>
      <c r="DA66" s="566"/>
      <c r="DB66" s="566"/>
      <c r="DC66" s="566"/>
      <c r="DD66" s="566"/>
      <c r="DE66" s="566"/>
      <c r="DF66" s="566"/>
    </row>
    <row r="67" spans="1:341" s="379" customFormat="1" ht="45" x14ac:dyDescent="0.25">
      <c r="A67" s="366" t="s">
        <v>315</v>
      </c>
      <c r="B67" s="366" t="s">
        <v>536</v>
      </c>
      <c r="C67" s="366" t="s">
        <v>320</v>
      </c>
      <c r="D67" s="366" t="s">
        <v>535</v>
      </c>
      <c r="E67" s="563" t="s">
        <v>502</v>
      </c>
      <c r="F67" s="563"/>
      <c r="G67" s="366" t="s">
        <v>505</v>
      </c>
      <c r="H67" s="366" t="s">
        <v>506</v>
      </c>
      <c r="I67" s="367" t="s">
        <v>507</v>
      </c>
      <c r="J67" s="368" t="s">
        <v>508</v>
      </c>
      <c r="K67" s="369" t="s">
        <v>509</v>
      </c>
      <c r="L67" s="366" t="s">
        <v>511</v>
      </c>
      <c r="M67" s="366" t="s">
        <v>512</v>
      </c>
      <c r="N67" s="366" t="s">
        <v>513</v>
      </c>
      <c r="O67" s="366" t="s">
        <v>514</v>
      </c>
      <c r="P67" s="366" t="s">
        <v>515</v>
      </c>
      <c r="Q67" s="366" t="s">
        <v>518</v>
      </c>
      <c r="R67" s="366" t="s">
        <v>516</v>
      </c>
      <c r="S67" s="367" t="s">
        <v>517</v>
      </c>
      <c r="T67" s="366" t="s">
        <v>528</v>
      </c>
      <c r="U67" s="370" t="s">
        <v>522</v>
      </c>
      <c r="V67" s="366" t="s">
        <v>523</v>
      </c>
      <c r="W67" s="413" t="s">
        <v>524</v>
      </c>
      <c r="X67" s="418"/>
      <c r="Y67" s="381" t="s">
        <v>529</v>
      </c>
      <c r="Z67" s="370" t="s">
        <v>530</v>
      </c>
      <c r="AA67" s="371" t="s">
        <v>138</v>
      </c>
      <c r="AB67" s="371" t="s">
        <v>139</v>
      </c>
      <c r="AC67" s="371" t="s">
        <v>140</v>
      </c>
      <c r="AD67" s="371" t="s">
        <v>141</v>
      </c>
      <c r="AE67" s="371" t="s">
        <v>142</v>
      </c>
      <c r="AF67" s="371" t="s">
        <v>143</v>
      </c>
      <c r="AG67" s="372" t="s">
        <v>137</v>
      </c>
      <c r="AH67" s="373" t="s">
        <v>146</v>
      </c>
      <c r="AI67" s="374" t="s">
        <v>147</v>
      </c>
      <c r="AJ67" s="374" t="s">
        <v>149</v>
      </c>
      <c r="AK67" s="373" t="s">
        <v>150</v>
      </c>
      <c r="AL67" s="373" t="s">
        <v>151</v>
      </c>
      <c r="AM67" s="373" t="s">
        <v>144</v>
      </c>
      <c r="AN67" s="373" t="s">
        <v>145</v>
      </c>
      <c r="AO67" s="373" t="s">
        <v>133</v>
      </c>
      <c r="AP67" s="375" t="s">
        <v>156</v>
      </c>
      <c r="AQ67" s="375" t="s">
        <v>157</v>
      </c>
      <c r="AR67" s="376" t="s">
        <v>136</v>
      </c>
      <c r="AS67" s="376" t="s">
        <v>155</v>
      </c>
      <c r="AT67" s="377" t="s">
        <v>134</v>
      </c>
      <c r="AU67" s="377" t="s">
        <v>135</v>
      </c>
      <c r="AV67" s="377" t="s">
        <v>158</v>
      </c>
      <c r="AW67" s="377" t="s">
        <v>159</v>
      </c>
      <c r="AX67" s="378" t="s">
        <v>373</v>
      </c>
      <c r="AY67" s="377" t="s">
        <v>153</v>
      </c>
      <c r="AZ67" s="377" t="s">
        <v>154</v>
      </c>
      <c r="BA67" s="377" t="s">
        <v>148</v>
      </c>
      <c r="BB67" s="377" t="s">
        <v>152</v>
      </c>
      <c r="BC67" s="380" t="s">
        <v>160</v>
      </c>
      <c r="BD67" s="392"/>
      <c r="BE67" s="453"/>
      <c r="BF67" s="453"/>
      <c r="BG67" s="453"/>
      <c r="BH67" s="453"/>
      <c r="BI67" s="570"/>
      <c r="BJ67" s="570"/>
      <c r="BK67" s="453"/>
      <c r="BL67" s="453"/>
      <c r="BM67" s="512"/>
      <c r="BN67" s="513"/>
      <c r="BO67" s="514"/>
      <c r="BP67" s="453"/>
      <c r="BQ67" s="453"/>
      <c r="BR67" s="453"/>
      <c r="BS67" s="453"/>
      <c r="BT67" s="453"/>
      <c r="BU67" s="453"/>
      <c r="BV67" s="453"/>
      <c r="BW67" s="512"/>
      <c r="BX67" s="453"/>
      <c r="BY67" s="515"/>
      <c r="BZ67" s="453"/>
      <c r="CA67" s="515"/>
      <c r="CB67" s="448"/>
      <c r="CC67" s="448"/>
      <c r="CD67" s="454"/>
      <c r="CE67" s="454"/>
      <c r="CF67" s="454"/>
      <c r="CG67" s="454"/>
      <c r="CH67" s="454"/>
      <c r="CI67" s="454"/>
      <c r="CJ67" s="449"/>
      <c r="CK67" s="454"/>
      <c r="CL67" s="455"/>
      <c r="CM67" s="455"/>
      <c r="CN67" s="454"/>
      <c r="CO67" s="454"/>
      <c r="CP67" s="454"/>
      <c r="CQ67" s="454"/>
      <c r="CR67" s="454"/>
      <c r="CS67" s="454"/>
      <c r="CT67" s="454"/>
      <c r="CU67" s="449"/>
      <c r="CV67" s="449"/>
      <c r="CW67" s="454"/>
      <c r="CX67" s="454"/>
      <c r="CY67" s="454"/>
      <c r="CZ67" s="454"/>
      <c r="DA67" s="449"/>
      <c r="DB67" s="454"/>
      <c r="DC67" s="454"/>
      <c r="DD67" s="454"/>
      <c r="DE67" s="454"/>
      <c r="DF67" s="454"/>
      <c r="DG67" s="76"/>
      <c r="DH67" s="76"/>
      <c r="DI67" s="76"/>
      <c r="DJ67" s="76"/>
      <c r="DK67" s="76"/>
      <c r="DL67" s="76"/>
      <c r="DM67" s="76"/>
      <c r="DN67" s="76"/>
      <c r="DO67" s="76"/>
      <c r="DP67" s="76"/>
      <c r="DQ67" s="76"/>
      <c r="DR67" s="76"/>
      <c r="DS67" s="76"/>
      <c r="DT67" s="76"/>
      <c r="DU67" s="76"/>
      <c r="DV67" s="76"/>
      <c r="DW67" s="76"/>
      <c r="DX67" s="76"/>
      <c r="DY67" s="76"/>
      <c r="DZ67" s="76"/>
      <c r="EA67" s="76"/>
      <c r="EB67" s="76"/>
      <c r="EC67" s="76"/>
      <c r="ED67" s="76"/>
      <c r="EE67" s="76"/>
      <c r="EF67" s="76"/>
      <c r="EG67" s="76"/>
      <c r="EH67" s="76"/>
      <c r="EI67" s="76"/>
      <c r="EJ67" s="76"/>
      <c r="EK67" s="76"/>
      <c r="EL67" s="76"/>
      <c r="EM67" s="76"/>
      <c r="EN67" s="76"/>
      <c r="EO67" s="76"/>
      <c r="EP67" s="76"/>
      <c r="EQ67" s="76"/>
      <c r="ER67" s="76"/>
      <c r="ES67" s="76"/>
      <c r="ET67" s="76"/>
      <c r="EU67" s="76"/>
      <c r="EV67" s="76"/>
      <c r="EW67" s="76"/>
      <c r="EX67" s="76"/>
      <c r="EY67" s="76"/>
      <c r="EZ67" s="76"/>
      <c r="FA67" s="76"/>
      <c r="FB67" s="76"/>
      <c r="FC67" s="76"/>
      <c r="FD67" s="76"/>
      <c r="FE67" s="76"/>
      <c r="FF67" s="76"/>
      <c r="FG67" s="76"/>
      <c r="FH67" s="76"/>
      <c r="FI67" s="76"/>
      <c r="FJ67" s="76"/>
      <c r="FK67" s="76"/>
      <c r="FL67" s="76"/>
      <c r="FM67" s="76"/>
      <c r="FN67" s="76"/>
      <c r="FO67" s="76"/>
      <c r="FP67" s="76"/>
      <c r="FQ67" s="76"/>
      <c r="FR67" s="76"/>
      <c r="FS67" s="76"/>
      <c r="FT67" s="76"/>
      <c r="FU67" s="76"/>
      <c r="FV67" s="76"/>
      <c r="FW67" s="76"/>
      <c r="FX67" s="76"/>
      <c r="FY67" s="76"/>
      <c r="FZ67" s="76"/>
      <c r="GA67" s="76"/>
      <c r="GB67" s="76"/>
      <c r="GC67" s="76"/>
      <c r="GD67" s="76"/>
      <c r="GE67" s="76"/>
      <c r="GF67" s="76"/>
      <c r="GG67" s="76"/>
      <c r="GH67" s="76"/>
      <c r="GI67" s="76"/>
      <c r="GJ67" s="76"/>
      <c r="GK67" s="76"/>
      <c r="GL67" s="76"/>
      <c r="GM67" s="76"/>
      <c r="GN67" s="76"/>
      <c r="GO67" s="76"/>
      <c r="GP67" s="76"/>
      <c r="GQ67" s="76"/>
      <c r="GR67" s="76"/>
      <c r="GS67" s="76"/>
      <c r="GT67" s="76"/>
      <c r="GU67" s="76"/>
      <c r="GV67" s="76"/>
      <c r="GW67" s="76"/>
      <c r="GX67" s="76"/>
      <c r="GY67" s="76"/>
      <c r="GZ67" s="76"/>
      <c r="HA67" s="76"/>
      <c r="HB67" s="76"/>
      <c r="HC67" s="76"/>
      <c r="HD67" s="76"/>
      <c r="HE67" s="76"/>
      <c r="HF67" s="76"/>
      <c r="HG67" s="76"/>
      <c r="HH67" s="76"/>
      <c r="HI67" s="76"/>
      <c r="HJ67" s="76"/>
      <c r="HK67" s="76"/>
      <c r="HL67" s="76"/>
      <c r="HM67" s="76"/>
      <c r="HN67" s="76"/>
      <c r="HO67" s="76"/>
      <c r="HP67" s="76"/>
      <c r="HQ67" s="76"/>
      <c r="HR67" s="76"/>
      <c r="HS67" s="76"/>
      <c r="HT67" s="76"/>
      <c r="HU67" s="76"/>
      <c r="HV67" s="76"/>
      <c r="HW67" s="76"/>
      <c r="HX67" s="76"/>
      <c r="HY67" s="76"/>
      <c r="HZ67" s="76"/>
      <c r="IA67" s="76"/>
      <c r="IB67" s="76"/>
      <c r="IC67" s="76"/>
      <c r="ID67" s="76"/>
      <c r="IE67" s="76"/>
      <c r="IF67" s="76"/>
      <c r="IG67" s="76"/>
      <c r="IH67" s="76"/>
      <c r="II67" s="76"/>
      <c r="IJ67" s="76"/>
      <c r="IK67" s="76"/>
      <c r="IL67" s="76"/>
      <c r="IM67" s="76"/>
      <c r="IN67" s="76"/>
      <c r="IO67" s="76"/>
      <c r="IP67" s="76"/>
      <c r="IQ67" s="76"/>
      <c r="IR67" s="76"/>
      <c r="IS67" s="76"/>
      <c r="IT67" s="76"/>
      <c r="IU67" s="76"/>
      <c r="IV67" s="76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76"/>
      <c r="JW67" s="76"/>
      <c r="JX67" s="76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76"/>
      <c r="KY67" s="76"/>
      <c r="KZ67" s="76"/>
      <c r="LA67" s="76"/>
      <c r="LB67" s="76"/>
      <c r="LC67" s="76"/>
      <c r="LD67" s="76"/>
      <c r="LE67" s="76"/>
      <c r="LF67" s="76"/>
      <c r="LG67" s="76"/>
      <c r="LH67" s="76"/>
      <c r="LI67" s="76"/>
      <c r="LJ67" s="76"/>
      <c r="LK67" s="76"/>
      <c r="LL67" s="76"/>
      <c r="LM67" s="76"/>
      <c r="LN67" s="76"/>
      <c r="LO67" s="76"/>
      <c r="LP67" s="76"/>
      <c r="LQ67" s="76"/>
      <c r="LR67" s="76"/>
      <c r="LS67" s="76"/>
      <c r="LT67" s="76"/>
      <c r="LU67" s="76"/>
      <c r="LV67" s="76"/>
      <c r="LW67" s="76"/>
      <c r="LX67" s="76"/>
      <c r="LY67" s="76"/>
      <c r="LZ67" s="76"/>
      <c r="MA67" s="76"/>
      <c r="MB67" s="76"/>
      <c r="MC67" s="451"/>
    </row>
    <row r="68" spans="1:341" x14ac:dyDescent="0.25">
      <c r="A68" s="461" t="s">
        <v>132</v>
      </c>
      <c r="B68" s="130" t="s">
        <v>348</v>
      </c>
      <c r="C68" s="121" t="s">
        <v>319</v>
      </c>
      <c r="D68" s="462">
        <v>1</v>
      </c>
      <c r="E68" s="462" t="s">
        <v>503</v>
      </c>
      <c r="F68" s="121" t="s">
        <v>531</v>
      </c>
      <c r="G68" s="463">
        <v>38082</v>
      </c>
      <c r="H68" s="463">
        <v>42048</v>
      </c>
      <c r="I68" s="434">
        <f t="shared" ref="I68:I117" si="6">H68-G68</f>
        <v>3966</v>
      </c>
      <c r="J68" s="295">
        <f t="shared" ref="J68:J117" si="7">I68/30.4</f>
        <v>130.46052631578948</v>
      </c>
      <c r="K68" s="295">
        <f t="shared" ref="K68:K117" si="8">I68/365</f>
        <v>10.865753424657534</v>
      </c>
      <c r="L68" s="298">
        <v>0</v>
      </c>
      <c r="M68" s="298">
        <v>0</v>
      </c>
      <c r="N68" s="298">
        <v>0</v>
      </c>
      <c r="O68" s="298">
        <v>0</v>
      </c>
      <c r="P68" s="298">
        <v>0</v>
      </c>
      <c r="Q68" s="298">
        <v>0</v>
      </c>
      <c r="R68" s="298">
        <v>0</v>
      </c>
      <c r="S68" s="121"/>
      <c r="T68" s="462">
        <v>1</v>
      </c>
      <c r="U68" s="464" t="s">
        <v>495</v>
      </c>
      <c r="V68" s="464" t="s">
        <v>495</v>
      </c>
      <c r="W68" s="473" t="s">
        <v>495</v>
      </c>
      <c r="X68" s="410"/>
      <c r="Y68" s="475"/>
      <c r="Z68" s="336">
        <v>143.4</v>
      </c>
      <c r="AA68" s="247">
        <v>4.679532057243343E-3</v>
      </c>
      <c r="AB68" s="247">
        <v>0.14683802873075952</v>
      </c>
      <c r="AC68" s="247">
        <v>0.12148439338094061</v>
      </c>
      <c r="AD68" s="135">
        <v>1.128582927535046E-2</v>
      </c>
      <c r="AE68" s="247">
        <v>6.1466117147530759E-2</v>
      </c>
      <c r="AF68" s="247">
        <v>1.7396718024824124E-2</v>
      </c>
      <c r="AG68" s="136">
        <v>1.1347491205635845E-2</v>
      </c>
      <c r="AH68" s="247">
        <v>8.6422012251307564E-3</v>
      </c>
      <c r="AI68" s="247">
        <v>5.1175364414408057E-2</v>
      </c>
      <c r="AJ68" s="137">
        <v>14.122497056565052</v>
      </c>
      <c r="AK68" s="247">
        <v>1.2553153718482596E-4</v>
      </c>
      <c r="AL68" s="135">
        <v>9.0334812769614137E-5</v>
      </c>
      <c r="AM68" s="135">
        <v>8.4312491918306533E-5</v>
      </c>
      <c r="AN68" s="247">
        <v>0.2783214564417798</v>
      </c>
      <c r="AO68" s="247">
        <v>1.0616714330526043E-2</v>
      </c>
      <c r="AP68" s="135">
        <v>2.4089283405230439E-4</v>
      </c>
      <c r="AQ68" s="136">
        <v>1.381258759082973E-2</v>
      </c>
      <c r="AR68" s="135">
        <v>9.8766061961444809E-4</v>
      </c>
      <c r="AS68" s="136">
        <v>7.2226136604045255E-2</v>
      </c>
      <c r="AT68" s="136">
        <v>0.44302829056698079</v>
      </c>
      <c r="AU68" s="247">
        <v>9.8069972573731026E-2</v>
      </c>
      <c r="AV68" s="136">
        <v>3.7724994095957262E-3</v>
      </c>
      <c r="AW68" s="135">
        <v>2.4691515490361202E-4</v>
      </c>
      <c r="AX68" s="135">
        <v>1.4485608790067219</v>
      </c>
      <c r="AY68" s="136">
        <v>7.3845151505099408E-3</v>
      </c>
      <c r="AZ68" s="135">
        <v>3.0111604256538049E-5</v>
      </c>
      <c r="BA68" s="135">
        <v>4.3962942214545545E-5</v>
      </c>
      <c r="BB68" s="247">
        <v>1.5684589208964213E-2</v>
      </c>
      <c r="BC68" s="135">
        <v>1.3249105872876742E-4</v>
      </c>
      <c r="BD68" s="477"/>
      <c r="BF68" s="383"/>
      <c r="BG68" s="5"/>
      <c r="BH68" s="516"/>
      <c r="BI68" s="516"/>
      <c r="BJ68" s="5"/>
      <c r="BK68" s="517"/>
      <c r="BL68" s="517"/>
      <c r="BM68" s="518"/>
      <c r="BN68" s="519"/>
      <c r="BO68" s="519"/>
      <c r="BP68" s="520"/>
      <c r="BQ68" s="520"/>
      <c r="BR68" s="520"/>
      <c r="BS68" s="520"/>
      <c r="BT68" s="520"/>
      <c r="BU68" s="520"/>
      <c r="BV68" s="520"/>
      <c r="BW68" s="5"/>
      <c r="BX68" s="516"/>
      <c r="BY68" s="521"/>
      <c r="BZ68" s="521"/>
      <c r="CA68" s="521"/>
      <c r="CB68" s="444"/>
      <c r="CC68" s="444"/>
      <c r="CD68" s="76"/>
      <c r="CE68" s="76"/>
      <c r="CF68" s="76"/>
      <c r="CG68" s="76"/>
      <c r="CH68" s="76"/>
      <c r="CI68" s="76"/>
      <c r="CJ68" s="76"/>
      <c r="CK68" s="76"/>
      <c r="CL68" s="3"/>
      <c r="CM68" s="76"/>
      <c r="CN68" s="76"/>
      <c r="CO68" s="76"/>
      <c r="CP68" s="76"/>
      <c r="CQ68" s="76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</row>
    <row r="69" spans="1:341" x14ac:dyDescent="0.25">
      <c r="A69" s="465" t="s">
        <v>79</v>
      </c>
      <c r="B69" s="130" t="s">
        <v>348</v>
      </c>
      <c r="C69" s="130" t="s">
        <v>319</v>
      </c>
      <c r="D69" s="466">
        <v>1</v>
      </c>
      <c r="E69" s="466" t="s">
        <v>504</v>
      </c>
      <c r="F69" s="130" t="s">
        <v>532</v>
      </c>
      <c r="G69" s="467">
        <v>39481</v>
      </c>
      <c r="H69" s="467">
        <v>42048</v>
      </c>
      <c r="I69" s="435">
        <f t="shared" si="6"/>
        <v>2567</v>
      </c>
      <c r="J69" s="468">
        <f t="shared" si="7"/>
        <v>84.44078947368422</v>
      </c>
      <c r="K69" s="468">
        <f t="shared" si="8"/>
        <v>7.0328767123287674</v>
      </c>
      <c r="L69" s="299">
        <v>0</v>
      </c>
      <c r="M69" s="299">
        <v>0</v>
      </c>
      <c r="N69" s="299">
        <v>0</v>
      </c>
      <c r="O69" s="299">
        <v>0</v>
      </c>
      <c r="P69" s="299">
        <v>0</v>
      </c>
      <c r="Q69" s="299">
        <v>0</v>
      </c>
      <c r="R69" s="299">
        <v>0</v>
      </c>
      <c r="S69" s="130"/>
      <c r="T69" s="466">
        <v>1</v>
      </c>
      <c r="U69" s="469" t="s">
        <v>495</v>
      </c>
      <c r="V69" s="469" t="s">
        <v>495</v>
      </c>
      <c r="W69" s="474" t="s">
        <v>495</v>
      </c>
      <c r="X69" s="410"/>
      <c r="Y69" s="476">
        <v>3.2489864563417559</v>
      </c>
      <c r="Z69" s="470"/>
      <c r="AA69" s="247">
        <v>2.089885242623918E-3</v>
      </c>
      <c r="AB69" s="136">
        <v>0.17570196450359041</v>
      </c>
      <c r="AC69" s="135">
        <v>1.4125376786378561E-2</v>
      </c>
      <c r="AD69" s="136">
        <v>0.36954743029015924</v>
      </c>
      <c r="AE69" s="136">
        <v>0.13243308117729169</v>
      </c>
      <c r="AF69" s="136">
        <v>2.8973854965243687E-2</v>
      </c>
      <c r="AG69" s="136">
        <v>6.7135209105167763E-3</v>
      </c>
      <c r="AH69" s="247">
        <v>2.6181450929830844E-3</v>
      </c>
      <c r="AI69" s="247">
        <v>3.726287971440017E-3</v>
      </c>
      <c r="AJ69" s="137">
        <v>3.4801400017868156</v>
      </c>
      <c r="AK69" s="135">
        <v>2.7496562153684631E-5</v>
      </c>
      <c r="AL69" s="136">
        <v>1.8800812308466891E-2</v>
      </c>
      <c r="AM69" s="135">
        <v>5.4993124307369262E-5</v>
      </c>
      <c r="AN69" s="136">
        <v>0.2416945865649307</v>
      </c>
      <c r="AO69" s="247">
        <v>5.7022383524728943E-4</v>
      </c>
      <c r="AP69" s="247">
        <v>1.1846286733249039E-3</v>
      </c>
      <c r="AQ69" s="135">
        <v>1.6497937292210777E-4</v>
      </c>
      <c r="AR69" s="247">
        <v>7.2204744914992581E-3</v>
      </c>
      <c r="AS69" s="247">
        <v>2.2360466298834751E-2</v>
      </c>
      <c r="AT69" s="135">
        <v>2.345849559740066E-2</v>
      </c>
      <c r="AU69" s="135">
        <v>4.0852035199760023E-4</v>
      </c>
      <c r="AV69" s="247">
        <v>3.4915178116141102E-4</v>
      </c>
      <c r="AW69" s="247">
        <v>2.6019996467051198E-3</v>
      </c>
      <c r="AX69" s="135">
        <v>0.94482901256429597</v>
      </c>
      <c r="AY69" s="247">
        <v>2.4928070362295676E-3</v>
      </c>
      <c r="AZ69" s="247">
        <v>1.3828254489339868E-3</v>
      </c>
      <c r="BA69" s="247">
        <v>1.9423535626629879E-2</v>
      </c>
      <c r="BB69" s="247">
        <v>2.3287881241563897E-2</v>
      </c>
      <c r="BC69" s="135">
        <v>8.6417766768723137E-5</v>
      </c>
      <c r="BD69" s="477"/>
      <c r="BF69" s="383"/>
      <c r="BG69" s="5"/>
      <c r="BH69" s="516"/>
      <c r="BI69" s="516"/>
      <c r="BJ69" s="5"/>
      <c r="BK69" s="517"/>
      <c r="BL69" s="517"/>
      <c r="BM69" s="518"/>
      <c r="BN69" s="519"/>
      <c r="BO69" s="519"/>
      <c r="BP69" s="520"/>
      <c r="BQ69" s="520"/>
      <c r="BR69" s="520"/>
      <c r="BS69" s="520"/>
      <c r="BT69" s="520"/>
      <c r="BU69" s="520"/>
      <c r="BV69" s="520"/>
      <c r="BW69" s="5"/>
      <c r="BX69" s="516"/>
      <c r="BY69" s="521"/>
      <c r="BZ69" s="521"/>
      <c r="CA69" s="521"/>
      <c r="CB69" s="444"/>
      <c r="CC69" s="444"/>
      <c r="CD69" s="76"/>
      <c r="CE69" s="76"/>
      <c r="CF69" s="76"/>
      <c r="CG69" s="76"/>
      <c r="CH69" s="76"/>
      <c r="CI69" s="76"/>
      <c r="CJ69" s="76"/>
      <c r="CK69" s="76"/>
      <c r="CL69" s="3"/>
      <c r="CM69" s="76"/>
      <c r="CN69" s="76"/>
      <c r="CO69" s="76"/>
      <c r="CP69" s="76"/>
      <c r="CQ69" s="76"/>
      <c r="CR69" s="76"/>
      <c r="CS69" s="76"/>
      <c r="CT69" s="76"/>
      <c r="CU69" s="76"/>
      <c r="CV69" s="76"/>
      <c r="CW69" s="76"/>
      <c r="CX69" s="76"/>
      <c r="CY69" s="76"/>
      <c r="CZ69" s="76"/>
      <c r="DA69" s="76"/>
      <c r="DB69" s="76"/>
      <c r="DC69" s="76"/>
      <c r="DD69" s="76"/>
      <c r="DE69" s="76"/>
      <c r="DF69" s="76"/>
    </row>
    <row r="70" spans="1:341" x14ac:dyDescent="0.25">
      <c r="A70" s="465" t="s">
        <v>80</v>
      </c>
      <c r="B70" s="130" t="s">
        <v>348</v>
      </c>
      <c r="C70" s="130" t="s">
        <v>319</v>
      </c>
      <c r="D70" s="466">
        <v>1</v>
      </c>
      <c r="E70" s="466" t="s">
        <v>503</v>
      </c>
      <c r="F70" s="130" t="s">
        <v>531</v>
      </c>
      <c r="G70" s="467">
        <v>38802</v>
      </c>
      <c r="H70" s="467">
        <v>42048</v>
      </c>
      <c r="I70" s="435">
        <f t="shared" si="6"/>
        <v>3246</v>
      </c>
      <c r="J70" s="468">
        <f t="shared" si="7"/>
        <v>106.77631578947368</v>
      </c>
      <c r="K70" s="468">
        <f t="shared" si="8"/>
        <v>8.8931506849315074</v>
      </c>
      <c r="L70" s="299">
        <v>0</v>
      </c>
      <c r="M70" s="299">
        <v>0</v>
      </c>
      <c r="N70" s="299">
        <v>0</v>
      </c>
      <c r="O70" s="299">
        <v>0</v>
      </c>
      <c r="P70" s="299">
        <v>0</v>
      </c>
      <c r="Q70" s="299">
        <v>0</v>
      </c>
      <c r="R70" s="299">
        <v>0</v>
      </c>
      <c r="S70" s="130"/>
      <c r="T70" s="466">
        <v>1</v>
      </c>
      <c r="U70" s="469" t="s">
        <v>495</v>
      </c>
      <c r="V70" s="469" t="s">
        <v>495</v>
      </c>
      <c r="W70" s="474" t="s">
        <v>495</v>
      </c>
      <c r="X70" s="410"/>
      <c r="Y70" s="476">
        <v>4.8943307575844557</v>
      </c>
      <c r="Z70" s="470"/>
      <c r="AA70" s="247">
        <v>4.8223896197180989E-4</v>
      </c>
      <c r="AB70" s="247">
        <v>9.0731516651901309E-2</v>
      </c>
      <c r="AC70" s="135">
        <v>1.8488006173527503E-2</v>
      </c>
      <c r="AD70" s="135">
        <v>9.6347395909873595E-3</v>
      </c>
      <c r="AE70" s="247">
        <v>8.673798953109102E-3</v>
      </c>
      <c r="AF70" s="135">
        <v>2.2621587086629871E-4</v>
      </c>
      <c r="AG70" s="135">
        <v>4.6271428131742912E-5</v>
      </c>
      <c r="AH70" s="247">
        <v>2.3517549951462798E-3</v>
      </c>
      <c r="AI70" s="247">
        <v>4.3688531660106278E-2</v>
      </c>
      <c r="AJ70" s="137">
        <v>8.6150455037187665</v>
      </c>
      <c r="AK70" s="136">
        <v>8.4543200001998466E-3</v>
      </c>
      <c r="AL70" s="135">
        <v>7.7119046886238196E-5</v>
      </c>
      <c r="AM70" s="247">
        <v>2.228488581824427E-3</v>
      </c>
      <c r="AN70" s="136">
        <v>0.55739386786201728</v>
      </c>
      <c r="AO70" s="136">
        <v>4.4138891991037606E-2</v>
      </c>
      <c r="AP70" s="136">
        <v>1.2880938625021859E-2</v>
      </c>
      <c r="AQ70" s="136">
        <v>1.626543001026258E-2</v>
      </c>
      <c r="AR70" s="135">
        <v>8.4316824595620434E-4</v>
      </c>
      <c r="AS70" s="247">
        <v>9.6654228043633439E-2</v>
      </c>
      <c r="AT70" s="247">
        <v>0.13432715532305115</v>
      </c>
      <c r="AU70" s="135">
        <v>5.3469205841125144E-4</v>
      </c>
      <c r="AV70" s="135">
        <v>1.0282539584831759E-5</v>
      </c>
      <c r="AW70" s="135">
        <v>2.1079206148905108E-4</v>
      </c>
      <c r="AX70" s="135">
        <v>1.2366399057093764</v>
      </c>
      <c r="AY70" s="135">
        <v>3.598888854691116E-5</v>
      </c>
      <c r="AZ70" s="247">
        <v>7.3581076639178478E-3</v>
      </c>
      <c r="BA70" s="247">
        <v>2.5422503909641236E-2</v>
      </c>
      <c r="BB70" s="135">
        <v>2.1079206148905108E-4</v>
      </c>
      <c r="BC70" s="135">
        <v>1.1310793543314936E-4</v>
      </c>
      <c r="BD70" s="477"/>
      <c r="BF70" s="383"/>
      <c r="BG70" s="5"/>
      <c r="BH70" s="516"/>
      <c r="BI70" s="516"/>
      <c r="BJ70" s="5"/>
      <c r="BK70" s="517"/>
      <c r="BL70" s="517"/>
      <c r="BM70" s="518"/>
      <c r="BN70" s="519"/>
      <c r="BO70" s="519"/>
      <c r="BP70" s="520"/>
      <c r="BQ70" s="520"/>
      <c r="BR70" s="520"/>
      <c r="BS70" s="520"/>
      <c r="BT70" s="520"/>
      <c r="BU70" s="520"/>
      <c r="BV70" s="520"/>
      <c r="BW70" s="5"/>
      <c r="BX70" s="516"/>
      <c r="BY70" s="521"/>
      <c r="BZ70" s="521"/>
      <c r="CA70" s="521"/>
      <c r="CB70" s="444"/>
      <c r="CC70" s="444"/>
      <c r="CD70" s="76"/>
      <c r="CE70" s="76"/>
      <c r="CF70" s="76"/>
      <c r="CG70" s="76"/>
      <c r="CH70" s="76"/>
      <c r="CI70" s="76"/>
      <c r="CJ70" s="76"/>
      <c r="CK70" s="76"/>
      <c r="CL70" s="3"/>
      <c r="CM70" s="76"/>
      <c r="CN70" s="76"/>
      <c r="CO70" s="76"/>
      <c r="CP70" s="76"/>
      <c r="CQ70" s="76"/>
      <c r="CR70" s="76"/>
      <c r="CS70" s="76"/>
      <c r="CT70" s="76"/>
      <c r="CU70" s="76"/>
      <c r="CV70" s="76"/>
      <c r="CW70" s="76"/>
      <c r="CX70" s="76"/>
      <c r="CY70" s="76"/>
      <c r="CZ70" s="76"/>
      <c r="DA70" s="76"/>
      <c r="DB70" s="76"/>
      <c r="DC70" s="76"/>
      <c r="DD70" s="76"/>
      <c r="DE70" s="76"/>
      <c r="DF70" s="76"/>
    </row>
    <row r="71" spans="1:341" x14ac:dyDescent="0.25">
      <c r="A71" s="138" t="s">
        <v>78</v>
      </c>
      <c r="B71" s="130" t="s">
        <v>348</v>
      </c>
      <c r="C71" s="130" t="s">
        <v>319</v>
      </c>
      <c r="D71" s="299">
        <v>1</v>
      </c>
      <c r="E71" s="299" t="s">
        <v>504</v>
      </c>
      <c r="F71" s="130" t="s">
        <v>532</v>
      </c>
      <c r="G71" s="471">
        <v>39291</v>
      </c>
      <c r="H71" s="471">
        <v>42155</v>
      </c>
      <c r="I71" s="435">
        <f t="shared" si="6"/>
        <v>2864</v>
      </c>
      <c r="J71" s="468">
        <f t="shared" si="7"/>
        <v>94.21052631578948</v>
      </c>
      <c r="K71" s="468">
        <f t="shared" si="8"/>
        <v>7.8465753424657532</v>
      </c>
      <c r="L71" s="299">
        <v>0</v>
      </c>
      <c r="M71" s="299">
        <v>0</v>
      </c>
      <c r="N71" s="299">
        <v>0</v>
      </c>
      <c r="O71" s="299">
        <v>0</v>
      </c>
      <c r="P71" s="299">
        <v>0</v>
      </c>
      <c r="Q71" s="299">
        <v>0</v>
      </c>
      <c r="R71" s="299">
        <v>0</v>
      </c>
      <c r="S71" s="130"/>
      <c r="T71" s="299">
        <v>2</v>
      </c>
      <c r="U71" s="469" t="s">
        <v>495</v>
      </c>
      <c r="V71" s="469" t="s">
        <v>495</v>
      </c>
      <c r="W71" s="474" t="s">
        <v>495</v>
      </c>
      <c r="X71" s="410"/>
      <c r="Y71" s="476">
        <v>4.17747969347728</v>
      </c>
      <c r="Z71" s="470"/>
      <c r="AA71" s="247">
        <v>6.7738018003017852E-3</v>
      </c>
      <c r="AB71" s="136">
        <v>0.16522378671854293</v>
      </c>
      <c r="AC71" s="135">
        <v>1.9773715996247391E-2</v>
      </c>
      <c r="AD71" s="135">
        <v>1.0304767457443719E-2</v>
      </c>
      <c r="AE71" s="247">
        <v>6.709689752502887E-2</v>
      </c>
      <c r="AF71" s="136">
        <v>3.690348805872061E-2</v>
      </c>
      <c r="AG71" s="247">
        <v>5.203009558622065E-3</v>
      </c>
      <c r="AH71" s="135">
        <v>2.3644877303632866E-4</v>
      </c>
      <c r="AI71" s="136">
        <v>5.7595730017686357E-2</v>
      </c>
      <c r="AJ71" s="137">
        <v>4.4898004945833723</v>
      </c>
      <c r="AK71" s="135">
        <v>3.8491660726844203E-5</v>
      </c>
      <c r="AL71" s="247">
        <v>1.1056514337616371E-2</v>
      </c>
      <c r="AM71" s="135">
        <v>7.6983321453688407E-5</v>
      </c>
      <c r="AN71" s="135">
        <v>6.5545799409140416E-3</v>
      </c>
      <c r="AO71" s="136">
        <v>4.280541792639897E-2</v>
      </c>
      <c r="AP71" s="136">
        <v>1.9272175375181378E-2</v>
      </c>
      <c r="AQ71" s="247">
        <v>1.5140541940136629E-3</v>
      </c>
      <c r="AR71" s="136">
        <v>1.0388097437576398E-2</v>
      </c>
      <c r="AS71" s="136">
        <v>0.16943964772731224</v>
      </c>
      <c r="AT71" s="136">
        <v>0.39089423324065414</v>
      </c>
      <c r="AU71" s="135">
        <v>5.7187610222739953E-4</v>
      </c>
      <c r="AV71" s="247">
        <v>2.9873152630590603E-4</v>
      </c>
      <c r="AW71" s="135">
        <v>2.2545115568580178E-4</v>
      </c>
      <c r="AX71" s="135">
        <v>1.32263944827847</v>
      </c>
      <c r="AY71" s="247">
        <v>3.2667359916117434E-3</v>
      </c>
      <c r="AZ71" s="136">
        <v>1.6301006974983524E-2</v>
      </c>
      <c r="BA71" s="247">
        <v>2.3472289450596432E-2</v>
      </c>
      <c r="BB71" s="135">
        <v>2.2545115568580178E-4</v>
      </c>
      <c r="BC71" s="247">
        <v>1.587180665429765E-3</v>
      </c>
      <c r="BD71" s="477"/>
      <c r="BF71" s="383"/>
      <c r="BG71" s="5"/>
      <c r="BH71" s="520"/>
      <c r="BI71" s="520"/>
      <c r="BJ71" s="5"/>
      <c r="BK71" s="522"/>
      <c r="BL71" s="522"/>
      <c r="BM71" s="518"/>
      <c r="BN71" s="519"/>
      <c r="BO71" s="519"/>
      <c r="BP71" s="520"/>
      <c r="BQ71" s="520"/>
      <c r="BR71" s="520"/>
      <c r="BS71" s="520"/>
      <c r="BT71" s="520"/>
      <c r="BU71" s="520"/>
      <c r="BV71" s="520"/>
      <c r="BW71" s="5"/>
      <c r="BX71" s="520"/>
      <c r="BY71" s="521"/>
      <c r="BZ71" s="521"/>
      <c r="CA71" s="521"/>
      <c r="CB71" s="444"/>
      <c r="CC71" s="444"/>
      <c r="CD71" s="76"/>
      <c r="CE71" s="76"/>
      <c r="CF71" s="76"/>
      <c r="CG71" s="76"/>
      <c r="CH71" s="76"/>
      <c r="CI71" s="76"/>
      <c r="CJ71" s="76"/>
      <c r="CK71" s="76"/>
      <c r="CL71" s="3"/>
      <c r="CM71" s="76"/>
      <c r="CN71" s="76"/>
      <c r="CO71" s="76"/>
      <c r="CP71" s="76"/>
      <c r="CQ71" s="76"/>
      <c r="CR71" s="76"/>
      <c r="CS71" s="76"/>
      <c r="CT71" s="76"/>
      <c r="CU71" s="76"/>
      <c r="CV71" s="76"/>
      <c r="CW71" s="76"/>
      <c r="CX71" s="76"/>
      <c r="CY71" s="76"/>
      <c r="CZ71" s="76"/>
      <c r="DA71" s="76"/>
      <c r="DB71" s="76"/>
      <c r="DC71" s="76"/>
      <c r="DD71" s="76"/>
      <c r="DE71" s="76"/>
      <c r="DF71" s="76"/>
    </row>
    <row r="72" spans="1:341" x14ac:dyDescent="0.25">
      <c r="A72" s="138" t="s">
        <v>325</v>
      </c>
      <c r="B72" s="130" t="s">
        <v>348</v>
      </c>
      <c r="C72" s="130" t="s">
        <v>319</v>
      </c>
      <c r="D72" s="299">
        <v>1</v>
      </c>
      <c r="E72" s="299" t="s">
        <v>504</v>
      </c>
      <c r="F72" s="130" t="s">
        <v>532</v>
      </c>
      <c r="G72" s="471">
        <v>41066</v>
      </c>
      <c r="H72" s="471">
        <v>42520</v>
      </c>
      <c r="I72" s="435">
        <f t="shared" si="6"/>
        <v>1454</v>
      </c>
      <c r="J72" s="468">
        <f t="shared" si="7"/>
        <v>47.828947368421055</v>
      </c>
      <c r="K72" s="468">
        <f t="shared" si="8"/>
        <v>3.9835616438356163</v>
      </c>
      <c r="L72" s="299">
        <v>0</v>
      </c>
      <c r="M72" s="299">
        <v>0</v>
      </c>
      <c r="N72" s="299">
        <v>0</v>
      </c>
      <c r="O72" s="299">
        <v>0</v>
      </c>
      <c r="P72" s="299">
        <v>0</v>
      </c>
      <c r="Q72" s="299">
        <v>0</v>
      </c>
      <c r="R72" s="299">
        <v>0</v>
      </c>
      <c r="S72" s="130"/>
      <c r="T72" s="299">
        <v>2</v>
      </c>
      <c r="U72" s="469" t="s">
        <v>495</v>
      </c>
      <c r="V72" s="469" t="s">
        <v>495</v>
      </c>
      <c r="W72" s="474" t="s">
        <v>495</v>
      </c>
      <c r="X72" s="410"/>
      <c r="Y72" s="476">
        <v>1.9918326126327019</v>
      </c>
      <c r="Z72" s="337">
        <v>159.9</v>
      </c>
      <c r="AA72" s="136">
        <v>2.993254414508046E-2</v>
      </c>
      <c r="AB72" s="135">
        <v>3.4722526131697245E-3</v>
      </c>
      <c r="AC72" s="247">
        <v>0.26778694456717506</v>
      </c>
      <c r="AD72" s="135">
        <v>7.5487255186543669E-3</v>
      </c>
      <c r="AE72" s="135">
        <v>3.3997461780919348E-3</v>
      </c>
      <c r="AF72" s="135">
        <v>1.7723795241237576E-4</v>
      </c>
      <c r="AG72" s="136">
        <v>1.3111736324989745</v>
      </c>
      <c r="AH72" s="135">
        <v>1.732098171302763E-4</v>
      </c>
      <c r="AI72" s="136">
        <v>4.0198402782142942E-2</v>
      </c>
      <c r="AJ72" s="137">
        <v>15.484708902940252</v>
      </c>
      <c r="AK72" s="247">
        <v>5.3199715711956912E-3</v>
      </c>
      <c r="AL72" s="135">
        <v>6.0422029231491731E-5</v>
      </c>
      <c r="AM72" s="135">
        <v>5.6393893949392281E-5</v>
      </c>
      <c r="AN72" s="135">
        <v>4.8015372562625431E-3</v>
      </c>
      <c r="AO72" s="136">
        <v>2.3286682332626221E-2</v>
      </c>
      <c r="AP72" s="136">
        <v>0.11040106949017277</v>
      </c>
      <c r="AQ72" s="135">
        <v>1.6918168184817682E-4</v>
      </c>
      <c r="AR72" s="136">
        <v>0.59186060963326304</v>
      </c>
      <c r="AS72" s="135">
        <v>1.0360363945559781E-2</v>
      </c>
      <c r="AT72" s="135">
        <v>2.4056023904697906E-2</v>
      </c>
      <c r="AU72" s="135">
        <v>4.1892606933834265E-4</v>
      </c>
      <c r="AV72" s="136">
        <v>3.1873296609253822E-3</v>
      </c>
      <c r="AW72" s="135">
        <v>1.6515354656607741E-4</v>
      </c>
      <c r="AX72" s="136">
        <v>37.376921400442441</v>
      </c>
      <c r="AY72" s="135">
        <v>2.819694697469614E-5</v>
      </c>
      <c r="AZ72" s="135">
        <v>2.0140676410497245E-5</v>
      </c>
      <c r="BA72" s="247">
        <v>1.4254120047242586E-3</v>
      </c>
      <c r="BB72" s="135">
        <v>1.6515354656607741E-4</v>
      </c>
      <c r="BC72" s="135">
        <v>8.8618976206187878E-5</v>
      </c>
      <c r="BD72" s="477"/>
      <c r="BF72" s="383"/>
      <c r="BG72" s="5"/>
      <c r="BH72" s="520"/>
      <c r="BI72" s="520"/>
      <c r="BJ72" s="5"/>
      <c r="BK72" s="522"/>
      <c r="BL72" s="522"/>
      <c r="BM72" s="518"/>
      <c r="BN72" s="519"/>
      <c r="BO72" s="519"/>
      <c r="BP72" s="520"/>
      <c r="BQ72" s="520"/>
      <c r="BR72" s="520"/>
      <c r="BS72" s="520"/>
      <c r="BT72" s="520"/>
      <c r="BU72" s="520"/>
      <c r="BV72" s="520"/>
      <c r="BW72" s="5"/>
      <c r="BX72" s="520"/>
      <c r="BY72" s="521"/>
      <c r="BZ72" s="521"/>
      <c r="CA72" s="521"/>
      <c r="CB72" s="444"/>
      <c r="CC72" s="444"/>
      <c r="CD72" s="76"/>
      <c r="CE72" s="76"/>
      <c r="CF72" s="76"/>
      <c r="CG72" s="76"/>
      <c r="CH72" s="76"/>
      <c r="CI72" s="76"/>
      <c r="CJ72" s="76"/>
      <c r="CK72" s="76"/>
      <c r="CL72" s="3"/>
      <c r="CM72" s="76"/>
      <c r="CN72" s="76"/>
      <c r="CO72" s="76"/>
      <c r="CP72" s="76"/>
      <c r="CQ72" s="76"/>
      <c r="CR72" s="76"/>
      <c r="CS72" s="76"/>
      <c r="CT72" s="76"/>
      <c r="CU72" s="76"/>
      <c r="CV72" s="76"/>
      <c r="CW72" s="76"/>
      <c r="CX72" s="76"/>
      <c r="CY72" s="76"/>
      <c r="CZ72" s="76"/>
      <c r="DA72" s="76"/>
      <c r="DB72" s="76"/>
      <c r="DC72" s="76"/>
      <c r="DD72" s="76"/>
      <c r="DE72" s="76"/>
      <c r="DF72" s="76"/>
    </row>
    <row r="73" spans="1:341" x14ac:dyDescent="0.25">
      <c r="A73" s="138" t="s">
        <v>326</v>
      </c>
      <c r="B73" s="130" t="s">
        <v>348</v>
      </c>
      <c r="C73" s="130" t="s">
        <v>319</v>
      </c>
      <c r="D73" s="299">
        <v>1</v>
      </c>
      <c r="E73" s="299" t="s">
        <v>503</v>
      </c>
      <c r="F73" s="130" t="s">
        <v>531</v>
      </c>
      <c r="G73" s="471">
        <v>38423</v>
      </c>
      <c r="H73" s="471">
        <v>42528</v>
      </c>
      <c r="I73" s="435">
        <f t="shared" si="6"/>
        <v>4105</v>
      </c>
      <c r="J73" s="468">
        <f t="shared" si="7"/>
        <v>135.03289473684211</v>
      </c>
      <c r="K73" s="468">
        <f t="shared" si="8"/>
        <v>11.246575342465754</v>
      </c>
      <c r="L73" s="299">
        <v>0</v>
      </c>
      <c r="M73" s="299">
        <v>0</v>
      </c>
      <c r="N73" s="299">
        <v>0</v>
      </c>
      <c r="O73" s="299">
        <v>0</v>
      </c>
      <c r="P73" s="299">
        <v>0</v>
      </c>
      <c r="Q73" s="299">
        <v>0</v>
      </c>
      <c r="R73" s="299">
        <v>0</v>
      </c>
      <c r="S73" s="130"/>
      <c r="T73" s="299">
        <v>2</v>
      </c>
      <c r="U73" s="469" t="s">
        <v>495</v>
      </c>
      <c r="V73" s="469" t="s">
        <v>495</v>
      </c>
      <c r="W73" s="474" t="s">
        <v>495</v>
      </c>
      <c r="X73" s="410"/>
      <c r="Y73" s="476">
        <v>3.6920178054273016</v>
      </c>
      <c r="Z73" s="337">
        <v>144.69999999999999</v>
      </c>
      <c r="AA73" s="247">
        <v>1.8392561513893137E-3</v>
      </c>
      <c r="AB73" s="136">
        <v>0.1612252276238608</v>
      </c>
      <c r="AC73" s="247">
        <v>0.15194066761486519</v>
      </c>
      <c r="AD73" s="135">
        <v>7.0128382906246853E-3</v>
      </c>
      <c r="AE73" s="135">
        <v>3.1583967541554078E-3</v>
      </c>
      <c r="AF73" s="136">
        <v>3.5067832881645743E-2</v>
      </c>
      <c r="AG73" s="136">
        <v>1.7223247482260607E-2</v>
      </c>
      <c r="AH73" s="135">
        <v>1.6091357870696982E-4</v>
      </c>
      <c r="AI73" s="136">
        <v>3.4570203323600883E-2</v>
      </c>
      <c r="AJ73" s="137">
        <v>19.480637652848703</v>
      </c>
      <c r="AK73" s="136">
        <v>0.49948311878640106</v>
      </c>
      <c r="AL73" s="135">
        <v>5.6132643734989472E-5</v>
      </c>
      <c r="AM73" s="135">
        <v>5.239046748599017E-5</v>
      </c>
      <c r="AN73" s="247">
        <v>6.1625460407898958E-2</v>
      </c>
      <c r="AO73" s="136">
        <v>2.1633550871639765E-2</v>
      </c>
      <c r="AP73" s="136">
        <v>6.4610387353327872E-2</v>
      </c>
      <c r="AQ73" s="247">
        <v>6.3419048396423441E-3</v>
      </c>
      <c r="AR73" s="136">
        <v>5.1358558829732642E-2</v>
      </c>
      <c r="AS73" s="136">
        <v>0.12360219648637734</v>
      </c>
      <c r="AT73" s="136">
        <v>0.45682013446347314</v>
      </c>
      <c r="AU73" s="135">
        <v>3.8918632989592701E-4</v>
      </c>
      <c r="AV73" s="135">
        <v>7.4843524979985966E-6</v>
      </c>
      <c r="AW73" s="135">
        <v>1.5342922620897124E-4</v>
      </c>
      <c r="AX73" s="247">
        <v>20.20085711576251</v>
      </c>
      <c r="AY73" s="135">
        <v>2.6195233742995085E-5</v>
      </c>
      <c r="AZ73" s="135">
        <v>1.8710881244996489E-5</v>
      </c>
      <c r="BA73" s="247">
        <v>2.0186244299908486E-2</v>
      </c>
      <c r="BB73" s="135">
        <v>1.5342922620897124E-4</v>
      </c>
      <c r="BC73" s="135">
        <v>8.232787747798456E-5</v>
      </c>
      <c r="BD73" s="477"/>
      <c r="BF73" s="383"/>
      <c r="BG73" s="5"/>
      <c r="BH73" s="520"/>
      <c r="BI73" s="520"/>
      <c r="BJ73" s="5"/>
      <c r="BK73" s="522"/>
      <c r="BL73" s="522"/>
      <c r="BM73" s="518"/>
      <c r="BN73" s="519"/>
      <c r="BO73" s="519"/>
      <c r="BP73" s="520"/>
      <c r="BQ73" s="520"/>
      <c r="BR73" s="520"/>
      <c r="BS73" s="520"/>
      <c r="BT73" s="520"/>
      <c r="BU73" s="520"/>
      <c r="BV73" s="520"/>
      <c r="BW73" s="5"/>
      <c r="BX73" s="520"/>
      <c r="BY73" s="521"/>
      <c r="BZ73" s="521"/>
      <c r="CA73" s="521"/>
      <c r="CB73" s="444"/>
      <c r="CC73" s="444"/>
      <c r="CD73" s="76"/>
      <c r="CE73" s="76"/>
      <c r="CF73" s="76"/>
      <c r="CG73" s="76"/>
      <c r="CH73" s="76"/>
      <c r="CI73" s="76"/>
      <c r="CJ73" s="76"/>
      <c r="CK73" s="76"/>
      <c r="CL73" s="3"/>
      <c r="CM73" s="76"/>
      <c r="CN73" s="76"/>
      <c r="CO73" s="76"/>
      <c r="CP73" s="76"/>
      <c r="CQ73" s="76"/>
      <c r="CR73" s="76"/>
      <c r="CS73" s="76"/>
      <c r="CT73" s="76"/>
      <c r="CU73" s="76"/>
      <c r="CV73" s="76"/>
      <c r="CW73" s="76"/>
      <c r="CX73" s="76"/>
      <c r="CY73" s="76"/>
      <c r="CZ73" s="76"/>
      <c r="DA73" s="76"/>
      <c r="DB73" s="76"/>
      <c r="DC73" s="76"/>
      <c r="DD73" s="76"/>
      <c r="DE73" s="76"/>
      <c r="DF73" s="76"/>
    </row>
    <row r="74" spans="1:341" x14ac:dyDescent="0.25">
      <c r="A74" s="138" t="s">
        <v>327</v>
      </c>
      <c r="B74" s="130" t="s">
        <v>348</v>
      </c>
      <c r="C74" s="130" t="s">
        <v>319</v>
      </c>
      <c r="D74" s="299">
        <v>1</v>
      </c>
      <c r="E74" s="299" t="s">
        <v>504</v>
      </c>
      <c r="F74" s="130" t="s">
        <v>532</v>
      </c>
      <c r="G74" s="471">
        <v>39336</v>
      </c>
      <c r="H74" s="471">
        <v>42528</v>
      </c>
      <c r="I74" s="435">
        <f t="shared" si="6"/>
        <v>3192</v>
      </c>
      <c r="J74" s="468">
        <f t="shared" si="7"/>
        <v>105</v>
      </c>
      <c r="K74" s="468">
        <f t="shared" si="8"/>
        <v>8.7452054794520553</v>
      </c>
      <c r="L74" s="299">
        <v>0</v>
      </c>
      <c r="M74" s="299">
        <v>0</v>
      </c>
      <c r="N74" s="299">
        <v>0</v>
      </c>
      <c r="O74" s="299">
        <v>0</v>
      </c>
      <c r="P74" s="299">
        <v>0</v>
      </c>
      <c r="Q74" s="299">
        <v>0</v>
      </c>
      <c r="R74" s="299">
        <v>0</v>
      </c>
      <c r="S74" s="130"/>
      <c r="T74" s="299">
        <v>2</v>
      </c>
      <c r="U74" s="469" t="s">
        <v>495</v>
      </c>
      <c r="V74" s="469" t="s">
        <v>495</v>
      </c>
      <c r="W74" s="474" t="s">
        <v>495</v>
      </c>
      <c r="X74" s="410"/>
      <c r="Y74" s="476">
        <v>4.0683494057747422</v>
      </c>
      <c r="Z74" s="337">
        <v>126.6</v>
      </c>
      <c r="AA74" s="135">
        <v>4.0584453610932158E-5</v>
      </c>
      <c r="AB74" s="136">
        <v>0.17231537590831941</v>
      </c>
      <c r="AC74" s="135">
        <v>1.2161807932076003E-2</v>
      </c>
      <c r="AD74" s="135">
        <v>6.3379388389072392E-3</v>
      </c>
      <c r="AE74" s="135">
        <v>2.8544399039688952E-3</v>
      </c>
      <c r="AF74" s="136">
        <v>1.0612660104024561E-2</v>
      </c>
      <c r="AG74" s="136">
        <v>1.4982431065401791E-2</v>
      </c>
      <c r="AH74" s="135">
        <v>1.4542762543917357E-4</v>
      </c>
      <c r="AI74" s="247">
        <v>2.1251486363491279E-2</v>
      </c>
      <c r="AJ74" s="137">
        <v>7.4038484269919378</v>
      </c>
      <c r="AK74" s="247">
        <v>2.6396526473360343E-3</v>
      </c>
      <c r="AL74" s="135">
        <v>5.0730567013665204E-5</v>
      </c>
      <c r="AM74" s="247">
        <v>1.8274285827032325E-3</v>
      </c>
      <c r="AN74" s="135">
        <v>4.0313890586859283E-3</v>
      </c>
      <c r="AO74" s="136">
        <v>2.0907482690120802E-2</v>
      </c>
      <c r="AP74" s="136">
        <v>5.0468251369184064E-2</v>
      </c>
      <c r="AQ74" s="247">
        <v>1.8824761615018692E-4</v>
      </c>
      <c r="AR74" s="136">
        <v>3.3628373086834647E-2</v>
      </c>
      <c r="AS74" s="135">
        <v>8.6986012239431264E-3</v>
      </c>
      <c r="AT74" s="135">
        <v>2.0197529747040571E-2</v>
      </c>
      <c r="AU74" s="135">
        <v>3.5173193129474541E-4</v>
      </c>
      <c r="AV74" s="247">
        <v>1.4038969827025033E-3</v>
      </c>
      <c r="AW74" s="135">
        <v>1.3866354983735156E-4</v>
      </c>
      <c r="AX74" s="135">
        <v>0.81348831632872787</v>
      </c>
      <c r="AY74" s="247">
        <v>9.1933563602810428E-4</v>
      </c>
      <c r="AZ74" s="247">
        <v>5.0558272628677681E-3</v>
      </c>
      <c r="BA74" s="135">
        <v>2.4688875946650397E-5</v>
      </c>
      <c r="BB74" s="247">
        <v>8.8082111375650547E-3</v>
      </c>
      <c r="BC74" s="135">
        <v>7.4404831620042294E-5</v>
      </c>
      <c r="BD74" s="477"/>
      <c r="BF74" s="383"/>
      <c r="BG74" s="5"/>
      <c r="BH74" s="520"/>
      <c r="BI74" s="520"/>
      <c r="BJ74" s="5"/>
      <c r="BK74" s="522"/>
      <c r="BL74" s="522"/>
      <c r="BM74" s="518"/>
      <c r="BN74" s="519"/>
      <c r="BO74" s="519"/>
      <c r="BP74" s="520"/>
      <c r="BQ74" s="520"/>
      <c r="BR74" s="520"/>
      <c r="BS74" s="520"/>
      <c r="BT74" s="520"/>
      <c r="BU74" s="520"/>
      <c r="BV74" s="520"/>
      <c r="BW74" s="5"/>
      <c r="BX74" s="520"/>
      <c r="BY74" s="521"/>
      <c r="BZ74" s="521"/>
      <c r="CA74" s="521"/>
      <c r="CB74" s="444"/>
      <c r="CC74" s="444"/>
      <c r="CD74" s="76"/>
      <c r="CE74" s="76"/>
      <c r="CF74" s="76"/>
      <c r="CG74" s="76"/>
      <c r="CH74" s="76"/>
      <c r="CI74" s="76"/>
      <c r="CJ74" s="76"/>
      <c r="CK74" s="76"/>
      <c r="CL74" s="3"/>
      <c r="CM74" s="76"/>
      <c r="CN74" s="76"/>
      <c r="CO74" s="76"/>
      <c r="CP74" s="76"/>
      <c r="CQ74" s="76"/>
      <c r="CR74" s="76"/>
      <c r="CS74" s="76"/>
      <c r="CT74" s="76"/>
      <c r="CU74" s="76"/>
      <c r="CV74" s="76"/>
      <c r="CW74" s="76"/>
      <c r="CX74" s="76"/>
      <c r="CY74" s="76"/>
      <c r="CZ74" s="76"/>
      <c r="DA74" s="76"/>
      <c r="DB74" s="76"/>
      <c r="DC74" s="76"/>
      <c r="DD74" s="76"/>
      <c r="DE74" s="76"/>
      <c r="DF74" s="76"/>
    </row>
    <row r="75" spans="1:341" x14ac:dyDescent="0.25">
      <c r="A75" s="138" t="s">
        <v>329</v>
      </c>
      <c r="B75" s="130" t="s">
        <v>348</v>
      </c>
      <c r="C75" s="130" t="s">
        <v>319</v>
      </c>
      <c r="D75" s="299">
        <v>1</v>
      </c>
      <c r="E75" s="299" t="s">
        <v>504</v>
      </c>
      <c r="F75" s="130" t="s">
        <v>532</v>
      </c>
      <c r="G75" s="471">
        <v>39823</v>
      </c>
      <c r="H75" s="471">
        <v>42541</v>
      </c>
      <c r="I75" s="435">
        <f t="shared" si="6"/>
        <v>2718</v>
      </c>
      <c r="J75" s="468">
        <f t="shared" si="7"/>
        <v>89.40789473684211</v>
      </c>
      <c r="K75" s="468">
        <f t="shared" si="8"/>
        <v>7.4465753424657537</v>
      </c>
      <c r="L75" s="299">
        <v>0</v>
      </c>
      <c r="M75" s="299">
        <v>0</v>
      </c>
      <c r="N75" s="299">
        <v>0</v>
      </c>
      <c r="O75" s="299">
        <v>0</v>
      </c>
      <c r="P75" s="299">
        <v>0</v>
      </c>
      <c r="Q75" s="299">
        <v>0</v>
      </c>
      <c r="R75" s="299">
        <v>0</v>
      </c>
      <c r="S75" s="130"/>
      <c r="T75" s="299">
        <v>2</v>
      </c>
      <c r="U75" s="469" t="s">
        <v>495</v>
      </c>
      <c r="V75" s="469" t="s">
        <v>495</v>
      </c>
      <c r="W75" s="474" t="s">
        <v>495</v>
      </c>
      <c r="X75" s="410"/>
      <c r="Y75" s="476">
        <v>3.0976601885045283</v>
      </c>
      <c r="Z75" s="337">
        <v>96.9</v>
      </c>
      <c r="AA75" s="136">
        <v>1.4173134778848408E-2</v>
      </c>
      <c r="AB75" s="136">
        <v>0.22832292733759654</v>
      </c>
      <c r="AC75" s="135">
        <v>1.9435810275782592E-2</v>
      </c>
      <c r="AD75" s="135">
        <v>1.0128673097001275E-2</v>
      </c>
      <c r="AE75" s="247">
        <v>5.5163886670613373E-2</v>
      </c>
      <c r="AF75" s="136">
        <v>4.9300799390307251E-2</v>
      </c>
      <c r="AG75" s="135">
        <v>4.8643574105128849E-5</v>
      </c>
      <c r="AH75" s="135">
        <v>2.3240818739117119E-4</v>
      </c>
      <c r="AI75" s="247">
        <v>6.4128655676361137E-3</v>
      </c>
      <c r="AJ75" s="137">
        <v>12.523868491499568</v>
      </c>
      <c r="AK75" s="136">
        <v>1.5293147188608395E-2</v>
      </c>
      <c r="AL75" s="247">
        <v>4.2821873004230109E-3</v>
      </c>
      <c r="AM75" s="135">
        <v>7.5667781941311538E-5</v>
      </c>
      <c r="AN75" s="247">
        <v>0.28356595883401758</v>
      </c>
      <c r="AO75" s="247">
        <v>9.5281636993226441E-3</v>
      </c>
      <c r="AP75" s="136">
        <v>3.4585052115960739E-2</v>
      </c>
      <c r="AQ75" s="136">
        <v>1.6511695041931829E-2</v>
      </c>
      <c r="AR75" s="136">
        <v>3.0520552089808795E-2</v>
      </c>
      <c r="AS75" s="136">
        <v>0.17851919442595865</v>
      </c>
      <c r="AT75" s="247">
        <v>0.15258800421511418</v>
      </c>
      <c r="AU75" s="247">
        <v>3.1902582945391819E-2</v>
      </c>
      <c r="AV75" s="135">
        <v>1.0809683134473078E-5</v>
      </c>
      <c r="AW75" s="135">
        <v>2.2159850425669813E-4</v>
      </c>
      <c r="AX75" s="135">
        <v>1.3000373518505393</v>
      </c>
      <c r="AY75" s="135">
        <v>3.7833890970655769E-5</v>
      </c>
      <c r="AZ75" s="247">
        <v>7.0468410720843661E-3</v>
      </c>
      <c r="BA75" s="135">
        <v>3.9455343440826729E-5</v>
      </c>
      <c r="BB75" s="135">
        <v>2.2159850425669813E-4</v>
      </c>
      <c r="BC75" s="135">
        <v>1.1890651447920386E-4</v>
      </c>
      <c r="BD75" s="477"/>
      <c r="BF75" s="383"/>
      <c r="BG75" s="5"/>
      <c r="BH75" s="520"/>
      <c r="BI75" s="520"/>
      <c r="BJ75" s="5"/>
      <c r="BK75" s="522"/>
      <c r="BL75" s="522"/>
      <c r="BM75" s="518"/>
      <c r="BN75" s="519"/>
      <c r="BO75" s="519"/>
      <c r="BP75" s="520"/>
      <c r="BQ75" s="520"/>
      <c r="BR75" s="520"/>
      <c r="BS75" s="520"/>
      <c r="BT75" s="520"/>
      <c r="BU75" s="520"/>
      <c r="BV75" s="520"/>
      <c r="BW75" s="5"/>
      <c r="BX75" s="520"/>
      <c r="BY75" s="521"/>
      <c r="BZ75" s="521"/>
      <c r="CA75" s="521"/>
      <c r="CB75" s="444"/>
      <c r="CC75" s="444"/>
      <c r="CD75" s="76"/>
      <c r="CE75" s="76"/>
      <c r="CF75" s="76"/>
      <c r="CG75" s="76"/>
      <c r="CH75" s="76"/>
      <c r="CI75" s="76"/>
      <c r="CJ75" s="76"/>
      <c r="CK75" s="76"/>
      <c r="CL75" s="3"/>
      <c r="CM75" s="76"/>
      <c r="CN75" s="76"/>
      <c r="CO75" s="76"/>
      <c r="CP75" s="76"/>
      <c r="CQ75" s="76"/>
      <c r="CR75" s="76"/>
      <c r="CS75" s="76"/>
      <c r="CT75" s="76"/>
      <c r="CU75" s="76"/>
      <c r="CV75" s="76"/>
      <c r="CW75" s="76"/>
      <c r="CX75" s="76"/>
      <c r="CY75" s="76"/>
      <c r="CZ75" s="76"/>
      <c r="DA75" s="76"/>
      <c r="DB75" s="76"/>
      <c r="DC75" s="76"/>
      <c r="DD75" s="76"/>
      <c r="DE75" s="76"/>
      <c r="DF75" s="76"/>
    </row>
    <row r="76" spans="1:341" x14ac:dyDescent="0.25">
      <c r="A76" s="138" t="s">
        <v>331</v>
      </c>
      <c r="B76" s="130" t="s">
        <v>348</v>
      </c>
      <c r="C76" s="130" t="s">
        <v>319</v>
      </c>
      <c r="D76" s="299">
        <v>1</v>
      </c>
      <c r="E76" s="299" t="s">
        <v>504</v>
      </c>
      <c r="F76" s="130" t="s">
        <v>532</v>
      </c>
      <c r="G76" s="471">
        <v>38862</v>
      </c>
      <c r="H76" s="471">
        <v>42542</v>
      </c>
      <c r="I76" s="435">
        <f t="shared" si="6"/>
        <v>3680</v>
      </c>
      <c r="J76" s="468">
        <f t="shared" si="7"/>
        <v>121.05263157894737</v>
      </c>
      <c r="K76" s="468">
        <f t="shared" si="8"/>
        <v>10.082191780821917</v>
      </c>
      <c r="L76" s="299">
        <v>0</v>
      </c>
      <c r="M76" s="299">
        <v>0</v>
      </c>
      <c r="N76" s="299">
        <v>0</v>
      </c>
      <c r="O76" s="299">
        <v>0</v>
      </c>
      <c r="P76" s="299">
        <v>0</v>
      </c>
      <c r="Q76" s="299">
        <v>0</v>
      </c>
      <c r="R76" s="299">
        <v>0</v>
      </c>
      <c r="S76" s="130"/>
      <c r="T76" s="299">
        <v>2</v>
      </c>
      <c r="U76" s="469" t="s">
        <v>495</v>
      </c>
      <c r="V76" s="469" t="s">
        <v>495</v>
      </c>
      <c r="W76" s="474" t="s">
        <v>495</v>
      </c>
      <c r="X76" s="410"/>
      <c r="Y76" s="476">
        <v>4.253035897611479</v>
      </c>
      <c r="Z76" s="470"/>
      <c r="AA76" s="136">
        <v>7.2232411923254915E-3</v>
      </c>
      <c r="AB76" s="135">
        <v>2.5837745463114401E-3</v>
      </c>
      <c r="AC76" s="135">
        <v>1.0778716088788791E-2</v>
      </c>
      <c r="AD76" s="135">
        <v>5.6171618327002775E-3</v>
      </c>
      <c r="AE76" s="247">
        <v>6.3408564716736407E-2</v>
      </c>
      <c r="AF76" s="136">
        <v>1.1896198936665527E-2</v>
      </c>
      <c r="AG76" s="247">
        <v>5.1301654479130477E-4</v>
      </c>
      <c r="AH76" s="135">
        <v>1.2888898548885373E-4</v>
      </c>
      <c r="AI76" s="247">
        <v>1.2239666928652094E-2</v>
      </c>
      <c r="AJ76" s="137">
        <v>10.139618062732435</v>
      </c>
      <c r="AK76" s="136">
        <v>1.1061067566524726E-2</v>
      </c>
      <c r="AL76" s="247">
        <v>6.7485307728857467E-3</v>
      </c>
      <c r="AM76" s="135">
        <v>4.1963855740557033E-5</v>
      </c>
      <c r="AN76" s="136">
        <v>0.19766383887834671</v>
      </c>
      <c r="AO76" s="136">
        <v>2.6933149175109784E-2</v>
      </c>
      <c r="AP76" s="136">
        <v>6.3235079469189139E-3</v>
      </c>
      <c r="AQ76" s="136">
        <v>8.8311505481741062E-3</v>
      </c>
      <c r="AR76" s="136">
        <v>2.6020787317520413E-2</v>
      </c>
      <c r="AS76" s="247">
        <v>4.3368540863319475E-2</v>
      </c>
      <c r="AT76" s="247">
        <v>0.1076998257058384</v>
      </c>
      <c r="AU76" s="135">
        <v>3.1173149978699509E-4</v>
      </c>
      <c r="AV76" s="247">
        <v>4.7467961817233227E-4</v>
      </c>
      <c r="AW76" s="135">
        <v>1.2289414895448847E-4</v>
      </c>
      <c r="AX76" s="135">
        <v>0.720975010641976</v>
      </c>
      <c r="AY76" s="135">
        <v>2.0981927870278517E-5</v>
      </c>
      <c r="AZ76" s="247">
        <v>2.0033496209927127E-3</v>
      </c>
      <c r="BA76" s="136">
        <v>3.8877432899044324E-3</v>
      </c>
      <c r="BB76" s="135">
        <v>1.2289414895448847E-4</v>
      </c>
      <c r="BC76" s="135">
        <v>6.5943201878018197E-5</v>
      </c>
      <c r="BD76" s="477"/>
      <c r="BF76" s="383"/>
      <c r="BG76" s="5"/>
      <c r="BH76" s="520"/>
      <c r="BI76" s="520"/>
      <c r="BJ76" s="5"/>
      <c r="BK76" s="522"/>
      <c r="BL76" s="522"/>
      <c r="BM76" s="518"/>
      <c r="BN76" s="519"/>
      <c r="BO76" s="519"/>
      <c r="BP76" s="520"/>
      <c r="BQ76" s="520"/>
      <c r="BR76" s="520"/>
      <c r="BS76" s="520"/>
      <c r="BT76" s="520"/>
      <c r="BU76" s="520"/>
      <c r="BV76" s="520"/>
      <c r="BW76" s="5"/>
      <c r="BX76" s="520"/>
      <c r="BY76" s="521"/>
      <c r="BZ76" s="521"/>
      <c r="CA76" s="521"/>
      <c r="CB76" s="444"/>
      <c r="CC76" s="444"/>
      <c r="CD76" s="76"/>
      <c r="CE76" s="76"/>
      <c r="CF76" s="76"/>
      <c r="CG76" s="76"/>
      <c r="CH76" s="76"/>
      <c r="CI76" s="76"/>
      <c r="CJ76" s="76"/>
      <c r="CK76" s="76"/>
      <c r="CL76" s="3"/>
      <c r="CM76" s="76"/>
      <c r="CN76" s="76"/>
      <c r="CO76" s="76"/>
      <c r="CP76" s="76"/>
      <c r="CQ76" s="76"/>
      <c r="CR76" s="76"/>
      <c r="CS76" s="76"/>
      <c r="CT76" s="76"/>
      <c r="CU76" s="76"/>
      <c r="CV76" s="76"/>
      <c r="CW76" s="76"/>
      <c r="CX76" s="76"/>
      <c r="CY76" s="76"/>
      <c r="CZ76" s="76"/>
      <c r="DA76" s="76"/>
      <c r="DB76" s="76"/>
      <c r="DC76" s="76"/>
      <c r="DD76" s="76"/>
      <c r="DE76" s="76"/>
      <c r="DF76" s="76"/>
    </row>
    <row r="77" spans="1:341" x14ac:dyDescent="0.25">
      <c r="A77" s="138" t="s">
        <v>332</v>
      </c>
      <c r="B77" s="130" t="s">
        <v>348</v>
      </c>
      <c r="C77" s="130" t="s">
        <v>319</v>
      </c>
      <c r="D77" s="299">
        <v>1</v>
      </c>
      <c r="E77" s="299" t="s">
        <v>504</v>
      </c>
      <c r="F77" s="130" t="s">
        <v>532</v>
      </c>
      <c r="G77" s="471">
        <v>40218</v>
      </c>
      <c r="H77" s="471">
        <v>42548</v>
      </c>
      <c r="I77" s="435">
        <f t="shared" si="6"/>
        <v>2330</v>
      </c>
      <c r="J77" s="468">
        <f t="shared" si="7"/>
        <v>76.64473684210526</v>
      </c>
      <c r="K77" s="468">
        <f t="shared" si="8"/>
        <v>6.3835616438356162</v>
      </c>
      <c r="L77" s="299">
        <v>0</v>
      </c>
      <c r="M77" s="299">
        <v>0</v>
      </c>
      <c r="N77" s="299">
        <v>0</v>
      </c>
      <c r="O77" s="299">
        <v>0</v>
      </c>
      <c r="P77" s="299">
        <v>0</v>
      </c>
      <c r="Q77" s="299">
        <v>0</v>
      </c>
      <c r="R77" s="299">
        <v>0</v>
      </c>
      <c r="S77" s="130"/>
      <c r="T77" s="299">
        <v>2</v>
      </c>
      <c r="U77" s="469" t="s">
        <v>495</v>
      </c>
      <c r="V77" s="469" t="s">
        <v>495</v>
      </c>
      <c r="W77" s="474" t="s">
        <v>495</v>
      </c>
      <c r="X77" s="410"/>
      <c r="Y77" s="476">
        <v>3.0610728512540279</v>
      </c>
      <c r="Z77" s="337">
        <v>196.6</v>
      </c>
      <c r="AA77" s="136">
        <v>1.0228233709699684E-2</v>
      </c>
      <c r="AB77" s="135">
        <v>4.7399730780771001E-3</v>
      </c>
      <c r="AC77" s="135">
        <v>1.9773715996247391E-2</v>
      </c>
      <c r="AD77" s="135">
        <v>1.0304767457443719E-2</v>
      </c>
      <c r="AE77" s="247">
        <v>0.10829128893531248</v>
      </c>
      <c r="AF77" s="135">
        <v>2.4194758171159215E-4</v>
      </c>
      <c r="AG77" s="247">
        <v>4.2280245861982604E-3</v>
      </c>
      <c r="AH77" s="135">
        <v>2.3644877303632866E-4</v>
      </c>
      <c r="AI77" s="247">
        <v>4.4016013251090877E-2</v>
      </c>
      <c r="AJ77" s="137">
        <v>3.0662846589685917</v>
      </c>
      <c r="AK77" s="247">
        <v>1.9097091364188221E-3</v>
      </c>
      <c r="AL77" s="135">
        <v>8.2482130128951858E-5</v>
      </c>
      <c r="AM77" s="135">
        <v>7.6983321453688407E-5</v>
      </c>
      <c r="AN77" s="136">
        <v>0.10150832286293376</v>
      </c>
      <c r="AO77" s="247">
        <v>9.6938177664205247E-3</v>
      </c>
      <c r="AP77" s="136">
        <v>5.7796651546289241E-3</v>
      </c>
      <c r="AQ77" s="247">
        <v>3.6201696744671778E-3</v>
      </c>
      <c r="AR77" s="136">
        <v>4.4679846766032406E-2</v>
      </c>
      <c r="AS77" s="136">
        <v>0.26624553417659907</v>
      </c>
      <c r="AT77" s="135">
        <v>3.2838885408673364E-2</v>
      </c>
      <c r="AU77" s="247">
        <v>2.7376671611175477E-2</v>
      </c>
      <c r="AV77" s="136">
        <v>2.9275696493921482E-3</v>
      </c>
      <c r="AW77" s="135">
        <v>2.2545115568580178E-4</v>
      </c>
      <c r="AX77" s="135">
        <v>1.32263944827847</v>
      </c>
      <c r="AY77" s="135">
        <v>3.8491660726844203E-5</v>
      </c>
      <c r="AZ77" s="136">
        <v>1.5948972832459551E-2</v>
      </c>
      <c r="BA77" s="247">
        <v>1.0949405862422169E-2</v>
      </c>
      <c r="BB77" s="135">
        <v>2.2545115568580178E-4</v>
      </c>
      <c r="BC77" s="135">
        <v>1.2097379085579608E-4</v>
      </c>
      <c r="BD77" s="477"/>
      <c r="BF77" s="383"/>
      <c r="BG77" s="5"/>
      <c r="BH77" s="520"/>
      <c r="BI77" s="520"/>
      <c r="BJ77" s="5"/>
      <c r="BK77" s="522"/>
      <c r="BL77" s="522"/>
      <c r="BM77" s="518"/>
      <c r="BN77" s="519"/>
      <c r="BO77" s="519"/>
      <c r="BP77" s="520"/>
      <c r="BQ77" s="520"/>
      <c r="BR77" s="520"/>
      <c r="BS77" s="520"/>
      <c r="BT77" s="520"/>
      <c r="BU77" s="520"/>
      <c r="BV77" s="520"/>
      <c r="BW77" s="5"/>
      <c r="BX77" s="520"/>
      <c r="BY77" s="521"/>
      <c r="BZ77" s="521"/>
      <c r="CA77" s="521"/>
      <c r="CB77" s="444"/>
      <c r="CC77" s="444"/>
      <c r="CD77" s="76"/>
      <c r="CE77" s="76"/>
      <c r="CF77" s="76"/>
      <c r="CG77" s="76"/>
      <c r="CH77" s="76"/>
      <c r="CI77" s="76"/>
      <c r="CJ77" s="76"/>
      <c r="CK77" s="76"/>
      <c r="CL77" s="3"/>
      <c r="CM77" s="76"/>
      <c r="CN77" s="76"/>
      <c r="CO77" s="76"/>
      <c r="CP77" s="76"/>
      <c r="CQ77" s="76"/>
      <c r="CR77" s="76"/>
      <c r="CS77" s="76"/>
      <c r="CT77" s="76"/>
      <c r="CU77" s="76"/>
      <c r="CV77" s="76"/>
      <c r="CW77" s="76"/>
      <c r="CX77" s="76"/>
      <c r="CY77" s="76"/>
      <c r="CZ77" s="76"/>
      <c r="DA77" s="76"/>
      <c r="DB77" s="76"/>
      <c r="DC77" s="76"/>
      <c r="DD77" s="76"/>
      <c r="DE77" s="76"/>
      <c r="DF77" s="76"/>
    </row>
    <row r="78" spans="1:341" x14ac:dyDescent="0.25">
      <c r="A78" s="138" t="s">
        <v>333</v>
      </c>
      <c r="B78" s="130" t="s">
        <v>348</v>
      </c>
      <c r="C78" s="130" t="s">
        <v>319</v>
      </c>
      <c r="D78" s="299">
        <v>1</v>
      </c>
      <c r="E78" s="299" t="s">
        <v>503</v>
      </c>
      <c r="F78" s="130" t="s">
        <v>531</v>
      </c>
      <c r="G78" s="471">
        <v>40722</v>
      </c>
      <c r="H78" s="471">
        <v>42548</v>
      </c>
      <c r="I78" s="435">
        <f t="shared" si="6"/>
        <v>1826</v>
      </c>
      <c r="J78" s="468">
        <f t="shared" si="7"/>
        <v>60.065789473684212</v>
      </c>
      <c r="K78" s="468">
        <f t="shared" si="8"/>
        <v>5.0027397260273974</v>
      </c>
      <c r="L78" s="299">
        <v>0</v>
      </c>
      <c r="M78" s="299">
        <v>0</v>
      </c>
      <c r="N78" s="299">
        <v>0</v>
      </c>
      <c r="O78" s="299">
        <v>0</v>
      </c>
      <c r="P78" s="299">
        <v>0</v>
      </c>
      <c r="Q78" s="299">
        <v>0</v>
      </c>
      <c r="R78" s="299">
        <v>0</v>
      </c>
      <c r="S78" s="130"/>
      <c r="T78" s="299">
        <v>2</v>
      </c>
      <c r="U78" s="469" t="s">
        <v>495</v>
      </c>
      <c r="V78" s="469" t="s">
        <v>495</v>
      </c>
      <c r="W78" s="474" t="s">
        <v>495</v>
      </c>
      <c r="X78" s="410"/>
      <c r="Y78" s="476">
        <v>5.3315530966399471</v>
      </c>
      <c r="Z78" s="337">
        <v>139</v>
      </c>
      <c r="AA78" s="135">
        <v>7.987204014294219E-5</v>
      </c>
      <c r="AB78" s="135">
        <v>5.7374748836013477E-3</v>
      </c>
      <c r="AC78" s="135">
        <v>2.3934988029501676E-2</v>
      </c>
      <c r="AD78" s="135">
        <v>1.2473350268989472E-2</v>
      </c>
      <c r="AE78" s="135">
        <v>5.6176668233869345E-3</v>
      </c>
      <c r="AF78" s="136">
        <v>3.5819046908847817E-2</v>
      </c>
      <c r="AG78" s="135">
        <v>5.9904030107206646E-5</v>
      </c>
      <c r="AH78" s="135">
        <v>2.8620814384554288E-4</v>
      </c>
      <c r="AI78" s="247">
        <v>4.6727279737557491E-2</v>
      </c>
      <c r="AJ78" s="137">
        <v>8.2897341005792065</v>
      </c>
      <c r="AK78" s="135">
        <v>4.6592023416716276E-5</v>
      </c>
      <c r="AL78" s="136">
        <v>4.2267172582849982E-2</v>
      </c>
      <c r="AM78" s="135">
        <v>9.3184046833432553E-5</v>
      </c>
      <c r="AN78" s="135">
        <v>7.9339559875322586E-3</v>
      </c>
      <c r="AO78" s="247">
        <v>1.977216267186447E-2</v>
      </c>
      <c r="AP78" s="136">
        <v>1.2314306030409637E-2</v>
      </c>
      <c r="AQ78" s="247">
        <v>6.1995185663351179E-3</v>
      </c>
      <c r="AR78" s="136">
        <v>2.6451292715346339E-2</v>
      </c>
      <c r="AS78" s="247">
        <v>0.1251307344616541</v>
      </c>
      <c r="AT78" s="135">
        <v>3.974965197780423E-2</v>
      </c>
      <c r="AU78" s="135">
        <v>6.9222434790549897E-4</v>
      </c>
      <c r="AV78" s="135">
        <v>1.3312006690490366E-5</v>
      </c>
      <c r="AW78" s="136">
        <v>2.1984448845254904E-2</v>
      </c>
      <c r="AX78" s="135">
        <v>1.6009817966385143</v>
      </c>
      <c r="AY78" s="247">
        <v>3.2811389872405743E-3</v>
      </c>
      <c r="AZ78" s="136">
        <v>2.6557044763927212E-2</v>
      </c>
      <c r="BA78" s="135">
        <v>4.8588824420289831E-5</v>
      </c>
      <c r="BB78" s="247">
        <v>1.2743173383296946E-2</v>
      </c>
      <c r="BC78" s="135">
        <v>1.4643207359539402E-4</v>
      </c>
      <c r="BD78" s="477"/>
      <c r="BF78" s="383"/>
      <c r="BG78" s="5"/>
      <c r="BH78" s="520"/>
      <c r="BI78" s="520"/>
      <c r="BJ78" s="5"/>
      <c r="BK78" s="522"/>
      <c r="BL78" s="522"/>
      <c r="BM78" s="518"/>
      <c r="BN78" s="519"/>
      <c r="BO78" s="519"/>
      <c r="BP78" s="520"/>
      <c r="BQ78" s="520"/>
      <c r="BR78" s="520"/>
      <c r="BS78" s="520"/>
      <c r="BT78" s="520"/>
      <c r="BU78" s="520"/>
      <c r="BV78" s="520"/>
      <c r="BW78" s="5"/>
      <c r="BX78" s="520"/>
      <c r="BY78" s="521"/>
      <c r="BZ78" s="521"/>
      <c r="CA78" s="521"/>
      <c r="CB78" s="444"/>
      <c r="CC78" s="444"/>
      <c r="CD78" s="76"/>
      <c r="CE78" s="76"/>
      <c r="CF78" s="76"/>
      <c r="CG78" s="76"/>
      <c r="CH78" s="76"/>
      <c r="CI78" s="76"/>
      <c r="CJ78" s="76"/>
      <c r="CK78" s="76"/>
      <c r="CL78" s="3"/>
      <c r="CM78" s="76"/>
      <c r="CN78" s="76"/>
      <c r="CO78" s="76"/>
      <c r="CP78" s="76"/>
      <c r="CQ78" s="76"/>
      <c r="CR78" s="76"/>
      <c r="CS78" s="76"/>
      <c r="CT78" s="76"/>
      <c r="CU78" s="76"/>
      <c r="CV78" s="76"/>
      <c r="CW78" s="76"/>
      <c r="CX78" s="76"/>
      <c r="CY78" s="76"/>
      <c r="CZ78" s="76"/>
      <c r="DA78" s="76"/>
      <c r="DB78" s="76"/>
      <c r="DC78" s="76"/>
      <c r="DD78" s="76"/>
      <c r="DE78" s="76"/>
      <c r="DF78" s="76"/>
    </row>
    <row r="79" spans="1:341" x14ac:dyDescent="0.25">
      <c r="A79" s="138" t="s">
        <v>336</v>
      </c>
      <c r="B79" s="130" t="s">
        <v>348</v>
      </c>
      <c r="C79" s="130" t="s">
        <v>319</v>
      </c>
      <c r="D79" s="299">
        <v>1</v>
      </c>
      <c r="E79" s="299" t="s">
        <v>504</v>
      </c>
      <c r="F79" s="130" t="s">
        <v>532</v>
      </c>
      <c r="G79" s="471">
        <v>41294</v>
      </c>
      <c r="H79" s="471">
        <v>42555</v>
      </c>
      <c r="I79" s="435">
        <f t="shared" si="6"/>
        <v>1261</v>
      </c>
      <c r="J79" s="468">
        <f t="shared" si="7"/>
        <v>41.48026315789474</v>
      </c>
      <c r="K79" s="468">
        <f t="shared" si="8"/>
        <v>3.4547945205479453</v>
      </c>
      <c r="L79" s="299">
        <v>0</v>
      </c>
      <c r="M79" s="299">
        <v>0</v>
      </c>
      <c r="N79" s="307">
        <v>0</v>
      </c>
      <c r="O79" s="307">
        <v>0</v>
      </c>
      <c r="P79" s="456" t="s">
        <v>521</v>
      </c>
      <c r="Q79" s="456" t="s">
        <v>521</v>
      </c>
      <c r="R79" s="307">
        <v>2</v>
      </c>
      <c r="S79" s="308" t="s">
        <v>568</v>
      </c>
      <c r="T79" s="299">
        <v>2</v>
      </c>
      <c r="U79" s="469" t="s">
        <v>495</v>
      </c>
      <c r="V79" s="469" t="s">
        <v>495</v>
      </c>
      <c r="W79" s="474" t="s">
        <v>495</v>
      </c>
      <c r="X79" s="410"/>
      <c r="Y79" s="476">
        <v>3.9918580664565386</v>
      </c>
      <c r="Z79" s="337">
        <v>171.5</v>
      </c>
      <c r="AA79" s="247">
        <v>4.9215427591316474E-3</v>
      </c>
      <c r="AB79" s="135">
        <v>4.5050047117637174E-3</v>
      </c>
      <c r="AC79" s="247">
        <v>0.18734809849588993</v>
      </c>
      <c r="AD79" s="135">
        <v>9.793942958057085E-3</v>
      </c>
      <c r="AE79" s="247">
        <v>6.3770792474122498E-2</v>
      </c>
      <c r="AF79" s="136">
        <v>2.9862013728963532E-2</v>
      </c>
      <c r="AG79" s="247">
        <v>4.3276794936243949E-3</v>
      </c>
      <c r="AH79" s="247">
        <v>6.7687086372668053E-3</v>
      </c>
      <c r="AI79" s="136">
        <v>4.8279824140879023E-2</v>
      </c>
      <c r="AJ79" s="137">
        <v>5.0126166119459219</v>
      </c>
      <c r="AK79" s="135">
        <v>3.6583564944716962E-5</v>
      </c>
      <c r="AL79" s="135">
        <v>7.8393353452964914E-5</v>
      </c>
      <c r="AM79" s="135">
        <v>7.3167129889433925E-5</v>
      </c>
      <c r="AN79" s="135">
        <v>6.2296584877289457E-3</v>
      </c>
      <c r="AO79" s="247">
        <v>1.3422562868544749E-2</v>
      </c>
      <c r="AP79" s="136">
        <v>2.091660678636725E-2</v>
      </c>
      <c r="AQ79" s="247">
        <v>8.2875175943160871E-3</v>
      </c>
      <c r="AR79" s="136">
        <v>3.6388533285573371E-2</v>
      </c>
      <c r="AS79" s="247">
        <v>8.1614822951682556E-2</v>
      </c>
      <c r="AT79" s="247">
        <v>0.15811636046801114</v>
      </c>
      <c r="AU79" s="135">
        <v>5.4352725060722337E-4</v>
      </c>
      <c r="AV79" s="136">
        <v>2.4757543103315085E-3</v>
      </c>
      <c r="AW79" s="135">
        <v>2.142751661047708E-4</v>
      </c>
      <c r="AX79" s="135">
        <v>1.2570740061832373</v>
      </c>
      <c r="AY79" s="247">
        <v>3.847140867607676E-3</v>
      </c>
      <c r="AZ79" s="136">
        <v>2.6892804815236562E-2</v>
      </c>
      <c r="BA79" s="135">
        <v>3.8151432013776255E-5</v>
      </c>
      <c r="BB79" s="136">
        <v>7.2279719862970243E-2</v>
      </c>
      <c r="BC79" s="247">
        <v>7.6765519060711836E-3</v>
      </c>
      <c r="BD79" s="477"/>
      <c r="BF79" s="383"/>
      <c r="BG79" s="5"/>
      <c r="BH79" s="520"/>
      <c r="BI79" s="520"/>
      <c r="BJ79" s="5"/>
      <c r="BK79" s="522"/>
      <c r="BL79" s="522"/>
      <c r="BM79" s="518"/>
      <c r="BN79" s="519"/>
      <c r="BO79" s="519"/>
      <c r="BP79" s="520"/>
      <c r="BQ79" s="520"/>
      <c r="BR79" s="523"/>
      <c r="BS79" s="523"/>
      <c r="BT79" s="524"/>
      <c r="BU79" s="524"/>
      <c r="BV79" s="523"/>
      <c r="BW79" s="525"/>
      <c r="BX79" s="520"/>
      <c r="BY79" s="521"/>
      <c r="BZ79" s="521"/>
      <c r="CA79" s="521"/>
      <c r="CB79" s="444"/>
      <c r="CC79" s="444"/>
      <c r="CD79" s="76"/>
      <c r="CE79" s="76"/>
      <c r="CF79" s="76"/>
      <c r="CG79" s="76"/>
      <c r="CH79" s="76"/>
      <c r="CI79" s="76"/>
      <c r="CJ79" s="76"/>
      <c r="CK79" s="76"/>
      <c r="CL79" s="3"/>
      <c r="CM79" s="76"/>
      <c r="CN79" s="76"/>
      <c r="CO79" s="76"/>
      <c r="CP79" s="76"/>
      <c r="CQ79" s="76"/>
      <c r="CR79" s="76"/>
      <c r="CS79" s="76"/>
      <c r="CT79" s="76"/>
      <c r="CU79" s="76"/>
      <c r="CV79" s="76"/>
      <c r="CW79" s="76"/>
      <c r="CX79" s="76"/>
      <c r="CY79" s="76"/>
      <c r="CZ79" s="76"/>
      <c r="DA79" s="76"/>
      <c r="DB79" s="76"/>
      <c r="DC79" s="76"/>
      <c r="DD79" s="76"/>
      <c r="DE79" s="76"/>
      <c r="DF79" s="76"/>
    </row>
    <row r="80" spans="1:341" x14ac:dyDescent="0.25">
      <c r="A80" s="138" t="s">
        <v>337</v>
      </c>
      <c r="B80" s="130" t="s">
        <v>348</v>
      </c>
      <c r="C80" s="130" t="s">
        <v>319</v>
      </c>
      <c r="D80" s="299">
        <v>1</v>
      </c>
      <c r="E80" s="299" t="s">
        <v>504</v>
      </c>
      <c r="F80" s="130" t="s">
        <v>532</v>
      </c>
      <c r="G80" s="471">
        <v>39022</v>
      </c>
      <c r="H80" s="471">
        <v>42555</v>
      </c>
      <c r="I80" s="435">
        <f t="shared" si="6"/>
        <v>3533</v>
      </c>
      <c r="J80" s="468">
        <f t="shared" si="7"/>
        <v>116.2171052631579</v>
      </c>
      <c r="K80" s="468">
        <f t="shared" si="8"/>
        <v>9.6794520547945204</v>
      </c>
      <c r="L80" s="299">
        <v>0</v>
      </c>
      <c r="M80" s="299">
        <v>0</v>
      </c>
      <c r="N80" s="299">
        <v>0</v>
      </c>
      <c r="O80" s="299">
        <v>0</v>
      </c>
      <c r="P80" s="299">
        <v>0</v>
      </c>
      <c r="Q80" s="299">
        <v>0</v>
      </c>
      <c r="R80" s="299">
        <v>0</v>
      </c>
      <c r="S80" s="130"/>
      <c r="T80" s="299">
        <v>2</v>
      </c>
      <c r="U80" s="469" t="s">
        <v>495</v>
      </c>
      <c r="V80" s="469" t="s">
        <v>495</v>
      </c>
      <c r="W80" s="474" t="s">
        <v>495</v>
      </c>
      <c r="X80" s="410"/>
      <c r="Y80" s="476">
        <v>5.6623829264313139</v>
      </c>
      <c r="Z80" s="470"/>
      <c r="AA80" s="247">
        <v>8.624236658697547E-4</v>
      </c>
      <c r="AB80" s="135">
        <v>2.5595179526181262E-3</v>
      </c>
      <c r="AC80" s="247">
        <v>0.1666902819933998</v>
      </c>
      <c r="AD80" s="135">
        <v>5.5644276603322137E-3</v>
      </c>
      <c r="AE80" s="135">
        <v>2.5060709420066107E-3</v>
      </c>
      <c r="AF80" s="136">
        <v>2.0420922436530362E-2</v>
      </c>
      <c r="AG80" s="136">
        <v>1.7072460679276764E-2</v>
      </c>
      <c r="AH80" s="247">
        <v>2.6007185165652733E-3</v>
      </c>
      <c r="AI80" s="247">
        <v>1.0680328687404704E-2</v>
      </c>
      <c r="AJ80" s="137">
        <v>12.136834131585417</v>
      </c>
      <c r="AK80" s="135">
        <v>2.0784948571144873E-5</v>
      </c>
      <c r="AL80" s="135">
        <v>4.4539175509596163E-5</v>
      </c>
      <c r="AM80" s="135">
        <v>4.1569897142289746E-5</v>
      </c>
      <c r="AN80" s="247">
        <v>8.7807377852278504E-2</v>
      </c>
      <c r="AO80" s="136">
        <v>1.7165422026383756E-2</v>
      </c>
      <c r="AP80" s="136">
        <v>1.4114925752686375E-2</v>
      </c>
      <c r="AQ80" s="136">
        <v>8.5868034703049066E-3</v>
      </c>
      <c r="AR80" s="136">
        <v>3.8058613553772346E-2</v>
      </c>
      <c r="AS80" s="247">
        <v>4.9636551038930242E-2</v>
      </c>
      <c r="AT80" s="135">
        <v>1.7732530409553884E-2</v>
      </c>
      <c r="AU80" s="136">
        <v>0.18532909235107337</v>
      </c>
      <c r="AV80" s="247">
        <v>7.1201022375649641E-4</v>
      </c>
      <c r="AW80" s="136">
        <v>6.236088154068029E-3</v>
      </c>
      <c r="AX80" s="247">
        <v>8.2293257696872111</v>
      </c>
      <c r="AY80" s="136">
        <v>2.3065162503647253E-3</v>
      </c>
      <c r="AZ80" s="136">
        <v>9.5629571492788501E-3</v>
      </c>
      <c r="BA80" s="135">
        <v>2.1675732081336797E-5</v>
      </c>
      <c r="BB80" s="251">
        <v>6.9940016686867057E-2</v>
      </c>
      <c r="BC80" s="135">
        <v>6.5324124080741043E-5</v>
      </c>
      <c r="BD80" s="477"/>
      <c r="BG80" s="5"/>
      <c r="BH80" s="520"/>
      <c r="BI80" s="520"/>
      <c r="BJ80" s="5"/>
      <c r="BK80" s="522"/>
      <c r="BL80" s="522"/>
      <c r="BM80" s="518"/>
      <c r="BN80" s="519"/>
      <c r="BO80" s="519"/>
      <c r="BP80" s="520"/>
      <c r="BQ80" s="520"/>
      <c r="BR80" s="520"/>
      <c r="BS80" s="520"/>
      <c r="BT80" s="520"/>
      <c r="BU80" s="520"/>
      <c r="BV80" s="520"/>
      <c r="BW80" s="5"/>
      <c r="BX80" s="520"/>
      <c r="BY80" s="521"/>
      <c r="BZ80" s="521"/>
      <c r="CA80" s="521"/>
      <c r="CB80" s="444"/>
      <c r="CC80" s="444"/>
    </row>
    <row r="81" spans="1:81" x14ac:dyDescent="0.25">
      <c r="A81" s="138" t="s">
        <v>285</v>
      </c>
      <c r="B81" s="130" t="s">
        <v>348</v>
      </c>
      <c r="C81" s="130" t="s">
        <v>319</v>
      </c>
      <c r="D81" s="299">
        <v>1</v>
      </c>
      <c r="E81" s="299" t="s">
        <v>503</v>
      </c>
      <c r="F81" s="130" t="s">
        <v>531</v>
      </c>
      <c r="G81" s="471">
        <v>41738</v>
      </c>
      <c r="H81" s="471">
        <v>42598</v>
      </c>
      <c r="I81" s="435">
        <f t="shared" si="6"/>
        <v>860</v>
      </c>
      <c r="J81" s="468">
        <f t="shared" si="7"/>
        <v>28.289473684210527</v>
      </c>
      <c r="K81" s="468">
        <f t="shared" si="8"/>
        <v>2.3561643835616439</v>
      </c>
      <c r="L81" s="299">
        <v>0</v>
      </c>
      <c r="M81" s="299">
        <v>0</v>
      </c>
      <c r="N81" s="299">
        <v>0</v>
      </c>
      <c r="O81" s="299">
        <v>0</v>
      </c>
      <c r="P81" s="299">
        <v>0</v>
      </c>
      <c r="Q81" s="299">
        <v>0</v>
      </c>
      <c r="R81" s="299">
        <v>0</v>
      </c>
      <c r="S81" s="130"/>
      <c r="T81" s="299">
        <v>2</v>
      </c>
      <c r="U81" s="469" t="s">
        <v>495</v>
      </c>
      <c r="V81" s="469" t="s">
        <v>495</v>
      </c>
      <c r="W81" s="474" t="s">
        <v>495</v>
      </c>
      <c r="X81" s="410"/>
      <c r="Y81" s="476">
        <v>1.9589382594119384</v>
      </c>
      <c r="Z81" s="470"/>
      <c r="AA81" s="136">
        <v>2.5166489958341236E-2</v>
      </c>
      <c r="AB81" s="135">
        <v>5.0008007714319519E-3</v>
      </c>
      <c r="AC81" s="135">
        <v>2.0861809250660435E-2</v>
      </c>
      <c r="AD81" s="135">
        <v>1.0871810493809139E-2</v>
      </c>
      <c r="AE81" s="135">
        <v>4.8963756973185238E-3</v>
      </c>
      <c r="AF81" s="136">
        <v>2.5916994440861475E-2</v>
      </c>
      <c r="AG81" s="136">
        <v>4.6274949895661492E-2</v>
      </c>
      <c r="AH81" s="135">
        <v>2.4945989927096742E-4</v>
      </c>
      <c r="AI81" s="247">
        <v>3.0769138439281151E-2</v>
      </c>
      <c r="AJ81" s="137">
        <v>3.5926979070582141</v>
      </c>
      <c r="AK81" s="247">
        <v>8.6010652640845318E-3</v>
      </c>
      <c r="AL81" s="247">
        <v>8.8574333351824543E-3</v>
      </c>
      <c r="AM81" s="135">
        <v>8.1219502088221947E-5</v>
      </c>
      <c r="AN81" s="135">
        <v>6.9152604635114691E-3</v>
      </c>
      <c r="AO81" s="136">
        <v>9.3859854330395481E-2</v>
      </c>
      <c r="AP81" s="136">
        <v>6.1873860733038574E-3</v>
      </c>
      <c r="AQ81" s="135">
        <v>2.4365850626466583E-4</v>
      </c>
      <c r="AR81" s="136">
        <v>2.187716213564778E-2</v>
      </c>
      <c r="AS81" s="136">
        <v>0.22749277266974188</v>
      </c>
      <c r="AT81" s="136">
        <v>0.46161543851719239</v>
      </c>
      <c r="AU81" s="247">
        <v>8.8928274462190662E-2</v>
      </c>
      <c r="AV81" s="136">
        <v>3.020547132397185E-3</v>
      </c>
      <c r="AW81" s="135">
        <v>2.3785711325836431E-4</v>
      </c>
      <c r="AX81" s="135">
        <v>1.3954206625917287</v>
      </c>
      <c r="AY81" s="247">
        <v>4.2687279688145537E-4</v>
      </c>
      <c r="AZ81" s="136">
        <v>2.4263923022776312E-2</v>
      </c>
      <c r="BA81" s="135">
        <v>4.2350168946001441E-5</v>
      </c>
      <c r="BB81" s="135">
        <v>2.3785711325836431E-4</v>
      </c>
      <c r="BC81" s="247">
        <v>5.8091146696198498E-3</v>
      </c>
      <c r="BD81" s="477"/>
      <c r="BG81" s="5"/>
      <c r="BH81" s="520"/>
      <c r="BI81" s="520"/>
      <c r="BJ81" s="5"/>
      <c r="BK81" s="522"/>
      <c r="BL81" s="522"/>
      <c r="BM81" s="518"/>
      <c r="BN81" s="519"/>
      <c r="BO81" s="519"/>
      <c r="BP81" s="520"/>
      <c r="BQ81" s="520"/>
      <c r="BR81" s="520"/>
      <c r="BS81" s="520"/>
      <c r="BT81" s="520"/>
      <c r="BU81" s="520"/>
      <c r="BV81" s="520"/>
      <c r="BW81" s="5"/>
      <c r="BX81" s="520"/>
      <c r="BY81" s="521"/>
      <c r="BZ81" s="521"/>
      <c r="CA81" s="521"/>
      <c r="CB81" s="444"/>
      <c r="CC81" s="444"/>
    </row>
    <row r="82" spans="1:81" x14ac:dyDescent="0.25">
      <c r="A82" s="138" t="s">
        <v>286</v>
      </c>
      <c r="B82" s="130" t="s">
        <v>348</v>
      </c>
      <c r="C82" s="130" t="s">
        <v>319</v>
      </c>
      <c r="D82" s="299">
        <v>1</v>
      </c>
      <c r="E82" s="299" t="s">
        <v>503</v>
      </c>
      <c r="F82" s="130" t="s">
        <v>531</v>
      </c>
      <c r="G82" s="471">
        <v>39112</v>
      </c>
      <c r="H82" s="471">
        <v>42598</v>
      </c>
      <c r="I82" s="435">
        <f t="shared" si="6"/>
        <v>3486</v>
      </c>
      <c r="J82" s="468">
        <f t="shared" si="7"/>
        <v>114.67105263157896</v>
      </c>
      <c r="K82" s="468">
        <f t="shared" si="8"/>
        <v>9.5506849315068489</v>
      </c>
      <c r="L82" s="299">
        <v>0</v>
      </c>
      <c r="M82" s="299">
        <v>0</v>
      </c>
      <c r="N82" s="299">
        <v>0</v>
      </c>
      <c r="O82" s="299">
        <v>0</v>
      </c>
      <c r="P82" s="299">
        <v>0</v>
      </c>
      <c r="Q82" s="299">
        <v>0</v>
      </c>
      <c r="R82" s="299">
        <v>0</v>
      </c>
      <c r="S82" s="130"/>
      <c r="T82" s="299">
        <v>2</v>
      </c>
      <c r="U82" s="469" t="s">
        <v>495</v>
      </c>
      <c r="V82" s="469" t="s">
        <v>495</v>
      </c>
      <c r="W82" s="474" t="s">
        <v>495</v>
      </c>
      <c r="X82" s="410"/>
      <c r="Y82" s="476">
        <v>2.4380930282066093</v>
      </c>
      <c r="Z82" s="470"/>
      <c r="AA82" s="135">
        <v>5.7057783857035093E-5</v>
      </c>
      <c r="AB82" s="247">
        <v>6.8579967666576785E-2</v>
      </c>
      <c r="AC82" s="135">
        <v>1.7098315895824851E-2</v>
      </c>
      <c r="AD82" s="135">
        <v>8.9105239123403145E-3</v>
      </c>
      <c r="AE82" s="247">
        <v>8.2683013621949852E-2</v>
      </c>
      <c r="AF82" s="136">
        <v>2.5587870709605685E-2</v>
      </c>
      <c r="AG82" s="135">
        <v>4.2793337892776321E-5</v>
      </c>
      <c r="AH82" s="247">
        <v>8.1542935237801026E-3</v>
      </c>
      <c r="AI82" s="136">
        <v>6.8688237858218204E-2</v>
      </c>
      <c r="AJ82" s="137">
        <v>8.2915220197632173</v>
      </c>
      <c r="AK82" s="247">
        <v>6.1808730681648348E-4</v>
      </c>
      <c r="AL82" s="247">
        <v>6.8742657373633588E-3</v>
      </c>
      <c r="AM82" s="247">
        <v>5.5490944072379544E-3</v>
      </c>
      <c r="AN82" s="135">
        <v>5.6677398631321532E-3</v>
      </c>
      <c r="AO82" s="136">
        <v>2.5580790056697982E-2</v>
      </c>
      <c r="AP82" s="135">
        <v>1.9019261285678366E-4</v>
      </c>
      <c r="AQ82" s="247">
        <v>5.7257646905710131E-3</v>
      </c>
      <c r="AR82" s="136">
        <v>2.8535124710574053E-2</v>
      </c>
      <c r="AS82" s="135">
        <v>1.2229385006691188E-2</v>
      </c>
      <c r="AT82" s="135">
        <v>2.8395757099517797E-2</v>
      </c>
      <c r="AU82" s="135">
        <v>4.9450079342763754E-4</v>
      </c>
      <c r="AV82" s="136">
        <v>2.1409190042487617E-3</v>
      </c>
      <c r="AW82" s="135">
        <v>1.9494742817820326E-4</v>
      </c>
      <c r="AX82" s="135">
        <v>1.1436852388916972</v>
      </c>
      <c r="AY82" s="135">
        <v>3.3283707249937143E-5</v>
      </c>
      <c r="AZ82" s="247">
        <v>1.1357559050902931E-2</v>
      </c>
      <c r="BA82" s="135">
        <v>3.4710151846363016E-5</v>
      </c>
      <c r="BB82" s="136">
        <v>0.11057295290426969</v>
      </c>
      <c r="BC82" s="247">
        <v>1.0843624437830407E-3</v>
      </c>
      <c r="BD82" s="477"/>
      <c r="BG82" s="5"/>
      <c r="BH82" s="520"/>
      <c r="BI82" s="520"/>
      <c r="BJ82" s="5"/>
      <c r="BK82" s="522"/>
      <c r="BL82" s="522"/>
      <c r="BM82" s="518"/>
      <c r="BN82" s="519"/>
      <c r="BO82" s="519"/>
      <c r="BP82" s="520"/>
      <c r="BQ82" s="520"/>
      <c r="BR82" s="520"/>
      <c r="BS82" s="520"/>
      <c r="BT82" s="520"/>
      <c r="BU82" s="520"/>
      <c r="BV82" s="520"/>
      <c r="BW82" s="5"/>
      <c r="BX82" s="520"/>
      <c r="BY82" s="521"/>
      <c r="BZ82" s="521"/>
      <c r="CA82" s="521"/>
      <c r="CB82" s="444"/>
      <c r="CC82" s="444"/>
    </row>
    <row r="83" spans="1:81" x14ac:dyDescent="0.25">
      <c r="A83" s="138" t="s">
        <v>287</v>
      </c>
      <c r="B83" s="130" t="s">
        <v>348</v>
      </c>
      <c r="C83" s="130" t="s">
        <v>319</v>
      </c>
      <c r="D83" s="299">
        <v>1</v>
      </c>
      <c r="E83" s="299" t="s">
        <v>504</v>
      </c>
      <c r="F83" s="130" t="s">
        <v>532</v>
      </c>
      <c r="G83" s="471">
        <v>40190</v>
      </c>
      <c r="H83" s="471">
        <v>42598</v>
      </c>
      <c r="I83" s="435">
        <f t="shared" si="6"/>
        <v>2408</v>
      </c>
      <c r="J83" s="468">
        <f t="shared" si="7"/>
        <v>79.21052631578948</v>
      </c>
      <c r="K83" s="468">
        <f t="shared" si="8"/>
        <v>6.5972602739726032</v>
      </c>
      <c r="L83" s="299">
        <v>0</v>
      </c>
      <c r="M83" s="299">
        <v>0</v>
      </c>
      <c r="N83" s="299">
        <v>0</v>
      </c>
      <c r="O83" s="307">
        <v>0</v>
      </c>
      <c r="P83" s="456" t="s">
        <v>521</v>
      </c>
      <c r="Q83" s="456" t="s">
        <v>521</v>
      </c>
      <c r="R83" s="307">
        <v>1</v>
      </c>
      <c r="S83" s="308" t="s">
        <v>514</v>
      </c>
      <c r="T83" s="299">
        <v>2</v>
      </c>
      <c r="U83" s="469" t="s">
        <v>495</v>
      </c>
      <c r="V83" s="469" t="s">
        <v>495</v>
      </c>
      <c r="W83" s="474" t="s">
        <v>495</v>
      </c>
      <c r="X83" s="410"/>
      <c r="Y83" s="476">
        <v>3.8777348616157772</v>
      </c>
      <c r="Z83" s="470"/>
      <c r="AA83" s="136">
        <v>8.4022784511441559E-3</v>
      </c>
      <c r="AB83" s="135">
        <v>2.6336936625415558E-3</v>
      </c>
      <c r="AC83" s="135">
        <v>1.0986963353247604E-2</v>
      </c>
      <c r="AD83" s="135">
        <v>5.7256866863142413E-3</v>
      </c>
      <c r="AE83" s="247">
        <v>5.5528061715901578E-2</v>
      </c>
      <c r="AF83" s="136">
        <v>1.0602861027381418E-2</v>
      </c>
      <c r="AG83" s="136">
        <v>6.6469598598149528E-3</v>
      </c>
      <c r="AH83" s="135">
        <v>1.3137915021959036E-4</v>
      </c>
      <c r="AI83" s="247">
        <v>1.6204701729438064E-2</v>
      </c>
      <c r="AJ83" s="137">
        <v>12.97696157315057</v>
      </c>
      <c r="AK83" s="135">
        <v>2.1387303524119362E-5</v>
      </c>
      <c r="AL83" s="135">
        <v>4.5829936123112923E-5</v>
      </c>
      <c r="AM83" s="135">
        <v>4.2774607048238724E-5</v>
      </c>
      <c r="AN83" s="247">
        <v>5.6401549590189934E-2</v>
      </c>
      <c r="AO83" s="136">
        <v>1.1532091165667575E-2</v>
      </c>
      <c r="AP83" s="136">
        <v>9.1840945597812251E-3</v>
      </c>
      <c r="AQ83" s="135">
        <v>1.2832382114471617E-4</v>
      </c>
      <c r="AR83" s="136">
        <v>5.515475675734622E-2</v>
      </c>
      <c r="AS83" s="136">
        <v>0.10742901841440514</v>
      </c>
      <c r="AT83" s="136">
        <v>0.24311179559467766</v>
      </c>
      <c r="AU83" s="135">
        <v>3.1775422378691625E-4</v>
      </c>
      <c r="AV83" s="135">
        <v>6.1106581497483904E-6</v>
      </c>
      <c r="AW83" s="247">
        <v>2.4904891322863453E-3</v>
      </c>
      <c r="AX83" s="135">
        <v>0.73490441303763987</v>
      </c>
      <c r="AY83" s="135">
        <v>2.1387303524119362E-5</v>
      </c>
      <c r="AZ83" s="136">
        <v>8.2751736427187327E-3</v>
      </c>
      <c r="BA83" s="247">
        <v>1.4420163709244947E-2</v>
      </c>
      <c r="BB83" s="135">
        <v>1.2526849206984201E-4</v>
      </c>
      <c r="BC83" s="247">
        <v>5.9056502837368484E-3</v>
      </c>
      <c r="BD83" s="477"/>
      <c r="BG83" s="5"/>
      <c r="BH83" s="520"/>
      <c r="BI83" s="520"/>
      <c r="BJ83" s="5"/>
      <c r="BK83" s="522"/>
      <c r="BL83" s="522"/>
      <c r="BM83" s="518"/>
      <c r="BN83" s="519"/>
      <c r="BO83" s="519"/>
      <c r="BP83" s="520"/>
      <c r="BQ83" s="520"/>
      <c r="BR83" s="520"/>
      <c r="BS83" s="523"/>
      <c r="BT83" s="524"/>
      <c r="BU83" s="524"/>
      <c r="BV83" s="523"/>
      <c r="BW83" s="525"/>
      <c r="BX83" s="520"/>
      <c r="BY83" s="521"/>
      <c r="BZ83" s="521"/>
      <c r="CA83" s="521"/>
      <c r="CB83" s="444"/>
      <c r="CC83" s="444"/>
    </row>
    <row r="84" spans="1:81" x14ac:dyDescent="0.25">
      <c r="A84" s="138" t="s">
        <v>288</v>
      </c>
      <c r="B84" s="130" t="s">
        <v>348</v>
      </c>
      <c r="C84" s="130" t="s">
        <v>319</v>
      </c>
      <c r="D84" s="299">
        <v>1</v>
      </c>
      <c r="E84" s="299" t="s">
        <v>504</v>
      </c>
      <c r="F84" s="130" t="s">
        <v>532</v>
      </c>
      <c r="G84" s="471">
        <v>40597</v>
      </c>
      <c r="H84" s="471">
        <v>42598</v>
      </c>
      <c r="I84" s="435">
        <f t="shared" si="6"/>
        <v>2001</v>
      </c>
      <c r="J84" s="468">
        <f t="shared" si="7"/>
        <v>65.82236842105263</v>
      </c>
      <c r="K84" s="468">
        <f t="shared" si="8"/>
        <v>5.4821917808219176</v>
      </c>
      <c r="L84" s="299">
        <v>0</v>
      </c>
      <c r="M84" s="299">
        <v>0</v>
      </c>
      <c r="N84" s="299">
        <v>0</v>
      </c>
      <c r="O84" s="299">
        <v>0</v>
      </c>
      <c r="P84" s="299">
        <v>0</v>
      </c>
      <c r="Q84" s="299">
        <v>0</v>
      </c>
      <c r="R84" s="299">
        <v>0</v>
      </c>
      <c r="S84" s="130"/>
      <c r="T84" s="299">
        <v>2</v>
      </c>
      <c r="U84" s="469" t="s">
        <v>495</v>
      </c>
      <c r="V84" s="469" t="s">
        <v>495</v>
      </c>
      <c r="W84" s="474" t="s">
        <v>495</v>
      </c>
      <c r="X84" s="410"/>
      <c r="Y84" s="476">
        <v>3.2633070828028137</v>
      </c>
      <c r="Z84" s="470"/>
      <c r="AA84" s="136">
        <v>1.4124616310300299E-2</v>
      </c>
      <c r="AB84" s="136">
        <v>0.31222300236670125</v>
      </c>
      <c r="AC84" s="135">
        <v>1.3145790704467258E-2</v>
      </c>
      <c r="AD84" s="135">
        <v>6.8507263014937836E-3</v>
      </c>
      <c r="AE84" s="136">
        <v>0.15054660085314792</v>
      </c>
      <c r="AF84" s="247">
        <v>7.2196160748509448E-3</v>
      </c>
      <c r="AG84" s="247">
        <v>8.4704614006140373E-4</v>
      </c>
      <c r="AH84" s="136">
        <v>1.6014922123905144E-2</v>
      </c>
      <c r="AI84" s="136">
        <v>6.1009416615138222E-2</v>
      </c>
      <c r="AJ84" s="137">
        <v>20.396459263411156</v>
      </c>
      <c r="AK84" s="135">
        <v>2.558969269501413E-5</v>
      </c>
      <c r="AL84" s="136">
        <v>1.1147109366713065E-2</v>
      </c>
      <c r="AM84" s="135">
        <v>5.1179385390028259E-5</v>
      </c>
      <c r="AN84" s="135">
        <v>4.3575590989224063E-3</v>
      </c>
      <c r="AO84" s="136">
        <v>1.8200895734000189E-2</v>
      </c>
      <c r="AP84" s="136">
        <v>9.1589174977713406E-3</v>
      </c>
      <c r="AQ84" s="247">
        <v>6.5935148080373974E-3</v>
      </c>
      <c r="AR84" s="136">
        <v>4.4645683924144128E-2</v>
      </c>
      <c r="AS84" s="247">
        <v>5.7088428693255144E-2</v>
      </c>
      <c r="AT84" s="247">
        <v>0.1565342666326841</v>
      </c>
      <c r="AU84" s="135">
        <v>3.8018972004020993E-4</v>
      </c>
      <c r="AV84" s="136">
        <v>2.2899833319412551E-3</v>
      </c>
      <c r="AW84" s="135">
        <v>1.4988248578508279E-4</v>
      </c>
      <c r="AX84" s="136">
        <v>34.412140708109902</v>
      </c>
      <c r="AY84" s="136">
        <v>4.4825498358255838E-3</v>
      </c>
      <c r="AZ84" s="136">
        <v>1.3648011193748229E-2</v>
      </c>
      <c r="BA84" s="247">
        <v>6.4363352408003411E-3</v>
      </c>
      <c r="BB84" s="135">
        <v>1.4988248578508279E-4</v>
      </c>
      <c r="BC84" s="135">
        <v>8.0424748470044421E-5</v>
      </c>
      <c r="BD84" s="477"/>
      <c r="BG84" s="5"/>
      <c r="BH84" s="520"/>
      <c r="BI84" s="520"/>
      <c r="BJ84" s="5"/>
      <c r="BK84" s="522"/>
      <c r="BL84" s="522"/>
      <c r="BM84" s="518"/>
      <c r="BN84" s="519"/>
      <c r="BO84" s="519"/>
      <c r="BP84" s="520"/>
      <c r="BQ84" s="520"/>
      <c r="BR84" s="520"/>
      <c r="BS84" s="520"/>
      <c r="BT84" s="520"/>
      <c r="BU84" s="520"/>
      <c r="BV84" s="520"/>
      <c r="BW84" s="5"/>
      <c r="BX84" s="520"/>
      <c r="BY84" s="521"/>
      <c r="BZ84" s="521"/>
      <c r="CA84" s="521"/>
      <c r="CB84" s="444"/>
      <c r="CC84" s="444"/>
    </row>
    <row r="85" spans="1:81" x14ac:dyDescent="0.25">
      <c r="A85" s="472" t="s">
        <v>291</v>
      </c>
      <c r="B85" s="130" t="s">
        <v>348</v>
      </c>
      <c r="C85" s="130" t="s">
        <v>319</v>
      </c>
      <c r="D85" s="478"/>
      <c r="E85" s="478"/>
      <c r="F85" s="479"/>
      <c r="G85" s="480"/>
      <c r="H85" s="480"/>
      <c r="I85" s="481"/>
      <c r="J85" s="482"/>
      <c r="K85" s="482"/>
      <c r="L85" s="478"/>
      <c r="M85" s="478"/>
      <c r="N85" s="478"/>
      <c r="O85" s="478"/>
      <c r="P85" s="478"/>
      <c r="Q85" s="478"/>
      <c r="R85" s="478"/>
      <c r="S85" s="479"/>
      <c r="T85" s="478"/>
      <c r="U85" s="469" t="s">
        <v>495</v>
      </c>
      <c r="V85" s="469" t="s">
        <v>495</v>
      </c>
      <c r="W85" s="474" t="s">
        <v>495</v>
      </c>
      <c r="X85" s="410"/>
      <c r="Y85" s="476">
        <v>1.3896095592125071</v>
      </c>
      <c r="Z85" s="470"/>
      <c r="AA85" s="136">
        <v>5.8769862923404581E-2</v>
      </c>
      <c r="AB85" s="136">
        <v>0.55492916704709294</v>
      </c>
      <c r="AC85" s="247">
        <v>0.10873785812697638</v>
      </c>
      <c r="AD85" s="135">
        <v>1.8805313317159587E-2</v>
      </c>
      <c r="AE85" s="135">
        <v>8.4694153893717667E-3</v>
      </c>
      <c r="AF85" s="136">
        <v>4.7331024722920022E-2</v>
      </c>
      <c r="AG85" s="136">
        <v>5.1370868017785384E-2</v>
      </c>
      <c r="AH85" s="135">
        <v>4.3149865135424874E-4</v>
      </c>
      <c r="AI85" s="247">
        <v>4.8317346926382364E-2</v>
      </c>
      <c r="AJ85" s="137">
        <v>4.3063491667518159</v>
      </c>
      <c r="AK85" s="135">
        <v>7.0243966499528872E-5</v>
      </c>
      <c r="AL85" s="136">
        <v>3.775535211134988E-2</v>
      </c>
      <c r="AM85" s="135">
        <v>1.4048793299905774E-4</v>
      </c>
      <c r="AN85" s="135">
        <v>1.1961544009634058E-2</v>
      </c>
      <c r="AO85" s="136">
        <v>5.8011561859022662E-2</v>
      </c>
      <c r="AP85" s="135">
        <v>4.013940942830221E-4</v>
      </c>
      <c r="AQ85" s="135">
        <v>4.2146379899717318E-4</v>
      </c>
      <c r="AR85" s="136">
        <v>6.834681441328927E-2</v>
      </c>
      <c r="AS85" s="136">
        <v>0.51441569489157279</v>
      </c>
      <c r="AT85" s="136">
        <v>0.60872469396736273</v>
      </c>
      <c r="AU85" s="247">
        <v>6.8549504687945115E-2</v>
      </c>
      <c r="AV85" s="247">
        <v>2.0061095882357432E-4</v>
      </c>
      <c r="AW85" s="136">
        <v>2.107522979347622E-2</v>
      </c>
      <c r="AX85" s="135">
        <v>2.4137031071520969</v>
      </c>
      <c r="AY85" s="247">
        <v>7.1829554204543037E-3</v>
      </c>
      <c r="AZ85" s="136">
        <v>4.1326128256603041E-2</v>
      </c>
      <c r="BA85" s="136">
        <v>9.2145742601370553E-2</v>
      </c>
      <c r="BB85" s="135">
        <v>4.1142894664009772E-4</v>
      </c>
      <c r="BC85" s="247">
        <v>4.3355126275544122E-4</v>
      </c>
      <c r="BD85" s="477"/>
      <c r="BG85" s="5"/>
      <c r="BH85" s="520"/>
      <c r="BI85" s="520"/>
      <c r="BJ85" s="5"/>
      <c r="BK85" s="522"/>
      <c r="BL85" s="522"/>
      <c r="BM85" s="518"/>
      <c r="BN85" s="519"/>
      <c r="BO85" s="519"/>
      <c r="BP85" s="520"/>
      <c r="BQ85" s="520"/>
      <c r="BR85" s="520"/>
      <c r="BS85" s="520"/>
      <c r="BT85" s="520"/>
      <c r="BU85" s="520"/>
      <c r="BV85" s="520"/>
      <c r="BW85" s="5"/>
      <c r="BX85" s="520"/>
      <c r="BY85" s="521"/>
      <c r="BZ85" s="521"/>
      <c r="CA85" s="521"/>
      <c r="CB85" s="444"/>
      <c r="CC85" s="444"/>
    </row>
    <row r="86" spans="1:81" x14ac:dyDescent="0.25">
      <c r="A86" s="472" t="s">
        <v>297</v>
      </c>
      <c r="B86" s="130" t="s">
        <v>348</v>
      </c>
      <c r="C86" s="130" t="s">
        <v>319</v>
      </c>
      <c r="D86" s="478"/>
      <c r="E86" s="478"/>
      <c r="F86" s="479"/>
      <c r="G86" s="480"/>
      <c r="H86" s="480"/>
      <c r="I86" s="481"/>
      <c r="J86" s="482"/>
      <c r="K86" s="482"/>
      <c r="L86" s="478"/>
      <c r="M86" s="478"/>
      <c r="N86" s="478"/>
      <c r="O86" s="478"/>
      <c r="P86" s="478"/>
      <c r="Q86" s="478"/>
      <c r="R86" s="478"/>
      <c r="S86" s="479"/>
      <c r="T86" s="478"/>
      <c r="U86" s="469" t="s">
        <v>495</v>
      </c>
      <c r="V86" s="469" t="s">
        <v>495</v>
      </c>
      <c r="W86" s="474" t="s">
        <v>495</v>
      </c>
      <c r="X86" s="410"/>
      <c r="Y86" s="476">
        <v>1.4903143310723059</v>
      </c>
      <c r="Z86" s="470"/>
      <c r="AA86" s="136">
        <v>3.0030211026388295E-3</v>
      </c>
      <c r="AB86" s="247">
        <v>0.10911861286529627</v>
      </c>
      <c r="AC86" s="135">
        <v>1.4672035488030579E-2</v>
      </c>
      <c r="AD86" s="136">
        <v>0.19634300236880334</v>
      </c>
      <c r="AE86" s="247">
        <v>4.1643054310806032E-2</v>
      </c>
      <c r="AF86" s="135">
        <v>1.7952434968669231E-4</v>
      </c>
      <c r="AG86" s="247">
        <v>3.8606168361653747E-3</v>
      </c>
      <c r="AH86" s="135">
        <v>1.7544425083017658E-4</v>
      </c>
      <c r="AI86" s="247">
        <v>5.8923308046624536E-5</v>
      </c>
      <c r="AJ86" s="137">
        <v>8.464858449636175</v>
      </c>
      <c r="AK86" s="135">
        <v>2.8560691995610141E-5</v>
      </c>
      <c r="AL86" s="247">
        <v>8.5316442795717474E-3</v>
      </c>
      <c r="AM86" s="135">
        <v>5.7121383991220281E-5</v>
      </c>
      <c r="AN86" s="136">
        <v>0.22032548790162165</v>
      </c>
      <c r="AO86" s="247">
        <v>7.1927824952282594E-3</v>
      </c>
      <c r="AP86" s="136">
        <v>2.1944157498746705E-3</v>
      </c>
      <c r="AQ86" s="135">
        <v>1.7136415197366084E-4</v>
      </c>
      <c r="AR86" s="135">
        <v>6.6913621246858046E-4</v>
      </c>
      <c r="AS86" s="247">
        <v>8.851056700549377E-2</v>
      </c>
      <c r="AT86" s="135">
        <v>2.4366350371111963E-2</v>
      </c>
      <c r="AU86" s="247">
        <v>7.0348357640794293E-2</v>
      </c>
      <c r="AV86" s="247">
        <v>1.6458720295293376E-3</v>
      </c>
      <c r="AW86" s="135">
        <v>1.6728405311714512E-4</v>
      </c>
      <c r="AX86" s="135">
        <v>0.98139433815544264</v>
      </c>
      <c r="AY86" s="247">
        <v>1.5181012726200205E-3</v>
      </c>
      <c r="AZ86" s="247">
        <v>1.436341441884673E-3</v>
      </c>
      <c r="BA86" s="247">
        <v>7.1836028116432308E-3</v>
      </c>
      <c r="BB86" s="135">
        <v>1.6728405311714512E-4</v>
      </c>
      <c r="BC86" s="135">
        <v>8.9762174843346153E-5</v>
      </c>
      <c r="BD86" s="477"/>
      <c r="BG86" s="5"/>
      <c r="BH86" s="520"/>
      <c r="BI86" s="520"/>
      <c r="BJ86" s="5"/>
      <c r="BK86" s="522"/>
      <c r="BL86" s="522"/>
      <c r="BM86" s="518"/>
      <c r="BN86" s="519"/>
      <c r="BO86" s="519"/>
      <c r="BP86" s="520"/>
      <c r="BQ86" s="520"/>
      <c r="BR86" s="520"/>
      <c r="BS86" s="520"/>
      <c r="BT86" s="520"/>
      <c r="BU86" s="520"/>
      <c r="BV86" s="520"/>
      <c r="BW86" s="5"/>
      <c r="BX86" s="520"/>
      <c r="BY86" s="521"/>
      <c r="BZ86" s="521"/>
      <c r="CA86" s="521"/>
      <c r="CB86" s="444"/>
      <c r="CC86" s="444"/>
    </row>
    <row r="87" spans="1:81" x14ac:dyDescent="0.25">
      <c r="A87" s="138" t="s">
        <v>300</v>
      </c>
      <c r="B87" s="130" t="s">
        <v>348</v>
      </c>
      <c r="C87" s="130" t="s">
        <v>319</v>
      </c>
      <c r="D87" s="299">
        <v>1</v>
      </c>
      <c r="E87" s="299" t="s">
        <v>503</v>
      </c>
      <c r="F87" s="130" t="s">
        <v>531</v>
      </c>
      <c r="G87" s="471">
        <v>38601</v>
      </c>
      <c r="H87" s="471">
        <v>42612</v>
      </c>
      <c r="I87" s="435">
        <f t="shared" si="6"/>
        <v>4011</v>
      </c>
      <c r="J87" s="468">
        <f t="shared" si="7"/>
        <v>131.94078947368422</v>
      </c>
      <c r="K87" s="468">
        <f t="shared" si="8"/>
        <v>10.989041095890411</v>
      </c>
      <c r="L87" s="299">
        <v>0</v>
      </c>
      <c r="M87" s="299">
        <v>0</v>
      </c>
      <c r="N87" s="299">
        <v>0</v>
      </c>
      <c r="O87" s="299">
        <v>0</v>
      </c>
      <c r="P87" s="299">
        <v>0</v>
      </c>
      <c r="Q87" s="299">
        <v>0</v>
      </c>
      <c r="R87" s="299">
        <v>0</v>
      </c>
      <c r="S87" s="130"/>
      <c r="T87" s="299">
        <v>2</v>
      </c>
      <c r="U87" s="469" t="s">
        <v>495</v>
      </c>
      <c r="V87" s="469" t="s">
        <v>495</v>
      </c>
      <c r="W87" s="474" t="s">
        <v>495</v>
      </c>
      <c r="X87" s="410"/>
      <c r="Y87" s="476">
        <v>2.7407866203249514</v>
      </c>
      <c r="Z87" s="470"/>
      <c r="AA87" s="247">
        <v>8.501872078359085E-4</v>
      </c>
      <c r="AB87" s="135">
        <v>3.4722526131697245E-3</v>
      </c>
      <c r="AC87" s="135">
        <v>1.4485174474429615E-2</v>
      </c>
      <c r="AD87" s="135">
        <v>7.5487255186543669E-3</v>
      </c>
      <c r="AE87" s="135">
        <v>3.3997461780919348E-3</v>
      </c>
      <c r="AF87" s="247">
        <v>4.6095821290994127E-3</v>
      </c>
      <c r="AG87" s="135">
        <v>3.6253217538895033E-5</v>
      </c>
      <c r="AH87" s="135">
        <v>1.732098171302763E-4</v>
      </c>
      <c r="AI87" s="247">
        <v>2.1364222698314467E-2</v>
      </c>
      <c r="AJ87" s="137">
        <v>8.5090416599293608</v>
      </c>
      <c r="AK87" s="135">
        <v>2.819694697469614E-5</v>
      </c>
      <c r="AL87" s="135">
        <v>6.0422029231491731E-5</v>
      </c>
      <c r="AM87" s="247">
        <v>8.3841349232907439E-3</v>
      </c>
      <c r="AN87" s="135">
        <v>4.8015372562625431E-3</v>
      </c>
      <c r="AO87" s="136">
        <v>4.9081978223585516E-2</v>
      </c>
      <c r="AP87" s="136">
        <v>7.4524738078892662E-3</v>
      </c>
      <c r="AQ87" s="247">
        <v>4.6310053133261156E-3</v>
      </c>
      <c r="AR87" s="136">
        <v>1.6621223205729979E-2</v>
      </c>
      <c r="AS87" s="247">
        <v>0.10833862905356546</v>
      </c>
      <c r="AT87" s="135">
        <v>2.4056023904697906E-2</v>
      </c>
      <c r="AU87" s="247">
        <v>6.1746397726938074E-2</v>
      </c>
      <c r="AV87" s="135">
        <v>8.0562705641988975E-6</v>
      </c>
      <c r="AW87" s="135">
        <v>1.6515354656607741E-4</v>
      </c>
      <c r="AX87" s="135">
        <v>0.96889543567394454</v>
      </c>
      <c r="AY87" s="135">
        <v>2.819694697469614E-5</v>
      </c>
      <c r="AZ87" s="135">
        <v>2.0140676410497245E-5</v>
      </c>
      <c r="BA87" s="135">
        <v>2.9405387559325971E-5</v>
      </c>
      <c r="BB87" s="136">
        <v>6.4390775261624941E-2</v>
      </c>
      <c r="BC87" s="135">
        <v>8.8618976206187878E-5</v>
      </c>
      <c r="BD87" s="477"/>
      <c r="BG87" s="5"/>
      <c r="BH87" s="520"/>
      <c r="BI87" s="520"/>
      <c r="BJ87" s="5"/>
      <c r="BK87" s="522"/>
      <c r="BL87" s="522"/>
      <c r="BM87" s="518"/>
      <c r="BN87" s="519"/>
      <c r="BO87" s="519"/>
      <c r="BP87" s="520"/>
      <c r="BQ87" s="520"/>
      <c r="BR87" s="520"/>
      <c r="BS87" s="520"/>
      <c r="BT87" s="520"/>
      <c r="BU87" s="520"/>
      <c r="BV87" s="520"/>
      <c r="BW87" s="5"/>
      <c r="BX87" s="520"/>
      <c r="BY87" s="521"/>
      <c r="BZ87" s="521"/>
      <c r="CA87" s="521"/>
      <c r="CB87" s="444"/>
      <c r="CC87" s="444"/>
    </row>
    <row r="88" spans="1:81" x14ac:dyDescent="0.25">
      <c r="A88" s="138" t="s">
        <v>301</v>
      </c>
      <c r="B88" s="130" t="s">
        <v>348</v>
      </c>
      <c r="C88" s="130" t="s">
        <v>319</v>
      </c>
      <c r="D88" s="299">
        <v>1</v>
      </c>
      <c r="E88" s="299" t="s">
        <v>503</v>
      </c>
      <c r="F88" s="130" t="s">
        <v>531</v>
      </c>
      <c r="G88" s="471">
        <v>41902</v>
      </c>
      <c r="H88" s="471">
        <v>42612</v>
      </c>
      <c r="I88" s="435">
        <f t="shared" si="6"/>
        <v>710</v>
      </c>
      <c r="J88" s="468">
        <f t="shared" si="7"/>
        <v>23.355263157894736</v>
      </c>
      <c r="K88" s="468">
        <f t="shared" si="8"/>
        <v>1.9452054794520548</v>
      </c>
      <c r="L88" s="299">
        <v>0</v>
      </c>
      <c r="M88" s="299">
        <v>0</v>
      </c>
      <c r="N88" s="299">
        <v>0</v>
      </c>
      <c r="O88" s="299">
        <v>0</v>
      </c>
      <c r="P88" s="299">
        <v>0</v>
      </c>
      <c r="Q88" s="299">
        <v>0</v>
      </c>
      <c r="R88" s="299">
        <v>0</v>
      </c>
      <c r="S88" s="130"/>
      <c r="T88" s="299">
        <v>2</v>
      </c>
      <c r="U88" s="469" t="s">
        <v>495</v>
      </c>
      <c r="V88" s="469" t="s">
        <v>495</v>
      </c>
      <c r="W88" s="474" t="s">
        <v>495</v>
      </c>
      <c r="X88" s="410"/>
      <c r="Y88" s="476">
        <v>0.78901878583486396</v>
      </c>
      <c r="Z88" s="470"/>
      <c r="AA88" s="136">
        <v>5.2999152460390274E-3</v>
      </c>
      <c r="AB88" s="136">
        <v>0.11769983488466268</v>
      </c>
      <c r="AC88" s="135">
        <v>1.0019106214974311E-2</v>
      </c>
      <c r="AD88" s="135">
        <v>5.221302849516646E-3</v>
      </c>
      <c r="AE88" s="247">
        <v>1.0520438272444033E-2</v>
      </c>
      <c r="AF88" s="136">
        <v>1.1057836547424054E-2</v>
      </c>
      <c r="AG88" s="136">
        <v>1.2983417082305507E-2</v>
      </c>
      <c r="AH88" s="135">
        <v>1.1980577509563276E-4</v>
      </c>
      <c r="AI88" s="247">
        <v>2.6430498483722455E-3</v>
      </c>
      <c r="AJ88" s="137">
        <v>4.3906349028047424</v>
      </c>
      <c r="AK88" s="135">
        <v>1.9503265713242543E-5</v>
      </c>
      <c r="AL88" s="247">
        <v>3.575546532063884E-3</v>
      </c>
      <c r="AM88" s="135">
        <v>3.9006531426485085E-5</v>
      </c>
      <c r="AN88" s="135">
        <v>3.3211275328835872E-3</v>
      </c>
      <c r="AO88" s="247">
        <v>8.2765613947660202E-3</v>
      </c>
      <c r="AP88" s="136">
        <v>2.6642109938309358E-2</v>
      </c>
      <c r="AQ88" s="135">
        <v>1.1701959427945523E-4</v>
      </c>
      <c r="AR88" s="136">
        <v>3.0233877620174193E-2</v>
      </c>
      <c r="AS88" s="136">
        <v>0.10742288401638088</v>
      </c>
      <c r="AT88" s="247">
        <v>0.13265650342251251</v>
      </c>
      <c r="AU88" s="135">
        <v>2.8976280488246059E-4</v>
      </c>
      <c r="AV88" s="136">
        <v>2.5332530081374079E-3</v>
      </c>
      <c r="AW88" s="135">
        <v>1.1423341346327775E-4</v>
      </c>
      <c r="AX88" s="135">
        <v>0.6701656440768079</v>
      </c>
      <c r="AY88" s="135">
        <v>1.9503265713242543E-5</v>
      </c>
      <c r="AZ88" s="247">
        <v>3.4552566273694878E-3</v>
      </c>
      <c r="BA88" s="247">
        <v>1.314987109677921E-2</v>
      </c>
      <c r="BB88" s="247">
        <v>2.3606694578541462E-3</v>
      </c>
      <c r="BC88" s="135">
        <v>6.1295977955905129E-5</v>
      </c>
      <c r="BD88" s="477"/>
      <c r="BG88" s="5"/>
      <c r="BH88" s="520"/>
      <c r="BI88" s="520"/>
      <c r="BJ88" s="5"/>
      <c r="BK88" s="522"/>
      <c r="BL88" s="522"/>
      <c r="BM88" s="518"/>
      <c r="BN88" s="519"/>
      <c r="BO88" s="519"/>
      <c r="BP88" s="520"/>
      <c r="BQ88" s="520"/>
      <c r="BR88" s="520"/>
      <c r="BS88" s="520"/>
      <c r="BT88" s="520"/>
      <c r="BU88" s="520"/>
      <c r="BV88" s="520"/>
      <c r="BW88" s="5"/>
      <c r="BX88" s="520"/>
      <c r="BY88" s="521"/>
      <c r="BZ88" s="521"/>
      <c r="CA88" s="521"/>
      <c r="CB88" s="444"/>
      <c r="CC88" s="444"/>
    </row>
    <row r="89" spans="1:81" x14ac:dyDescent="0.25">
      <c r="A89" s="472" t="s">
        <v>302</v>
      </c>
      <c r="B89" s="130" t="s">
        <v>348</v>
      </c>
      <c r="C89" s="130" t="s">
        <v>319</v>
      </c>
      <c r="D89" s="478"/>
      <c r="E89" s="478"/>
      <c r="F89" s="479"/>
      <c r="G89" s="480"/>
      <c r="H89" s="480"/>
      <c r="I89" s="481"/>
      <c r="J89" s="482"/>
      <c r="K89" s="482"/>
      <c r="L89" s="478"/>
      <c r="M89" s="478"/>
      <c r="N89" s="478"/>
      <c r="O89" s="478"/>
      <c r="P89" s="478"/>
      <c r="Q89" s="478"/>
      <c r="R89" s="478"/>
      <c r="S89" s="479"/>
      <c r="T89" s="478"/>
      <c r="U89" s="469" t="s">
        <v>495</v>
      </c>
      <c r="V89" s="469" t="s">
        <v>495</v>
      </c>
      <c r="W89" s="474" t="s">
        <v>495</v>
      </c>
      <c r="X89" s="410"/>
      <c r="Y89" s="476">
        <v>2.2606009115621708</v>
      </c>
      <c r="Z89" s="470"/>
      <c r="AA89" s="247">
        <v>1.2267746633393948E-3</v>
      </c>
      <c r="AB89" s="136">
        <v>0.12837357216765632</v>
      </c>
      <c r="AC89" s="135">
        <v>1.1907159556462427E-2</v>
      </c>
      <c r="AD89" s="135">
        <v>6.2052327610707982E-3</v>
      </c>
      <c r="AE89" s="135">
        <v>2.7946725989027501E-3</v>
      </c>
      <c r="AF89" s="136">
        <v>4.0113133244351687E-2</v>
      </c>
      <c r="AG89" s="247">
        <v>3.7183661576832656E-3</v>
      </c>
      <c r="AH89" s="135">
        <v>1.4238260871186995E-4</v>
      </c>
      <c r="AI89" s="136">
        <v>3.3863092574936422E-2</v>
      </c>
      <c r="AJ89" s="137">
        <v>14.643438849294297</v>
      </c>
      <c r="AK89" s="247">
        <v>6.9020396116409462E-5</v>
      </c>
      <c r="AL89" s="135">
        <v>4.966835187623371E-5</v>
      </c>
      <c r="AM89" s="247">
        <v>3.5227202499295558E-3</v>
      </c>
      <c r="AN89" s="135">
        <v>3.9469783624313717E-3</v>
      </c>
      <c r="AO89" s="136">
        <v>1.2497943709686281E-2</v>
      </c>
      <c r="AP89" s="136">
        <v>1.100505227613518E-2</v>
      </c>
      <c r="AQ89" s="136">
        <v>7.5945080279548206E-3</v>
      </c>
      <c r="AR89" s="136">
        <v>1.4502914879060382E-2</v>
      </c>
      <c r="AS89" s="136">
        <v>0.16223438093795436</v>
      </c>
      <c r="AT89" s="247">
        <v>0.1576549962204698</v>
      </c>
      <c r="AU89" s="135">
        <v>3.4436723967522036E-4</v>
      </c>
      <c r="AV89" s="136">
        <v>2.0352745613870147E-3</v>
      </c>
      <c r="AW89" s="247">
        <v>2.6990762159048833E-3</v>
      </c>
      <c r="AX89" s="135">
        <v>0.79645520089961641</v>
      </c>
      <c r="AY89" s="247">
        <v>2.4374661615212505E-3</v>
      </c>
      <c r="AZ89" s="247">
        <v>2.0032668659536392E-3</v>
      </c>
      <c r="BA89" s="247">
        <v>1.9346700937971046E-2</v>
      </c>
      <c r="BB89" s="247">
        <v>9.7517000806322321E-3</v>
      </c>
      <c r="BC89" s="247">
        <v>2.5356400079932849E-3</v>
      </c>
      <c r="BD89" s="477"/>
      <c r="BG89" s="5"/>
      <c r="BH89" s="520"/>
      <c r="BI89" s="520"/>
      <c r="BJ89" s="5"/>
      <c r="BK89" s="522"/>
      <c r="BL89" s="522"/>
      <c r="BM89" s="518"/>
      <c r="BN89" s="519"/>
      <c r="BO89" s="519"/>
      <c r="BP89" s="520"/>
      <c r="BQ89" s="520"/>
      <c r="BR89" s="520"/>
      <c r="BS89" s="520"/>
      <c r="BT89" s="520"/>
      <c r="BU89" s="520"/>
      <c r="BV89" s="520"/>
      <c r="BW89" s="5"/>
      <c r="BX89" s="520"/>
      <c r="BY89" s="521"/>
      <c r="BZ89" s="521"/>
      <c r="CA89" s="521"/>
      <c r="CB89" s="444"/>
      <c r="CC89" s="444"/>
    </row>
    <row r="90" spans="1:81" x14ac:dyDescent="0.25">
      <c r="A90" s="138" t="s">
        <v>303</v>
      </c>
      <c r="B90" s="130" t="s">
        <v>348</v>
      </c>
      <c r="C90" s="130" t="s">
        <v>319</v>
      </c>
      <c r="D90" s="299">
        <v>1</v>
      </c>
      <c r="E90" s="299" t="s">
        <v>504</v>
      </c>
      <c r="F90" s="130" t="s">
        <v>532</v>
      </c>
      <c r="G90" s="471">
        <v>41890</v>
      </c>
      <c r="H90" s="471">
        <v>42612</v>
      </c>
      <c r="I90" s="435">
        <f t="shared" si="6"/>
        <v>722</v>
      </c>
      <c r="J90" s="468">
        <f t="shared" si="7"/>
        <v>23.75</v>
      </c>
      <c r="K90" s="468">
        <f t="shared" si="8"/>
        <v>1.978082191780822</v>
      </c>
      <c r="L90" s="299">
        <v>0</v>
      </c>
      <c r="M90" s="299">
        <v>0</v>
      </c>
      <c r="N90" s="299">
        <v>0</v>
      </c>
      <c r="O90" s="299">
        <v>0</v>
      </c>
      <c r="P90" s="299">
        <v>0</v>
      </c>
      <c r="Q90" s="299">
        <v>0</v>
      </c>
      <c r="R90" s="299">
        <v>0</v>
      </c>
      <c r="S90" s="130"/>
      <c r="T90" s="299">
        <v>2</v>
      </c>
      <c r="U90" s="469" t="s">
        <v>495</v>
      </c>
      <c r="V90" s="469" t="s">
        <v>495</v>
      </c>
      <c r="W90" s="474" t="s">
        <v>495</v>
      </c>
      <c r="X90" s="410"/>
      <c r="Y90" s="476">
        <v>2.66540496199225</v>
      </c>
      <c r="Z90" s="470"/>
      <c r="AA90" s="135">
        <v>3.9323001815186303E-5</v>
      </c>
      <c r="AB90" s="135">
        <v>2.8247022970575492E-3</v>
      </c>
      <c r="AC90" s="135">
        <v>1.1783792877284162E-2</v>
      </c>
      <c r="AD90" s="135">
        <v>6.1409421168049276E-3</v>
      </c>
      <c r="AE90" s="135">
        <v>2.7657177943347703E-3</v>
      </c>
      <c r="AF90" s="135">
        <v>1.4418433998901646E-4</v>
      </c>
      <c r="AG90" s="136">
        <v>6.7474886640994502E-3</v>
      </c>
      <c r="AH90" s="135">
        <v>1.4090742317108426E-4</v>
      </c>
      <c r="AI90" s="247">
        <v>2.3324919122733921E-3</v>
      </c>
      <c r="AJ90" s="137">
        <v>21.845998295153379</v>
      </c>
      <c r="AK90" s="135">
        <v>2.2938417725525343E-5</v>
      </c>
      <c r="AL90" s="247">
        <v>4.7375966221492654E-3</v>
      </c>
      <c r="AM90" s="136">
        <v>1.1053449402196379E-2</v>
      </c>
      <c r="AN90" s="135">
        <v>3.9060848469751729E-3</v>
      </c>
      <c r="AO90" s="136">
        <v>0.11698624928011113</v>
      </c>
      <c r="AP90" s="135">
        <v>1.3107667271728768E-4</v>
      </c>
      <c r="AQ90" s="135">
        <v>1.3763050635315206E-4</v>
      </c>
      <c r="AR90" s="136">
        <v>3.2913866628727355E-2</v>
      </c>
      <c r="AS90" s="247">
        <v>1.8653739825124683E-2</v>
      </c>
      <c r="AT90" s="135">
        <v>1.9569747236691047E-2</v>
      </c>
      <c r="AU90" s="135">
        <v>3.4079934906494793E-4</v>
      </c>
      <c r="AV90" s="247">
        <v>1.0152099530763051E-3</v>
      </c>
      <c r="AW90" s="135">
        <v>1.3435358953521988E-4</v>
      </c>
      <c r="AX90" s="135">
        <v>0.788203356050866</v>
      </c>
      <c r="AY90" s="135">
        <v>2.2938417725525343E-5</v>
      </c>
      <c r="AZ90" s="247">
        <v>3.0219469247919806E-3</v>
      </c>
      <c r="BA90" s="247">
        <v>8.7795624031027641E-3</v>
      </c>
      <c r="BB90" s="247">
        <v>2.049203826678608E-2</v>
      </c>
      <c r="BC90" s="247">
        <v>4.2403497013677582E-3</v>
      </c>
      <c r="BD90" s="477"/>
      <c r="BG90" s="5"/>
      <c r="BH90" s="520"/>
      <c r="BI90" s="520"/>
      <c r="BJ90" s="5"/>
      <c r="BK90" s="522"/>
      <c r="BL90" s="522"/>
      <c r="BM90" s="518"/>
      <c r="BN90" s="519"/>
      <c r="BO90" s="519"/>
      <c r="BP90" s="520"/>
      <c r="BQ90" s="520"/>
      <c r="BR90" s="520"/>
      <c r="BS90" s="520"/>
      <c r="BT90" s="520"/>
      <c r="BU90" s="520"/>
      <c r="BV90" s="520"/>
      <c r="BW90" s="5"/>
      <c r="BX90" s="520"/>
      <c r="BY90" s="521"/>
      <c r="BZ90" s="521"/>
      <c r="CA90" s="521"/>
      <c r="CB90" s="444"/>
      <c r="CC90" s="444"/>
    </row>
    <row r="91" spans="1:81" x14ac:dyDescent="0.25">
      <c r="A91" s="138" t="s">
        <v>321</v>
      </c>
      <c r="B91" s="130" t="s">
        <v>348</v>
      </c>
      <c r="C91" s="130" t="s">
        <v>319</v>
      </c>
      <c r="D91" s="299">
        <v>1</v>
      </c>
      <c r="E91" s="299" t="s">
        <v>503</v>
      </c>
      <c r="F91" s="130" t="s">
        <v>531</v>
      </c>
      <c r="G91" s="471">
        <v>40165</v>
      </c>
      <c r="H91" s="471">
        <v>42520</v>
      </c>
      <c r="I91" s="435">
        <f t="shared" si="6"/>
        <v>2355</v>
      </c>
      <c r="J91" s="468">
        <f t="shared" si="7"/>
        <v>77.467105263157904</v>
      </c>
      <c r="K91" s="468">
        <f t="shared" si="8"/>
        <v>6.4520547945205475</v>
      </c>
      <c r="L91" s="299">
        <v>0</v>
      </c>
      <c r="M91" s="299">
        <v>0</v>
      </c>
      <c r="N91" s="299">
        <v>0</v>
      </c>
      <c r="O91" s="299">
        <v>0</v>
      </c>
      <c r="P91" s="299">
        <v>0</v>
      </c>
      <c r="Q91" s="299">
        <v>0</v>
      </c>
      <c r="R91" s="299">
        <v>0</v>
      </c>
      <c r="S91" s="130"/>
      <c r="T91" s="299">
        <v>3</v>
      </c>
      <c r="U91" s="469" t="s">
        <v>495</v>
      </c>
      <c r="V91" s="469" t="s">
        <v>495</v>
      </c>
      <c r="W91" s="474" t="s">
        <v>495</v>
      </c>
      <c r="X91" s="410"/>
      <c r="Y91" s="476">
        <v>3.2679054253840425</v>
      </c>
      <c r="Z91" s="470"/>
      <c r="AA91" s="136">
        <v>9.2327291274133319E-3</v>
      </c>
      <c r="AB91" s="135">
        <v>4.8238390338049709E-3</v>
      </c>
      <c r="AC91" s="135">
        <v>2.0123579078378973E-2</v>
      </c>
      <c r="AD91" s="135">
        <v>1.0487093212703615E-2</v>
      </c>
      <c r="AE91" s="135">
        <v>4.7231092163937298E-3</v>
      </c>
      <c r="AF91" s="135">
        <v>2.4622844256081056E-4</v>
      </c>
      <c r="AG91" s="247">
        <v>2.9736299404697366E-3</v>
      </c>
      <c r="AH91" s="135">
        <v>2.406323415935194E-4</v>
      </c>
      <c r="AI91" s="247">
        <v>2.6944965630811685E-2</v>
      </c>
      <c r="AJ91" s="137">
        <v>4.8289646671452724</v>
      </c>
      <c r="AK91" s="247">
        <v>3.4594400033812387E-3</v>
      </c>
      <c r="AL91" s="136">
        <v>2.1496992774147381E-2</v>
      </c>
      <c r="AM91" s="135">
        <v>7.8345413542076081E-5</v>
      </c>
      <c r="AN91" s="135">
        <v>6.6705523530110498E-3</v>
      </c>
      <c r="AO91" s="135">
        <v>4.0851537061225391E-4</v>
      </c>
      <c r="AP91" s="136">
        <v>1.2147041443189012E-2</v>
      </c>
      <c r="AQ91" s="247">
        <v>4.6012863627811623E-3</v>
      </c>
      <c r="AR91" s="136">
        <v>1.3992377083192991E-2</v>
      </c>
      <c r="AS91" s="247">
        <v>6.7114450208318077E-2</v>
      </c>
      <c r="AT91" s="136">
        <v>0.38368048882995792</v>
      </c>
      <c r="AU91" s="135">
        <v>5.8199450059827948E-4</v>
      </c>
      <c r="AV91" s="247">
        <v>5.6205903488701391E-4</v>
      </c>
      <c r="AW91" s="135">
        <v>2.2944013965893714E-4</v>
      </c>
      <c r="AX91" s="135">
        <v>1.3460413578644748</v>
      </c>
      <c r="AY91" s="136">
        <v>4.3470150733788786E-3</v>
      </c>
      <c r="AZ91" s="247">
        <v>1.2646126415514038E-3</v>
      </c>
      <c r="BA91" s="252">
        <v>4.0851537061225386E-5</v>
      </c>
      <c r="BB91" s="135">
        <v>2.2944013965893714E-4</v>
      </c>
      <c r="BC91" s="135">
        <v>1.2311422128040528E-4</v>
      </c>
      <c r="BD91" s="477"/>
      <c r="BG91" s="5"/>
      <c r="BH91" s="520"/>
      <c r="BI91" s="520"/>
      <c r="BJ91" s="5"/>
      <c r="BK91" s="522"/>
      <c r="BL91" s="522"/>
      <c r="BM91" s="518"/>
      <c r="BN91" s="519"/>
      <c r="BO91" s="519"/>
      <c r="BP91" s="520"/>
      <c r="BQ91" s="520"/>
      <c r="BR91" s="520"/>
      <c r="BS91" s="520"/>
      <c r="BT91" s="520"/>
      <c r="BU91" s="520"/>
      <c r="BV91" s="520"/>
      <c r="BW91" s="5"/>
      <c r="BX91" s="520"/>
      <c r="BY91" s="521"/>
      <c r="BZ91" s="521"/>
      <c r="CA91" s="521"/>
      <c r="CB91" s="444"/>
      <c r="CC91" s="444"/>
    </row>
    <row r="92" spans="1:81" x14ac:dyDescent="0.25">
      <c r="A92" s="138" t="s">
        <v>324</v>
      </c>
      <c r="B92" s="130" t="s">
        <v>348</v>
      </c>
      <c r="C92" s="130" t="s">
        <v>319</v>
      </c>
      <c r="D92" s="299">
        <v>1</v>
      </c>
      <c r="E92" s="299" t="s">
        <v>504</v>
      </c>
      <c r="F92" s="130" t="s">
        <v>532</v>
      </c>
      <c r="G92" s="471">
        <v>38796</v>
      </c>
      <c r="H92" s="471">
        <v>42520</v>
      </c>
      <c r="I92" s="435">
        <f t="shared" si="6"/>
        <v>3724</v>
      </c>
      <c r="J92" s="468">
        <f t="shared" si="7"/>
        <v>122.5</v>
      </c>
      <c r="K92" s="468">
        <f t="shared" si="8"/>
        <v>10.202739726027398</v>
      </c>
      <c r="L92" s="299">
        <v>0</v>
      </c>
      <c r="M92" s="299">
        <v>0</v>
      </c>
      <c r="N92" s="299">
        <v>0</v>
      </c>
      <c r="O92" s="299">
        <v>0</v>
      </c>
      <c r="P92" s="299">
        <v>0</v>
      </c>
      <c r="Q92" s="299">
        <v>0</v>
      </c>
      <c r="R92" s="299">
        <v>0</v>
      </c>
      <c r="S92" s="130"/>
      <c r="T92" s="299">
        <v>3</v>
      </c>
      <c r="U92" s="469" t="s">
        <v>495</v>
      </c>
      <c r="V92" s="469" t="s">
        <v>495</v>
      </c>
      <c r="W92" s="474" t="s">
        <v>495</v>
      </c>
      <c r="X92" s="410"/>
      <c r="Y92" s="476">
        <v>2.3359324866245879</v>
      </c>
      <c r="Z92" s="470"/>
      <c r="AA92" s="135">
        <v>5.2336961153086871E-5</v>
      </c>
      <c r="AB92" s="135">
        <v>3.759538376163407E-3</v>
      </c>
      <c r="AC92" s="136">
        <v>0.46920445081061668</v>
      </c>
      <c r="AD92" s="135">
        <v>8.1732887667404011E-3</v>
      </c>
      <c r="AE92" s="135">
        <v>3.6810329344337768E-3</v>
      </c>
      <c r="AF92" s="136">
        <v>0.12174704946451294</v>
      </c>
      <c r="AG92" s="136">
        <v>5.0634697556545344E-2</v>
      </c>
      <c r="AH92" s="247">
        <v>1.387948239070875E-3</v>
      </c>
      <c r="AI92" s="136">
        <v>0.1483991438342257</v>
      </c>
      <c r="AJ92" s="137">
        <v>19.883686769024322</v>
      </c>
      <c r="AK92" s="136">
        <v>1.1636472036295404E-2</v>
      </c>
      <c r="AL92" s="136">
        <v>1.3991854279519891E-2</v>
      </c>
      <c r="AM92" s="135">
        <v>6.1059788011934689E-5</v>
      </c>
      <c r="AN92" s="135">
        <v>5.1988048078732965E-3</v>
      </c>
      <c r="AO92" s="247">
        <v>1.2955909324689078E-2</v>
      </c>
      <c r="AP92" s="136">
        <v>3.1676286637400651E-2</v>
      </c>
      <c r="AQ92" s="135">
        <v>1.8317936403580405E-4</v>
      </c>
      <c r="AR92" s="136">
        <v>2.1092940746582623E-2</v>
      </c>
      <c r="AS92" s="135">
        <v>1.1217555340478285E-2</v>
      </c>
      <c r="AT92" s="136">
        <v>0.36724126109392152</v>
      </c>
      <c r="AU92" s="135">
        <v>4.5358699666008624E-4</v>
      </c>
      <c r="AV92" s="136">
        <v>6.1840671043089995E-3</v>
      </c>
      <c r="AW92" s="136">
        <v>1.239388207007955E-2</v>
      </c>
      <c r="AX92" s="135">
        <v>1.0490594950061909</v>
      </c>
      <c r="AY92" s="135">
        <v>3.0529894005967345E-5</v>
      </c>
      <c r="AZ92" s="135">
        <v>2.1807067147119529E-5</v>
      </c>
      <c r="BA92" s="135">
        <v>3.1838318034794513E-5</v>
      </c>
      <c r="BB92" s="135">
        <v>1.7881795060638016E-4</v>
      </c>
      <c r="BC92" s="136">
        <v>1.0191769777344395E-2</v>
      </c>
      <c r="BD92" s="477"/>
      <c r="BG92" s="5"/>
      <c r="BH92" s="520"/>
      <c r="BI92" s="520"/>
      <c r="BJ92" s="5"/>
      <c r="BK92" s="522"/>
      <c r="BL92" s="522"/>
      <c r="BM92" s="518"/>
      <c r="BN92" s="519"/>
      <c r="BO92" s="519"/>
      <c r="BP92" s="520"/>
      <c r="BQ92" s="520"/>
      <c r="BR92" s="520"/>
      <c r="BS92" s="520"/>
      <c r="BT92" s="520"/>
      <c r="BU92" s="520"/>
      <c r="BV92" s="520"/>
      <c r="BW92" s="5"/>
      <c r="BX92" s="520"/>
      <c r="BY92" s="521"/>
      <c r="BZ92" s="521"/>
      <c r="CA92" s="521"/>
      <c r="CB92" s="444"/>
      <c r="CC92" s="444"/>
    </row>
    <row r="93" spans="1:81" x14ac:dyDescent="0.25">
      <c r="A93" s="138" t="s">
        <v>341</v>
      </c>
      <c r="B93" s="130" t="s">
        <v>348</v>
      </c>
      <c r="C93" s="130" t="s">
        <v>319</v>
      </c>
      <c r="D93" s="299">
        <v>1</v>
      </c>
      <c r="E93" s="299" t="s">
        <v>503</v>
      </c>
      <c r="F93" s="130" t="s">
        <v>531</v>
      </c>
      <c r="G93" s="471">
        <v>38254</v>
      </c>
      <c r="H93" s="471">
        <v>42556</v>
      </c>
      <c r="I93" s="435">
        <f t="shared" si="6"/>
        <v>4302</v>
      </c>
      <c r="J93" s="468">
        <f t="shared" si="7"/>
        <v>141.51315789473685</v>
      </c>
      <c r="K93" s="468">
        <f t="shared" si="8"/>
        <v>11.786301369863013</v>
      </c>
      <c r="L93" s="299">
        <v>0</v>
      </c>
      <c r="M93" s="299">
        <v>0</v>
      </c>
      <c r="N93" s="299">
        <v>0</v>
      </c>
      <c r="O93" s="299">
        <v>0</v>
      </c>
      <c r="P93" s="299">
        <v>0</v>
      </c>
      <c r="Q93" s="299">
        <v>0</v>
      </c>
      <c r="R93" s="299">
        <v>0</v>
      </c>
      <c r="S93" s="130"/>
      <c r="T93" s="299">
        <v>3</v>
      </c>
      <c r="U93" s="469" t="s">
        <v>495</v>
      </c>
      <c r="V93" s="469" t="s">
        <v>495</v>
      </c>
      <c r="W93" s="474" t="s">
        <v>495</v>
      </c>
      <c r="X93" s="410"/>
      <c r="Y93" s="476">
        <v>6.5240562214735673</v>
      </c>
      <c r="Z93" s="470"/>
      <c r="AA93" s="136">
        <v>5.4570895341042019E-3</v>
      </c>
      <c r="AB93" s="136">
        <v>0.14209564216017545</v>
      </c>
      <c r="AC93" s="136">
        <v>0.19344075807232394</v>
      </c>
      <c r="AD93" s="135">
        <v>3.9641542248046672E-3</v>
      </c>
      <c r="AE93" s="135">
        <v>1.7853501418010349E-3</v>
      </c>
      <c r="AF93" s="136">
        <v>1.9646991667918508E-2</v>
      </c>
      <c r="AG93" s="136">
        <v>7.1766907760405993E-3</v>
      </c>
      <c r="AH93" s="247">
        <v>3.4796455402125721E-3</v>
      </c>
      <c r="AI93" s="136">
        <v>2.5301684660936394E-2</v>
      </c>
      <c r="AJ93" s="137">
        <v>13.319909101703715</v>
      </c>
      <c r="AK93" s="135">
        <v>1.4807406389345075E-5</v>
      </c>
      <c r="AL93" s="247">
        <v>5.2703597147946545E-3</v>
      </c>
      <c r="AM93" s="135">
        <v>2.9614812778690151E-5</v>
      </c>
      <c r="AN93" s="135">
        <v>2.5214897737284758E-3</v>
      </c>
      <c r="AO93" s="136">
        <v>1.5619687938824147E-2</v>
      </c>
      <c r="AP93" s="136">
        <v>1.4355692300106131E-2</v>
      </c>
      <c r="AQ93" s="136">
        <v>4.6214489110092917E-3</v>
      </c>
      <c r="AR93" s="136">
        <v>5.2105968033652021E-2</v>
      </c>
      <c r="AS93" s="136">
        <v>8.9713971473843079E-2</v>
      </c>
      <c r="AT93" s="247">
        <v>7.2125109305062426E-2</v>
      </c>
      <c r="AU93" s="135">
        <v>2.1999575207026968E-4</v>
      </c>
      <c r="AV93" s="136">
        <v>1.7735666460342657E-3</v>
      </c>
      <c r="AW93" s="247">
        <v>1.7335913195311862E-4</v>
      </c>
      <c r="AX93" s="136">
        <v>15.018289289046193</v>
      </c>
      <c r="AY93" s="136">
        <v>3.5067923590039454E-3</v>
      </c>
      <c r="AZ93" s="247">
        <v>2.8926972104842447E-3</v>
      </c>
      <c r="BA93" s="247">
        <v>1.0935577953191347E-2</v>
      </c>
      <c r="BB93" s="247">
        <v>2.3329580027429474E-2</v>
      </c>
      <c r="BC93" s="136">
        <v>4.3332505587188042E-3</v>
      </c>
      <c r="BD93" s="477"/>
      <c r="BG93" s="5"/>
      <c r="BH93" s="520"/>
      <c r="BI93" s="520"/>
      <c r="BJ93" s="5"/>
      <c r="BK93" s="522"/>
      <c r="BL93" s="522"/>
      <c r="BM93" s="518"/>
      <c r="BN93" s="519"/>
      <c r="BO93" s="519"/>
      <c r="BP93" s="520"/>
      <c r="BQ93" s="520"/>
      <c r="BR93" s="520"/>
      <c r="BS93" s="520"/>
      <c r="BT93" s="520"/>
      <c r="BU93" s="520"/>
      <c r="BV93" s="520"/>
      <c r="BW93" s="5"/>
      <c r="BX93" s="520"/>
      <c r="BY93" s="521"/>
      <c r="BZ93" s="521"/>
      <c r="CA93" s="521"/>
      <c r="CB93" s="444"/>
      <c r="CC93" s="444"/>
    </row>
    <row r="94" spans="1:81" x14ac:dyDescent="0.25">
      <c r="A94" s="138" t="s">
        <v>322</v>
      </c>
      <c r="B94" s="130" t="s">
        <v>348</v>
      </c>
      <c r="C94" s="130" t="s">
        <v>319</v>
      </c>
      <c r="D94" s="299">
        <v>13</v>
      </c>
      <c r="E94" s="299" t="s">
        <v>503</v>
      </c>
      <c r="F94" s="130" t="s">
        <v>531</v>
      </c>
      <c r="G94" s="471">
        <v>41873</v>
      </c>
      <c r="H94" s="471">
        <v>42520</v>
      </c>
      <c r="I94" s="435">
        <f t="shared" si="6"/>
        <v>647</v>
      </c>
      <c r="J94" s="468">
        <f t="shared" si="7"/>
        <v>21.282894736842106</v>
      </c>
      <c r="K94" s="468">
        <f t="shared" si="8"/>
        <v>1.7726027397260273</v>
      </c>
      <c r="L94" s="299">
        <v>0</v>
      </c>
      <c r="M94" s="299">
        <v>0</v>
      </c>
      <c r="N94" s="299">
        <v>0</v>
      </c>
      <c r="O94" s="299">
        <v>0</v>
      </c>
      <c r="P94" s="299">
        <v>0</v>
      </c>
      <c r="Q94" s="299">
        <v>0</v>
      </c>
      <c r="R94" s="299">
        <v>0</v>
      </c>
      <c r="S94" s="130"/>
      <c r="T94" s="299">
        <v>4</v>
      </c>
      <c r="U94" s="469" t="s">
        <v>495</v>
      </c>
      <c r="V94" s="469" t="s">
        <v>495</v>
      </c>
      <c r="W94" s="474" t="s">
        <v>495</v>
      </c>
      <c r="X94" s="410"/>
      <c r="Y94" s="476">
        <v>5.0955974161287383</v>
      </c>
      <c r="Z94" s="470"/>
      <c r="AA94" s="135">
        <v>4.9601047540155977E-5</v>
      </c>
      <c r="AB94" s="136">
        <v>0.19152910982666035</v>
      </c>
      <c r="AC94" s="247">
        <v>0.13805722129512943</v>
      </c>
      <c r="AD94" s="135">
        <v>7.7460302575210263E-3</v>
      </c>
      <c r="AE94" s="135">
        <v>3.4886070103243043E-3</v>
      </c>
      <c r="AF94" s="136">
        <v>4.8355300057122096E-2</v>
      </c>
      <c r="AG94" s="136">
        <v>1.9736375455237393E-2</v>
      </c>
      <c r="AH94" s="247">
        <v>4.4865365684591653E-3</v>
      </c>
      <c r="AI94" s="135">
        <v>0</v>
      </c>
      <c r="AJ94" s="137">
        <v>14.722365177426523</v>
      </c>
      <c r="AK94" s="247">
        <v>4.5663644245221473E-3</v>
      </c>
      <c r="AL94" s="136">
        <v>1.6204581819741146E-2</v>
      </c>
      <c r="AM94" s="135">
        <v>5.7867888796848647E-5</v>
      </c>
      <c r="AN94" s="135">
        <v>4.9270373889888277E-3</v>
      </c>
      <c r="AO94" s="247">
        <v>5.6198560200628796E-3</v>
      </c>
      <c r="AP94" s="136">
        <v>7.6680604878169592E-2</v>
      </c>
      <c r="AQ94" s="135">
        <v>1.7360366639054595E-4</v>
      </c>
      <c r="AR94" s="136">
        <v>9.9143363854725958E-3</v>
      </c>
      <c r="AS94" s="135">
        <v>1.0631157856106766E-2</v>
      </c>
      <c r="AT94" s="135">
        <v>2.4684787992484292E-2</v>
      </c>
      <c r="AU94" s="135">
        <v>4.2987574534801852E-4</v>
      </c>
      <c r="AV94" s="135">
        <v>8.2668412566926645E-6</v>
      </c>
      <c r="AW94" s="135">
        <v>1.6947024576219961E-4</v>
      </c>
      <c r="AX94" s="135">
        <v>0.99421993057739999</v>
      </c>
      <c r="AY94" s="136">
        <v>3.4632509528840119E-3</v>
      </c>
      <c r="AZ94" s="247">
        <v>1.5710334254273527E-4</v>
      </c>
      <c r="BA94" s="247">
        <v>4.3967610517760816E-3</v>
      </c>
      <c r="BB94" s="135">
        <v>1.6947024576219961E-4</v>
      </c>
      <c r="BC94" s="247">
        <v>3.1652550323845534E-3</v>
      </c>
      <c r="BD94" s="477"/>
      <c r="BG94" s="5"/>
      <c r="BH94" s="520"/>
      <c r="BI94" s="520"/>
      <c r="BJ94" s="5"/>
      <c r="BK94" s="522"/>
      <c r="BL94" s="522"/>
      <c r="BM94" s="518"/>
      <c r="BN94" s="519"/>
      <c r="BO94" s="519"/>
      <c r="BP94" s="520"/>
      <c r="BQ94" s="520"/>
      <c r="BR94" s="520"/>
      <c r="BS94" s="520"/>
      <c r="BT94" s="520"/>
      <c r="BU94" s="520"/>
      <c r="BV94" s="520"/>
      <c r="BW94" s="5"/>
      <c r="BX94" s="520"/>
      <c r="BY94" s="521"/>
      <c r="BZ94" s="521"/>
      <c r="CA94" s="521"/>
      <c r="CB94" s="444"/>
      <c r="CC94" s="444"/>
    </row>
    <row r="95" spans="1:81" x14ac:dyDescent="0.25">
      <c r="A95" s="138" t="s">
        <v>328</v>
      </c>
      <c r="B95" s="130" t="s">
        <v>348</v>
      </c>
      <c r="C95" s="130" t="s">
        <v>319</v>
      </c>
      <c r="D95" s="299">
        <v>12</v>
      </c>
      <c r="E95" s="299" t="s">
        <v>503</v>
      </c>
      <c r="F95" s="130" t="s">
        <v>531</v>
      </c>
      <c r="G95" s="471">
        <v>42143</v>
      </c>
      <c r="H95" s="471">
        <v>42541</v>
      </c>
      <c r="I95" s="435">
        <f t="shared" si="6"/>
        <v>398</v>
      </c>
      <c r="J95" s="468">
        <f t="shared" si="7"/>
        <v>13.092105263157896</v>
      </c>
      <c r="K95" s="468">
        <f t="shared" si="8"/>
        <v>1.0904109589041096</v>
      </c>
      <c r="L95" s="299">
        <v>0</v>
      </c>
      <c r="M95" s="299">
        <v>0</v>
      </c>
      <c r="N95" s="299">
        <v>0</v>
      </c>
      <c r="O95" s="299">
        <v>0</v>
      </c>
      <c r="P95" s="299">
        <v>0</v>
      </c>
      <c r="Q95" s="299">
        <v>0</v>
      </c>
      <c r="R95" s="299">
        <v>0</v>
      </c>
      <c r="S95" s="130"/>
      <c r="T95" s="299">
        <v>4</v>
      </c>
      <c r="U95" s="469" t="s">
        <v>495</v>
      </c>
      <c r="V95" s="469" t="s">
        <v>495</v>
      </c>
      <c r="W95" s="474" t="s">
        <v>495</v>
      </c>
      <c r="X95" s="410"/>
      <c r="Y95" s="476">
        <v>3.3527166607262395</v>
      </c>
      <c r="Z95" s="337">
        <v>118.7</v>
      </c>
      <c r="AA95" s="247">
        <v>1.9395201584996696E-4</v>
      </c>
      <c r="AB95" s="135">
        <v>3.0119372248653305E-3</v>
      </c>
      <c r="AC95" s="135">
        <v>1.256487965268646E-2</v>
      </c>
      <c r="AD95" s="135">
        <v>6.5479934563777613E-3</v>
      </c>
      <c r="AE95" s="135">
        <v>2.9490429440676789E-3</v>
      </c>
      <c r="AF95" s="136">
        <v>1.5609572122727528E-2</v>
      </c>
      <c r="AG95" s="247">
        <v>1.439512168842429E-3</v>
      </c>
      <c r="AH95" s="247">
        <v>7.4605728445353518E-3</v>
      </c>
      <c r="AI95" s="247">
        <v>2.4529890956124629E-2</v>
      </c>
      <c r="AJ95" s="137">
        <v>11.381988600336111</v>
      </c>
      <c r="AK95" s="135">
        <v>2.4458886976864635E-5</v>
      </c>
      <c r="AL95" s="247">
        <v>4.2334770295028823E-4</v>
      </c>
      <c r="AM95" s="135">
        <v>4.891777395372927E-5</v>
      </c>
      <c r="AN95" s="247">
        <v>9.7130412849405226E-2</v>
      </c>
      <c r="AO95" s="136">
        <v>1.4591638873093284E-2</v>
      </c>
      <c r="AP95" s="136">
        <v>2.952953500254173E-2</v>
      </c>
      <c r="AQ95" s="247">
        <v>1.7272838054467172E-3</v>
      </c>
      <c r="AR95" s="136">
        <v>2.5565338897103745E-2</v>
      </c>
      <c r="AS95" s="247">
        <v>6.9154340879932524E-2</v>
      </c>
      <c r="AT95" s="135">
        <v>2.0866924717976514E-2</v>
      </c>
      <c r="AU95" s="135">
        <v>3.6338917794198882E-4</v>
      </c>
      <c r="AV95" s="247">
        <v>3.0219203662708219E-5</v>
      </c>
      <c r="AW95" s="135">
        <v>1.4325919515020716E-4</v>
      </c>
      <c r="AX95" s="247">
        <v>10.613460544028458</v>
      </c>
      <c r="AY95" s="247">
        <v>3.2561168040468399E-4</v>
      </c>
      <c r="AZ95" s="247">
        <v>7.2298274250189977E-3</v>
      </c>
      <c r="BA95" s="247">
        <v>1.2542850655885928E-2</v>
      </c>
      <c r="BB95" s="247">
        <v>1.0290358279085641E-2</v>
      </c>
      <c r="BC95" s="135">
        <v>7.6870787641574576E-5</v>
      </c>
      <c r="BD95" s="477"/>
      <c r="BG95" s="5"/>
      <c r="BH95" s="520"/>
      <c r="BI95" s="520"/>
      <c r="BJ95" s="5"/>
      <c r="BK95" s="522"/>
      <c r="BL95" s="522"/>
      <c r="BM95" s="518"/>
      <c r="BN95" s="519"/>
      <c r="BO95" s="519"/>
      <c r="BP95" s="520"/>
      <c r="BQ95" s="520"/>
      <c r="BR95" s="520"/>
      <c r="BS95" s="520"/>
      <c r="BT95" s="520"/>
      <c r="BU95" s="520"/>
      <c r="BV95" s="520"/>
      <c r="BW95" s="5"/>
      <c r="BX95" s="520"/>
      <c r="BY95" s="521"/>
      <c r="BZ95" s="521"/>
      <c r="CA95" s="521"/>
      <c r="CB95" s="443"/>
      <c r="CC95" s="443"/>
    </row>
    <row r="96" spans="1:81" x14ac:dyDescent="0.25">
      <c r="A96" s="138" t="s">
        <v>330</v>
      </c>
      <c r="B96" s="130" t="s">
        <v>348</v>
      </c>
      <c r="C96" s="130" t="s">
        <v>319</v>
      </c>
      <c r="D96" s="299">
        <v>2</v>
      </c>
      <c r="E96" s="299" t="s">
        <v>504</v>
      </c>
      <c r="F96" s="130" t="s">
        <v>532</v>
      </c>
      <c r="G96" s="471">
        <v>39669</v>
      </c>
      <c r="H96" s="471">
        <v>42542</v>
      </c>
      <c r="I96" s="435">
        <f t="shared" si="6"/>
        <v>2873</v>
      </c>
      <c r="J96" s="468">
        <f t="shared" si="7"/>
        <v>94.506578947368425</v>
      </c>
      <c r="K96" s="468">
        <f t="shared" si="8"/>
        <v>7.8712328767123285</v>
      </c>
      <c r="L96" s="299">
        <v>0</v>
      </c>
      <c r="M96" s="299">
        <v>0</v>
      </c>
      <c r="N96" s="299">
        <v>0</v>
      </c>
      <c r="O96" s="299">
        <v>0</v>
      </c>
      <c r="P96" s="299">
        <v>0</v>
      </c>
      <c r="Q96" s="299">
        <v>0</v>
      </c>
      <c r="R96" s="299">
        <v>0</v>
      </c>
      <c r="S96" s="130"/>
      <c r="T96" s="299">
        <v>4</v>
      </c>
      <c r="U96" s="469" t="s">
        <v>495</v>
      </c>
      <c r="V96" s="469" t="s">
        <v>495</v>
      </c>
      <c r="W96" s="474" t="s">
        <v>495</v>
      </c>
      <c r="X96" s="410"/>
      <c r="Y96" s="476">
        <v>2.029690612020945</v>
      </c>
      <c r="Z96" s="470"/>
      <c r="AA96" s="136">
        <v>4.4420275365807246E-3</v>
      </c>
      <c r="AB96" s="135">
        <v>2.5123459157373571E-3</v>
      </c>
      <c r="AC96" s="135">
        <v>1.0480737718087628E-2</v>
      </c>
      <c r="AD96" s="135">
        <v>5.4618749954661342E-3</v>
      </c>
      <c r="AE96" s="135">
        <v>2.459883936058387E-3</v>
      </c>
      <c r="AF96" s="135">
        <v>1.2824039477081638E-4</v>
      </c>
      <c r="AG96" s="135">
        <v>2.6230989839485165E-5</v>
      </c>
      <c r="AH96" s="247">
        <v>1.739374168084608E-3</v>
      </c>
      <c r="AI96" s="247">
        <v>2.2612151423905422E-2</v>
      </c>
      <c r="AJ96" s="137">
        <v>3.4646203182057391</v>
      </c>
      <c r="AK96" s="136">
        <v>9.97164761839784E-3</v>
      </c>
      <c r="AL96" s="136">
        <v>9.1187966292984087E-3</v>
      </c>
      <c r="AM96" s="247">
        <v>4.2971621649665372E-3</v>
      </c>
      <c r="AN96" s="247">
        <v>9.1287222799991533E-2</v>
      </c>
      <c r="AO96" s="247">
        <v>5.1380510125700529E-3</v>
      </c>
      <c r="AP96" s="136">
        <v>7.0806124567212372E-3</v>
      </c>
      <c r="AQ96" s="247">
        <v>5.7329106413584905E-3</v>
      </c>
      <c r="AR96" s="136">
        <v>4.0000070820156566E-2</v>
      </c>
      <c r="AS96" s="135">
        <v>7.4962339852395381E-3</v>
      </c>
      <c r="AT96" s="247">
        <v>0.10472245638612833</v>
      </c>
      <c r="AU96" s="135">
        <v>3.0311366036738413E-4</v>
      </c>
      <c r="AV96" s="247">
        <v>6.6492903195828615E-4</v>
      </c>
      <c r="AW96" s="135">
        <v>1.1949673149098799E-4</v>
      </c>
      <c r="AX96" s="135">
        <v>0.70104360534122734</v>
      </c>
      <c r="AY96" s="135">
        <v>2.0401880986266242E-5</v>
      </c>
      <c r="AZ96" s="247">
        <v>6.5863400140974782E-4</v>
      </c>
      <c r="BA96" s="135">
        <v>2.1276247314249078E-5</v>
      </c>
      <c r="BB96" s="247">
        <v>2.0111121099760366E-2</v>
      </c>
      <c r="BC96" s="135">
        <v>6.4120197385408192E-5</v>
      </c>
      <c r="BD96" s="477"/>
      <c r="BG96" s="5"/>
      <c r="BH96" s="520"/>
      <c r="BI96" s="520"/>
      <c r="BJ96" s="5"/>
      <c r="BK96" s="522"/>
      <c r="BL96" s="522"/>
      <c r="BM96" s="518"/>
      <c r="BN96" s="519"/>
      <c r="BO96" s="519"/>
      <c r="BP96" s="520"/>
      <c r="BQ96" s="520"/>
      <c r="BR96" s="520"/>
      <c r="BS96" s="520"/>
      <c r="BT96" s="520"/>
      <c r="BU96" s="520"/>
      <c r="BV96" s="520"/>
      <c r="BW96" s="5"/>
      <c r="BX96" s="520"/>
      <c r="BY96" s="521"/>
      <c r="BZ96" s="521"/>
      <c r="CA96" s="521"/>
      <c r="CB96" s="443"/>
      <c r="CC96" s="443"/>
    </row>
    <row r="97" spans="1:81" x14ac:dyDescent="0.25">
      <c r="A97" s="138" t="s">
        <v>334</v>
      </c>
      <c r="B97" s="130" t="s">
        <v>348</v>
      </c>
      <c r="C97" s="130" t="s">
        <v>319</v>
      </c>
      <c r="D97" s="299">
        <v>13</v>
      </c>
      <c r="E97" s="299" t="s">
        <v>503</v>
      </c>
      <c r="F97" s="130" t="s">
        <v>531</v>
      </c>
      <c r="G97" s="471">
        <v>39778</v>
      </c>
      <c r="H97" s="471">
        <v>42548</v>
      </c>
      <c r="I97" s="435">
        <f t="shared" si="6"/>
        <v>2770</v>
      </c>
      <c r="J97" s="468">
        <f t="shared" si="7"/>
        <v>91.118421052631589</v>
      </c>
      <c r="K97" s="468">
        <f t="shared" si="8"/>
        <v>7.5890410958904111</v>
      </c>
      <c r="L97" s="299">
        <v>0</v>
      </c>
      <c r="M97" s="299">
        <v>0</v>
      </c>
      <c r="N97" s="299">
        <v>0</v>
      </c>
      <c r="O97" s="299">
        <v>0</v>
      </c>
      <c r="P97" s="299">
        <v>0</v>
      </c>
      <c r="Q97" s="299">
        <v>0</v>
      </c>
      <c r="R97" s="299">
        <v>0</v>
      </c>
      <c r="S97" s="130"/>
      <c r="T97" s="299">
        <v>4</v>
      </c>
      <c r="U97" s="469" t="s">
        <v>495</v>
      </c>
      <c r="V97" s="469" t="s">
        <v>495</v>
      </c>
      <c r="W97" s="474" t="s">
        <v>495</v>
      </c>
      <c r="X97" s="410"/>
      <c r="Y97" s="476">
        <v>3.751069161167627</v>
      </c>
      <c r="Z97" s="470"/>
      <c r="AA97" s="136">
        <v>8.7633467073069578E-3</v>
      </c>
      <c r="AB97" s="135">
        <v>4.8238390338049709E-3</v>
      </c>
      <c r="AC97" s="247">
        <v>4.0237150175148166E-2</v>
      </c>
      <c r="AD97" s="247">
        <v>0.25266833679447404</v>
      </c>
      <c r="AE97" s="247">
        <v>0.13765423901124507</v>
      </c>
      <c r="AF97" s="136">
        <v>4.8254408653202796E-2</v>
      </c>
      <c r="AG97" s="247">
        <v>6.1685286976986234E-4</v>
      </c>
      <c r="AH97" s="135">
        <v>2.406323415935194E-4</v>
      </c>
      <c r="AI97" s="247">
        <v>4.6173799709581999E-2</v>
      </c>
      <c r="AJ97" s="137">
        <v>2.3071829487529394</v>
      </c>
      <c r="AK97" s="247">
        <v>5.5776580773837332E-3</v>
      </c>
      <c r="AL97" s="135">
        <v>8.3941514509367241E-5</v>
      </c>
      <c r="AM97" s="135">
        <v>7.8345413542076081E-5</v>
      </c>
      <c r="AN97" s="136">
        <v>0.3443278150460195</v>
      </c>
      <c r="AO97" s="136">
        <v>6.595058180051723E-2</v>
      </c>
      <c r="AP97" s="135">
        <v>2.2384403869164598E-4</v>
      </c>
      <c r="AQ97" s="247">
        <v>3.9899884794615632E-3</v>
      </c>
      <c r="AR97" s="136">
        <v>3.7548568863174765E-2</v>
      </c>
      <c r="AS97" s="247">
        <v>0.15050981766572324</v>
      </c>
      <c r="AT97" s="135">
        <v>3.3419914976662739E-2</v>
      </c>
      <c r="AU97" s="135">
        <v>5.8199450059827948E-4</v>
      </c>
      <c r="AV97" s="247">
        <v>1.0812882366797102E-3</v>
      </c>
      <c r="AW97" s="247">
        <v>4.5615474800499442E-3</v>
      </c>
      <c r="AX97" s="135">
        <v>1.3460413578644748</v>
      </c>
      <c r="AY97" s="247">
        <v>3.0979735287748928E-3</v>
      </c>
      <c r="AZ97" s="135">
        <v>2.7980504836455747E-5</v>
      </c>
      <c r="BA97" s="247">
        <v>9.8527432928920949E-3</v>
      </c>
      <c r="BB97" s="247">
        <v>4.6100640137301373E-4</v>
      </c>
      <c r="BC97" s="247">
        <v>5.6035493865789991E-3</v>
      </c>
      <c r="BD97" s="477"/>
      <c r="BG97" s="5"/>
      <c r="BH97" s="520"/>
      <c r="BI97" s="520"/>
      <c r="BJ97" s="5"/>
      <c r="BK97" s="522"/>
      <c r="BL97" s="522"/>
      <c r="BM97" s="518"/>
      <c r="BN97" s="519"/>
      <c r="BO97" s="519"/>
      <c r="BP97" s="520"/>
      <c r="BQ97" s="520"/>
      <c r="BR97" s="520"/>
      <c r="BS97" s="520"/>
      <c r="BT97" s="520"/>
      <c r="BU97" s="520"/>
      <c r="BV97" s="520"/>
      <c r="BW97" s="5"/>
      <c r="BX97" s="520"/>
      <c r="BY97" s="521"/>
      <c r="BZ97" s="521"/>
      <c r="CA97" s="521"/>
      <c r="CB97" s="443"/>
      <c r="CC97" s="443"/>
    </row>
    <row r="98" spans="1:81" x14ac:dyDescent="0.25">
      <c r="A98" s="138" t="s">
        <v>335</v>
      </c>
      <c r="B98" s="130" t="s">
        <v>348</v>
      </c>
      <c r="C98" s="130" t="s">
        <v>319</v>
      </c>
      <c r="D98" s="299">
        <v>13</v>
      </c>
      <c r="E98" s="299" t="s">
        <v>504</v>
      </c>
      <c r="F98" s="130" t="s">
        <v>532</v>
      </c>
      <c r="G98" s="471">
        <v>41180</v>
      </c>
      <c r="H98" s="471">
        <v>42555</v>
      </c>
      <c r="I98" s="435">
        <f t="shared" si="6"/>
        <v>1375</v>
      </c>
      <c r="J98" s="468">
        <f t="shared" si="7"/>
        <v>45.23026315789474</v>
      </c>
      <c r="K98" s="468">
        <f t="shared" si="8"/>
        <v>3.7671232876712328</v>
      </c>
      <c r="L98" s="299">
        <v>0</v>
      </c>
      <c r="M98" s="299">
        <v>0</v>
      </c>
      <c r="N98" s="299">
        <v>0</v>
      </c>
      <c r="O98" s="299">
        <v>0</v>
      </c>
      <c r="P98" s="299">
        <v>0</v>
      </c>
      <c r="Q98" s="299">
        <v>0</v>
      </c>
      <c r="R98" s="299">
        <v>0</v>
      </c>
      <c r="S98" s="130"/>
      <c r="T98" s="299">
        <v>4</v>
      </c>
      <c r="U98" s="469" t="s">
        <v>495</v>
      </c>
      <c r="V98" s="469" t="s">
        <v>495</v>
      </c>
      <c r="W98" s="474" t="s">
        <v>495</v>
      </c>
      <c r="X98" s="410"/>
      <c r="Y98" s="476">
        <v>2.6327493484585718</v>
      </c>
      <c r="Z98" s="470"/>
      <c r="AA98" s="136">
        <v>1.5087265834089375E-2</v>
      </c>
      <c r="AB98" s="135">
        <v>5.3967592106673448E-3</v>
      </c>
      <c r="AC98" s="135">
        <v>2.2513626591136624E-2</v>
      </c>
      <c r="AD98" s="136">
        <v>0.36149605251340339</v>
      </c>
      <c r="AE98" s="247">
        <v>0.10383834972331218</v>
      </c>
      <c r="AF98" s="136">
        <v>2.2766923430401154E-2</v>
      </c>
      <c r="AG98" s="247">
        <v>6.6620345243725392E-3</v>
      </c>
      <c r="AH98" s="135">
        <v>2.6921188637899748E-4</v>
      </c>
      <c r="AI98" s="247">
        <v>3.9340205927146571E-2</v>
      </c>
      <c r="AJ98" s="137">
        <v>5.2732691691661566</v>
      </c>
      <c r="AK98" s="135">
        <v>4.3825190805883309E-5</v>
      </c>
      <c r="AL98" s="135">
        <v>9.3911123155464236E-5</v>
      </c>
      <c r="AM98" s="135">
        <v>8.7650381611766617E-5</v>
      </c>
      <c r="AN98" s="135">
        <v>7.4628039200875579E-3</v>
      </c>
      <c r="AO98" s="136">
        <v>4.1212680731902492E-2</v>
      </c>
      <c r="AP98" s="136">
        <v>4.2208437254609668E-2</v>
      </c>
      <c r="AQ98" s="135">
        <v>2.6295114483529982E-4</v>
      </c>
      <c r="AR98" s="136">
        <v>5.3717457336615343E-2</v>
      </c>
      <c r="AS98" s="247">
        <v>0.14713840737917011</v>
      </c>
      <c r="AT98" s="135">
        <v>3.7389148498962153E-2</v>
      </c>
      <c r="AU98" s="135">
        <v>6.5111712054455198E-4</v>
      </c>
      <c r="AV98" s="135">
        <v>1.2521483087395232E-5</v>
      </c>
      <c r="AW98" s="247">
        <v>2.6660420129044566E-3</v>
      </c>
      <c r="AX98" s="135">
        <v>1.5059086849886749</v>
      </c>
      <c r="AY98" s="247">
        <v>1.5767478707194352E-3</v>
      </c>
      <c r="AZ98" s="247">
        <v>3.7877045292467773E-3</v>
      </c>
      <c r="BA98" s="135">
        <v>4.5703413268992588E-5</v>
      </c>
      <c r="BB98" s="135">
        <v>2.5669040329160227E-4</v>
      </c>
      <c r="BC98" s="135">
        <v>1.3773631396134754E-4</v>
      </c>
      <c r="BD98" s="477"/>
      <c r="BG98" s="5"/>
      <c r="BH98" s="520"/>
      <c r="BI98" s="520"/>
      <c r="BJ98" s="5"/>
      <c r="BK98" s="522"/>
      <c r="BL98" s="522"/>
      <c r="BM98" s="518"/>
      <c r="BN98" s="519"/>
      <c r="BO98" s="519"/>
      <c r="BP98" s="520"/>
      <c r="BQ98" s="520"/>
      <c r="BR98" s="520"/>
      <c r="BS98" s="520"/>
      <c r="BT98" s="520"/>
      <c r="BU98" s="520"/>
      <c r="BV98" s="520"/>
      <c r="BW98" s="5"/>
      <c r="BX98" s="520"/>
      <c r="BY98" s="521"/>
      <c r="BZ98" s="521"/>
      <c r="CA98" s="521"/>
      <c r="CB98" s="443"/>
      <c r="CC98" s="443"/>
    </row>
    <row r="99" spans="1:81" x14ac:dyDescent="0.25">
      <c r="A99" s="138" t="s">
        <v>283</v>
      </c>
      <c r="B99" s="130" t="s">
        <v>348</v>
      </c>
      <c r="C99" s="130" t="s">
        <v>319</v>
      </c>
      <c r="D99" s="299">
        <v>13</v>
      </c>
      <c r="E99" s="299" t="s">
        <v>504</v>
      </c>
      <c r="F99" s="130" t="s">
        <v>532</v>
      </c>
      <c r="G99" s="471">
        <v>41506</v>
      </c>
      <c r="H99" s="471">
        <v>42563</v>
      </c>
      <c r="I99" s="435">
        <f t="shared" si="6"/>
        <v>1057</v>
      </c>
      <c r="J99" s="468">
        <f t="shared" si="7"/>
        <v>34.769736842105267</v>
      </c>
      <c r="K99" s="468">
        <f t="shared" si="8"/>
        <v>2.8958904109589043</v>
      </c>
      <c r="L99" s="299">
        <v>0</v>
      </c>
      <c r="M99" s="299">
        <v>0</v>
      </c>
      <c r="N99" s="299">
        <v>0</v>
      </c>
      <c r="O99" s="299">
        <v>0</v>
      </c>
      <c r="P99" s="299">
        <v>0</v>
      </c>
      <c r="Q99" s="299">
        <v>0</v>
      </c>
      <c r="R99" s="299">
        <v>0</v>
      </c>
      <c r="S99" s="130"/>
      <c r="T99" s="299">
        <v>4</v>
      </c>
      <c r="U99" s="469" t="s">
        <v>495</v>
      </c>
      <c r="V99" s="469" t="s">
        <v>495</v>
      </c>
      <c r="W99" s="474" t="s">
        <v>495</v>
      </c>
      <c r="X99" s="410"/>
      <c r="Y99" s="476">
        <v>1.9712797456030677</v>
      </c>
      <c r="Z99" s="470"/>
      <c r="AA99" s="136">
        <v>5.6828128305766498E-3</v>
      </c>
      <c r="AB99" s="135">
        <v>3.6101892242737391E-3</v>
      </c>
      <c r="AC99" s="135">
        <v>1.5060603770868174E-2</v>
      </c>
      <c r="AD99" s="135">
        <v>7.84860163142574E-3</v>
      </c>
      <c r="AE99" s="247">
        <v>0.12414966391641062</v>
      </c>
      <c r="AF99" s="136">
        <v>2.0798205085074972E-2</v>
      </c>
      <c r="AG99" s="247">
        <v>3.96285985867895E-3</v>
      </c>
      <c r="AH99" s="135">
        <v>1.8009064575843478E-4</v>
      </c>
      <c r="AI99" s="136">
        <v>4.5941704613274098E-2</v>
      </c>
      <c r="AJ99" s="137">
        <v>14.903762259578976</v>
      </c>
      <c r="AK99" s="135">
        <v>2.9317081867652174E-5</v>
      </c>
      <c r="AL99" s="247">
        <v>8.0843797064529387E-3</v>
      </c>
      <c r="AM99" s="135">
        <v>5.8634163735304349E-5</v>
      </c>
      <c r="AN99" s="135">
        <v>4.9922802266059128E-3</v>
      </c>
      <c r="AO99" s="247">
        <v>5.694273022573919E-3</v>
      </c>
      <c r="AP99" s="136">
        <v>4.3267946124358206E-2</v>
      </c>
      <c r="AQ99" s="136">
        <v>1.2794737810432283E-2</v>
      </c>
      <c r="AR99" s="136">
        <v>3.5299878798788223E-2</v>
      </c>
      <c r="AS99" s="136">
        <v>0.15016640627708078</v>
      </c>
      <c r="AT99" s="135">
        <v>2.5011658987659825E-2</v>
      </c>
      <c r="AU99" s="135">
        <v>4.3556807346226085E-4</v>
      </c>
      <c r="AV99" s="136">
        <v>2.9192413417603691E-3</v>
      </c>
      <c r="AW99" s="135">
        <v>1.7171433665339134E-4</v>
      </c>
      <c r="AX99" s="135">
        <v>1.0073851908271589</v>
      </c>
      <c r="AY99" s="247">
        <v>6.3818943087179446E-4</v>
      </c>
      <c r="AZ99" s="136">
        <v>1.1879411249843094E-2</v>
      </c>
      <c r="BA99" s="247">
        <v>1.0262866716715056E-2</v>
      </c>
      <c r="BB99" s="247">
        <v>5.1424489038319629E-2</v>
      </c>
      <c r="BC99" s="135">
        <v>9.2139400155478272E-5</v>
      </c>
      <c r="BD99" s="477"/>
      <c r="BG99" s="5"/>
      <c r="BH99" s="520"/>
      <c r="BI99" s="520"/>
      <c r="BJ99" s="5"/>
      <c r="BK99" s="522"/>
      <c r="BL99" s="522"/>
      <c r="BM99" s="518"/>
      <c r="BN99" s="519"/>
      <c r="BO99" s="519"/>
      <c r="BP99" s="520"/>
      <c r="BQ99" s="520"/>
      <c r="BR99" s="520"/>
      <c r="BS99" s="520"/>
      <c r="BT99" s="520"/>
      <c r="BU99" s="520"/>
      <c r="BV99" s="520"/>
      <c r="BW99" s="5"/>
      <c r="BX99" s="520"/>
      <c r="BY99" s="521"/>
      <c r="BZ99" s="521"/>
      <c r="CA99" s="521"/>
      <c r="CB99" s="443"/>
      <c r="CC99" s="443"/>
    </row>
    <row r="100" spans="1:81" x14ac:dyDescent="0.25">
      <c r="A100" s="138" t="s">
        <v>289</v>
      </c>
      <c r="B100" s="130" t="s">
        <v>348</v>
      </c>
      <c r="C100" s="130" t="s">
        <v>319</v>
      </c>
      <c r="D100" s="299">
        <v>13</v>
      </c>
      <c r="E100" s="299" t="s">
        <v>504</v>
      </c>
      <c r="F100" s="130" t="s">
        <v>532</v>
      </c>
      <c r="G100" s="471">
        <v>42119</v>
      </c>
      <c r="H100" s="471">
        <v>42608</v>
      </c>
      <c r="I100" s="435">
        <f t="shared" si="6"/>
        <v>489</v>
      </c>
      <c r="J100" s="468">
        <f t="shared" si="7"/>
        <v>16.085526315789476</v>
      </c>
      <c r="K100" s="468">
        <f t="shared" si="8"/>
        <v>1.3397260273972602</v>
      </c>
      <c r="L100" s="299">
        <v>0</v>
      </c>
      <c r="M100" s="299">
        <v>0</v>
      </c>
      <c r="N100" s="299">
        <v>0</v>
      </c>
      <c r="O100" s="299">
        <v>0</v>
      </c>
      <c r="P100" s="299">
        <v>0</v>
      </c>
      <c r="Q100" s="299">
        <v>0</v>
      </c>
      <c r="R100" s="299">
        <v>0</v>
      </c>
      <c r="S100" s="130"/>
      <c r="T100" s="299">
        <v>4</v>
      </c>
      <c r="U100" s="469" t="s">
        <v>495</v>
      </c>
      <c r="V100" s="469" t="s">
        <v>495</v>
      </c>
      <c r="W100" s="474" t="s">
        <v>495</v>
      </c>
      <c r="X100" s="410"/>
      <c r="Y100" s="476">
        <v>0.64980983994120189</v>
      </c>
      <c r="Z100" s="470"/>
      <c r="AA100" s="136">
        <v>1.8285298216755893E-2</v>
      </c>
      <c r="AB100" s="247">
        <v>0.11048760297761495</v>
      </c>
      <c r="AC100" s="135">
        <v>2.2513626591136624E-2</v>
      </c>
      <c r="AD100" s="136">
        <v>0.16102734534307478</v>
      </c>
      <c r="AE100" s="247">
        <v>4.220162798520051E-2</v>
      </c>
      <c r="AF100" s="136">
        <v>3.0570325332942735E-2</v>
      </c>
      <c r="AG100" s="247">
        <v>3.699455790390421E-3</v>
      </c>
      <c r="AH100" s="135">
        <v>2.6921188637899748E-4</v>
      </c>
      <c r="AI100" s="247">
        <v>4.2414031316716581E-2</v>
      </c>
      <c r="AJ100" s="137">
        <v>1.6633682406757182</v>
      </c>
      <c r="AK100" s="135">
        <v>4.3825190805883309E-5</v>
      </c>
      <c r="AL100" s="247">
        <v>9.0514558768348824E-3</v>
      </c>
      <c r="AM100" s="135">
        <v>8.7650381611766617E-5</v>
      </c>
      <c r="AN100" s="135">
        <v>7.4628039200875579E-3</v>
      </c>
      <c r="AO100" s="136">
        <v>7.8787835814654719E-2</v>
      </c>
      <c r="AP100" s="136">
        <v>6.5805144130629571E-3</v>
      </c>
      <c r="AQ100" s="136">
        <v>1.5381329930249991E-2</v>
      </c>
      <c r="AR100" s="136">
        <v>1.2465762640830285E-2</v>
      </c>
      <c r="AS100" s="136">
        <v>0.2615931315555044</v>
      </c>
      <c r="AT100" s="135">
        <v>3.7389148498962153E-2</v>
      </c>
      <c r="AU100" s="135">
        <v>6.5111712054455198E-4</v>
      </c>
      <c r="AV100" s="136">
        <v>5.3968872185976976E-3</v>
      </c>
      <c r="AW100" s="135">
        <v>2.5669040329160227E-4</v>
      </c>
      <c r="AX100" s="247">
        <v>3.0117995410857503</v>
      </c>
      <c r="AY100" s="136">
        <v>6.9075077975877678E-3</v>
      </c>
      <c r="AZ100" s="136">
        <v>2.779255497633162E-2</v>
      </c>
      <c r="BA100" s="135">
        <v>4.5703413268992588E-5</v>
      </c>
      <c r="BB100" s="135">
        <v>2.5669040329160227E-4</v>
      </c>
      <c r="BC100" s="135">
        <v>1.3773631396134754E-4</v>
      </c>
      <c r="BD100" s="477"/>
      <c r="BG100" s="5"/>
      <c r="BH100" s="520"/>
      <c r="BI100" s="520"/>
      <c r="BJ100" s="5"/>
      <c r="BK100" s="522"/>
      <c r="BL100" s="522"/>
      <c r="BM100" s="518"/>
      <c r="BN100" s="519"/>
      <c r="BO100" s="519"/>
      <c r="BP100" s="520"/>
      <c r="BQ100" s="520"/>
      <c r="BR100" s="520"/>
      <c r="BS100" s="520"/>
      <c r="BT100" s="520"/>
      <c r="BU100" s="520"/>
      <c r="BV100" s="520"/>
      <c r="BW100" s="5"/>
      <c r="BX100" s="520"/>
      <c r="BY100" s="521"/>
      <c r="BZ100" s="521"/>
      <c r="CA100" s="521"/>
      <c r="CB100" s="443"/>
      <c r="CC100" s="443"/>
    </row>
    <row r="101" spans="1:81" x14ac:dyDescent="0.25">
      <c r="A101" s="138" t="s">
        <v>290</v>
      </c>
      <c r="B101" s="130" t="s">
        <v>348</v>
      </c>
      <c r="C101" s="130" t="s">
        <v>319</v>
      </c>
      <c r="D101" s="299">
        <v>13</v>
      </c>
      <c r="E101" s="299" t="s">
        <v>503</v>
      </c>
      <c r="F101" s="130" t="s">
        <v>531</v>
      </c>
      <c r="G101" s="471">
        <v>40974</v>
      </c>
      <c r="H101" s="471">
        <v>42608</v>
      </c>
      <c r="I101" s="435">
        <f t="shared" si="6"/>
        <v>1634</v>
      </c>
      <c r="J101" s="468">
        <f t="shared" si="7"/>
        <v>53.75</v>
      </c>
      <c r="K101" s="468">
        <f t="shared" si="8"/>
        <v>4.4767123287671229</v>
      </c>
      <c r="L101" s="299">
        <v>0</v>
      </c>
      <c r="M101" s="299">
        <v>0</v>
      </c>
      <c r="N101" s="299">
        <v>0</v>
      </c>
      <c r="O101" s="299">
        <v>0</v>
      </c>
      <c r="P101" s="299">
        <v>0</v>
      </c>
      <c r="Q101" s="299">
        <v>0</v>
      </c>
      <c r="R101" s="299">
        <v>0</v>
      </c>
      <c r="S101" s="130"/>
      <c r="T101" s="299">
        <v>4</v>
      </c>
      <c r="U101" s="469" t="s">
        <v>495</v>
      </c>
      <c r="V101" s="469" t="s">
        <v>495</v>
      </c>
      <c r="W101" s="474" t="s">
        <v>495</v>
      </c>
      <c r="X101" s="410"/>
      <c r="Y101" s="476">
        <v>1.4203097907876403</v>
      </c>
      <c r="Z101" s="470"/>
      <c r="AA101" s="136">
        <v>2.4221280400202411E-2</v>
      </c>
      <c r="AB101" s="136">
        <v>0.1587955767022132</v>
      </c>
      <c r="AC101" s="135">
        <v>2.0486045651360679E-2</v>
      </c>
      <c r="AD101" s="135">
        <v>1.0675987083050589E-2</v>
      </c>
      <c r="AE101" s="247">
        <v>5.2008937259784616E-2</v>
      </c>
      <c r="AF101" s="247">
        <v>5.5730505182060523E-3</v>
      </c>
      <c r="AG101" s="135">
        <v>5.1272083109634625E-5</v>
      </c>
      <c r="AH101" s="135">
        <v>2.4496661930158766E-4</v>
      </c>
      <c r="AI101" s="136">
        <v>5.5443122183280236E-2</v>
      </c>
      <c r="AJ101" s="137">
        <v>2.1861438599111414</v>
      </c>
      <c r="AK101" s="247">
        <v>4.4463820625253343E-3</v>
      </c>
      <c r="AL101" s="247">
        <v>1.2369579125680864E-2</v>
      </c>
      <c r="AM101" s="135">
        <v>7.9756573726098314E-5</v>
      </c>
      <c r="AN101" s="135">
        <v>6.790702562964942E-3</v>
      </c>
      <c r="AO101" s="136">
        <v>4.8909079099271405E-2</v>
      </c>
      <c r="AP101" s="135">
        <v>2.2787592493170945E-4</v>
      </c>
      <c r="AQ101" s="136">
        <v>1.4925749790680308E-2</v>
      </c>
      <c r="AR101" s="136">
        <v>0.15290486999609543</v>
      </c>
      <c r="AS101" s="136">
        <v>0.20426245196381768</v>
      </c>
      <c r="AT101" s="135">
        <v>3.402187559230422E-2</v>
      </c>
      <c r="AU101" s="135">
        <v>5.9247740482244455E-4</v>
      </c>
      <c r="AV101" s="136">
        <v>3.0330326124015997E-3</v>
      </c>
      <c r="AW101" s="135">
        <v>2.3357282305500222E-4</v>
      </c>
      <c r="AX101" s="135">
        <v>1.3702862993918485</v>
      </c>
      <c r="AY101" s="136">
        <v>6.402008739672998E-3</v>
      </c>
      <c r="AZ101" s="247">
        <v>9.9693678533759496E-3</v>
      </c>
      <c r="BA101" s="247">
        <v>1.7861465176847096E-2</v>
      </c>
      <c r="BB101" s="247">
        <v>4.4798805730183869E-2</v>
      </c>
      <c r="BC101" s="247">
        <v>9.0304182864864666E-3</v>
      </c>
      <c r="BD101" s="477"/>
      <c r="BG101" s="5"/>
      <c r="BH101" s="520"/>
      <c r="BI101" s="520"/>
      <c r="BJ101" s="5"/>
      <c r="BK101" s="522"/>
      <c r="BL101" s="522"/>
      <c r="BM101" s="518"/>
      <c r="BN101" s="519"/>
      <c r="BO101" s="519"/>
      <c r="BP101" s="520"/>
      <c r="BQ101" s="520"/>
      <c r="BR101" s="520"/>
      <c r="BS101" s="520"/>
      <c r="BT101" s="520"/>
      <c r="BU101" s="520"/>
      <c r="BV101" s="520"/>
      <c r="BW101" s="5"/>
      <c r="BX101" s="520"/>
      <c r="BY101" s="521"/>
      <c r="BZ101" s="521"/>
      <c r="CA101" s="521"/>
      <c r="CB101" s="443"/>
      <c r="CC101" s="443"/>
    </row>
    <row r="102" spans="1:81" x14ac:dyDescent="0.25">
      <c r="A102" s="138" t="s">
        <v>292</v>
      </c>
      <c r="B102" s="130" t="s">
        <v>348</v>
      </c>
      <c r="C102" s="130" t="s">
        <v>319</v>
      </c>
      <c r="D102" s="299">
        <v>13</v>
      </c>
      <c r="E102" s="299" t="s">
        <v>503</v>
      </c>
      <c r="F102" s="130" t="s">
        <v>531</v>
      </c>
      <c r="G102" s="471">
        <v>39030</v>
      </c>
      <c r="H102" s="471">
        <v>42624</v>
      </c>
      <c r="I102" s="435">
        <f t="shared" si="6"/>
        <v>3594</v>
      </c>
      <c r="J102" s="468">
        <f t="shared" si="7"/>
        <v>118.22368421052632</v>
      </c>
      <c r="K102" s="468">
        <f t="shared" si="8"/>
        <v>9.8465753424657532</v>
      </c>
      <c r="L102" s="299">
        <v>0</v>
      </c>
      <c r="M102" s="299">
        <v>0</v>
      </c>
      <c r="N102" s="299">
        <v>0</v>
      </c>
      <c r="O102" s="299">
        <v>0</v>
      </c>
      <c r="P102" s="299">
        <v>0</v>
      </c>
      <c r="Q102" s="299">
        <v>0</v>
      </c>
      <c r="R102" s="299">
        <v>0</v>
      </c>
      <c r="S102" s="130"/>
      <c r="T102" s="299">
        <v>4</v>
      </c>
      <c r="U102" s="469" t="s">
        <v>495</v>
      </c>
      <c r="V102" s="469" t="s">
        <v>495</v>
      </c>
      <c r="W102" s="474" t="s">
        <v>495</v>
      </c>
      <c r="X102" s="410"/>
      <c r="Y102" s="476">
        <v>2.0030040705922043</v>
      </c>
      <c r="Z102" s="470"/>
      <c r="AA102" s="136">
        <v>1.6575245546065334E-2</v>
      </c>
      <c r="AB102" s="136">
        <v>0.40178021777456263</v>
      </c>
      <c r="AC102" s="135">
        <v>2.8780318436402788E-2</v>
      </c>
      <c r="AD102" s="135">
        <v>1.4998419563353401E-2</v>
      </c>
      <c r="AE102" s="135">
        <v>6.7548912014249044E-3</v>
      </c>
      <c r="AF102" s="136">
        <v>2.9769109702558624E-2</v>
      </c>
      <c r="AG102" s="135">
        <v>7.2030830346948019E-5</v>
      </c>
      <c r="AH102" s="135">
        <v>3.4414730054652945E-4</v>
      </c>
      <c r="AI102" s="247">
        <v>3.8536121635831651E-2</v>
      </c>
      <c r="AJ102" s="137">
        <v>7.2918381186046384</v>
      </c>
      <c r="AK102" s="135">
        <v>5.6023979158737356E-5</v>
      </c>
      <c r="AL102" s="247">
        <v>1.5448983709575122E-2</v>
      </c>
      <c r="AM102" s="135">
        <v>1.1204795831747471E-4</v>
      </c>
      <c r="AN102" s="247">
        <v>4.1928315142105217E-2</v>
      </c>
      <c r="AO102" s="135">
        <v>5.842500683696896E-4</v>
      </c>
      <c r="AP102" s="135">
        <v>3.2013702376421343E-4</v>
      </c>
      <c r="AQ102" s="136">
        <v>1.7485300981531685E-2</v>
      </c>
      <c r="AR102" s="136">
        <v>1.7159019656447477E-2</v>
      </c>
      <c r="AS102" s="136">
        <v>0.49886789094498857</v>
      </c>
      <c r="AT102" s="136">
        <v>0.89288195240465218</v>
      </c>
      <c r="AU102" s="135">
        <v>8.3235626178695499E-4</v>
      </c>
      <c r="AV102" s="247">
        <v>8.0384497912130547E-4</v>
      </c>
      <c r="AW102" s="247">
        <v>2.7543841085812164E-3</v>
      </c>
      <c r="AX102" s="135">
        <v>1.9250799650013448</v>
      </c>
      <c r="AY102" s="136">
        <v>6.5427987781654347E-3</v>
      </c>
      <c r="AZ102" s="247">
        <v>1.8094177316569052E-2</v>
      </c>
      <c r="BA102" s="247">
        <v>6.6354187525520551E-3</v>
      </c>
      <c r="BB102" s="247">
        <v>3.8070622702870232E-3</v>
      </c>
      <c r="BC102" s="135">
        <v>1.7607536307031742E-4</v>
      </c>
      <c r="BD102" s="477"/>
      <c r="BG102" s="5"/>
      <c r="BH102" s="520"/>
      <c r="BI102" s="520"/>
      <c r="BJ102" s="5"/>
      <c r="BK102" s="522"/>
      <c r="BL102" s="522"/>
      <c r="BM102" s="518"/>
      <c r="BN102" s="519"/>
      <c r="BO102" s="519"/>
      <c r="BP102" s="520"/>
      <c r="BQ102" s="520"/>
      <c r="BR102" s="520"/>
      <c r="BS102" s="520"/>
      <c r="BT102" s="520"/>
      <c r="BU102" s="520"/>
      <c r="BV102" s="520"/>
      <c r="BW102" s="5"/>
      <c r="BX102" s="520"/>
      <c r="BY102" s="521"/>
      <c r="BZ102" s="521"/>
      <c r="CA102" s="521"/>
      <c r="CB102" s="443"/>
      <c r="CC102" s="443"/>
    </row>
    <row r="103" spans="1:81" x14ac:dyDescent="0.25">
      <c r="A103" s="138" t="s">
        <v>293</v>
      </c>
      <c r="B103" s="130" t="s">
        <v>348</v>
      </c>
      <c r="C103" s="130" t="s">
        <v>319</v>
      </c>
      <c r="D103" s="299">
        <v>13</v>
      </c>
      <c r="E103" s="299" t="s">
        <v>504</v>
      </c>
      <c r="F103" s="130" t="s">
        <v>532</v>
      </c>
      <c r="G103" s="471">
        <v>40290</v>
      </c>
      <c r="H103" s="471">
        <v>42624</v>
      </c>
      <c r="I103" s="435">
        <f t="shared" si="6"/>
        <v>2334</v>
      </c>
      <c r="J103" s="468">
        <f t="shared" si="7"/>
        <v>76.776315789473685</v>
      </c>
      <c r="K103" s="468">
        <f t="shared" si="8"/>
        <v>6.3945205479452056</v>
      </c>
      <c r="L103" s="299">
        <v>0</v>
      </c>
      <c r="M103" s="299">
        <v>0</v>
      </c>
      <c r="N103" s="299">
        <v>0</v>
      </c>
      <c r="O103" s="299">
        <v>0</v>
      </c>
      <c r="P103" s="299">
        <v>0</v>
      </c>
      <c r="Q103" s="299">
        <v>0</v>
      </c>
      <c r="R103" s="299">
        <v>0</v>
      </c>
      <c r="S103" s="130"/>
      <c r="T103" s="299">
        <v>4</v>
      </c>
      <c r="U103" s="469" t="s">
        <v>495</v>
      </c>
      <c r="V103" s="469" t="s">
        <v>495</v>
      </c>
      <c r="W103" s="474" t="s">
        <v>495</v>
      </c>
      <c r="X103" s="410"/>
      <c r="Y103" s="476">
        <v>0.80396624064738242</v>
      </c>
      <c r="Z103" s="470"/>
      <c r="AA103" s="136">
        <v>2.949249465580272E-3</v>
      </c>
      <c r="AB103" s="136">
        <v>5.3198529381792425E-2</v>
      </c>
      <c r="AC103" s="247">
        <v>5.8013106932421392E-2</v>
      </c>
      <c r="AD103" s="136">
        <v>7.299212186090645E-2</v>
      </c>
      <c r="AE103" s="247">
        <v>3.830981448020563E-2</v>
      </c>
      <c r="AF103" s="135">
        <v>6.6739649751903159E-5</v>
      </c>
      <c r="AG103" s="136">
        <v>3.3881100642401672E-3</v>
      </c>
      <c r="AH103" s="135">
        <v>6.5222839530268986E-5</v>
      </c>
      <c r="AI103" s="136">
        <v>1.5512056373986033E-2</v>
      </c>
      <c r="AJ103" s="137">
        <v>5.095787048711693</v>
      </c>
      <c r="AK103" s="247">
        <v>1.2658748022355733E-3</v>
      </c>
      <c r="AL103" s="247">
        <v>3.1424830751896628E-4</v>
      </c>
      <c r="AM103" s="135">
        <v>2.1235343102878275E-5</v>
      </c>
      <c r="AN103" s="135">
        <v>1.8080377841879218E-3</v>
      </c>
      <c r="AO103" s="247">
        <v>2.0622762166728672E-3</v>
      </c>
      <c r="AP103" s="136">
        <v>2.0117932431385648E-2</v>
      </c>
      <c r="AQ103" s="247">
        <v>2.2399903936183093E-3</v>
      </c>
      <c r="AR103" s="136">
        <v>9.9472416827456073E-3</v>
      </c>
      <c r="AS103" s="136">
        <v>6.9881007531853279E-2</v>
      </c>
      <c r="AT103" s="136">
        <v>0.16623316639591385</v>
      </c>
      <c r="AU103" s="136">
        <v>7.3560034882620806E-2</v>
      </c>
      <c r="AV103" s="247">
        <v>2.7544491317294689E-4</v>
      </c>
      <c r="AW103" s="135">
        <v>6.2189219087000668E-5</v>
      </c>
      <c r="AX103" s="247">
        <v>4.9911556555446488</v>
      </c>
      <c r="AY103" s="135">
        <v>1.0617671551439137E-5</v>
      </c>
      <c r="AZ103" s="136">
        <v>4.5936460829038009E-3</v>
      </c>
      <c r="BA103" s="136">
        <v>1.2582760483626129E-2</v>
      </c>
      <c r="BB103" s="135">
        <v>6.2189219087000668E-5</v>
      </c>
      <c r="BC103" s="247">
        <v>2.6684071283661196E-3</v>
      </c>
      <c r="BD103" s="477"/>
      <c r="BG103" s="5"/>
      <c r="BH103" s="520"/>
      <c r="BI103" s="520"/>
      <c r="BJ103" s="5"/>
      <c r="BK103" s="522"/>
      <c r="BL103" s="522"/>
      <c r="BM103" s="518"/>
      <c r="BN103" s="519"/>
      <c r="BO103" s="519"/>
      <c r="BP103" s="520"/>
      <c r="BQ103" s="520"/>
      <c r="BR103" s="520"/>
      <c r="BS103" s="520"/>
      <c r="BT103" s="520"/>
      <c r="BU103" s="520"/>
      <c r="BV103" s="520"/>
      <c r="BW103" s="5"/>
      <c r="BX103" s="520"/>
      <c r="BY103" s="521"/>
      <c r="BZ103" s="521"/>
      <c r="CA103" s="521"/>
      <c r="CB103" s="443"/>
      <c r="CC103" s="443"/>
    </row>
    <row r="104" spans="1:81" x14ac:dyDescent="0.25">
      <c r="A104" s="138" t="s">
        <v>294</v>
      </c>
      <c r="B104" s="130" t="s">
        <v>348</v>
      </c>
      <c r="C104" s="130" t="s">
        <v>319</v>
      </c>
      <c r="D104" s="299">
        <v>13</v>
      </c>
      <c r="E104" s="299" t="s">
        <v>503</v>
      </c>
      <c r="F104" s="130" t="s">
        <v>531</v>
      </c>
      <c r="G104" s="471">
        <v>41092</v>
      </c>
      <c r="H104" s="471">
        <v>42624</v>
      </c>
      <c r="I104" s="435">
        <f t="shared" si="6"/>
        <v>1532</v>
      </c>
      <c r="J104" s="468">
        <f t="shared" si="7"/>
        <v>50.394736842105267</v>
      </c>
      <c r="K104" s="468">
        <f t="shared" si="8"/>
        <v>4.1972602739726028</v>
      </c>
      <c r="L104" s="299">
        <v>0</v>
      </c>
      <c r="M104" s="299">
        <v>0</v>
      </c>
      <c r="N104" s="299">
        <v>0</v>
      </c>
      <c r="O104" s="299">
        <v>0</v>
      </c>
      <c r="P104" s="299">
        <v>0</v>
      </c>
      <c r="Q104" s="299">
        <v>0</v>
      </c>
      <c r="R104" s="299">
        <v>0</v>
      </c>
      <c r="S104" s="130"/>
      <c r="T104" s="299">
        <v>4</v>
      </c>
      <c r="U104" s="469" t="s">
        <v>495</v>
      </c>
      <c r="V104" s="469" t="s">
        <v>495</v>
      </c>
      <c r="W104" s="474" t="s">
        <v>495</v>
      </c>
      <c r="X104" s="410"/>
      <c r="Y104" s="476">
        <v>0.44828921878775529</v>
      </c>
      <c r="Z104" s="470"/>
      <c r="AA104" s="136">
        <v>1.1118452149910415E-2</v>
      </c>
      <c r="AB104" s="136">
        <v>0.17451217179926409</v>
      </c>
      <c r="AC104" s="136">
        <v>0.57252282467606863</v>
      </c>
      <c r="AD104" s="247">
        <v>0.21030822987503026</v>
      </c>
      <c r="AE104" s="247">
        <v>0.15812647068607402</v>
      </c>
      <c r="AF104" s="135">
        <v>2.7547262792269509E-4</v>
      </c>
      <c r="AG104" s="135">
        <v>5.634667389327854E-5</v>
      </c>
      <c r="AH104" s="135">
        <v>2.6921188637899748E-4</v>
      </c>
      <c r="AI104" s="136">
        <v>6.2478490086182441E-2</v>
      </c>
      <c r="AJ104" s="137">
        <v>6.4509352856790745</v>
      </c>
      <c r="AK104" s="135">
        <v>4.3825190805883309E-5</v>
      </c>
      <c r="AL104" s="247">
        <v>6.5023537781824375E-3</v>
      </c>
      <c r="AM104" s="135">
        <v>8.7650381611766617E-5</v>
      </c>
      <c r="AN104" s="247">
        <v>0.26931008935035339</v>
      </c>
      <c r="AO104" s="136">
        <v>3.1171055388873842E-2</v>
      </c>
      <c r="AP104" s="135">
        <v>2.5042966174790461E-4</v>
      </c>
      <c r="AQ104" s="136">
        <v>2.1508377265757935E-2</v>
      </c>
      <c r="AR104" s="136">
        <v>6.0356075513206479E-2</v>
      </c>
      <c r="AS104" s="135">
        <v>1.6102627250390265E-2</v>
      </c>
      <c r="AT104" s="136">
        <v>0.68613915963332139</v>
      </c>
      <c r="AU104" s="135">
        <v>6.5111712054455198E-4</v>
      </c>
      <c r="AV104" s="136">
        <v>2.6722138139956444E-3</v>
      </c>
      <c r="AW104" s="135">
        <v>2.5669040329160227E-4</v>
      </c>
      <c r="AX104" s="135">
        <v>1.5059086849886749</v>
      </c>
      <c r="AY104" s="247">
        <v>1.5767478707194352E-3</v>
      </c>
      <c r="AZ104" s="136">
        <v>1.7758161164749764E-2</v>
      </c>
      <c r="BA104" s="136">
        <v>4.2180098774020479E-2</v>
      </c>
      <c r="BB104" s="136">
        <v>0.10773950542402863</v>
      </c>
      <c r="BC104" s="247">
        <v>2.5605266371384779E-3</v>
      </c>
      <c r="BD104" s="477"/>
      <c r="BG104" s="5"/>
      <c r="BH104" s="520"/>
      <c r="BI104" s="520"/>
      <c r="BJ104" s="5"/>
      <c r="BK104" s="522"/>
      <c r="BL104" s="522"/>
      <c r="BM104" s="518"/>
      <c r="BN104" s="519"/>
      <c r="BO104" s="519"/>
      <c r="BP104" s="520"/>
      <c r="BQ104" s="520"/>
      <c r="BR104" s="520"/>
      <c r="BS104" s="520"/>
      <c r="BT104" s="520"/>
      <c r="BU104" s="520"/>
      <c r="BV104" s="520"/>
      <c r="BW104" s="5"/>
      <c r="BX104" s="520"/>
      <c r="BY104" s="521"/>
      <c r="BZ104" s="521"/>
      <c r="CA104" s="521"/>
      <c r="CB104" s="443"/>
      <c r="CC104" s="443"/>
    </row>
    <row r="105" spans="1:81" x14ac:dyDescent="0.25">
      <c r="A105" s="138" t="s">
        <v>295</v>
      </c>
      <c r="B105" s="130" t="s">
        <v>348</v>
      </c>
      <c r="C105" s="130" t="s">
        <v>319</v>
      </c>
      <c r="D105" s="299">
        <v>13</v>
      </c>
      <c r="E105" s="299" t="s">
        <v>504</v>
      </c>
      <c r="F105" s="130" t="s">
        <v>532</v>
      </c>
      <c r="G105" s="471">
        <v>41523</v>
      </c>
      <c r="H105" s="471">
        <v>42624</v>
      </c>
      <c r="I105" s="435">
        <f t="shared" si="6"/>
        <v>1101</v>
      </c>
      <c r="J105" s="468">
        <f t="shared" si="7"/>
        <v>36.217105263157897</v>
      </c>
      <c r="K105" s="468">
        <f t="shared" si="8"/>
        <v>3.0164383561643837</v>
      </c>
      <c r="L105" s="299">
        <v>0</v>
      </c>
      <c r="M105" s="299">
        <v>0</v>
      </c>
      <c r="N105" s="299">
        <v>0</v>
      </c>
      <c r="O105" s="299">
        <v>0</v>
      </c>
      <c r="P105" s="299">
        <v>0</v>
      </c>
      <c r="Q105" s="299">
        <v>0</v>
      </c>
      <c r="R105" s="299">
        <v>0</v>
      </c>
      <c r="S105" s="130"/>
      <c r="T105" s="299">
        <v>4</v>
      </c>
      <c r="U105" s="469" t="s">
        <v>495</v>
      </c>
      <c r="V105" s="469" t="s">
        <v>495</v>
      </c>
      <c r="W105" s="474" t="s">
        <v>495</v>
      </c>
      <c r="X105" s="410"/>
      <c r="Y105" s="476">
        <v>1.4398737119980936</v>
      </c>
      <c r="Z105" s="470"/>
      <c r="AA105" s="136">
        <v>1.0743865094728283E-2</v>
      </c>
      <c r="AB105" s="136">
        <v>0.2183773568808417</v>
      </c>
      <c r="AC105" s="136">
        <v>0.46270385289301424</v>
      </c>
      <c r="AD105" s="247">
        <v>0.11022868042688085</v>
      </c>
      <c r="AE105" s="135">
        <v>4.987865202576834E-3</v>
      </c>
      <c r="AF105" s="136">
        <v>3.2785587309459366E-2</v>
      </c>
      <c r="AG105" s="136">
        <v>1.2512962011075393E-2</v>
      </c>
      <c r="AH105" s="135">
        <v>2.5412109444408043E-4</v>
      </c>
      <c r="AI105" s="247">
        <v>1.5528747302351351E-2</v>
      </c>
      <c r="AJ105" s="137">
        <v>5.2459243899185086</v>
      </c>
      <c r="AK105" s="135">
        <v>4.1368550258338671E-5</v>
      </c>
      <c r="AL105" s="247">
        <v>3.2141150640824247E-3</v>
      </c>
      <c r="AM105" s="135">
        <v>8.2737100516677343E-5</v>
      </c>
      <c r="AN105" s="247">
        <v>0.29172652881523015</v>
      </c>
      <c r="AO105" s="136">
        <v>1.9931381603686037E-2</v>
      </c>
      <c r="AP105" s="136">
        <v>3.0485139962317262E-2</v>
      </c>
      <c r="AQ105" s="247">
        <v>6.4719169614128966E-3</v>
      </c>
      <c r="AR105" s="136">
        <v>4.3538745445318314E-2</v>
      </c>
      <c r="AS105" s="135">
        <v>1.5199987323492438E-2</v>
      </c>
      <c r="AT105" s="135">
        <v>3.529328316325693E-2</v>
      </c>
      <c r="AU105" s="135">
        <v>6.1461846098103171E-4</v>
      </c>
      <c r="AV105" s="247">
        <v>2.4531779065616417E-3</v>
      </c>
      <c r="AW105" s="135">
        <v>2.4230150865598368E-4</v>
      </c>
      <c r="AX105" s="135">
        <v>1.4214943043912454</v>
      </c>
      <c r="AY105" s="247">
        <v>1.7246862332960984E-3</v>
      </c>
      <c r="AZ105" s="247">
        <v>1.2983238549456107E-2</v>
      </c>
      <c r="BA105" s="135">
        <v>4.3141488126553181E-5</v>
      </c>
      <c r="BB105" s="247">
        <v>2.9236724722081258E-2</v>
      </c>
      <c r="BC105" s="136">
        <v>1.9570106055960768E-2</v>
      </c>
      <c r="BD105" s="477"/>
      <c r="BG105" s="5"/>
      <c r="BH105" s="520"/>
      <c r="BI105" s="520"/>
      <c r="BJ105" s="5"/>
      <c r="BK105" s="522"/>
      <c r="BL105" s="522"/>
      <c r="BM105" s="518"/>
      <c r="BN105" s="519"/>
      <c r="BO105" s="519"/>
      <c r="BP105" s="520"/>
      <c r="BQ105" s="520"/>
      <c r="BR105" s="520"/>
      <c r="BS105" s="520"/>
      <c r="BT105" s="520"/>
      <c r="BU105" s="520"/>
      <c r="BV105" s="520"/>
      <c r="BW105" s="5"/>
      <c r="BX105" s="520"/>
      <c r="BY105" s="521"/>
      <c r="BZ105" s="521"/>
      <c r="CA105" s="521"/>
      <c r="CB105" s="443"/>
      <c r="CC105" s="443"/>
    </row>
    <row r="106" spans="1:81" x14ac:dyDescent="0.25">
      <c r="A106" s="138" t="s">
        <v>299</v>
      </c>
      <c r="B106" s="130" t="s">
        <v>348</v>
      </c>
      <c r="C106" s="130" t="s">
        <v>319</v>
      </c>
      <c r="D106" s="299">
        <v>2</v>
      </c>
      <c r="E106" s="299" t="s">
        <v>504</v>
      </c>
      <c r="F106" s="130" t="s">
        <v>532</v>
      </c>
      <c r="G106" s="471">
        <v>39424</v>
      </c>
      <c r="H106" s="471">
        <v>42612</v>
      </c>
      <c r="I106" s="435">
        <f t="shared" si="6"/>
        <v>3188</v>
      </c>
      <c r="J106" s="468">
        <f t="shared" si="7"/>
        <v>104.86842105263159</v>
      </c>
      <c r="K106" s="468">
        <f t="shared" si="8"/>
        <v>8.7342465753424658</v>
      </c>
      <c r="L106" s="299">
        <v>0</v>
      </c>
      <c r="M106" s="299">
        <v>0</v>
      </c>
      <c r="N106" s="299">
        <v>0</v>
      </c>
      <c r="O106" s="299">
        <v>0</v>
      </c>
      <c r="P106" s="299">
        <v>0</v>
      </c>
      <c r="Q106" s="299">
        <v>0</v>
      </c>
      <c r="R106" s="299">
        <v>0</v>
      </c>
      <c r="S106" s="130"/>
      <c r="T106" s="299">
        <v>4</v>
      </c>
      <c r="U106" s="469" t="s">
        <v>495</v>
      </c>
      <c r="V106" s="469" t="s">
        <v>495</v>
      </c>
      <c r="W106" s="474" t="s">
        <v>495</v>
      </c>
      <c r="X106" s="410"/>
      <c r="Y106" s="476">
        <v>1.4154207429419436</v>
      </c>
      <c r="Z106" s="470"/>
      <c r="AA106" s="135">
        <v>4.1929520531767942E-5</v>
      </c>
      <c r="AB106" s="135">
        <v>3.0119372248653305E-3</v>
      </c>
      <c r="AC106" s="135">
        <v>1.256487965268646E-2</v>
      </c>
      <c r="AD106" s="135">
        <v>6.5479934563777613E-3</v>
      </c>
      <c r="AE106" s="135">
        <v>2.9490429440676789E-3</v>
      </c>
      <c r="AF106" s="136">
        <v>1.3286888146524596E-2</v>
      </c>
      <c r="AG106" s="135">
        <v>3.144714039882596E-5</v>
      </c>
      <c r="AH106" s="136">
        <v>9.1750289108710453E-3</v>
      </c>
      <c r="AI106" s="247">
        <v>1.3417585501866303E-2</v>
      </c>
      <c r="AJ106" s="137">
        <v>4.7660070281153946</v>
      </c>
      <c r="AK106" s="135">
        <v>2.4458886976864635E-5</v>
      </c>
      <c r="AL106" s="247">
        <v>6.7447002539624138E-3</v>
      </c>
      <c r="AM106" s="135">
        <v>4.891777395372927E-5</v>
      </c>
      <c r="AN106" s="247">
        <v>0.13315509622132593</v>
      </c>
      <c r="AO106" s="135">
        <v>2.5507124990158835E-4</v>
      </c>
      <c r="AP106" s="135">
        <v>1.3976506843922648E-4</v>
      </c>
      <c r="AQ106" s="135">
        <v>1.467533218611878E-4</v>
      </c>
      <c r="AR106" s="136">
        <v>2.2914483544827158E-2</v>
      </c>
      <c r="AS106" s="135">
        <v>8.9868939006422614E-3</v>
      </c>
      <c r="AT106" s="135">
        <v>2.0866924717976514E-2</v>
      </c>
      <c r="AU106" s="135">
        <v>3.6338917794198882E-4</v>
      </c>
      <c r="AV106" s="135">
        <v>6.9882534219613248E-6</v>
      </c>
      <c r="AW106" s="135">
        <v>1.4325919515020716E-4</v>
      </c>
      <c r="AX106" s="135">
        <v>0.84044928604560065</v>
      </c>
      <c r="AY106" s="135">
        <v>2.4458886976864635E-5</v>
      </c>
      <c r="AZ106" s="135">
        <v>1.747063355490331E-5</v>
      </c>
      <c r="BA106" s="247">
        <v>6.9576182319935898E-3</v>
      </c>
      <c r="BB106" s="135">
        <v>1.4325919515020716E-4</v>
      </c>
      <c r="BC106" s="135">
        <v>7.6870787641574576E-5</v>
      </c>
      <c r="BD106" s="477"/>
      <c r="BG106" s="5"/>
      <c r="BH106" s="520"/>
      <c r="BI106" s="520"/>
      <c r="BJ106" s="5"/>
      <c r="BK106" s="522"/>
      <c r="BL106" s="522"/>
      <c r="BM106" s="518"/>
      <c r="BN106" s="519"/>
      <c r="BO106" s="519"/>
      <c r="BP106" s="520"/>
      <c r="BQ106" s="520"/>
      <c r="BR106" s="520"/>
      <c r="BS106" s="520"/>
      <c r="BT106" s="520"/>
      <c r="BU106" s="520"/>
      <c r="BV106" s="520"/>
      <c r="BW106" s="5"/>
      <c r="BX106" s="520"/>
      <c r="BY106" s="521"/>
      <c r="BZ106" s="521"/>
      <c r="CA106" s="521"/>
      <c r="CB106" s="443"/>
      <c r="CC106" s="443"/>
    </row>
    <row r="107" spans="1:81" x14ac:dyDescent="0.25">
      <c r="A107" s="138" t="s">
        <v>340</v>
      </c>
      <c r="B107" s="130" t="s">
        <v>348</v>
      </c>
      <c r="C107" s="130" t="s">
        <v>319</v>
      </c>
      <c r="D107" s="299">
        <v>7</v>
      </c>
      <c r="E107" s="299" t="s">
        <v>504</v>
      </c>
      <c r="F107" s="130" t="s">
        <v>532</v>
      </c>
      <c r="G107" s="471">
        <v>39768</v>
      </c>
      <c r="H107" s="471">
        <v>42556</v>
      </c>
      <c r="I107" s="435">
        <f t="shared" si="6"/>
        <v>2788</v>
      </c>
      <c r="J107" s="468">
        <f t="shared" si="7"/>
        <v>91.71052631578948</v>
      </c>
      <c r="K107" s="468">
        <f t="shared" si="8"/>
        <v>7.6383561643835618</v>
      </c>
      <c r="L107" s="299">
        <v>0</v>
      </c>
      <c r="M107" s="299">
        <v>0</v>
      </c>
      <c r="N107" s="299">
        <v>0</v>
      </c>
      <c r="O107" s="299">
        <v>0</v>
      </c>
      <c r="P107" s="299">
        <v>0</v>
      </c>
      <c r="Q107" s="299">
        <v>0</v>
      </c>
      <c r="R107" s="299">
        <v>0</v>
      </c>
      <c r="S107" s="130"/>
      <c r="T107" s="299">
        <v>5</v>
      </c>
      <c r="U107" s="469" t="s">
        <v>495</v>
      </c>
      <c r="V107" s="469" t="s">
        <v>495</v>
      </c>
      <c r="W107" s="474" t="s">
        <v>495</v>
      </c>
      <c r="X107" s="410"/>
      <c r="Y107" s="476">
        <v>5.7321373697171847</v>
      </c>
      <c r="Z107" s="337">
        <v>106.7</v>
      </c>
      <c r="AA107" s="136">
        <v>8.458855915081569E-3</v>
      </c>
      <c r="AB107" s="135">
        <v>3.0799894225283582E-3</v>
      </c>
      <c r="AC107" s="247">
        <v>0.18524510161197205</v>
      </c>
      <c r="AD107" s="136">
        <v>0.19205040543709551</v>
      </c>
      <c r="AE107" s="247">
        <v>4.3598925828792781E-2</v>
      </c>
      <c r="AF107" s="136">
        <v>1.6259164642086526E-2</v>
      </c>
      <c r="AG107" s="136">
        <v>1.005532187510738E-2</v>
      </c>
      <c r="AH107" s="247">
        <v>3.1295680164310168E-3</v>
      </c>
      <c r="AI107" s="136">
        <v>0.28818780273214184</v>
      </c>
      <c r="AJ107" s="137">
        <v>18.60937602640492</v>
      </c>
      <c r="AK107" s="135">
        <v>2.5011515032132839E-5</v>
      </c>
      <c r="AL107" s="136">
        <v>1.625950421721983E-2</v>
      </c>
      <c r="AM107" s="135">
        <v>5.0023030064265678E-5</v>
      </c>
      <c r="AN107" s="247">
        <v>0.18746193056059496</v>
      </c>
      <c r="AO107" s="135">
        <v>2.6083437104938533E-4</v>
      </c>
      <c r="AP107" s="136">
        <v>2.3503072696518714E-2</v>
      </c>
      <c r="AQ107" s="247">
        <v>3.7180000033643101E-3</v>
      </c>
      <c r="AR107" s="136">
        <v>2.8851994570450179E-2</v>
      </c>
      <c r="AS107" s="136">
        <v>0.10183482437012364</v>
      </c>
      <c r="AT107" s="136">
        <v>0.23109558569464131</v>
      </c>
      <c r="AU107" s="135">
        <v>3.7159965190597361E-4</v>
      </c>
      <c r="AV107" s="136">
        <v>1.6088240247771049E-3</v>
      </c>
      <c r="AW107" s="135">
        <v>1.4649601661677808E-4</v>
      </c>
      <c r="AX107" s="135">
        <v>0.85943853338699661</v>
      </c>
      <c r="AY107" s="247">
        <v>1.7613799763081556E-3</v>
      </c>
      <c r="AZ107" s="136">
        <v>1.1965407906713712E-2</v>
      </c>
      <c r="BA107" s="135">
        <v>2.6083437104938532E-5</v>
      </c>
      <c r="BB107" s="247">
        <v>3.7162396067997205E-2</v>
      </c>
      <c r="BC107" s="247">
        <v>6.6996928329054661E-3</v>
      </c>
      <c r="BD107" s="477"/>
      <c r="BG107" s="5"/>
      <c r="BH107" s="520"/>
      <c r="BI107" s="520"/>
      <c r="BJ107" s="5"/>
      <c r="BK107" s="522"/>
      <c r="BL107" s="522"/>
      <c r="BM107" s="518"/>
      <c r="BN107" s="519"/>
      <c r="BO107" s="519"/>
      <c r="BP107" s="520"/>
      <c r="BQ107" s="520"/>
      <c r="BR107" s="520"/>
      <c r="BS107" s="520"/>
      <c r="BT107" s="520"/>
      <c r="BU107" s="520"/>
      <c r="BV107" s="520"/>
      <c r="BW107" s="5"/>
      <c r="BX107" s="520"/>
      <c r="BY107" s="521"/>
      <c r="BZ107" s="521"/>
      <c r="CA107" s="521"/>
      <c r="CB107" s="443"/>
      <c r="CC107" s="443"/>
    </row>
    <row r="108" spans="1:81" x14ac:dyDescent="0.25">
      <c r="A108" s="138" t="s">
        <v>347</v>
      </c>
      <c r="B108" s="130" t="s">
        <v>348</v>
      </c>
      <c r="C108" s="130" t="s">
        <v>319</v>
      </c>
      <c r="D108" s="299">
        <v>12</v>
      </c>
      <c r="E108" s="299" t="s">
        <v>504</v>
      </c>
      <c r="F108" s="130" t="s">
        <v>532</v>
      </c>
      <c r="G108" s="471">
        <v>40737</v>
      </c>
      <c r="H108" s="471">
        <v>42563</v>
      </c>
      <c r="I108" s="435">
        <f t="shared" si="6"/>
        <v>1826</v>
      </c>
      <c r="J108" s="468">
        <f t="shared" si="7"/>
        <v>60.065789473684212</v>
      </c>
      <c r="K108" s="468">
        <f t="shared" si="8"/>
        <v>5.0027397260273974</v>
      </c>
      <c r="L108" s="299">
        <v>0</v>
      </c>
      <c r="M108" s="299">
        <v>0</v>
      </c>
      <c r="N108" s="299">
        <v>0</v>
      </c>
      <c r="O108" s="299">
        <v>0</v>
      </c>
      <c r="P108" s="299">
        <v>0</v>
      </c>
      <c r="Q108" s="299">
        <v>0</v>
      </c>
      <c r="R108" s="299">
        <v>0</v>
      </c>
      <c r="S108" s="130"/>
      <c r="T108" s="299">
        <v>5</v>
      </c>
      <c r="U108" s="469" t="s">
        <v>495</v>
      </c>
      <c r="V108" s="469" t="s">
        <v>495</v>
      </c>
      <c r="W108" s="474" t="s">
        <v>495</v>
      </c>
      <c r="X108" s="410"/>
      <c r="Y108" s="476">
        <v>3.9068910386284736</v>
      </c>
      <c r="Z108" s="470"/>
      <c r="AA108" s="136">
        <v>7.3368069930941915E-3</v>
      </c>
      <c r="AB108" s="247">
        <v>3.7161537648991466E-2</v>
      </c>
      <c r="AC108" s="135">
        <v>5.4807337249402968E-3</v>
      </c>
      <c r="AD108" s="135">
        <v>2.8561999445322907E-3</v>
      </c>
      <c r="AE108" s="247">
        <v>2.8869554735769812E-2</v>
      </c>
      <c r="AF108" s="247">
        <v>3.6430305624356937E-3</v>
      </c>
      <c r="AG108" s="136">
        <v>5.5228048973602816E-3</v>
      </c>
      <c r="AH108" s="247">
        <v>4.8502601542474492E-4</v>
      </c>
      <c r="AI108" s="247">
        <v>4.3733874605802756E-3</v>
      </c>
      <c r="AJ108" s="137">
        <v>4.9335800168785333</v>
      </c>
      <c r="AK108" s="135">
        <v>1.0668836505723605E-5</v>
      </c>
      <c r="AL108" s="135">
        <v>2.2861792512264866E-5</v>
      </c>
      <c r="AM108" s="247">
        <v>8.2353294173687856E-4</v>
      </c>
      <c r="AN108" s="135">
        <v>1.8167504449746481E-3</v>
      </c>
      <c r="AO108" s="247">
        <v>4.5275125534687561E-3</v>
      </c>
      <c r="AP108" s="136">
        <v>9.479831220648641E-3</v>
      </c>
      <c r="AQ108" s="135">
        <v>6.401301903434162E-5</v>
      </c>
      <c r="AR108" s="136">
        <v>1.5539219132942305E-2</v>
      </c>
      <c r="AS108" s="247">
        <v>2.20519236756106E-2</v>
      </c>
      <c r="AT108" s="135">
        <v>9.1020416588830522E-3</v>
      </c>
      <c r="AU108" s="135">
        <v>1.5850842808503641E-4</v>
      </c>
      <c r="AV108" s="135">
        <v>3.0482390016353156E-6</v>
      </c>
      <c r="AW108" s="135">
        <v>6.2488899533523978E-5</v>
      </c>
      <c r="AX108" s="247">
        <v>8.5069448749151437</v>
      </c>
      <c r="AY108" s="135">
        <v>1.0668836505723605E-5</v>
      </c>
      <c r="AZ108" s="247">
        <v>2.5699315227446788E-3</v>
      </c>
      <c r="BA108" s="135">
        <v>1.1126072355968901E-5</v>
      </c>
      <c r="BB108" s="247">
        <v>1.5851879716244379E-2</v>
      </c>
      <c r="BC108" s="247">
        <v>1.5261481062973001E-3</v>
      </c>
      <c r="BD108" s="477"/>
      <c r="BG108" s="5"/>
      <c r="BH108" s="520"/>
      <c r="BI108" s="520"/>
      <c r="BJ108" s="5"/>
      <c r="BK108" s="522"/>
      <c r="BL108" s="522"/>
      <c r="BM108" s="518"/>
      <c r="BN108" s="519"/>
      <c r="BO108" s="519"/>
      <c r="BP108" s="520"/>
      <c r="BQ108" s="520"/>
      <c r="BR108" s="520"/>
      <c r="BS108" s="520"/>
      <c r="BT108" s="520"/>
      <c r="BU108" s="520"/>
      <c r="BV108" s="520"/>
      <c r="BW108" s="5"/>
      <c r="BX108" s="520"/>
      <c r="BY108" s="521"/>
      <c r="BZ108" s="521"/>
      <c r="CA108" s="521"/>
      <c r="CB108" s="443"/>
      <c r="CC108" s="443"/>
    </row>
    <row r="109" spans="1:81" x14ac:dyDescent="0.25">
      <c r="A109" s="138" t="s">
        <v>323</v>
      </c>
      <c r="B109" s="130" t="s">
        <v>348</v>
      </c>
      <c r="C109" s="130" t="s">
        <v>319</v>
      </c>
      <c r="D109" s="299">
        <v>3</v>
      </c>
      <c r="E109" s="299" t="s">
        <v>504</v>
      </c>
      <c r="F109" s="130" t="s">
        <v>532</v>
      </c>
      <c r="G109" s="471">
        <v>42006</v>
      </c>
      <c r="H109" s="471">
        <v>42520</v>
      </c>
      <c r="I109" s="435">
        <f t="shared" si="6"/>
        <v>514</v>
      </c>
      <c r="J109" s="468">
        <f t="shared" si="7"/>
        <v>16.907894736842106</v>
      </c>
      <c r="K109" s="468">
        <f t="shared" si="8"/>
        <v>1.4082191780821918</v>
      </c>
      <c r="L109" s="299">
        <v>0</v>
      </c>
      <c r="M109" s="299">
        <v>0</v>
      </c>
      <c r="N109" s="299">
        <v>0</v>
      </c>
      <c r="O109" s="299">
        <v>0</v>
      </c>
      <c r="P109" s="299">
        <v>0</v>
      </c>
      <c r="Q109" s="299">
        <v>0</v>
      </c>
      <c r="R109" s="299">
        <v>0</v>
      </c>
      <c r="S109" s="130"/>
      <c r="T109" s="299">
        <v>6</v>
      </c>
      <c r="U109" s="469" t="s">
        <v>495</v>
      </c>
      <c r="V109" s="469" t="s">
        <v>495</v>
      </c>
      <c r="W109" s="474" t="s">
        <v>495</v>
      </c>
      <c r="X109" s="410"/>
      <c r="Y109" s="476">
        <v>2.169235400680285</v>
      </c>
      <c r="Z109" s="337">
        <v>313</v>
      </c>
      <c r="AA109" s="136">
        <v>1.8096813773390209E-2</v>
      </c>
      <c r="AB109" s="136">
        <v>0.14896424310609424</v>
      </c>
      <c r="AC109" s="136">
        <v>0.451141760153625</v>
      </c>
      <c r="AD109" s="247">
        <v>0.15329980919042241</v>
      </c>
      <c r="AE109" s="247">
        <v>8.5271204217684513E-2</v>
      </c>
      <c r="AF109" s="136">
        <v>2.6385817009116203E-2</v>
      </c>
      <c r="AG109" s="136">
        <v>0.11380005763011201</v>
      </c>
      <c r="AH109" s="135">
        <v>2.2107460107388284E-4</v>
      </c>
      <c r="AI109" s="247">
        <v>1.5997723177509873E-2</v>
      </c>
      <c r="AJ109" s="137">
        <v>3.8398984038491526</v>
      </c>
      <c r="AK109" s="247">
        <v>6.5125816913136313E-3</v>
      </c>
      <c r="AL109" s="247">
        <v>4.9185826381387774E-3</v>
      </c>
      <c r="AM109" s="247">
        <v>2.7780006975435634E-3</v>
      </c>
      <c r="AN109" s="135">
        <v>6.1283935925597289E-3</v>
      </c>
      <c r="AO109" s="136">
        <v>4.0022160277505575E-2</v>
      </c>
      <c r="AP109" s="136">
        <v>0.17146483284115036</v>
      </c>
      <c r="AQ109" s="136">
        <v>1.0392740299342137E-2</v>
      </c>
      <c r="AR109" s="136">
        <v>5.6827042262997958E-2</v>
      </c>
      <c r="AS109" s="136">
        <v>0.17351171397577694</v>
      </c>
      <c r="AT109" s="247">
        <v>0.22851968579217929</v>
      </c>
      <c r="AU109" s="247">
        <v>0.11337828520003027</v>
      </c>
      <c r="AV109" s="135">
        <v>1.0282539584831759E-5</v>
      </c>
      <c r="AW109" s="135">
        <v>2.1079206148905108E-4</v>
      </c>
      <c r="AX109" s="247">
        <v>14.248978626420707</v>
      </c>
      <c r="AY109" s="135">
        <v>3.598888854691116E-5</v>
      </c>
      <c r="AZ109" s="247">
        <v>9.3250785325709098E-3</v>
      </c>
      <c r="BA109" s="135">
        <v>3.7531269484635918E-5</v>
      </c>
      <c r="BB109" s="135">
        <v>2.1079206148905108E-4</v>
      </c>
      <c r="BC109" s="135">
        <v>1.1310793543314936E-4</v>
      </c>
      <c r="BD109" s="477"/>
      <c r="BG109" s="5"/>
      <c r="BH109" s="520"/>
      <c r="BI109" s="520"/>
      <c r="BJ109" s="5"/>
      <c r="BK109" s="522"/>
      <c r="BL109" s="522"/>
      <c r="BM109" s="518"/>
      <c r="BN109" s="519"/>
      <c r="BO109" s="519"/>
      <c r="BP109" s="520"/>
      <c r="BQ109" s="520"/>
      <c r="BR109" s="520"/>
      <c r="BS109" s="520"/>
      <c r="BT109" s="520"/>
      <c r="BU109" s="520"/>
      <c r="BV109" s="520"/>
      <c r="BW109" s="5"/>
      <c r="BX109" s="520"/>
      <c r="BY109" s="521"/>
      <c r="BZ109" s="521"/>
      <c r="CA109" s="521"/>
      <c r="CB109" s="443"/>
      <c r="CC109" s="443"/>
    </row>
    <row r="110" spans="1:81" x14ac:dyDescent="0.25">
      <c r="A110" s="138" t="s">
        <v>338</v>
      </c>
      <c r="B110" s="130" t="s">
        <v>348</v>
      </c>
      <c r="C110" s="130" t="s">
        <v>319</v>
      </c>
      <c r="D110" s="299">
        <v>3</v>
      </c>
      <c r="E110" s="299" t="s">
        <v>503</v>
      </c>
      <c r="F110" s="130" t="s">
        <v>531</v>
      </c>
      <c r="G110" s="471">
        <v>38477</v>
      </c>
      <c r="H110" s="471">
        <v>42555</v>
      </c>
      <c r="I110" s="435">
        <f t="shared" si="6"/>
        <v>4078</v>
      </c>
      <c r="J110" s="468">
        <f t="shared" si="7"/>
        <v>134.14473684210526</v>
      </c>
      <c r="K110" s="468">
        <f t="shared" si="8"/>
        <v>11.172602739726027</v>
      </c>
      <c r="L110" s="299">
        <v>0</v>
      </c>
      <c r="M110" s="299">
        <v>0</v>
      </c>
      <c r="N110" s="299">
        <v>0</v>
      </c>
      <c r="O110" s="299">
        <v>0</v>
      </c>
      <c r="P110" s="299">
        <v>0</v>
      </c>
      <c r="Q110" s="299">
        <v>0</v>
      </c>
      <c r="R110" s="299">
        <v>0</v>
      </c>
      <c r="S110" s="130"/>
      <c r="T110" s="299">
        <v>6</v>
      </c>
      <c r="U110" s="469" t="s">
        <v>495</v>
      </c>
      <c r="V110" s="469" t="s">
        <v>495</v>
      </c>
      <c r="W110" s="474" t="s">
        <v>495</v>
      </c>
      <c r="X110" s="410"/>
      <c r="Y110" s="476">
        <v>5.8128395472557033</v>
      </c>
      <c r="Z110" s="470"/>
      <c r="AA110" s="247">
        <v>6.1211528886158449E-4</v>
      </c>
      <c r="AB110" s="135">
        <v>2.1049964774074036E-3</v>
      </c>
      <c r="AC110" s="247">
        <v>4.2091905954578235E-2</v>
      </c>
      <c r="AD110" s="135">
        <v>4.5762916457789725E-3</v>
      </c>
      <c r="AE110" s="135">
        <v>2.0610406344917036E-3</v>
      </c>
      <c r="AF110" s="247">
        <v>1.9833527698810954E-3</v>
      </c>
      <c r="AG110" s="247">
        <v>7.1304980889717276E-4</v>
      </c>
      <c r="AH110" s="247">
        <v>3.6751757029882216E-3</v>
      </c>
      <c r="AI110" s="247">
        <v>1.5943852693078568E-2</v>
      </c>
      <c r="AJ110" s="249">
        <v>18.963608148961537</v>
      </c>
      <c r="AK110" s="135">
        <v>1.7093938911661049E-5</v>
      </c>
      <c r="AL110" s="135">
        <v>3.6629869096416536E-5</v>
      </c>
      <c r="AM110" s="247">
        <v>6.3037131830313313E-3</v>
      </c>
      <c r="AN110" s="136">
        <v>0.18556983008467648</v>
      </c>
      <c r="AO110" s="136">
        <v>8.235865589457967E-3</v>
      </c>
      <c r="AP110" s="136">
        <v>2.1542866637677235E-2</v>
      </c>
      <c r="AQ110" s="136">
        <v>8.787365837386903E-3</v>
      </c>
      <c r="AR110" s="136">
        <v>1.7496790803035612E-2</v>
      </c>
      <c r="AS110" s="135">
        <v>6.2808015543988878E-3</v>
      </c>
      <c r="AT110" s="135">
        <v>1.4583571882919968E-2</v>
      </c>
      <c r="AU110" s="135">
        <v>2.5396709240182129E-4</v>
      </c>
      <c r="AV110" s="247">
        <v>7.2802090138365978E-4</v>
      </c>
      <c r="AW110" s="135">
        <v>1.0012164219687187E-4</v>
      </c>
      <c r="AX110" s="135">
        <v>0.5873770448999508</v>
      </c>
      <c r="AY110" s="136">
        <v>1.8969230425339646E-3</v>
      </c>
      <c r="AZ110" s="247">
        <v>3.8061965073264022E-3</v>
      </c>
      <c r="BA110" s="135">
        <v>1.782653629358938E-5</v>
      </c>
      <c r="BB110" s="136">
        <v>3.6786032147053928E-2</v>
      </c>
      <c r="BC110" s="135">
        <v>5.3723808008077581E-5</v>
      </c>
      <c r="BD110" s="477"/>
      <c r="BG110" s="5"/>
      <c r="BH110" s="520"/>
      <c r="BI110" s="520"/>
      <c r="BJ110" s="5"/>
      <c r="BK110" s="522"/>
      <c r="BL110" s="522"/>
      <c r="BM110" s="518"/>
      <c r="BN110" s="519"/>
      <c r="BO110" s="519"/>
      <c r="BP110" s="520"/>
      <c r="BQ110" s="520"/>
      <c r="BR110" s="520"/>
      <c r="BS110" s="520"/>
      <c r="BT110" s="520"/>
      <c r="BU110" s="520"/>
      <c r="BV110" s="520"/>
      <c r="BW110" s="5"/>
      <c r="BX110" s="520"/>
      <c r="BY110" s="521"/>
      <c r="BZ110" s="521"/>
      <c r="CA110" s="521"/>
      <c r="CB110" s="443"/>
      <c r="CC110" s="443"/>
    </row>
    <row r="111" spans="1:81" x14ac:dyDescent="0.25">
      <c r="A111" s="138" t="s">
        <v>339</v>
      </c>
      <c r="B111" s="130" t="s">
        <v>348</v>
      </c>
      <c r="C111" s="130" t="s">
        <v>319</v>
      </c>
      <c r="D111" s="299">
        <v>3</v>
      </c>
      <c r="E111" s="299" t="s">
        <v>504</v>
      </c>
      <c r="F111" s="130" t="s">
        <v>532</v>
      </c>
      <c r="G111" s="471">
        <v>41413</v>
      </c>
      <c r="H111" s="471">
        <v>42555</v>
      </c>
      <c r="I111" s="435">
        <f t="shared" si="6"/>
        <v>1142</v>
      </c>
      <c r="J111" s="468">
        <f t="shared" si="7"/>
        <v>37.565789473684212</v>
      </c>
      <c r="K111" s="468">
        <f t="shared" si="8"/>
        <v>3.128767123287671</v>
      </c>
      <c r="L111" s="299">
        <v>0</v>
      </c>
      <c r="M111" s="299">
        <v>0</v>
      </c>
      <c r="N111" s="299">
        <v>0</v>
      </c>
      <c r="O111" s="299">
        <v>0</v>
      </c>
      <c r="P111" s="299">
        <v>0</v>
      </c>
      <c r="Q111" s="299">
        <v>0</v>
      </c>
      <c r="R111" s="299">
        <v>0</v>
      </c>
      <c r="S111" s="130"/>
      <c r="T111" s="299">
        <v>6</v>
      </c>
      <c r="U111" s="469" t="s">
        <v>495</v>
      </c>
      <c r="V111" s="469" t="s">
        <v>495</v>
      </c>
      <c r="W111" s="474" t="s">
        <v>495</v>
      </c>
      <c r="X111" s="410"/>
      <c r="Y111" s="476">
        <v>2.6853663482206032</v>
      </c>
      <c r="Z111" s="470"/>
      <c r="AA111" s="136">
        <v>6.3893273350001363E-3</v>
      </c>
      <c r="AB111" s="136">
        <v>0.13916192779144262</v>
      </c>
      <c r="AC111" s="135">
        <v>1.4672035488030579E-2</v>
      </c>
      <c r="AD111" s="135">
        <v>7.6461052571104868E-3</v>
      </c>
      <c r="AE111" s="135">
        <v>3.4436034348992797E-3</v>
      </c>
      <c r="AF111" s="247">
        <v>9.4135270706952896E-3</v>
      </c>
      <c r="AG111" s="135">
        <v>3.6720889708641607E-5</v>
      </c>
      <c r="AH111" s="136">
        <v>1.1572158980951418E-2</v>
      </c>
      <c r="AI111" s="247">
        <v>2.9041926032483726E-3</v>
      </c>
      <c r="AJ111" s="137">
        <v>11.117139642726583</v>
      </c>
      <c r="AK111" s="135">
        <v>2.8560691995610141E-5</v>
      </c>
      <c r="AL111" s="247">
        <v>2.8958568034045066E-3</v>
      </c>
      <c r="AM111" s="136">
        <v>1.7358706644784123E-2</v>
      </c>
      <c r="AN111" s="247">
        <v>7.5318858410734338E-2</v>
      </c>
      <c r="AO111" s="135">
        <v>2.978472165256486E-4</v>
      </c>
      <c r="AP111" s="136">
        <v>9.539811521397417E-3</v>
      </c>
      <c r="AQ111" s="247">
        <v>1.5704077071087236E-3</v>
      </c>
      <c r="AR111" s="136">
        <v>2.2419963041291985E-2</v>
      </c>
      <c r="AS111" s="136">
        <v>0.16528571873090217</v>
      </c>
      <c r="AT111" s="135">
        <v>2.4366350371111963E-2</v>
      </c>
      <c r="AU111" s="247">
        <v>0.13360973300191092</v>
      </c>
      <c r="AV111" s="247">
        <v>8.1566974238884469E-5</v>
      </c>
      <c r="AW111" s="136">
        <v>8.569036984439336E-3</v>
      </c>
      <c r="AX111" s="247">
        <v>19.684334464020214</v>
      </c>
      <c r="AY111" s="247">
        <v>1.6001411450383954E-3</v>
      </c>
      <c r="AZ111" s="135">
        <v>2.0400494282578671E-5</v>
      </c>
      <c r="BA111" s="135">
        <v>2.9784721652564859E-5</v>
      </c>
      <c r="BB111" s="247">
        <v>3.0777790515561926E-2</v>
      </c>
      <c r="BC111" s="135">
        <v>8.9762174843346153E-5</v>
      </c>
      <c r="BD111" s="477"/>
      <c r="BG111" s="5"/>
      <c r="BH111" s="520"/>
      <c r="BI111" s="520"/>
      <c r="BJ111" s="5"/>
      <c r="BK111" s="522"/>
      <c r="BL111" s="522"/>
      <c r="BM111" s="518"/>
      <c r="BN111" s="519"/>
      <c r="BO111" s="519"/>
      <c r="BP111" s="520"/>
      <c r="BQ111" s="520"/>
      <c r="BR111" s="520"/>
      <c r="BS111" s="520"/>
      <c r="BT111" s="520"/>
      <c r="BU111" s="520"/>
      <c r="BV111" s="520"/>
      <c r="BW111" s="5"/>
      <c r="BX111" s="520"/>
      <c r="BY111" s="521"/>
      <c r="BZ111" s="521"/>
      <c r="CA111" s="521"/>
    </row>
    <row r="112" spans="1:81" x14ac:dyDescent="0.25">
      <c r="A112" s="138" t="s">
        <v>342</v>
      </c>
      <c r="B112" s="130" t="s">
        <v>348</v>
      </c>
      <c r="C112" s="130" t="s">
        <v>319</v>
      </c>
      <c r="D112" s="299">
        <v>3</v>
      </c>
      <c r="E112" s="299" t="s">
        <v>503</v>
      </c>
      <c r="F112" s="130" t="s">
        <v>531</v>
      </c>
      <c r="G112" s="471">
        <v>38932</v>
      </c>
      <c r="H112" s="471">
        <v>42563</v>
      </c>
      <c r="I112" s="435">
        <f t="shared" si="6"/>
        <v>3631</v>
      </c>
      <c r="J112" s="468">
        <f t="shared" si="7"/>
        <v>119.44078947368422</v>
      </c>
      <c r="K112" s="468">
        <f t="shared" si="8"/>
        <v>9.9479452054794528</v>
      </c>
      <c r="L112" s="299">
        <v>0</v>
      </c>
      <c r="M112" s="299">
        <v>0</v>
      </c>
      <c r="N112" s="299">
        <v>0</v>
      </c>
      <c r="O112" s="299">
        <v>0</v>
      </c>
      <c r="P112" s="299">
        <v>0</v>
      </c>
      <c r="Q112" s="299">
        <v>0</v>
      </c>
      <c r="R112" s="299">
        <v>0</v>
      </c>
      <c r="S112" s="130"/>
      <c r="T112" s="299">
        <v>6</v>
      </c>
      <c r="U112" s="469" t="s">
        <v>495</v>
      </c>
      <c r="V112" s="469" t="s">
        <v>495</v>
      </c>
      <c r="W112" s="474" t="s">
        <v>495</v>
      </c>
      <c r="X112" s="410"/>
      <c r="Y112" s="476">
        <v>5.8760205390751441</v>
      </c>
      <c r="Z112" s="337">
        <v>113.6</v>
      </c>
      <c r="AA112" s="135">
        <v>4.1023117007480592E-5</v>
      </c>
      <c r="AB112" s="135">
        <v>2.9468272383706895E-3</v>
      </c>
      <c r="AC112" s="136">
        <v>0.34358532291823712</v>
      </c>
      <c r="AD112" s="247">
        <v>9.5090330027993053E-2</v>
      </c>
      <c r="AE112" s="135">
        <v>2.8852925628594685E-3</v>
      </c>
      <c r="AF112" s="136">
        <v>3.8856000067753617E-2</v>
      </c>
      <c r="AG112" s="247">
        <v>2.2231766230165935E-3</v>
      </c>
      <c r="AH112" s="247">
        <v>6.5808593619020098E-3</v>
      </c>
      <c r="AI112" s="247">
        <v>2.820703794835001E-2</v>
      </c>
      <c r="AJ112" s="137">
        <v>16.011043086690464</v>
      </c>
      <c r="AK112" s="135">
        <v>2.3930151587697015E-5</v>
      </c>
      <c r="AL112" s="247">
        <v>7.0825412131785297E-4</v>
      </c>
      <c r="AM112" s="135">
        <v>4.786030317539403E-5</v>
      </c>
      <c r="AN112" s="135">
        <v>4.0749629560764061E-3</v>
      </c>
      <c r="AO112" s="136">
        <v>2.1133464477581788E-2</v>
      </c>
      <c r="AP112" s="136">
        <v>1.1568492277958401E-2</v>
      </c>
      <c r="AQ112" s="136">
        <v>4.3030978054904682E-3</v>
      </c>
      <c r="AR112" s="136">
        <v>1.9304423079714448E-2</v>
      </c>
      <c r="AS112" s="136">
        <v>0.12257375689069634</v>
      </c>
      <c r="AT112" s="135">
        <v>2.0415837897389509E-2</v>
      </c>
      <c r="AU112" s="247">
        <v>4.6243111046734538E-3</v>
      </c>
      <c r="AV112" s="247">
        <v>8.5960248346713666E-4</v>
      </c>
      <c r="AW112" s="135">
        <v>1.4016231644222539E-4</v>
      </c>
      <c r="AX112" s="135">
        <v>0.82228103167027689</v>
      </c>
      <c r="AY112" s="247">
        <v>2.2388159110318575E-3</v>
      </c>
      <c r="AZ112" s="135">
        <v>1.7092965419783581E-5</v>
      </c>
      <c r="BA112" s="136">
        <v>2.7599723365594402E-2</v>
      </c>
      <c r="BB112" s="247">
        <v>1.9153025644925662E-2</v>
      </c>
      <c r="BC112" s="247">
        <v>2.6178605894745582E-3</v>
      </c>
      <c r="BD112" s="477"/>
      <c r="BG112" s="5"/>
      <c r="BH112" s="520"/>
      <c r="BI112" s="520"/>
      <c r="BJ112" s="5"/>
      <c r="BK112" s="522"/>
      <c r="BL112" s="522"/>
      <c r="BM112" s="518"/>
      <c r="BN112" s="519"/>
      <c r="BO112" s="519"/>
      <c r="BP112" s="520"/>
      <c r="BQ112" s="520"/>
      <c r="BR112" s="520"/>
      <c r="BS112" s="520"/>
      <c r="BT112" s="520"/>
      <c r="BU112" s="520"/>
      <c r="BV112" s="520"/>
      <c r="BW112" s="5"/>
      <c r="BX112" s="520"/>
      <c r="BY112" s="521"/>
      <c r="BZ112" s="521"/>
      <c r="CA112" s="521"/>
    </row>
    <row r="113" spans="1:81" x14ac:dyDescent="0.25">
      <c r="A113" s="138" t="s">
        <v>343</v>
      </c>
      <c r="B113" s="130" t="s">
        <v>348</v>
      </c>
      <c r="C113" s="130" t="s">
        <v>319</v>
      </c>
      <c r="D113" s="299">
        <v>3</v>
      </c>
      <c r="E113" s="299" t="s">
        <v>504</v>
      </c>
      <c r="F113" s="130" t="s">
        <v>532</v>
      </c>
      <c r="G113" s="471">
        <v>40371</v>
      </c>
      <c r="H113" s="471">
        <v>42563</v>
      </c>
      <c r="I113" s="435">
        <f t="shared" si="6"/>
        <v>2192</v>
      </c>
      <c r="J113" s="468">
        <f t="shared" si="7"/>
        <v>72.10526315789474</v>
      </c>
      <c r="K113" s="468">
        <f t="shared" si="8"/>
        <v>6.0054794520547947</v>
      </c>
      <c r="L113" s="299">
        <v>0</v>
      </c>
      <c r="M113" s="299">
        <v>0</v>
      </c>
      <c r="N113" s="299">
        <v>0</v>
      </c>
      <c r="O113" s="299">
        <v>0</v>
      </c>
      <c r="P113" s="299">
        <v>0</v>
      </c>
      <c r="Q113" s="299">
        <v>0</v>
      </c>
      <c r="R113" s="299">
        <v>0</v>
      </c>
      <c r="S113" s="130"/>
      <c r="T113" s="299">
        <v>6</v>
      </c>
      <c r="U113" s="469" t="s">
        <v>495</v>
      </c>
      <c r="V113" s="469" t="s">
        <v>495</v>
      </c>
      <c r="W113" s="474" t="s">
        <v>495</v>
      </c>
      <c r="X113" s="410"/>
      <c r="Y113" s="476">
        <v>2.1068204874569747</v>
      </c>
      <c r="Z113" s="337">
        <v>291.5</v>
      </c>
      <c r="AA113" s="247">
        <v>1.2361605026904166E-2</v>
      </c>
      <c r="AB113" s="136">
        <v>0.46498203594671927</v>
      </c>
      <c r="AC113" s="247">
        <v>0.56333969478262902</v>
      </c>
      <c r="AD113" s="136">
        <v>0.83383507250450328</v>
      </c>
      <c r="AE113" s="135">
        <v>8.4694153893717667E-3</v>
      </c>
      <c r="AF113" s="247">
        <v>2.1485042436512725E-2</v>
      </c>
      <c r="AG113" s="135">
        <v>9.0313671213679975E-5</v>
      </c>
      <c r="AH113" s="247">
        <v>1.1593443395418646E-2</v>
      </c>
      <c r="AI113" s="135">
        <v>0</v>
      </c>
      <c r="AJ113" s="137">
        <v>2.8686869948103162</v>
      </c>
      <c r="AK113" s="135">
        <v>7.0243966499528872E-5</v>
      </c>
      <c r="AL113" s="135">
        <v>1.5052278535613328E-4</v>
      </c>
      <c r="AM113" s="135">
        <v>1.4048793299905774E-4</v>
      </c>
      <c r="AN113" s="135">
        <v>1.1961544009634058E-2</v>
      </c>
      <c r="AO113" s="135">
        <v>7.3254422206651536E-4</v>
      </c>
      <c r="AP113" s="136">
        <v>6.3164190814274018E-2</v>
      </c>
      <c r="AQ113" s="135">
        <v>4.2146379899717318E-4</v>
      </c>
      <c r="AR113" s="136">
        <v>4.6496293439120213E-2</v>
      </c>
      <c r="AS113" s="136">
        <v>0.46231597278552944</v>
      </c>
      <c r="AT113" s="136">
        <v>0.67515093643699775</v>
      </c>
      <c r="AU113" s="247">
        <v>0.15382203957364302</v>
      </c>
      <c r="AV113" s="135">
        <v>2.0069704714151106E-5</v>
      </c>
      <c r="AW113" s="135">
        <v>4.1142894664009772E-4</v>
      </c>
      <c r="AX113" s="136">
        <v>103.60746108958857</v>
      </c>
      <c r="AY113" s="247">
        <v>6.5717640474114809E-3</v>
      </c>
      <c r="AZ113" s="135">
        <v>5.0174261785377763E-5</v>
      </c>
      <c r="BA113" s="136">
        <v>0.10767164886669112</v>
      </c>
      <c r="BB113" s="135">
        <v>4.1142894664009772E-4</v>
      </c>
      <c r="BC113" s="135">
        <v>2.2076675185566218E-4</v>
      </c>
      <c r="BD113" s="477"/>
      <c r="BG113" s="5"/>
      <c r="BH113" s="520"/>
      <c r="BI113" s="520"/>
      <c r="BJ113" s="5"/>
      <c r="BK113" s="522"/>
      <c r="BL113" s="522"/>
      <c r="BM113" s="518"/>
      <c r="BN113" s="519"/>
      <c r="BO113" s="519"/>
      <c r="BP113" s="520"/>
      <c r="BQ113" s="520"/>
      <c r="BR113" s="520"/>
      <c r="BS113" s="520"/>
      <c r="BT113" s="520"/>
      <c r="BU113" s="520"/>
      <c r="BV113" s="520"/>
      <c r="BW113" s="5"/>
      <c r="BX113" s="520"/>
      <c r="BY113" s="521"/>
      <c r="BZ113" s="521"/>
      <c r="CA113" s="521"/>
      <c r="CB113" s="443"/>
      <c r="CC113" s="443"/>
    </row>
    <row r="114" spans="1:81" x14ac:dyDescent="0.25">
      <c r="A114" s="138" t="s">
        <v>344</v>
      </c>
      <c r="B114" s="130" t="s">
        <v>348</v>
      </c>
      <c r="C114" s="130" t="s">
        <v>319</v>
      </c>
      <c r="D114" s="299">
        <v>3</v>
      </c>
      <c r="E114" s="299" t="s">
        <v>503</v>
      </c>
      <c r="F114" s="130" t="s">
        <v>531</v>
      </c>
      <c r="G114" s="471">
        <v>41527</v>
      </c>
      <c r="H114" s="471">
        <v>42563</v>
      </c>
      <c r="I114" s="435">
        <f t="shared" si="6"/>
        <v>1036</v>
      </c>
      <c r="J114" s="468">
        <f t="shared" si="7"/>
        <v>34.078947368421055</v>
      </c>
      <c r="K114" s="468">
        <f t="shared" si="8"/>
        <v>2.8383561643835615</v>
      </c>
      <c r="L114" s="299">
        <v>0</v>
      </c>
      <c r="M114" s="299">
        <v>0</v>
      </c>
      <c r="N114" s="299">
        <v>0</v>
      </c>
      <c r="O114" s="299">
        <v>0</v>
      </c>
      <c r="P114" s="299">
        <v>0</v>
      </c>
      <c r="Q114" s="299">
        <v>0</v>
      </c>
      <c r="R114" s="299">
        <v>0</v>
      </c>
      <c r="S114" s="130"/>
      <c r="T114" s="299">
        <v>6</v>
      </c>
      <c r="U114" s="469" t="s">
        <v>495</v>
      </c>
      <c r="V114" s="469" t="s">
        <v>495</v>
      </c>
      <c r="W114" s="474" t="s">
        <v>495</v>
      </c>
      <c r="X114" s="410"/>
      <c r="Y114" s="476">
        <v>3.7511935837997776</v>
      </c>
      <c r="Z114" s="337">
        <v>175.9</v>
      </c>
      <c r="AA114" s="247">
        <v>4.9020742502709977E-4</v>
      </c>
      <c r="AB114" s="136">
        <v>0.21633298552014862</v>
      </c>
      <c r="AC114" s="135">
        <v>1.8793499934457454E-2</v>
      </c>
      <c r="AD114" s="247">
        <v>0.13441936561843587</v>
      </c>
      <c r="AE114" s="247">
        <v>9.8994040262449734E-2</v>
      </c>
      <c r="AF114" s="136">
        <v>4.5499419991605734E-2</v>
      </c>
      <c r="AG114" s="136">
        <v>9.2374443745910258E-3</v>
      </c>
      <c r="AH114" s="247">
        <v>8.2311301866169976E-3</v>
      </c>
      <c r="AI114" s="247">
        <v>1.8798434686002775E-2</v>
      </c>
      <c r="AJ114" s="137">
        <v>6.8105195029451364</v>
      </c>
      <c r="AK114" s="247">
        <v>8.0302605581452288E-3</v>
      </c>
      <c r="AL114" s="135">
        <v>7.8393353452964914E-5</v>
      </c>
      <c r="AM114" s="247">
        <v>8.2375266080888347E-3</v>
      </c>
      <c r="AN114" s="135">
        <v>6.2296584877289457E-3</v>
      </c>
      <c r="AO114" s="136">
        <v>1.7625974049922329E-2</v>
      </c>
      <c r="AP114" s="136">
        <v>3.1804370032517092E-2</v>
      </c>
      <c r="AQ114" s="136">
        <v>1.0564468785941217E-2</v>
      </c>
      <c r="AR114" s="136">
        <v>2.6599739191501083E-2</v>
      </c>
      <c r="AS114" s="136">
        <v>0.19451833827693388</v>
      </c>
      <c r="AT114" s="247">
        <v>0.13654676232066346</v>
      </c>
      <c r="AU114" s="136">
        <v>0.24828093298145562</v>
      </c>
      <c r="AV114" s="135">
        <v>1.045244712706199E-5</v>
      </c>
      <c r="AW114" s="135">
        <v>2.142751661047708E-4</v>
      </c>
      <c r="AX114" s="135">
        <v>1.2570740061832373</v>
      </c>
      <c r="AY114" s="135">
        <v>3.6583564944716962E-5</v>
      </c>
      <c r="AZ114" s="135">
        <v>2.6131117817654973E-5</v>
      </c>
      <c r="BA114" s="135">
        <v>3.8151432013776255E-5</v>
      </c>
      <c r="BB114" s="135">
        <v>2.142751661047708E-4</v>
      </c>
      <c r="BC114" s="135">
        <v>1.1497691839768188E-4</v>
      </c>
      <c r="BD114" s="477"/>
      <c r="BG114" s="5"/>
      <c r="BH114" s="520"/>
      <c r="BI114" s="520"/>
      <c r="BJ114" s="5"/>
      <c r="BK114" s="522"/>
      <c r="BL114" s="522"/>
      <c r="BM114" s="518"/>
      <c r="BN114" s="519"/>
      <c r="BO114" s="519"/>
      <c r="BP114" s="520"/>
      <c r="BQ114" s="520"/>
      <c r="BR114" s="520"/>
      <c r="BS114" s="520"/>
      <c r="BT114" s="520"/>
      <c r="BU114" s="520"/>
      <c r="BV114" s="520"/>
      <c r="BW114" s="5"/>
      <c r="BX114" s="520"/>
      <c r="BY114" s="521"/>
      <c r="BZ114" s="521"/>
      <c r="CA114" s="521"/>
    </row>
    <row r="115" spans="1:81" x14ac:dyDescent="0.25">
      <c r="A115" s="138" t="s">
        <v>345</v>
      </c>
      <c r="B115" s="130" t="s">
        <v>348</v>
      </c>
      <c r="C115" s="130" t="s">
        <v>319</v>
      </c>
      <c r="D115" s="299">
        <v>3</v>
      </c>
      <c r="E115" s="299" t="s">
        <v>504</v>
      </c>
      <c r="F115" s="130" t="s">
        <v>532</v>
      </c>
      <c r="G115" s="471">
        <v>40320</v>
      </c>
      <c r="H115" s="471">
        <v>42563</v>
      </c>
      <c r="I115" s="435">
        <f t="shared" si="6"/>
        <v>2243</v>
      </c>
      <c r="J115" s="468">
        <f t="shared" si="7"/>
        <v>73.78289473684211</v>
      </c>
      <c r="K115" s="468">
        <f t="shared" si="8"/>
        <v>6.1452054794520548</v>
      </c>
      <c r="L115" s="299">
        <v>0</v>
      </c>
      <c r="M115" s="299">
        <v>0</v>
      </c>
      <c r="N115" s="299">
        <v>0</v>
      </c>
      <c r="O115" s="299">
        <v>0</v>
      </c>
      <c r="P115" s="299">
        <v>0</v>
      </c>
      <c r="Q115" s="299">
        <v>0</v>
      </c>
      <c r="R115" s="299">
        <v>0</v>
      </c>
      <c r="S115" s="130"/>
      <c r="T115" s="299">
        <v>6</v>
      </c>
      <c r="U115" s="469" t="s">
        <v>495</v>
      </c>
      <c r="V115" s="469" t="s">
        <v>495</v>
      </c>
      <c r="W115" s="474" t="s">
        <v>495</v>
      </c>
      <c r="X115" s="410"/>
      <c r="Y115" s="476">
        <v>5.141243097919447</v>
      </c>
      <c r="Z115" s="337">
        <v>105.7</v>
      </c>
      <c r="AA115" s="247">
        <v>3.0727187241554529E-3</v>
      </c>
      <c r="AB115" s="136">
        <v>7.4797295267111957E-2</v>
      </c>
      <c r="AC115" s="135">
        <v>9.2831194105866058E-3</v>
      </c>
      <c r="AD115" s="135">
        <v>4.8377546650276142E-3</v>
      </c>
      <c r="AE115" s="247">
        <v>7.3382416667028785E-2</v>
      </c>
      <c r="AF115" s="136">
        <v>1.2176127129182495E-2</v>
      </c>
      <c r="AG115" s="136">
        <v>7.2298441141878667E-2</v>
      </c>
      <c r="AH115" s="247">
        <v>2.4413548051829166E-3</v>
      </c>
      <c r="AI115" s="247">
        <v>2.0664093034682161E-2</v>
      </c>
      <c r="AJ115" s="137">
        <v>4.3827510444400062</v>
      </c>
      <c r="AK115" s="247">
        <v>3.5487333144785366E-3</v>
      </c>
      <c r="AL115" s="247">
        <v>3.1027027770647786E-3</v>
      </c>
      <c r="AM115" s="135">
        <v>3.6141176793162539E-5</v>
      </c>
      <c r="AN115" s="247">
        <v>6.1494066674236099E-3</v>
      </c>
      <c r="AO115" s="136">
        <v>3.7643126732984519E-2</v>
      </c>
      <c r="AP115" s="135">
        <v>1.0326050512332153E-4</v>
      </c>
      <c r="AQ115" s="247">
        <v>5.0778194708668064E-3</v>
      </c>
      <c r="AR115" s="136">
        <v>2.2149499942635233E-2</v>
      </c>
      <c r="AS115" s="136">
        <v>0.13944661485060952</v>
      </c>
      <c r="AT115" s="135">
        <v>1.5416793414911903E-2</v>
      </c>
      <c r="AU115" s="136">
        <v>0.12519440880819382</v>
      </c>
      <c r="AV115" s="247">
        <v>3.1901657514551908E-4</v>
      </c>
      <c r="AW115" s="135">
        <v>1.0584201775140457E-4</v>
      </c>
      <c r="AX115" s="135">
        <v>0.62093639545806933</v>
      </c>
      <c r="AY115" s="135">
        <v>1.807058839658127E-5</v>
      </c>
      <c r="AZ115" s="136">
        <v>8.6448966006912216E-3</v>
      </c>
      <c r="BA115" s="247">
        <v>7.5057030546646589E-3</v>
      </c>
      <c r="BB115" s="135">
        <v>1.0584201775140457E-4</v>
      </c>
      <c r="BC115" s="135">
        <v>5.6793277817826846E-5</v>
      </c>
      <c r="BD115" s="477"/>
      <c r="BG115" s="5"/>
      <c r="BH115" s="520"/>
      <c r="BI115" s="520"/>
      <c r="BJ115" s="5"/>
      <c r="BK115" s="522"/>
      <c r="BL115" s="522"/>
      <c r="BM115" s="518"/>
      <c r="BN115" s="519"/>
      <c r="BO115" s="519"/>
      <c r="BP115" s="520"/>
      <c r="BQ115" s="520"/>
      <c r="BR115" s="520"/>
      <c r="BS115" s="520"/>
      <c r="BT115" s="520"/>
      <c r="BU115" s="520"/>
      <c r="BV115" s="520"/>
      <c r="BW115" s="5"/>
      <c r="BX115" s="520"/>
      <c r="BY115" s="521"/>
      <c r="BZ115" s="521"/>
      <c r="CA115" s="521"/>
    </row>
    <row r="116" spans="1:81" x14ac:dyDescent="0.25">
      <c r="A116" s="138" t="s">
        <v>346</v>
      </c>
      <c r="B116" s="130" t="s">
        <v>348</v>
      </c>
      <c r="C116" s="130" t="s">
        <v>319</v>
      </c>
      <c r="D116" s="299">
        <v>13</v>
      </c>
      <c r="E116" s="299" t="s">
        <v>504</v>
      </c>
      <c r="F116" s="130" t="s">
        <v>532</v>
      </c>
      <c r="G116" s="471">
        <v>41639</v>
      </c>
      <c r="H116" s="471">
        <v>42563</v>
      </c>
      <c r="I116" s="435">
        <f t="shared" si="6"/>
        <v>924</v>
      </c>
      <c r="J116" s="468">
        <f t="shared" si="7"/>
        <v>30.394736842105264</v>
      </c>
      <c r="K116" s="468">
        <f t="shared" si="8"/>
        <v>2.5315068493150683</v>
      </c>
      <c r="L116" s="299">
        <v>0</v>
      </c>
      <c r="M116" s="299">
        <v>0</v>
      </c>
      <c r="N116" s="299">
        <v>0</v>
      </c>
      <c r="O116" s="299">
        <v>0</v>
      </c>
      <c r="P116" s="299">
        <v>0</v>
      </c>
      <c r="Q116" s="299">
        <v>0</v>
      </c>
      <c r="R116" s="299">
        <v>0</v>
      </c>
      <c r="S116" s="130"/>
      <c r="T116" s="299">
        <v>6</v>
      </c>
      <c r="U116" s="469" t="s">
        <v>495</v>
      </c>
      <c r="V116" s="469" t="s">
        <v>495</v>
      </c>
      <c r="W116" s="474" t="s">
        <v>495</v>
      </c>
      <c r="X116" s="410"/>
      <c r="Y116" s="476">
        <v>4.5103497477016203</v>
      </c>
      <c r="Z116" s="337">
        <v>114</v>
      </c>
      <c r="AA116" s="247">
        <v>2.1825308572991759E-3</v>
      </c>
      <c r="AB116" s="136">
        <v>0.15396989313265877</v>
      </c>
      <c r="AC116" s="135">
        <v>1.9109259211598738E-2</v>
      </c>
      <c r="AD116" s="247">
        <v>6.8127306202792628E-2</v>
      </c>
      <c r="AE116" s="135">
        <v>4.4850430407645542E-3</v>
      </c>
      <c r="AF116" s="136">
        <v>4.3613639083449195E-2</v>
      </c>
      <c r="AG116" s="136">
        <v>1.9562519656756018E-2</v>
      </c>
      <c r="AH116" s="136">
        <v>2.1786574555873798E-2</v>
      </c>
      <c r="AI116" s="247">
        <v>1.2680311431018533E-2</v>
      </c>
      <c r="AJ116" s="137">
        <v>9.7080858394295824</v>
      </c>
      <c r="AK116" s="135">
        <v>3.7198224271743936E-5</v>
      </c>
      <c r="AL116" s="136">
        <v>1.4088399749045516E-2</v>
      </c>
      <c r="AM116" s="247">
        <v>9.9904842895299651E-3</v>
      </c>
      <c r="AN116" s="135">
        <v>6.3343261902741102E-3</v>
      </c>
      <c r="AO116" s="247">
        <v>2.9291708526914904E-3</v>
      </c>
      <c r="AP116" s="136">
        <v>5.6076757930957177E-2</v>
      </c>
      <c r="AQ116" s="247">
        <v>5.8194888893940309E-3</v>
      </c>
      <c r="AR116" s="136">
        <v>2.1387906858397188E-2</v>
      </c>
      <c r="AS116" s="247">
        <v>0.12488907352213584</v>
      </c>
      <c r="AT116" s="247">
        <v>0.25301333827726336</v>
      </c>
      <c r="AU116" s="135">
        <v>5.5265933203733843E-4</v>
      </c>
      <c r="AV116" s="136">
        <v>4.5808042688488468E-3</v>
      </c>
      <c r="AW116" s="247">
        <v>6.2986630521485567E-3</v>
      </c>
      <c r="AX116" s="135">
        <v>1.2781947543615875</v>
      </c>
      <c r="AY116" s="247">
        <v>8.2074646001303788E-5</v>
      </c>
      <c r="AZ116" s="247">
        <v>1.167441006078937E-2</v>
      </c>
      <c r="BA116" s="135">
        <v>3.8792433883390097E-5</v>
      </c>
      <c r="BB116" s="135">
        <v>2.1787531359164305E-4</v>
      </c>
      <c r="BC116" s="247">
        <v>5.3211050239159981E-3</v>
      </c>
      <c r="BD116" s="477"/>
      <c r="BG116" s="5"/>
      <c r="BH116" s="520"/>
      <c r="BI116" s="520"/>
      <c r="BJ116" s="5"/>
      <c r="BK116" s="522"/>
      <c r="BL116" s="522"/>
      <c r="BM116" s="518"/>
      <c r="BN116" s="519"/>
      <c r="BO116" s="519"/>
      <c r="BP116" s="520"/>
      <c r="BQ116" s="520"/>
      <c r="BR116" s="520"/>
      <c r="BS116" s="520"/>
      <c r="BT116" s="520"/>
      <c r="BU116" s="520"/>
      <c r="BV116" s="520"/>
      <c r="BW116" s="5"/>
      <c r="BX116" s="520"/>
      <c r="BY116" s="521"/>
      <c r="BZ116" s="521"/>
      <c r="CA116" s="521"/>
    </row>
    <row r="117" spans="1:81" x14ac:dyDescent="0.25">
      <c r="A117" s="138" t="s">
        <v>298</v>
      </c>
      <c r="B117" s="130" t="s">
        <v>348</v>
      </c>
      <c r="C117" s="130" t="s">
        <v>319</v>
      </c>
      <c r="D117" s="299">
        <v>7</v>
      </c>
      <c r="E117" s="299" t="s">
        <v>503</v>
      </c>
      <c r="F117" s="130" t="s">
        <v>531</v>
      </c>
      <c r="G117" s="471">
        <v>41302</v>
      </c>
      <c r="H117" s="471">
        <v>42612</v>
      </c>
      <c r="I117" s="435">
        <f t="shared" si="6"/>
        <v>1310</v>
      </c>
      <c r="J117" s="468">
        <f t="shared" si="7"/>
        <v>43.092105263157897</v>
      </c>
      <c r="K117" s="468">
        <f t="shared" si="8"/>
        <v>3.5890410958904111</v>
      </c>
      <c r="L117" s="299">
        <v>0</v>
      </c>
      <c r="M117" s="299">
        <v>0</v>
      </c>
      <c r="N117" s="299">
        <v>0</v>
      </c>
      <c r="O117" s="299">
        <v>0</v>
      </c>
      <c r="P117" s="299">
        <v>0</v>
      </c>
      <c r="Q117" s="299">
        <v>0</v>
      </c>
      <c r="R117" s="299">
        <v>0</v>
      </c>
      <c r="S117" s="130"/>
      <c r="T117" s="299">
        <v>6</v>
      </c>
      <c r="U117" s="469" t="s">
        <v>495</v>
      </c>
      <c r="V117" s="469" t="s">
        <v>495</v>
      </c>
      <c r="W117" s="474" t="s">
        <v>495</v>
      </c>
      <c r="X117" s="410"/>
      <c r="Y117" s="476">
        <v>0.45378818356256717</v>
      </c>
      <c r="Z117" s="470"/>
      <c r="AA117" s="135">
        <v>1.5479755913127169E-4</v>
      </c>
      <c r="AB117" s="136">
        <v>0.60792088148173951</v>
      </c>
      <c r="AC117" s="135">
        <v>4.638766855300442E-2</v>
      </c>
      <c r="AD117" s="135">
        <v>2.4174218817666935E-2</v>
      </c>
      <c r="AE117" s="247">
        <v>0.19238367087097727</v>
      </c>
      <c r="AF117" s="136">
        <v>8.1212324358374888E-2</v>
      </c>
      <c r="AG117" s="136">
        <v>2.430629852214149E-2</v>
      </c>
      <c r="AH117" s="247">
        <v>2.4832363811429749E-2</v>
      </c>
      <c r="AI117" s="136">
        <v>0.19598732730437154</v>
      </c>
      <c r="AJ117" s="137">
        <v>8.639552625467843</v>
      </c>
      <c r="AK117" s="135">
        <v>9.0298576159908501E-5</v>
      </c>
      <c r="AL117" s="136">
        <v>3.7283074055157114E-2</v>
      </c>
      <c r="AM117" s="135">
        <v>1.80597152319817E-4</v>
      </c>
      <c r="AN117" s="135">
        <v>1.537655754037299E-2</v>
      </c>
      <c r="AO117" s="247">
        <v>1.7538742379798158E-2</v>
      </c>
      <c r="AP117" s="135">
        <v>5.1599186377090575E-4</v>
      </c>
      <c r="AQ117" s="247">
        <v>8.4926490800561177E-3</v>
      </c>
      <c r="AR117" s="136">
        <v>7.4150190871192109E-2</v>
      </c>
      <c r="AS117" s="247">
        <v>0.21564209644119145</v>
      </c>
      <c r="AT117" s="135">
        <v>7.7037585260996216E-2</v>
      </c>
      <c r="AU117" s="135">
        <v>1.3415788458043549E-3</v>
      </c>
      <c r="AV117" s="135">
        <v>2.5799593188545286E-5</v>
      </c>
      <c r="AW117" s="135">
        <v>5.2889166036517842E-4</v>
      </c>
      <c r="AX117" s="247">
        <v>42.447559891515816</v>
      </c>
      <c r="AY117" s="247">
        <v>5.5784778848367127E-3</v>
      </c>
      <c r="AZ117" s="136">
        <v>4.8987102520949469E-2</v>
      </c>
      <c r="BA117" s="135">
        <v>9.4168515138190294E-5</v>
      </c>
      <c r="BB117" s="247">
        <v>9.7308239636852908E-2</v>
      </c>
      <c r="BC117" s="135">
        <v>2.8379552507399816E-4</v>
      </c>
      <c r="BD117" s="477"/>
      <c r="BG117" s="5"/>
      <c r="BH117" s="520"/>
      <c r="BI117" s="520"/>
      <c r="BJ117" s="5"/>
      <c r="BK117" s="522"/>
      <c r="BL117" s="522"/>
      <c r="BM117" s="518"/>
      <c r="BN117" s="519"/>
      <c r="BO117" s="519"/>
      <c r="BP117" s="520"/>
      <c r="BQ117" s="520"/>
      <c r="BR117" s="520"/>
      <c r="BS117" s="520"/>
      <c r="BT117" s="520"/>
      <c r="BU117" s="520"/>
      <c r="BV117" s="520"/>
      <c r="BW117" s="5"/>
      <c r="BX117" s="520"/>
      <c r="BY117" s="521"/>
      <c r="BZ117" s="521"/>
      <c r="CA117" s="521"/>
    </row>
    <row r="118" spans="1:81" x14ac:dyDescent="0.25">
      <c r="BG118" s="5"/>
      <c r="BH118" s="5"/>
      <c r="BI118" s="5"/>
      <c r="BJ118" s="5"/>
      <c r="BK118" s="5"/>
      <c r="BL118" s="5"/>
      <c r="BM118" s="5"/>
      <c r="BN118" s="508"/>
      <c r="BO118" s="509"/>
      <c r="BP118" s="509"/>
      <c r="BQ118" s="509"/>
      <c r="BR118" s="509"/>
      <c r="BS118" s="509"/>
      <c r="BT118" s="509"/>
      <c r="BU118" s="509"/>
      <c r="BV118" s="509"/>
      <c r="BW118" s="510"/>
      <c r="BX118" s="5"/>
      <c r="BY118" s="412"/>
      <c r="BZ118" s="511"/>
      <c r="CA118" s="412"/>
    </row>
  </sheetData>
  <mergeCells count="47">
    <mergeCell ref="CS66:CV66"/>
    <mergeCell ref="CW66:DF66"/>
    <mergeCell ref="E67:F67"/>
    <mergeCell ref="BI67:BJ67"/>
    <mergeCell ref="AA65:BC65"/>
    <mergeCell ref="CD65:DF65"/>
    <mergeCell ref="E66:F66"/>
    <mergeCell ref="G66:K66"/>
    <mergeCell ref="L66:S66"/>
    <mergeCell ref="U66:W66"/>
    <mergeCell ref="AA66:AG66"/>
    <mergeCell ref="AH66:AO66"/>
    <mergeCell ref="AP66:AS66"/>
    <mergeCell ref="AT66:BC66"/>
    <mergeCell ref="BI66:BJ66"/>
    <mergeCell ref="BK66:BO66"/>
    <mergeCell ref="BP66:BW66"/>
    <mergeCell ref="BY66:CA66"/>
    <mergeCell ref="CD66:CJ66"/>
    <mergeCell ref="CK66:CR66"/>
    <mergeCell ref="A4:W4"/>
    <mergeCell ref="A64:W64"/>
    <mergeCell ref="Y64:BC64"/>
    <mergeCell ref="BE64:DF64"/>
    <mergeCell ref="AP6:AS6"/>
    <mergeCell ref="AT6:BC6"/>
    <mergeCell ref="E7:F7"/>
    <mergeCell ref="Y4:BC4"/>
    <mergeCell ref="CD5:DF5"/>
    <mergeCell ref="CD6:CJ6"/>
    <mergeCell ref="CK6:CR6"/>
    <mergeCell ref="CS6:CV6"/>
    <mergeCell ref="AA5:BC5"/>
    <mergeCell ref="E6:F6"/>
    <mergeCell ref="BI7:BJ7"/>
    <mergeCell ref="G6:K6"/>
    <mergeCell ref="L6:S6"/>
    <mergeCell ref="U6:W6"/>
    <mergeCell ref="AA6:AG6"/>
    <mergeCell ref="AH6:AO6"/>
    <mergeCell ref="BF4:CA4"/>
    <mergeCell ref="CB4:DF4"/>
    <mergeCell ref="BI6:BJ6"/>
    <mergeCell ref="BK6:BO6"/>
    <mergeCell ref="BP6:BW6"/>
    <mergeCell ref="BY6:CA6"/>
    <mergeCell ref="CW6:D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Doos-cyt</vt:lpstr>
      <vt:lpstr>Overzicht-kinderen</vt:lpstr>
      <vt:lpstr>Original CYT results 29.09.16.</vt:lpstr>
      <vt:lpstr>Original eiwit -29.09.16.</vt:lpstr>
      <vt:lpstr>CYT calculation 03.10.16.</vt:lpstr>
      <vt:lpstr>CYT final 03.10.16.</vt:lpstr>
      <vt:lpstr>CY final 03.10.16. by group</vt:lpstr>
      <vt:lpstr>CYT-NMF 06.10.16.corr</vt:lpstr>
      <vt:lpstr>LoD_CYT</vt:lpstr>
      <vt:lpstr>CYT calc._27.06.17._new</vt:lpstr>
      <vt:lpstr>CYT calc._28.06.17._compl</vt:lpstr>
      <vt:lpstr>CYT_28.06.17._final</vt:lpstr>
    </vt:vector>
  </TitlesOfParts>
  <Company>AMC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Kwa - Calkoen</dc:creator>
  <cp:lastModifiedBy>S. Kezic</cp:lastModifiedBy>
  <cp:lastPrinted>2016-09-27T16:05:46Z</cp:lastPrinted>
  <dcterms:created xsi:type="dcterms:W3CDTF">2016-09-13T07:32:00Z</dcterms:created>
  <dcterms:modified xsi:type="dcterms:W3CDTF">2017-06-30T11:23:39Z</dcterms:modified>
</cp:coreProperties>
</file>