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A3F1FD2D-BC65-4A4A-B848-217E3C746E23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Exercise 1" sheetId="1" r:id="rId1"/>
    <sheet name="Exercise 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3" l="1"/>
  <c r="F10" i="3"/>
  <c r="F9" i="3"/>
  <c r="E11" i="3"/>
  <c r="E10" i="3"/>
  <c r="E9" i="3"/>
  <c r="D11" i="3"/>
  <c r="D10" i="3"/>
  <c r="D9" i="3"/>
  <c r="C11" i="3"/>
  <c r="C10" i="3"/>
  <c r="C9" i="3"/>
  <c r="B11" i="3"/>
  <c r="B10" i="3"/>
  <c r="B9" i="3"/>
  <c r="F5" i="3"/>
  <c r="F4" i="3"/>
  <c r="F3" i="3"/>
  <c r="F2" i="3"/>
  <c r="E5" i="3"/>
  <c r="E3" i="3"/>
  <c r="E4" i="3"/>
  <c r="E2" i="3"/>
  <c r="D5" i="3"/>
  <c r="D4" i="3"/>
  <c r="D3" i="3"/>
  <c r="D2" i="3"/>
  <c r="C5" i="3"/>
  <c r="C4" i="3"/>
  <c r="C3" i="3"/>
  <c r="C2" i="3"/>
  <c r="B5" i="3"/>
  <c r="B4" i="3"/>
  <c r="B3" i="3"/>
  <c r="B2" i="3"/>
  <c r="F52" i="1"/>
  <c r="F49" i="1"/>
  <c r="F48" i="1"/>
  <c r="F47" i="1"/>
  <c r="F45" i="1"/>
  <c r="F44" i="1"/>
  <c r="F43" i="1"/>
  <c r="F42" i="1"/>
  <c r="F39" i="1"/>
  <c r="F38" i="1"/>
  <c r="F37" i="1"/>
  <c r="F36" i="1"/>
  <c r="F32" i="1"/>
  <c r="F31" i="1"/>
  <c r="F30" i="1"/>
  <c r="F29" i="1"/>
</calcChain>
</file>

<file path=xl/sharedStrings.xml><?xml version="1.0" encoding="utf-8"?>
<sst xmlns="http://schemas.openxmlformats.org/spreadsheetml/2006/main" count="827" uniqueCount="75">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</sst>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 [$₹-4009]\ * #,##0.00_ ;_ [$₹-4009]\ * \-#,##0.00_ ;_ [$₹-4009]\ * &quot;-&quot;??_ ;_ @_ "/>
  </numFmts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3" fillId="0" borderId="2" xfId="0" applyFont="1" applyBorder="1" applyAlignment="1">
      <alignment horizontal="center"/>
    </xf>
    <xf numFmtId="165" fontId="0" fillId="0" borderId="1" xfId="0" applyNumberFormat="1" applyBorder="1"/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zoomScale="91" zoomScaleNormal="91" workbookViewId="0">
      <selection activeCell="F53" sqref="F53"/>
    </sheetView>
  </sheetViews>
  <sheetFormatPr defaultRowHeight="15" x14ac:dyDescent="0.25"/>
  <cols>
    <col min="2" max="2" width="10.28515625" bestFit="1" customWidth="1"/>
    <col min="3" max="3" width="17.42578125" customWidth="1"/>
    <col min="4" max="4" width="17.5703125" customWidth="1"/>
    <col min="7" max="7" width="13.28515625" customWidth="1"/>
  </cols>
  <sheetData>
    <row r="1" spans="1:7" ht="30" x14ac:dyDescent="0.25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2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2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2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2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2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2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2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2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2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2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2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2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2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2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2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2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2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2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2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2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2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2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2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2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25">
      <c r="F28" s="3" t="s">
        <v>23</v>
      </c>
    </row>
    <row r="29" spans="1:7" x14ac:dyDescent="0.25">
      <c r="E29" s="4" t="s">
        <v>35</v>
      </c>
      <c r="F29">
        <f>COUNTIF(G2:G25,G24)</f>
        <v>4</v>
      </c>
    </row>
    <row r="30" spans="1:7" x14ac:dyDescent="0.25">
      <c r="E30" s="4" t="s">
        <v>36</v>
      </c>
      <c r="F30">
        <f>COUNTIF(D2:D25,D12)</f>
        <v>5</v>
      </c>
    </row>
    <row r="31" spans="1:7" x14ac:dyDescent="0.25">
      <c r="E31" s="4" t="s">
        <v>37</v>
      </c>
      <c r="F31">
        <f>COUNTIF(F2:F25,F6)</f>
        <v>8</v>
      </c>
    </row>
    <row r="32" spans="1:7" x14ac:dyDescent="0.25">
      <c r="E32" s="4" t="s">
        <v>38</v>
      </c>
      <c r="F32">
        <f>COUNTIF(C2:C25,C5)</f>
        <v>6</v>
      </c>
    </row>
    <row r="33" spans="5:6" x14ac:dyDescent="0.25">
      <c r="E33" s="4" t="s">
        <v>30</v>
      </c>
    </row>
    <row r="35" spans="5:6" x14ac:dyDescent="0.25">
      <c r="F35" s="3" t="s">
        <v>24</v>
      </c>
    </row>
    <row r="36" spans="5:6" x14ac:dyDescent="0.25">
      <c r="E36" s="4" t="s">
        <v>27</v>
      </c>
      <c r="F36">
        <f>SUMIF(D2:D25,D6,E2:E25)</f>
        <v>105</v>
      </c>
    </row>
    <row r="37" spans="5:6" x14ac:dyDescent="0.25">
      <c r="E37" s="4" t="s">
        <v>28</v>
      </c>
      <c r="F37">
        <f>SUMIF(D2:D25,D3,E2:E25)</f>
        <v>164</v>
      </c>
    </row>
    <row r="38" spans="5:6" x14ac:dyDescent="0.25">
      <c r="E38" s="4" t="s">
        <v>34</v>
      </c>
      <c r="F38">
        <f>SUMIF(F2:F25,F24,E2:E25)</f>
        <v>156</v>
      </c>
    </row>
    <row r="39" spans="5:6" x14ac:dyDescent="0.25">
      <c r="E39" s="4" t="s">
        <v>44</v>
      </c>
      <c r="F39">
        <f>SUMIF(F2:F25,"truck*",E2:E25)</f>
        <v>511</v>
      </c>
    </row>
    <row r="41" spans="5:6" x14ac:dyDescent="0.25">
      <c r="E41" s="4"/>
      <c r="F41" s="3" t="s">
        <v>25</v>
      </c>
    </row>
    <row r="42" spans="5:6" x14ac:dyDescent="0.25">
      <c r="E42" s="4" t="s">
        <v>39</v>
      </c>
      <c r="F42">
        <f>COUNTIFS(D2:D25,D12,G2:G25,G6)</f>
        <v>2</v>
      </c>
    </row>
    <row r="43" spans="5:6" x14ac:dyDescent="0.25">
      <c r="E43" s="4" t="s">
        <v>40</v>
      </c>
      <c r="F43">
        <f>COUNTIFS(C2:C25,C3,F2:F25,F7)</f>
        <v>2</v>
      </c>
    </row>
    <row r="44" spans="5:6" x14ac:dyDescent="0.25">
      <c r="E44" s="4" t="s">
        <v>41</v>
      </c>
      <c r="F44">
        <f>COUNTIFS(G2:G25,"Boston",B2:B25,"&gt;03-02-13")</f>
        <v>2</v>
      </c>
    </row>
    <row r="45" spans="5:6" x14ac:dyDescent="0.25">
      <c r="E45" s="4" t="s">
        <v>42</v>
      </c>
      <c r="F45">
        <f>COUNTIFS(B2:B25,"&gt;03-02-13",B2:B25,"&lt;06-02-13")</f>
        <v>9</v>
      </c>
    </row>
    <row r="46" spans="5:6" x14ac:dyDescent="0.25">
      <c r="F46" s="3" t="s">
        <v>26</v>
      </c>
    </row>
    <row r="47" spans="5:6" x14ac:dyDescent="0.25">
      <c r="E47" s="4" t="s">
        <v>31</v>
      </c>
      <c r="F47">
        <f>SUMIFS(E2:E25,G2:G25,G5,D2:D25,D12)</f>
        <v>25</v>
      </c>
    </row>
    <row r="48" spans="5:6" x14ac:dyDescent="0.25">
      <c r="E48" s="4" t="s">
        <v>33</v>
      </c>
      <c r="F48">
        <f>SUMIFS(E2:E25,F2:F25,F10,G2:G25,G10)</f>
        <v>75</v>
      </c>
    </row>
    <row r="49" spans="5:6" x14ac:dyDescent="0.25">
      <c r="E49" s="4" t="s">
        <v>43</v>
      </c>
      <c r="F49">
        <f>SUMIFS(E2:E25,B2:B25,"&gt;03-02-13",B2:B25,"&lt;06-02-13")</f>
        <v>194</v>
      </c>
    </row>
    <row r="52" spans="5:6" x14ac:dyDescent="0.25">
      <c r="E52" s="4" t="s">
        <v>32</v>
      </c>
      <c r="F52">
        <f>SUMIF(G2:G25,"NY",E2:E25)+SUMIF(G2:G25,"Baltimore",E2:E25)+SUMIF(G2:G25,"Philadelphia",E2:E25)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workbookViewId="0">
      <selection activeCell="F11" sqref="F11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">
        <f>COUNTIFS(B16:B241,B239)</f>
        <v>71</v>
      </c>
      <c r="C2" s="2">
        <f>SUMIF(B16:B241,B16,E16:E241)</f>
        <v>717</v>
      </c>
      <c r="D2" s="2">
        <f>COUNTIFS(B16:B241,B232,D16:D241,D16)</f>
        <v>42</v>
      </c>
      <c r="E2" s="2">
        <f>COUNTIFS(B16:B241,B232,D16:D241,D17)</f>
        <v>29</v>
      </c>
      <c r="F2" s="2">
        <f>SUMIFS(E16:E241,D16:D241,D16,B16:B241,B16)</f>
        <v>414</v>
      </c>
    </row>
    <row r="3" spans="1:6" x14ac:dyDescent="0.25">
      <c r="A3" s="9" t="s">
        <v>47</v>
      </c>
      <c r="B3" s="2">
        <f>COUNTIFS(B16:B241,B19)</f>
        <v>46</v>
      </c>
      <c r="C3" s="2">
        <f>SUMIF(B16:B241,B19,E16:E241)</f>
        <v>1934</v>
      </c>
      <c r="D3" s="2">
        <f>COUNTIFS(B16:B241,B19,D16:D241,D16)</f>
        <v>31</v>
      </c>
      <c r="E3" s="2">
        <f>COUNTIFS(B16:B241,B19,D16:D241,D17)</f>
        <v>15</v>
      </c>
      <c r="F3" s="2">
        <f>SUMIFS(E16:E241,D16:D241,D16,B16:B241,B19)</f>
        <v>1350</v>
      </c>
    </row>
    <row r="4" spans="1:6" x14ac:dyDescent="0.25">
      <c r="A4" s="10" t="s">
        <v>48</v>
      </c>
      <c r="B4" s="2">
        <f>COUNTIFS(B16:B241,B20)</f>
        <v>50</v>
      </c>
      <c r="C4" s="2">
        <f>SUMIF(B16:B241,B31,E16:E241)</f>
        <v>1650</v>
      </c>
      <c r="D4" s="2">
        <f>COUNTIFS(B16:B241,B20,D16:D241,D16)</f>
        <v>35</v>
      </c>
      <c r="E4" s="2">
        <f>COUNTIFS(B16:B241,B20,D16:D241,D17)</f>
        <v>15</v>
      </c>
      <c r="F4" s="2">
        <f>SUMIFS(E16:E241,D16:D241,D16,B16:B241,B20)</f>
        <v>1155</v>
      </c>
    </row>
    <row r="5" spans="1:6" x14ac:dyDescent="0.25">
      <c r="A5" s="2" t="s">
        <v>52</v>
      </c>
      <c r="B5" s="2">
        <f>COUNTIFS(B16:B241,B33)</f>
        <v>32</v>
      </c>
      <c r="C5" s="2">
        <f>SUMIF(B16:B241,B33,E16:E241)</f>
        <v>1119</v>
      </c>
      <c r="D5" s="2">
        <f>COUNTIFS(B16:B241,B22,D16:D241,D16)</f>
        <v>21</v>
      </c>
      <c r="E5" s="2">
        <f>COUNTIFS(B16:B241,B22,D16:D241,D17)</f>
        <v>11</v>
      </c>
      <c r="F5" s="2">
        <f>SUMIFS(E16:E241,D16:D241,D16,B16:B241,B22)</f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7.2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">
        <f>COUNTIF(C16:C241,C16)</f>
        <v>25</v>
      </c>
      <c r="C9" s="2">
        <f>SUMIF(C16:C241,C16,E16:E241)</f>
        <v>688</v>
      </c>
      <c r="D9" s="2">
        <f>COUNTIFS(C16:C241,C16,B16:B241,B16)</f>
        <v>7</v>
      </c>
      <c r="E9" s="2">
        <f>COUNTIFS(B16:B241,B26,C16:C241,C16)</f>
        <v>1</v>
      </c>
      <c r="F9" s="19">
        <f>SUMIFS(A104:A196,B104:B196,B176,C104:C196,C104)</f>
        <v>124224</v>
      </c>
    </row>
    <row r="10" spans="1:6" x14ac:dyDescent="0.25">
      <c r="A10" s="9" t="s">
        <v>54</v>
      </c>
      <c r="B10" s="2">
        <f>COUNTIF(C16:C241,C17)</f>
        <v>31</v>
      </c>
      <c r="C10" s="2">
        <f>SUMIF(C16:C241,C17,E16:E241)</f>
        <v>965</v>
      </c>
      <c r="D10" s="2">
        <f>COUNTIFS(C16:C241,C17,B16:B241,B16)</f>
        <v>8</v>
      </c>
      <c r="E10" s="2">
        <f>COUNTIFS(B16:B241,B26,C16:C241,C17)</f>
        <v>1</v>
      </c>
      <c r="F10" s="19">
        <f>SUMIFS(A104:A196,B104:B196,B176,C104:C196,C17)</f>
        <v>82812</v>
      </c>
    </row>
    <row r="11" spans="1:6" x14ac:dyDescent="0.25">
      <c r="A11" s="9" t="s">
        <v>56</v>
      </c>
      <c r="B11" s="2">
        <f>COUNTIF(C16:C241,C19)</f>
        <v>23</v>
      </c>
      <c r="C11" s="2">
        <f>SUMIF(C16:C241,C19,E16:E241)</f>
        <v>701</v>
      </c>
      <c r="D11" s="2">
        <f>COUNTIFS(C16:C241,C20,B16:B241,B16)</f>
        <v>5</v>
      </c>
      <c r="E11" s="2">
        <f>COUNTIFS(B16:B241,B26,C16:C241,C19)</f>
        <v>1</v>
      </c>
      <c r="F11" s="19">
        <f>SUMIFS(A104:A196,B104:B196,B176,C104:C196,C20)</f>
        <v>165631</v>
      </c>
    </row>
    <row r="12" spans="1:6" x14ac:dyDescent="0.25">
      <c r="B12" s="16"/>
    </row>
    <row r="13" spans="1:6" x14ac:dyDescent="0.25">
      <c r="B13" s="16"/>
    </row>
    <row r="14" spans="1:6" x14ac:dyDescent="0.25">
      <c r="A14" s="18" t="s">
        <v>65</v>
      </c>
      <c r="B14" s="18"/>
      <c r="C14" s="18"/>
      <c r="D14" s="18"/>
      <c r="E14" s="18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Rohan Dhande</cp:lastModifiedBy>
  <dcterms:created xsi:type="dcterms:W3CDTF">2013-06-05T17:23:06Z</dcterms:created>
  <dcterms:modified xsi:type="dcterms:W3CDTF">2021-07-29T07:55:36Z</dcterms:modified>
</cp:coreProperties>
</file>