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ROHAN_KP\Dropbox\"/>
    </mc:Choice>
  </mc:AlternateContent>
  <xr:revisionPtr revIDLastSave="0" documentId="13_ncr:1_{F0B749F7-1359-4ACD-9255-EB56754E4C1D}" xr6:coauthVersionLast="45" xr6:coauthVersionMax="45" xr10:uidLastSave="{00000000-0000-0000-0000-000000000000}"/>
  <bookViews>
    <workbookView xWindow="-108" yWindow="-108" windowWidth="23256" windowHeight="12576" activeTab="3" xr2:uid="{A231D086-2E5C-4601-8314-0169E6656741}"/>
  </bookViews>
  <sheets>
    <sheet name="Sheet1" sheetId="5" r:id="rId1"/>
    <sheet name="Dataset" sheetId="1" r:id="rId2"/>
    <sheet name=" Report_1" sheetId="2" r:id="rId3"/>
    <sheet name="Report_2" sheetId="4" r:id="rId4"/>
  </sheets>
  <definedNames>
    <definedName name="Dashboard1">' Report_1'!$A$1:$V$152</definedName>
    <definedName name="Dashboard2">Report_2!$A$1:$M$135</definedName>
    <definedName name="Slicer_Country">#N/A</definedName>
    <definedName name="Slicer_Months">#N/A</definedName>
    <definedName name="Slicer_Product">#N/A</definedName>
    <definedName name="Slicer_Product1">#N/A</definedName>
    <definedName name="Slicer_Sales_Channel">#N/A</definedName>
    <definedName name="Slicer_Sales_Channel1">#N/A</definedName>
  </definedNames>
  <calcPr calcId="191028" calcOnSave="0" concurrentCalc="0"/>
  <pivotCaches>
    <pivotCache cacheId="0" r:id="rId5"/>
  </pivotCaches>
  <webPublishObjects count="1">
    <webPublishObject id="21697" divId="Sales_coursera_21697" destinationFile="C:\Users\ROHAN_KP\Desktop\Temp\Sales_coursera.htm"/>
  </webPublishObject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K61" i="1"/>
  <c r="K64" i="1"/>
  <c r="K77" i="1"/>
  <c r="K52" i="1"/>
  <c r="K72" i="1"/>
  <c r="K86" i="1"/>
  <c r="K105" i="1"/>
  <c r="K55" i="1"/>
  <c r="K76" i="1"/>
  <c r="K59" i="1"/>
  <c r="K9" i="1"/>
  <c r="K90" i="1"/>
  <c r="K70" i="1"/>
  <c r="K42" i="1"/>
  <c r="K13" i="1"/>
  <c r="K66" i="1"/>
  <c r="K17" i="1"/>
  <c r="K34" i="1"/>
  <c r="K60" i="1"/>
  <c r="K93" i="1"/>
  <c r="K19" i="1"/>
  <c r="K67" i="1"/>
  <c r="K51" i="1"/>
  <c r="K25" i="1"/>
  <c r="K40" i="1"/>
  <c r="K73" i="1"/>
  <c r="K85" i="1"/>
  <c r="K49" i="1"/>
  <c r="K27" i="1"/>
  <c r="K92" i="1"/>
  <c r="K74" i="1"/>
  <c r="K3" i="1"/>
  <c r="K16" i="1"/>
  <c r="K69" i="1"/>
  <c r="K43" i="1"/>
  <c r="K6" i="1"/>
  <c r="K65" i="1"/>
  <c r="K98" i="1"/>
  <c r="K48" i="1"/>
  <c r="K99" i="1"/>
  <c r="K46" i="1"/>
  <c r="K80" i="1"/>
  <c r="K57" i="1"/>
  <c r="K83" i="1"/>
  <c r="K12" i="1"/>
  <c r="K36" i="1"/>
  <c r="K102" i="1"/>
  <c r="K89" i="1"/>
  <c r="K82" i="1"/>
  <c r="K24" i="1"/>
  <c r="K45" i="1"/>
  <c r="K91" i="1"/>
  <c r="K88" i="1"/>
  <c r="K37" i="1"/>
  <c r="K50" i="1"/>
  <c r="K68" i="1"/>
  <c r="K47" i="1"/>
  <c r="K20" i="1"/>
  <c r="K8" i="1"/>
  <c r="K81" i="1"/>
  <c r="K75" i="1"/>
  <c r="K95" i="1"/>
  <c r="K5" i="1"/>
  <c r="K107" i="1"/>
  <c r="K71" i="1"/>
  <c r="K26" i="1"/>
  <c r="K33" i="1"/>
  <c r="K79" i="1"/>
  <c r="K23" i="1"/>
  <c r="K22" i="1"/>
  <c r="K28" i="1"/>
  <c r="K106" i="1"/>
  <c r="K87" i="1"/>
  <c r="K35" i="1"/>
  <c r="K44" i="1"/>
  <c r="K84" i="1"/>
  <c r="K56" i="1"/>
  <c r="K54" i="1"/>
  <c r="K103" i="1"/>
  <c r="K78" i="1"/>
  <c r="K101" i="1"/>
  <c r="K29" i="1"/>
  <c r="K41" i="1"/>
  <c r="K18" i="1"/>
  <c r="K38" i="1"/>
  <c r="K100" i="1"/>
  <c r="K58" i="1"/>
  <c r="K4" i="1"/>
  <c r="K63" i="1"/>
  <c r="K96" i="1"/>
  <c r="K10" i="1"/>
  <c r="K32" i="1"/>
  <c r="K97" i="1"/>
  <c r="K39" i="1"/>
  <c r="K108" i="1"/>
  <c r="K14" i="1"/>
  <c r="K7" i="1"/>
  <c r="K2" i="1"/>
  <c r="K94" i="1"/>
  <c r="K11" i="1"/>
  <c r="K104" i="1"/>
  <c r="K30" i="1"/>
  <c r="K62" i="1"/>
  <c r="K15" i="1"/>
  <c r="K21" i="1"/>
  <c r="K53" i="1"/>
  <c r="K31" i="1"/>
</calcChain>
</file>

<file path=xl/sharedStrings.xml><?xml version="1.0" encoding="utf-8"?>
<sst xmlns="http://schemas.openxmlformats.org/spreadsheetml/2006/main" count="825" uniqueCount="279">
  <si>
    <t xml:space="preserve">The table consists of the sales data. These are the columns: </t>
  </si>
  <si>
    <t>1. Distributor id</t>
  </si>
  <si>
    <t>2. Distributor name</t>
  </si>
  <si>
    <t>3. Country</t>
  </si>
  <si>
    <t>4. Product code</t>
  </si>
  <si>
    <t>5. Product (Categorical variable)</t>
  </si>
  <si>
    <t>6. Sales channel (Categorical variable)</t>
  </si>
  <si>
    <t>7. Date sold</t>
  </si>
  <si>
    <t>8. Day</t>
  </si>
  <si>
    <t>9. Quantity</t>
  </si>
  <si>
    <t>10. Unit Price</t>
  </si>
  <si>
    <t>11. Revenue</t>
  </si>
  <si>
    <t>KPI : Sales revenue and Units sold and distributors' count</t>
  </si>
  <si>
    <t>These are the questions that have been answered by the sales report:</t>
  </si>
  <si>
    <t xml:space="preserve">     a. Country</t>
  </si>
  <si>
    <t xml:space="preserve">     b. Sales Channel</t>
  </si>
  <si>
    <t xml:space="preserve">     c. Product</t>
  </si>
  <si>
    <t xml:space="preserve">     d. Day</t>
  </si>
  <si>
    <t xml:space="preserve">     e. Month</t>
  </si>
  <si>
    <t>Distributor ID</t>
  </si>
  <si>
    <t>Distributor Name</t>
  </si>
  <si>
    <t>Country</t>
  </si>
  <si>
    <t>Product Code</t>
  </si>
  <si>
    <t xml:space="preserve">Product </t>
  </si>
  <si>
    <t>Sales Channel</t>
  </si>
  <si>
    <t>Date Sold</t>
  </si>
  <si>
    <t xml:space="preserve">Day </t>
  </si>
  <si>
    <t>Quantity</t>
  </si>
  <si>
    <t>Unit Price</t>
  </si>
  <si>
    <t>Revenue</t>
  </si>
  <si>
    <t>Jelani Odonnell</t>
  </si>
  <si>
    <t>Albania</t>
  </si>
  <si>
    <t>DETA800</t>
  </si>
  <si>
    <t>Detafast Stain Remover - 800ml</t>
  </si>
  <si>
    <t>Retail</t>
  </si>
  <si>
    <t>Joel Rivers</t>
  </si>
  <si>
    <t>Australia</t>
  </si>
  <si>
    <t>SUPA104</t>
  </si>
  <si>
    <t>Super Soft - 1 Litre</t>
  </si>
  <si>
    <t>Nell Maddox</t>
  </si>
  <si>
    <t>Azerbaijan</t>
  </si>
  <si>
    <t>Online</t>
  </si>
  <si>
    <t>Maite Henson</t>
  </si>
  <si>
    <t>Bangladesh</t>
  </si>
  <si>
    <t>DETA200</t>
  </si>
  <si>
    <t>Detafast Stain Remover - 200ml</t>
  </si>
  <si>
    <t>Josiah Yates</t>
  </si>
  <si>
    <t>Jared Sandoval</t>
  </si>
  <si>
    <t>Botswana</t>
  </si>
  <si>
    <t>Adria Kaufman</t>
  </si>
  <si>
    <t>Bouvet Island</t>
  </si>
  <si>
    <t>SUPA102</t>
  </si>
  <si>
    <t>Super Soft - 250ml</t>
  </si>
  <si>
    <t>Aretha Patton</t>
  </si>
  <si>
    <t>Samuel Ayala</t>
  </si>
  <si>
    <t>Brazil</t>
  </si>
  <si>
    <t>Noble Warner</t>
  </si>
  <si>
    <t>Burkina Faso</t>
  </si>
  <si>
    <t>Anika Tillman</t>
  </si>
  <si>
    <t>PURA250</t>
  </si>
  <si>
    <t>Pure Soft Detergent - 250ml</t>
  </si>
  <si>
    <t>James Spencer</t>
  </si>
  <si>
    <t>SUPA103</t>
  </si>
  <si>
    <t>Super Soft - 500ml</t>
  </si>
  <si>
    <t>Hiroko Acevedo</t>
  </si>
  <si>
    <t>Burundi</t>
  </si>
  <si>
    <t>Zahir Fields</t>
  </si>
  <si>
    <t>Canada</t>
  </si>
  <si>
    <t>SUPA105</t>
  </si>
  <si>
    <t>Super Soft Bulk - 2 Litres</t>
  </si>
  <si>
    <t>Direct</t>
  </si>
  <si>
    <t>Kenyon Joyce</t>
  </si>
  <si>
    <t>Ebony Mercer</t>
  </si>
  <si>
    <t>Cape Verde</t>
  </si>
  <si>
    <t>PURA200</t>
  </si>
  <si>
    <t>Pure Soft Detergent - 200ml</t>
  </si>
  <si>
    <t>Fletcher Jimenez</t>
  </si>
  <si>
    <t>Chad</t>
  </si>
  <si>
    <t>Desirae Perkins</t>
  </si>
  <si>
    <t>Chile</t>
  </si>
  <si>
    <t>Nyssa Quinn</t>
  </si>
  <si>
    <t>Cocos (Keeling) Islands</t>
  </si>
  <si>
    <t>Guinevere Key</t>
  </si>
  <si>
    <t>Colombia</t>
  </si>
  <si>
    <t>Lance Little</t>
  </si>
  <si>
    <t>Croatia</t>
  </si>
  <si>
    <t>DETA100</t>
  </si>
  <si>
    <t>Detafast Stain Remover - 100ml</t>
  </si>
  <si>
    <t>Gwendolyn Walton</t>
  </si>
  <si>
    <t>Cuba</t>
  </si>
  <si>
    <t>India Gilbert</t>
  </si>
  <si>
    <t>Denmark</t>
  </si>
  <si>
    <t>Cyrus Whitley</t>
  </si>
  <si>
    <t>Oprah Ellis</t>
  </si>
  <si>
    <t>Dominican Republic</t>
  </si>
  <si>
    <t>Lael Gould</t>
  </si>
  <si>
    <t>El Salvador</t>
  </si>
  <si>
    <t>Maxwell Parker</t>
  </si>
  <si>
    <t>Falkland Islands (Malvinas)</t>
  </si>
  <si>
    <t>Liberty Mcbride</t>
  </si>
  <si>
    <t>Fiji</t>
  </si>
  <si>
    <t>Brynne Mcgowan</t>
  </si>
  <si>
    <t>Finland</t>
  </si>
  <si>
    <t>Devin Abbott</t>
  </si>
  <si>
    <t>France</t>
  </si>
  <si>
    <t>Keaton Wolfe</t>
  </si>
  <si>
    <t>French Southern Territories</t>
  </si>
  <si>
    <t>Celeste Pugh</t>
  </si>
  <si>
    <t>Gabon</t>
  </si>
  <si>
    <t>Noel Key</t>
  </si>
  <si>
    <t>Gambia</t>
  </si>
  <si>
    <t>PURA100</t>
  </si>
  <si>
    <t>Pure Soft Detergent - 100ml</t>
  </si>
  <si>
    <t>Amery Frazier</t>
  </si>
  <si>
    <t>Georgia</t>
  </si>
  <si>
    <t>Latifah Wall</t>
  </si>
  <si>
    <t>Guadeloupe</t>
  </si>
  <si>
    <t>Bell Prince</t>
  </si>
  <si>
    <t>Guinea</t>
  </si>
  <si>
    <t>Ursula Mcconnell</t>
  </si>
  <si>
    <t>Hungary</t>
  </si>
  <si>
    <t>Tad Mack</t>
  </si>
  <si>
    <t>Iceland</t>
  </si>
  <si>
    <t>Shea Cortez</t>
  </si>
  <si>
    <t>India</t>
  </si>
  <si>
    <t>Isadora Mcclure</t>
  </si>
  <si>
    <t>Indonesia</t>
  </si>
  <si>
    <t>Clark Orr</t>
  </si>
  <si>
    <t>Winifred Cantu</t>
  </si>
  <si>
    <t>Kazakhstan</t>
  </si>
  <si>
    <t>Joy Vazquez</t>
  </si>
  <si>
    <t>Korea</t>
  </si>
  <si>
    <t>Jerry Alvarado</t>
  </si>
  <si>
    <t>Korea, Republic of</t>
  </si>
  <si>
    <t>Wanda Garza</t>
  </si>
  <si>
    <t>Kyrgyzstan</t>
  </si>
  <si>
    <t>Amir Alexander</t>
  </si>
  <si>
    <t>Liberia</t>
  </si>
  <si>
    <t>Asher Weber</t>
  </si>
  <si>
    <t>Macedonia</t>
  </si>
  <si>
    <t>Jane Hernandez</t>
  </si>
  <si>
    <t>Gwendolyn Mccarty</t>
  </si>
  <si>
    <t>Madagascar</t>
  </si>
  <si>
    <t>Eleanor Hopper</t>
  </si>
  <si>
    <t>PURA500</t>
  </si>
  <si>
    <t>Pure Soft Detergent - 500ml</t>
  </si>
  <si>
    <t>Leonard Cardenas</t>
  </si>
  <si>
    <t>Aphrodite Brennan</t>
  </si>
  <si>
    <t>Malawi</t>
  </si>
  <si>
    <t>Yael Carter</t>
  </si>
  <si>
    <t>Malaysia</t>
  </si>
  <si>
    <t>Arsenio Knowles</t>
  </si>
  <si>
    <t>Kay Buckley</t>
  </si>
  <si>
    <t>Malta</t>
  </si>
  <si>
    <t>Sawyer Stokes</t>
  </si>
  <si>
    <t>Benedict Byrd</t>
  </si>
  <si>
    <t>Mauritania</t>
  </si>
  <si>
    <t>Thomas Barnes</t>
  </si>
  <si>
    <t>Mayotte</t>
  </si>
  <si>
    <t>Basil Vang</t>
  </si>
  <si>
    <t>Moldova</t>
  </si>
  <si>
    <t>Angela Wise</t>
  </si>
  <si>
    <t>Deacon Craig</t>
  </si>
  <si>
    <t>Mongolia</t>
  </si>
  <si>
    <t>Ingrid Bush</t>
  </si>
  <si>
    <t>Montserrat</t>
  </si>
  <si>
    <t>Petra Mckenzie</t>
  </si>
  <si>
    <t>Morocco</t>
  </si>
  <si>
    <t>Hayes Rollins</t>
  </si>
  <si>
    <t>Nepal</t>
  </si>
  <si>
    <t>Isaac Cooper</t>
  </si>
  <si>
    <t>Netherlands Antilles</t>
  </si>
  <si>
    <t>Forrest Macdonald</t>
  </si>
  <si>
    <t>New Caledonia</t>
  </si>
  <si>
    <t>Imogene Bradshaw</t>
  </si>
  <si>
    <t>Niger</t>
  </si>
  <si>
    <t>Germaine Kidd</t>
  </si>
  <si>
    <t>Phillip Perkins</t>
  </si>
  <si>
    <t>Nigeria</t>
  </si>
  <si>
    <t>Emerson Beard</t>
  </si>
  <si>
    <t>Niue</t>
  </si>
  <si>
    <t>Silas Battle</t>
  </si>
  <si>
    <t>Colette Sargent</t>
  </si>
  <si>
    <t>Norfolk Island</t>
  </si>
  <si>
    <t>Colby Knapp</t>
  </si>
  <si>
    <t>Pakistan</t>
  </si>
  <si>
    <t>Clark Weaver</t>
  </si>
  <si>
    <t>Palau</t>
  </si>
  <si>
    <t>Victoria Solis</t>
  </si>
  <si>
    <t>Brittany Burris</t>
  </si>
  <si>
    <t>Maxine Gentry</t>
  </si>
  <si>
    <t>Panama</t>
  </si>
  <si>
    <t>Isaac Wolf</t>
  </si>
  <si>
    <t>Xerxes Smith</t>
  </si>
  <si>
    <t>Ima Cummings</t>
  </si>
  <si>
    <t>Philippines</t>
  </si>
  <si>
    <t>Iliana Porter</t>
  </si>
  <si>
    <t>Poland</t>
  </si>
  <si>
    <t>Paul Duke</t>
  </si>
  <si>
    <t>Puerto Rico</t>
  </si>
  <si>
    <t>Athena Fitzpatrick</t>
  </si>
  <si>
    <t>Reunion</t>
  </si>
  <si>
    <t>Dara Cunningham</t>
  </si>
  <si>
    <t>Saint Helena</t>
  </si>
  <si>
    <t>Roary Dixon</t>
  </si>
  <si>
    <t>Saudi Arabia</t>
  </si>
  <si>
    <t>Buckminster Hopkins</t>
  </si>
  <si>
    <t>Sierra Leone</t>
  </si>
  <si>
    <t>Katelyn Joseph</t>
  </si>
  <si>
    <t>Slovenia</t>
  </si>
  <si>
    <t>Deanna Santana</t>
  </si>
  <si>
    <t>Solomon Islands</t>
  </si>
  <si>
    <t>Uriel Benton</t>
  </si>
  <si>
    <t>South Africa</t>
  </si>
  <si>
    <t>Robert Juarez</t>
  </si>
  <si>
    <t>Svalbard and Jan Mayen</t>
  </si>
  <si>
    <t>Vance Campos</t>
  </si>
  <si>
    <t>Syrian Arab Republic</t>
  </si>
  <si>
    <t>Barrett Mckinney</t>
  </si>
  <si>
    <t>Levi Douglas</t>
  </si>
  <si>
    <t>Tanzania, United Republic of</t>
  </si>
  <si>
    <t>Ivory Chang</t>
  </si>
  <si>
    <t>Tonga</t>
  </si>
  <si>
    <t>Doris Williams</t>
  </si>
  <si>
    <t>Trinidad and Tobago</t>
  </si>
  <si>
    <t>Rama Goodwin</t>
  </si>
  <si>
    <t>Tunisia</t>
  </si>
  <si>
    <t>Mercedes Humphrey</t>
  </si>
  <si>
    <t>Turkey</t>
  </si>
  <si>
    <t>Anjolie Hicks</t>
  </si>
  <si>
    <t>Turks and Caicos Islands</t>
  </si>
  <si>
    <t>Ethan Gregory</t>
  </si>
  <si>
    <t>Tuvalu</t>
  </si>
  <si>
    <t>Noble Gilbert</t>
  </si>
  <si>
    <t>United States</t>
  </si>
  <si>
    <t>Ivor Mclaughlin</t>
  </si>
  <si>
    <t>United States Minor Outlying Islands</t>
  </si>
  <si>
    <t>Melinda Cobb</t>
  </si>
  <si>
    <t>Uruguay</t>
  </si>
  <si>
    <t>Lani Sweet</t>
  </si>
  <si>
    <t>Vanuatu</t>
  </si>
  <si>
    <t>Ryder Conner</t>
  </si>
  <si>
    <t>Virgin Islands, British</t>
  </si>
  <si>
    <t>George Best</t>
  </si>
  <si>
    <t>Western Sahara</t>
  </si>
  <si>
    <t>Renee Padilla</t>
  </si>
  <si>
    <t>Yemen</t>
  </si>
  <si>
    <t>Rhona Clarke</t>
  </si>
  <si>
    <t>Zimbabwe</t>
  </si>
  <si>
    <t>For a specific product, what sales channels were frequently used and what generated a significant revenue</t>
  </si>
  <si>
    <t>Select the month</t>
  </si>
  <si>
    <t>(All)</t>
  </si>
  <si>
    <t>TBD - Distribitor menu</t>
  </si>
  <si>
    <t>Select the day</t>
  </si>
  <si>
    <t>Product</t>
  </si>
  <si>
    <t>Distributor count</t>
  </si>
  <si>
    <t>Revenue ($)</t>
  </si>
  <si>
    <t>Sum of Quantity</t>
  </si>
  <si>
    <t>Grand Total</t>
  </si>
  <si>
    <t>Which sales channels were frequently used by the distributor and also generated a good revenue</t>
  </si>
  <si>
    <t>Sales channels</t>
  </si>
  <si>
    <t>Units sold</t>
  </si>
  <si>
    <t>Country wise usage of various sales channels</t>
  </si>
  <si>
    <t>Countries</t>
  </si>
  <si>
    <t xml:space="preserve">Units sold   </t>
  </si>
  <si>
    <t>In a given month, analyse the monthly revenue reports</t>
  </si>
  <si>
    <t>Days</t>
  </si>
  <si>
    <t>Revenue($)</t>
  </si>
  <si>
    <t>Analyse the distributors working in different countries, what products they sold, how much revenue they generated, what channels did they use.</t>
  </si>
  <si>
    <t>All the above KPIs can be studied day wise and month wise also</t>
  </si>
  <si>
    <t>Column Labels</t>
  </si>
  <si>
    <t>Total Revenue ($)</t>
  </si>
  <si>
    <t>Total Unit sold</t>
  </si>
  <si>
    <t>Distributor</t>
  </si>
  <si>
    <t>Unit sold</t>
  </si>
  <si>
    <r>
      <t xml:space="preserve">1. </t>
    </r>
    <r>
      <rPr>
        <b/>
        <sz val="11"/>
        <color theme="1"/>
        <rFont val="Arial"/>
        <family val="2"/>
      </rPr>
      <t>Product KPIs</t>
    </r>
    <r>
      <rPr>
        <sz val="11"/>
        <color theme="1"/>
        <rFont val="Arial"/>
        <family val="2"/>
      </rPr>
      <t xml:space="preserve"> : Filters used in any combination; Sales channel used, Day, month </t>
    </r>
  </si>
  <si>
    <r>
      <t xml:space="preserve">2. </t>
    </r>
    <r>
      <rPr>
        <b/>
        <sz val="11"/>
        <color theme="1"/>
        <rFont val="Arial"/>
        <family val="2"/>
      </rPr>
      <t>Sales channel KPIs</t>
    </r>
    <r>
      <rPr>
        <sz val="11"/>
        <color theme="1"/>
        <rFont val="Arial"/>
        <family val="2"/>
      </rPr>
      <t xml:space="preserve"> : Filters used in any combination; </t>
    </r>
    <r>
      <rPr>
        <i/>
        <sz val="11"/>
        <color theme="1"/>
        <rFont val="Arial"/>
        <family val="2"/>
      </rPr>
      <t>Country (TBD), Distributor(TBD)</t>
    </r>
    <r>
      <rPr>
        <sz val="11"/>
        <color theme="1"/>
        <rFont val="Arial"/>
        <family val="2"/>
      </rPr>
      <t>, Day, Month</t>
    </r>
  </si>
  <si>
    <r>
      <t xml:space="preserve">3. Daily revenue and units sold for </t>
    </r>
    <r>
      <rPr>
        <b/>
        <sz val="11"/>
        <color theme="1"/>
        <rFont val="Arial"/>
        <family val="2"/>
      </rPr>
      <t xml:space="preserve">each month. </t>
    </r>
  </si>
  <si>
    <r>
      <t xml:space="preserve">3. </t>
    </r>
    <r>
      <rPr>
        <b/>
        <sz val="11"/>
        <color theme="1"/>
        <rFont val="Arial"/>
        <family val="2"/>
      </rPr>
      <t>For distributors working in different countries</t>
    </r>
    <r>
      <rPr>
        <sz val="11"/>
        <color theme="1"/>
        <rFont val="Arial"/>
        <family val="2"/>
      </rPr>
      <t>, the KPIs (revenue and units sold) following filters can be applied in any combination: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</si>
</sst>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8" formatCode="&quot;$&quot;#,##0.00_);[Red]\(&quot;$&quot;#,##0.00\)"/>
    <numFmt numFmtId="44" formatCode="_(&quot;$&quot;* #,##0.00_);_(&quot;$&quot;* \(#,##0.00\);_(&quot;$&quot;* &quot;-&quot;??_);_(@_)"/>
    <numFmt numFmtId="164" formatCode="_(&quot;$&quot;* #,##0_);_(&quot;$&quot;* \(#,##0\);_(&quot;$&quot;* &quot;-&quot;??_);_(@_)"/>
    <numFmt numFmtId="165" formatCode="0;[Red]0"/>
    <numFmt numFmtId="166" formatCode="dddd"/>
    <numFmt numFmtId="167" formatCode="#,##0.00;[Red]#,##0.00"/>
  </numFmts>
  <fonts count="19" x14ac:knownFonts="1">
    <font>
      <sz val="11"/>
      <color theme="1"/>
      <name val="Calibri"/>
      <family val="2"/>
      <scheme val="minor"/>
    </font>
    <font>
      <sz val="11"/>
      <color theme="1"/>
      <name val="Calibri"/>
      <family val="2"/>
      <scheme val="minor"/>
    </font>
    <font>
      <b/>
      <sz val="10"/>
      <color theme="0"/>
      <name val="Arial"/>
      <family val="2"/>
    </font>
    <font>
      <sz val="10"/>
      <color theme="3"/>
      <name val="Arial"/>
      <family val="2"/>
    </font>
    <font>
      <sz val="10"/>
      <color theme="5"/>
      <name val="Arial"/>
      <family val="2"/>
    </font>
    <font>
      <sz val="10"/>
      <name val="Arial"/>
      <family val="2"/>
    </font>
    <font>
      <b/>
      <i/>
      <sz val="11"/>
      <color theme="1"/>
      <name val="Calibri"/>
      <family val="2"/>
      <scheme val="minor"/>
    </font>
    <font>
      <sz val="11"/>
      <color theme="3" tint="0.79998168889431442"/>
      <name val="Calibri"/>
      <family val="2"/>
      <scheme val="minor"/>
    </font>
    <font>
      <b/>
      <i/>
      <sz val="12"/>
      <color theme="4" tint="-0.499984740745262"/>
      <name val="Calibri"/>
      <family val="2"/>
      <scheme val="minor"/>
    </font>
    <font>
      <b/>
      <i/>
      <sz val="11"/>
      <color theme="4" tint="-0.499984740745262"/>
      <name val="Calibri"/>
      <family val="2"/>
      <scheme val="minor"/>
    </font>
    <font>
      <sz val="10"/>
      <color theme="1"/>
      <name val="Calibri"/>
      <family val="2"/>
      <scheme val="minor"/>
    </font>
    <font>
      <b/>
      <sz val="10"/>
      <color theme="5"/>
      <name val="Calibri"/>
      <family val="2"/>
      <scheme val="minor"/>
    </font>
    <font>
      <b/>
      <sz val="10"/>
      <color theme="4" tint="-0.249977111117893"/>
      <name val="Calibri"/>
      <family val="2"/>
      <scheme val="minor"/>
    </font>
    <font>
      <b/>
      <sz val="10"/>
      <color rgb="FF00B050"/>
      <name val="Calibri"/>
      <family val="2"/>
      <scheme val="minor"/>
    </font>
    <font>
      <sz val="12"/>
      <color theme="1"/>
      <name val="Calibri"/>
      <family val="2"/>
      <scheme val="minor"/>
    </font>
    <font>
      <b/>
      <u/>
      <sz val="10"/>
      <color theme="1"/>
      <name val="Calibri"/>
      <family val="2"/>
      <scheme val="minor"/>
    </font>
    <font>
      <b/>
      <sz val="11"/>
      <color theme="1"/>
      <name val="Arial"/>
      <family val="2"/>
    </font>
    <font>
      <sz val="11"/>
      <color theme="1"/>
      <name val="Arial"/>
      <family val="2"/>
    </font>
    <font>
      <i/>
      <sz val="11"/>
      <color theme="1"/>
      <name val="Arial"/>
      <family val="2"/>
    </font>
  </fonts>
  <fills count="5">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9" tint="0.79998168889431442"/>
        <bgColor indexed="64"/>
      </patternFill>
    </fill>
  </fills>
  <borders count="5">
    <border>
      <left/>
      <right/>
      <top/>
      <bottom/>
      <diagonal/>
    </border>
    <border>
      <left/>
      <right/>
      <top style="thin">
        <color theme="3"/>
      </top>
      <bottom style="thin">
        <color theme="3"/>
      </bottom>
      <diagonal/>
    </border>
    <border>
      <left/>
      <right/>
      <top/>
      <bottom style="thin">
        <color theme="3"/>
      </bottom>
      <diagonal/>
    </border>
    <border>
      <left/>
      <right/>
      <top style="thin">
        <color theme="3"/>
      </top>
      <bottom/>
      <diagonal/>
    </border>
    <border>
      <left/>
      <right/>
      <top style="thin">
        <color indexed="64"/>
      </top>
      <bottom/>
      <diagonal/>
    </border>
  </borders>
  <cellStyleXfs count="3">
    <xf numFmtId="0" fontId="0" fillId="0" borderId="0"/>
    <xf numFmtId="0" fontId="1" fillId="0" borderId="0"/>
    <xf numFmtId="44" fontId="1" fillId="0" borderId="0" applyFont="0" applyFill="0" applyBorder="0" applyAlignment="0" applyProtection="0"/>
  </cellStyleXfs>
  <cellXfs count="71">
    <xf numFmtId="0" fontId="0" fillId="0" borderId="0" xfId="0"/>
    <xf numFmtId="0" fontId="2" fillId="2" borderId="1" xfId="1" applyFont="1" applyFill="1" applyBorder="1" applyAlignment="1">
      <alignment horizontal="left" wrapText="1"/>
    </xf>
    <xf numFmtId="0" fontId="2" fillId="2" borderId="0" xfId="1" applyFont="1" applyFill="1" applyAlignment="1">
      <alignment horizontal="left" wrapText="1"/>
    </xf>
    <xf numFmtId="0" fontId="2" fillId="2" borderId="0" xfId="1" applyFont="1" applyFill="1" applyAlignment="1">
      <alignment wrapText="1"/>
    </xf>
    <xf numFmtId="3" fontId="2" fillId="2" borderId="0" xfId="1" applyNumberFormat="1" applyFont="1" applyFill="1" applyAlignment="1">
      <alignment wrapText="1"/>
    </xf>
    <xf numFmtId="0" fontId="2" fillId="2" borderId="0" xfId="2" applyNumberFormat="1" applyFont="1" applyFill="1" applyBorder="1" applyAlignment="1">
      <alignment wrapText="1"/>
    </xf>
    <xf numFmtId="0" fontId="3" fillId="0" borderId="1" xfId="1" applyFont="1" applyBorder="1" applyAlignment="1">
      <alignment horizontal="left"/>
    </xf>
    <xf numFmtId="0" fontId="4" fillId="0" borderId="1" xfId="1" applyFont="1" applyBorder="1" applyAlignment="1">
      <alignment horizontal="left"/>
    </xf>
    <xf numFmtId="14" fontId="3" fillId="0" borderId="1" xfId="1" applyNumberFormat="1" applyFont="1" applyBorder="1" applyAlignment="1">
      <alignment horizontal="left"/>
    </xf>
    <xf numFmtId="3" fontId="3" fillId="0" borderId="1" xfId="1" applyNumberFormat="1" applyFont="1" applyBorder="1"/>
    <xf numFmtId="8" fontId="3" fillId="0" borderId="1" xfId="2" applyNumberFormat="1" applyFont="1" applyBorder="1" applyAlignment="1">
      <alignment horizontal="right"/>
    </xf>
    <xf numFmtId="164" fontId="5" fillId="0" borderId="1" xfId="1" applyNumberFormat="1" applyFont="1" applyBorder="1" applyAlignment="1">
      <alignment horizontal="right"/>
    </xf>
    <xf numFmtId="0" fontId="3" fillId="0" borderId="2" xfId="1" applyFont="1" applyBorder="1" applyAlignment="1">
      <alignment horizontal="left"/>
    </xf>
    <xf numFmtId="0" fontId="4" fillId="0" borderId="2" xfId="1" applyFont="1" applyBorder="1" applyAlignment="1">
      <alignment horizontal="left"/>
    </xf>
    <xf numFmtId="0" fontId="3" fillId="3" borderId="1" xfId="1" applyFont="1" applyFill="1" applyBorder="1" applyAlignment="1">
      <alignment horizontal="left"/>
    </xf>
    <xf numFmtId="0" fontId="4" fillId="3" borderId="1" xfId="1" applyFont="1" applyFill="1" applyBorder="1" applyAlignment="1">
      <alignment horizontal="left"/>
    </xf>
    <xf numFmtId="0" fontId="3" fillId="0" borderId="3" xfId="1" applyFont="1" applyBorder="1" applyAlignment="1">
      <alignment horizontal="left"/>
    </xf>
    <xf numFmtId="0" fontId="4" fillId="0" borderId="3" xfId="1" applyFont="1" applyBorder="1" applyAlignment="1">
      <alignment horizontal="left"/>
    </xf>
    <xf numFmtId="14" fontId="3" fillId="0" borderId="3" xfId="1" applyNumberFormat="1" applyFont="1" applyBorder="1" applyAlignment="1">
      <alignment horizontal="left"/>
    </xf>
    <xf numFmtId="3" fontId="3" fillId="0" borderId="3" xfId="1" applyNumberFormat="1" applyFont="1" applyBorder="1"/>
    <xf numFmtId="8" fontId="3" fillId="0" borderId="3" xfId="2" applyNumberFormat="1" applyFont="1" applyBorder="1" applyAlignment="1">
      <alignment horizontal="right"/>
    </xf>
    <xf numFmtId="164" fontId="5" fillId="0" borderId="3" xfId="1" applyNumberFormat="1" applyFont="1" applyBorder="1" applyAlignment="1">
      <alignment horizontal="right"/>
    </xf>
    <xf numFmtId="166" fontId="3" fillId="0" borderId="1" xfId="1" applyNumberFormat="1" applyFont="1" applyBorder="1" applyAlignment="1">
      <alignment horizontal="left"/>
    </xf>
    <xf numFmtId="0" fontId="7" fillId="4" borderId="0" xfId="0" applyFont="1" applyFill="1"/>
    <xf numFmtId="0" fontId="9" fillId="4" borderId="0" xfId="0" applyFont="1" applyFill="1"/>
    <xf numFmtId="0" fontId="0" fillId="4" borderId="0" xfId="0" applyFill="1"/>
    <xf numFmtId="0" fontId="10" fillId="4" borderId="0" xfId="0" applyFont="1" applyFill="1"/>
    <xf numFmtId="166" fontId="10" fillId="4" borderId="0" xfId="0" applyNumberFormat="1" applyFont="1" applyFill="1" applyAlignment="1">
      <alignment horizontal="left"/>
    </xf>
    <xf numFmtId="167" fontId="10" fillId="4" borderId="0" xfId="0" applyNumberFormat="1" applyFont="1" applyFill="1"/>
    <xf numFmtId="0" fontId="8" fillId="4" borderId="0" xfId="0" applyFont="1" applyFill="1" applyAlignment="1">
      <alignment vertical="top"/>
    </xf>
    <xf numFmtId="0" fontId="14" fillId="4" borderId="0" xfId="0" applyFont="1" applyFill="1" applyAlignment="1">
      <alignment vertical="top"/>
    </xf>
    <xf numFmtId="0" fontId="0" fillId="4" borderId="0" xfId="0" applyFill="1" applyAlignment="1">
      <alignment vertical="top"/>
    </xf>
    <xf numFmtId="0" fontId="15" fillId="4" borderId="0" xfId="0" applyFont="1" applyFill="1"/>
    <xf numFmtId="0" fontId="10" fillId="4" borderId="0" xfId="0" applyFont="1" applyFill="1" applyAlignment="1">
      <alignment horizontal="center"/>
    </xf>
    <xf numFmtId="0" fontId="11" fillId="4" borderId="0" xfId="0" applyFont="1" applyFill="1" applyAlignment="1">
      <alignment horizontal="center" vertical="center" wrapText="1"/>
    </xf>
    <xf numFmtId="0" fontId="11" fillId="4" borderId="0" xfId="0" applyFont="1" applyFill="1" applyAlignment="1">
      <alignment horizontal="center"/>
    </xf>
    <xf numFmtId="0" fontId="12" fillId="4" borderId="0" xfId="0" applyFont="1" applyFill="1" applyAlignment="1">
      <alignment horizontal="center" vertical="center" wrapText="1"/>
    </xf>
    <xf numFmtId="0" fontId="12" fillId="4" borderId="0" xfId="0" applyFont="1" applyFill="1" applyAlignment="1">
      <alignment horizontal="center"/>
    </xf>
    <xf numFmtId="0" fontId="13" fillId="4" borderId="0" xfId="0" applyFont="1" applyFill="1" applyAlignment="1">
      <alignment horizontal="center" vertical="center" wrapText="1"/>
    </xf>
    <xf numFmtId="0" fontId="13" fillId="4" borderId="0" xfId="0" applyFont="1" applyFill="1" applyAlignment="1">
      <alignment horizontal="center"/>
    </xf>
    <xf numFmtId="0" fontId="10" fillId="4" borderId="0" xfId="0" applyFont="1" applyFill="1" applyAlignment="1">
      <alignment horizontal="center" vertical="center" wrapText="1"/>
    </xf>
    <xf numFmtId="0" fontId="11" fillId="4" borderId="0" xfId="0" applyFont="1" applyFill="1" applyAlignment="1">
      <alignment horizontal="center" vertical="center" wrapText="1"/>
    </xf>
    <xf numFmtId="0" fontId="12" fillId="4" borderId="0" xfId="0" applyFont="1" applyFill="1" applyAlignment="1">
      <alignment horizontal="center" vertical="center" wrapText="1"/>
    </xf>
    <xf numFmtId="0" fontId="13" fillId="4" borderId="0" xfId="0" applyFont="1" applyFill="1" applyAlignment="1">
      <alignment horizontal="center" vertical="center" wrapText="1"/>
    </xf>
    <xf numFmtId="0" fontId="10" fillId="4" borderId="0" xfId="0" applyFont="1" applyFill="1" applyAlignment="1">
      <alignment horizontal="center"/>
    </xf>
    <xf numFmtId="0" fontId="10" fillId="4" borderId="0" xfId="0" applyFont="1" applyFill="1" applyAlignment="1">
      <alignment horizontal="left"/>
    </xf>
    <xf numFmtId="167" fontId="11" fillId="4" borderId="0" xfId="0" applyNumberFormat="1" applyFont="1" applyFill="1" applyAlignment="1">
      <alignment horizontal="right"/>
    </xf>
    <xf numFmtId="0" fontId="11" fillId="4" borderId="0" xfId="0" applyNumberFormat="1" applyFont="1" applyFill="1"/>
    <xf numFmtId="167" fontId="12" fillId="4" borderId="0" xfId="0" applyNumberFormat="1" applyFont="1" applyFill="1" applyAlignment="1">
      <alignment horizontal="right"/>
    </xf>
    <xf numFmtId="0" fontId="12" fillId="4" borderId="0" xfId="0" applyNumberFormat="1" applyFont="1" applyFill="1"/>
    <xf numFmtId="167" fontId="13" fillId="4" borderId="0" xfId="0" applyNumberFormat="1" applyFont="1" applyFill="1" applyAlignment="1">
      <alignment horizontal="right"/>
    </xf>
    <xf numFmtId="0" fontId="13" fillId="4" borderId="0" xfId="0" applyNumberFormat="1" applyFont="1" applyFill="1"/>
    <xf numFmtId="167" fontId="10" fillId="4" borderId="0" xfId="0" applyNumberFormat="1" applyFont="1" applyFill="1" applyAlignment="1">
      <alignment horizontal="right"/>
    </xf>
    <xf numFmtId="0" fontId="10" fillId="4" borderId="0" xfId="0" applyNumberFormat="1" applyFont="1" applyFill="1"/>
    <xf numFmtId="167" fontId="11" fillId="4" borderId="0" xfId="0" applyNumberFormat="1" applyFont="1" applyFill="1"/>
    <xf numFmtId="167" fontId="12" fillId="4" borderId="0" xfId="0" applyNumberFormat="1" applyFont="1" applyFill="1"/>
    <xf numFmtId="167" fontId="13" fillId="4" borderId="0" xfId="0" applyNumberFormat="1" applyFont="1" applyFill="1"/>
    <xf numFmtId="0" fontId="8" fillId="4" borderId="0" xfId="0" applyFont="1" applyFill="1" applyAlignment="1">
      <alignment horizontal="left" vertical="top" wrapText="1"/>
    </xf>
    <xf numFmtId="0" fontId="8" fillId="4" borderId="0" xfId="0" applyFont="1" applyFill="1" applyAlignment="1">
      <alignment horizontal="left" vertical="top"/>
    </xf>
    <xf numFmtId="0" fontId="6" fillId="4" borderId="0" xfId="0" applyFont="1" applyFill="1" applyAlignment="1">
      <alignment vertical="top"/>
    </xf>
    <xf numFmtId="49" fontId="10" fillId="4" borderId="0" xfId="0" applyNumberFormat="1" applyFont="1" applyFill="1" applyAlignment="1">
      <alignment horizontal="left"/>
    </xf>
    <xf numFmtId="0" fontId="8" fillId="4" borderId="0" xfId="0" applyFont="1" applyFill="1"/>
    <xf numFmtId="0" fontId="0" fillId="4" borderId="0" xfId="0" applyFill="1" applyAlignment="1">
      <alignment horizontal="left"/>
    </xf>
    <xf numFmtId="0" fontId="0" fillId="4" borderId="0" xfId="0" applyNumberFormat="1" applyFill="1"/>
    <xf numFmtId="167" fontId="0" fillId="4" borderId="0" xfId="0" applyNumberFormat="1" applyFill="1"/>
    <xf numFmtId="165" fontId="0" fillId="4" borderId="0" xfId="0" applyNumberFormat="1" applyFill="1"/>
    <xf numFmtId="0" fontId="0" fillId="4" borderId="4" xfId="0" applyFill="1" applyBorder="1"/>
    <xf numFmtId="0" fontId="16" fillId="4" borderId="0" xfId="0" applyFont="1" applyFill="1" applyAlignment="1">
      <alignment horizontal="left"/>
    </xf>
    <xf numFmtId="0" fontId="17" fillId="4" borderId="0" xfId="0" applyFont="1" applyFill="1" applyAlignment="1">
      <alignment horizontal="left"/>
    </xf>
    <xf numFmtId="0" fontId="17" fillId="4" borderId="0" xfId="0" applyFont="1" applyFill="1"/>
    <xf numFmtId="0" fontId="17" fillId="4" borderId="0" xfId="0" applyFont="1" applyFill="1" applyBorder="1" applyAlignment="1">
      <alignment horizontal="left"/>
    </xf>
  </cellXfs>
  <cellStyles count="3">
    <cellStyle name="Currency 2" xfId="2" xr:uid="{1FF8B605-D850-440A-B02B-7D9A4BEEC0F5}"/>
    <cellStyle name="Normal" xfId="0" builtinId="0"/>
    <cellStyle name="Normal 4" xfId="1" xr:uid="{521D12B0-5266-4B9B-875B-DA736E2609CD}"/>
  </cellStyles>
  <dxfs count="324">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numFmt numFmtId="30" formatCode="@"/>
    </dxf>
    <dxf>
      <numFmt numFmtId="167" formatCode="#,##0.00;[Red]#,##0.00"/>
    </dxf>
    <dxf>
      <font>
        <sz val="10"/>
      </font>
    </dxf>
    <dxf>
      <font>
        <sz val="10"/>
      </font>
    </dxf>
    <dxf>
      <font>
        <sz val="10"/>
      </font>
    </dxf>
    <dxf>
      <font>
        <sz val="10"/>
      </font>
    </dxf>
    <dxf>
      <font>
        <sz val="10"/>
      </font>
    </dxf>
    <dxf>
      <font>
        <sz val="10"/>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theme="0" tint="-0.14999847407452621"/>
        </patternFill>
      </fill>
    </dxf>
    <dxf>
      <fill>
        <patternFill>
          <bgColor rgb="FFFCFCD0"/>
        </patternFill>
      </fill>
    </dxf>
    <dxf>
      <fill>
        <patternFill>
          <bgColor rgb="FFFCFCD0"/>
        </patternFill>
      </fill>
    </dxf>
    <dxf>
      <fill>
        <patternFill>
          <bgColor rgb="FFFCFCD0"/>
        </patternFill>
      </fill>
    </dxf>
    <dxf>
      <fill>
        <patternFill>
          <bgColor rgb="FFFCFCD0"/>
        </patternFill>
      </fill>
    </dxf>
    <dxf>
      <fill>
        <patternFill>
          <bgColor rgb="FFFCFCD0"/>
        </patternFill>
      </fill>
    </dxf>
    <dxf>
      <fill>
        <patternFill>
          <bgColor rgb="FFFCFCD0"/>
        </patternFill>
      </fill>
    </dxf>
    <dxf>
      <fill>
        <patternFill>
          <bgColor theme="0" tint="-0.14999847407452621"/>
        </patternFill>
      </fill>
    </dxf>
    <dxf>
      <fill>
        <patternFill>
          <bgColor theme="0" tint="-0.14999847407452621"/>
        </patternFill>
      </fill>
    </dxf>
    <dxf>
      <fill>
        <patternFill>
          <bgColor rgb="FFFCFCD0"/>
        </patternFill>
      </fill>
    </dxf>
    <dxf>
      <fill>
        <patternFill>
          <bgColor rgb="FFFCFCD0"/>
        </patternFill>
      </fill>
    </dxf>
    <dxf>
      <fill>
        <patternFill>
          <bgColor rgb="FFFCFCD0"/>
        </patternFill>
      </fill>
    </dxf>
    <dxf>
      <fill>
        <patternFill>
          <bgColor rgb="FFFCFCD0"/>
        </patternFill>
      </fill>
    </dxf>
    <dxf>
      <fill>
        <patternFill>
          <bgColor rgb="FFFCFCD0"/>
        </patternFill>
      </fill>
    </dxf>
    <dxf>
      <fill>
        <patternFill>
          <bgColor rgb="FFFCFCD0"/>
        </patternFill>
      </fill>
    </dxf>
    <dxf>
      <fill>
        <patternFill>
          <bgColor rgb="FFFCFCD0"/>
        </patternFill>
      </fill>
    </dxf>
    <dxf>
      <fill>
        <patternFill>
          <bgColor rgb="FFFCFCD0"/>
        </patternFill>
      </fill>
    </dxf>
    <dxf>
      <fill>
        <patternFill>
          <bgColor rgb="FFFCFCD0"/>
        </patternFill>
      </fill>
    </dxf>
    <dxf>
      <fill>
        <patternFill>
          <bgColor rgb="FFFCFCD0"/>
        </patternFill>
      </fill>
    </dxf>
    <dxf>
      <fill>
        <patternFill>
          <bgColor rgb="FFFCFCD0"/>
        </patternFill>
      </fill>
    </dxf>
    <dxf>
      <fill>
        <patternFill>
          <bgColor rgb="FFFCFCD0"/>
        </patternFill>
      </fill>
    </dxf>
    <dxf>
      <fill>
        <patternFill>
          <bgColor rgb="FFFCFCD0"/>
        </patternFill>
      </fill>
    </dxf>
    <dxf>
      <fill>
        <patternFill>
          <bgColor rgb="FFFCFCD0"/>
        </patternFill>
      </fill>
    </dxf>
    <dxf>
      <fill>
        <patternFill>
          <bgColor rgb="FFFCFCD0"/>
        </patternFill>
      </fill>
    </dxf>
    <dxf>
      <fill>
        <patternFill>
          <bgColor rgb="FFFCFCD0"/>
        </patternFill>
      </fill>
    </dxf>
    <dxf>
      <fill>
        <patternFill>
          <bgColor rgb="FFFCFCD0"/>
        </patternFill>
      </fill>
    </dxf>
    <dxf>
      <fill>
        <patternFill>
          <bgColor rgb="FFFCFCD0"/>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FCFCD0"/>
        </patternFill>
      </fill>
    </dxf>
    <dxf>
      <fill>
        <patternFill>
          <bgColor rgb="FFFCFCD0"/>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4" tint="0.79998168889431442"/>
        </patternFill>
      </fill>
    </dxf>
    <dxf>
      <fill>
        <patternFill>
          <bgColor theme="4"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u/>
      </font>
    </dxf>
    <dxf>
      <font>
        <u/>
      </font>
    </dxf>
    <dxf>
      <font>
        <i val="0"/>
      </font>
    </dxf>
    <dxf>
      <font>
        <b/>
      </font>
    </dxf>
    <dxf>
      <font>
        <b/>
      </font>
    </dxf>
    <dxf>
      <fill>
        <patternFill>
          <bgColor auto="1"/>
        </patternFill>
      </fill>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color rgb="FF00B050"/>
      </font>
    </dxf>
    <dxf>
      <font>
        <color rgb="FF00B050"/>
      </font>
    </dxf>
    <dxf>
      <font>
        <color rgb="FF00B050"/>
      </font>
    </dxf>
    <dxf>
      <font>
        <b/>
      </font>
    </dxf>
    <dxf>
      <font>
        <b/>
      </font>
    </dxf>
    <dxf>
      <font>
        <b/>
      </font>
    </dxf>
    <dxf>
      <font>
        <b/>
      </font>
    </dxf>
    <dxf>
      <font>
        <b/>
      </font>
    </dxf>
    <dxf>
      <font>
        <b/>
      </font>
    </dxf>
    <dxf>
      <font>
        <color theme="4" tint="-0.249977111117893"/>
      </font>
    </dxf>
    <dxf>
      <font>
        <color theme="4" tint="-0.249977111117893"/>
      </font>
    </dxf>
    <dxf>
      <font>
        <color theme="4" tint="-0.249977111117893"/>
      </font>
    </dxf>
    <dxf>
      <font>
        <b/>
      </font>
    </dxf>
    <dxf>
      <font>
        <b/>
      </font>
    </dxf>
    <dxf>
      <font>
        <b/>
      </font>
    </dxf>
    <dxf>
      <font>
        <color theme="5"/>
      </font>
    </dxf>
    <dxf>
      <font>
        <color theme="5"/>
      </font>
    </dxf>
    <dxf>
      <font>
        <color theme="5"/>
      </font>
    </dxf>
    <dxf>
      <numFmt numFmtId="167" formatCode="#,##0.00;[Red]#,##0.00"/>
    </dxf>
    <dxf>
      <alignment horizontal="right"/>
    </dxf>
    <dxf>
      <font>
        <sz val="10"/>
      </font>
    </dxf>
    <dxf>
      <font>
        <sz val="10"/>
      </font>
    </dxf>
    <dxf>
      <font>
        <sz val="10"/>
      </font>
    </dxf>
    <dxf>
      <font>
        <sz val="10"/>
      </font>
    </dxf>
    <dxf>
      <font>
        <sz val="10"/>
      </font>
    </dxf>
    <dxf>
      <font>
        <sz val="10"/>
      </font>
    </dxf>
    <dxf>
      <fill>
        <patternFill patternType="solid">
          <bgColor theme="9" tint="0.79998168889431442"/>
        </patternFill>
      </fill>
    </dxf>
    <dxf>
      <font>
        <color theme="3" tint="0.79998168889431442"/>
      </font>
    </dxf>
    <dxf>
      <font>
        <color theme="3" tint="0.79998168889431442"/>
      </font>
    </dxf>
    <dxf>
      <numFmt numFmtId="167" formatCode="#,##0.00;[Red]#,##0.00"/>
    </dxf>
    <dxf>
      <fill>
        <patternFill patternType="none">
          <bgColor auto="1"/>
        </patternFill>
      </fill>
    </dxf>
    <dxf>
      <font>
        <sz val="10"/>
      </font>
    </dxf>
    <dxf>
      <font>
        <sz val="10"/>
      </font>
    </dxf>
    <dxf>
      <font>
        <sz val="10"/>
      </font>
    </dxf>
    <dxf>
      <font>
        <sz val="10"/>
      </font>
    </dxf>
    <dxf>
      <font>
        <sz val="10"/>
      </font>
    </dxf>
    <dxf>
      <font>
        <sz val="10"/>
      </font>
    </dxf>
    <dxf>
      <numFmt numFmtId="167" formatCode="#,##0.00;[Red]#,##0.00"/>
    </dxf>
    <dxf>
      <numFmt numFmtId="30" formatCode="@"/>
    </dxf>
    <dxf>
      <font>
        <b val="0"/>
        <i val="0"/>
        <strike val="0"/>
        <condense val="0"/>
        <extend val="0"/>
        <outline val="0"/>
        <shadow val="0"/>
        <u val="none"/>
        <vertAlign val="baseline"/>
        <sz val="10"/>
        <color auto="1"/>
        <name val="Arial"/>
        <family val="2"/>
        <scheme val="none"/>
      </font>
      <numFmt numFmtId="164" formatCode="_(&quot;$&quot;* #,##0_);_(&quot;$&quot;* \(#,##0\);_(&quot;$&quot;* &quot;-&quot;??_);_(@_)"/>
      <alignment horizontal="right" vertical="bottom" textRotation="0" wrapText="0" indent="0" justifyLastLine="0" shrinkToFit="0" readingOrder="0"/>
      <border diagonalUp="0" diagonalDown="0">
        <left/>
        <right/>
        <top style="thin">
          <color theme="3"/>
        </top>
        <bottom style="thin">
          <color theme="3"/>
        </bottom>
        <vertical/>
        <horizontal/>
      </border>
    </dxf>
    <dxf>
      <font>
        <b val="0"/>
        <i val="0"/>
        <strike val="0"/>
        <condense val="0"/>
        <extend val="0"/>
        <outline val="0"/>
        <shadow val="0"/>
        <u val="none"/>
        <vertAlign val="baseline"/>
        <sz val="10"/>
        <color theme="3"/>
        <name val="Arial"/>
        <family val="2"/>
        <scheme val="none"/>
      </font>
      <numFmt numFmtId="12" formatCode="&quot;$&quot;#,##0.00_);[Red]\(&quot;$&quot;#,##0.00\)"/>
      <alignment horizontal="right" vertical="bottom" textRotation="0" wrapText="0" indent="0" justifyLastLine="0" shrinkToFit="0" readingOrder="0"/>
      <border diagonalUp="0" diagonalDown="0">
        <left/>
        <right/>
        <top style="thin">
          <color theme="3"/>
        </top>
        <bottom style="thin">
          <color theme="3"/>
        </bottom>
        <vertical/>
        <horizontal/>
      </border>
    </dxf>
    <dxf>
      <font>
        <b val="0"/>
        <i val="0"/>
        <strike val="0"/>
        <condense val="0"/>
        <extend val="0"/>
        <outline val="0"/>
        <shadow val="0"/>
        <u val="none"/>
        <vertAlign val="baseline"/>
        <sz val="10"/>
        <color theme="3"/>
        <name val="Arial"/>
        <family val="2"/>
        <scheme val="none"/>
      </font>
      <numFmt numFmtId="3" formatCode="#,##0"/>
      <border diagonalUp="0" diagonalDown="0" outline="0">
        <left/>
        <right/>
        <top style="thin">
          <color theme="3"/>
        </top>
        <bottom style="thin">
          <color theme="3"/>
        </bottom>
      </border>
    </dxf>
    <dxf>
      <font>
        <b val="0"/>
        <i val="0"/>
        <strike val="0"/>
        <condense val="0"/>
        <extend val="0"/>
        <outline val="0"/>
        <shadow val="0"/>
        <u val="none"/>
        <vertAlign val="baseline"/>
        <sz val="10"/>
        <color theme="3"/>
        <name val="Arial"/>
        <family val="2"/>
        <scheme val="none"/>
      </font>
      <numFmt numFmtId="166" formatCode="dddd"/>
      <alignment horizontal="left" vertical="bottom" textRotation="0" wrapText="0" indent="0" justifyLastLine="0" shrinkToFit="0" readingOrder="0"/>
      <border diagonalUp="0" diagonalDown="0">
        <left/>
        <right/>
        <top style="thin">
          <color theme="3"/>
        </top>
        <bottom style="thin">
          <color theme="3"/>
        </bottom>
      </border>
    </dxf>
    <dxf>
      <font>
        <b val="0"/>
        <i val="0"/>
        <strike val="0"/>
        <condense val="0"/>
        <extend val="0"/>
        <outline val="0"/>
        <shadow val="0"/>
        <u val="none"/>
        <vertAlign val="baseline"/>
        <sz val="10"/>
        <color theme="3"/>
        <name val="Arial"/>
        <family val="2"/>
        <scheme val="none"/>
      </font>
      <numFmt numFmtId="19" formatCode="m/d/yyyy"/>
      <alignment horizontal="left" vertical="bottom" textRotation="0" wrapText="0" indent="0" justifyLastLine="0" shrinkToFit="0" readingOrder="0"/>
      <border diagonalUp="0" diagonalDown="0" outline="0">
        <left/>
        <right/>
        <top style="thin">
          <color theme="3"/>
        </top>
        <bottom style="thin">
          <color theme="3"/>
        </bottom>
      </border>
    </dxf>
    <dxf>
      <font>
        <b val="0"/>
        <i val="0"/>
        <strike val="0"/>
        <condense val="0"/>
        <extend val="0"/>
        <outline val="0"/>
        <shadow val="0"/>
        <u val="none"/>
        <vertAlign val="baseline"/>
        <sz val="10"/>
        <color theme="3"/>
        <name val="Arial"/>
        <family val="2"/>
        <scheme val="none"/>
      </font>
      <alignment horizontal="left" vertical="bottom" textRotation="0" wrapText="0" indent="0" justifyLastLine="0" shrinkToFit="0" readingOrder="0"/>
      <border diagonalUp="0" diagonalDown="0">
        <left/>
        <right/>
        <top style="thin">
          <color theme="3"/>
        </top>
        <bottom style="thin">
          <color theme="3"/>
        </bottom>
        <vertical/>
        <horizontal/>
      </border>
    </dxf>
    <dxf>
      <font>
        <b val="0"/>
        <i val="0"/>
        <strike val="0"/>
        <condense val="0"/>
        <extend val="0"/>
        <outline val="0"/>
        <shadow val="0"/>
        <u val="none"/>
        <vertAlign val="baseline"/>
        <sz val="10"/>
        <color theme="5"/>
        <name val="Arial"/>
        <family val="2"/>
        <scheme val="none"/>
      </font>
      <alignment horizontal="left" vertical="bottom" textRotation="0" wrapText="0" indent="0" justifyLastLine="0" shrinkToFit="0" readingOrder="0"/>
      <border diagonalUp="0" diagonalDown="0">
        <left/>
        <right/>
        <top style="thin">
          <color theme="3"/>
        </top>
        <bottom style="thin">
          <color theme="3"/>
        </bottom>
        <vertical/>
        <horizontal/>
      </border>
    </dxf>
    <dxf>
      <font>
        <b val="0"/>
        <i val="0"/>
        <strike val="0"/>
        <condense val="0"/>
        <extend val="0"/>
        <outline val="0"/>
        <shadow val="0"/>
        <u val="none"/>
        <vertAlign val="baseline"/>
        <sz val="10"/>
        <color theme="3"/>
        <name val="Arial"/>
        <family val="2"/>
        <scheme val="none"/>
      </font>
      <alignment horizontal="left" vertical="bottom" textRotation="0" wrapText="0" indent="0" justifyLastLine="0" shrinkToFit="0" readingOrder="0"/>
      <border diagonalUp="0" diagonalDown="0">
        <left/>
        <right/>
        <top style="thin">
          <color theme="3"/>
        </top>
        <bottom style="thin">
          <color theme="3"/>
        </bottom>
        <vertical/>
        <horizontal/>
      </border>
    </dxf>
    <dxf>
      <font>
        <b val="0"/>
        <i val="0"/>
        <strike val="0"/>
        <condense val="0"/>
        <extend val="0"/>
        <outline val="0"/>
        <shadow val="0"/>
        <u val="none"/>
        <vertAlign val="baseline"/>
        <sz val="10"/>
        <color theme="3"/>
        <name val="Arial"/>
        <family val="2"/>
        <scheme val="none"/>
      </font>
      <alignment horizontal="left" vertical="bottom" textRotation="0" wrapText="0" indent="0" justifyLastLine="0" shrinkToFit="0" readingOrder="0"/>
      <border diagonalUp="0" diagonalDown="0">
        <left/>
        <right/>
        <top style="thin">
          <color theme="3"/>
        </top>
        <bottom style="thin">
          <color theme="3"/>
        </bottom>
        <vertical/>
        <horizontal/>
      </border>
    </dxf>
    <dxf>
      <font>
        <b val="0"/>
        <i val="0"/>
        <strike val="0"/>
        <condense val="0"/>
        <extend val="0"/>
        <outline val="0"/>
        <shadow val="0"/>
        <u val="none"/>
        <vertAlign val="baseline"/>
        <sz val="10"/>
        <color theme="3"/>
        <name val="Arial"/>
        <family val="2"/>
        <scheme val="none"/>
      </font>
      <alignment horizontal="left" vertical="bottom" textRotation="0" wrapText="0" indent="0" justifyLastLine="0" shrinkToFit="0" readingOrder="0"/>
      <border diagonalUp="0" diagonalDown="0">
        <left/>
        <right/>
        <top style="thin">
          <color theme="3"/>
        </top>
        <bottom style="thin">
          <color theme="3"/>
        </bottom>
        <vertical/>
        <horizontal/>
      </border>
    </dxf>
    <dxf>
      <font>
        <b val="0"/>
        <i val="0"/>
        <strike val="0"/>
        <condense val="0"/>
        <extend val="0"/>
        <outline val="0"/>
        <shadow val="0"/>
        <u val="none"/>
        <vertAlign val="baseline"/>
        <sz val="10"/>
        <color theme="3"/>
        <name val="Arial"/>
        <family val="2"/>
        <scheme val="none"/>
      </font>
      <alignment horizontal="left" vertical="bottom" textRotation="0" wrapText="0" indent="0" justifyLastLine="0" shrinkToFit="0" readingOrder="0"/>
      <border diagonalUp="0" diagonalDown="0">
        <left/>
        <right/>
        <top style="thin">
          <color theme="3"/>
        </top>
        <bottom style="thin">
          <color theme="3"/>
        </bottom>
        <vertical/>
        <horizontal/>
      </border>
    </dxf>
    <dxf>
      <border outline="0">
        <bottom style="thin">
          <color theme="3"/>
        </bottom>
      </border>
    </dxf>
    <dxf>
      <fill>
        <patternFill>
          <bgColor theme="4" tint="0.79998168889431442"/>
        </patternFill>
      </fill>
    </dxf>
    <dxf>
      <font>
        <b/>
        <color theme="1"/>
      </font>
      <border>
        <bottom style="thin">
          <color theme="9"/>
        </bottom>
        <vertical/>
        <horizontal/>
      </border>
    </dxf>
    <dxf>
      <font>
        <sz val="11"/>
        <color theme="1"/>
      </font>
      <fill>
        <patternFill>
          <bgColor theme="9" tint="0.79998168889431442"/>
        </patternFill>
      </fill>
      <border diagonalUp="0" diagonalDown="0">
        <left/>
        <right/>
        <top/>
        <bottom/>
        <vertical/>
        <horizontal/>
      </border>
    </dxf>
    <dxf>
      <font>
        <b/>
        <color theme="1"/>
      </font>
      <border>
        <bottom style="thin">
          <color theme="9"/>
        </bottom>
        <vertical/>
        <horizontal/>
      </border>
    </dxf>
    <dxf>
      <font>
        <color theme="1"/>
      </font>
      <fill>
        <patternFill>
          <bgColor theme="9" tint="0.59996337778862885"/>
        </patternFill>
      </fill>
      <border diagonalUp="0" diagonalDown="0">
        <left/>
        <right/>
        <top/>
        <bottom/>
        <vertical/>
        <horizontal/>
      </border>
    </dxf>
    <dxf>
      <font>
        <b/>
        <color theme="1"/>
      </font>
      <border>
        <bottom style="thin">
          <color theme="6"/>
        </bottom>
        <vertical/>
        <horizontal/>
      </border>
    </dxf>
    <dxf>
      <font>
        <color theme="1"/>
      </font>
      <fill>
        <patternFill>
          <bgColor theme="0" tint="-4.9989318521683403E-2"/>
        </patternFill>
      </fill>
      <border diagonalUp="0" diagonalDown="0">
        <left/>
        <right/>
        <top/>
        <bottom/>
        <vertical/>
        <horizontal/>
      </border>
    </dxf>
    <dxf>
      <font>
        <b/>
        <color theme="1"/>
      </font>
      <border>
        <bottom style="thin">
          <color theme="6"/>
        </bottom>
        <vertical/>
        <horizontal/>
      </border>
    </dxf>
    <dxf>
      <font>
        <color theme="1"/>
      </font>
      <border diagonalUp="0" diagonalDown="0">
        <left/>
        <right/>
        <top/>
        <bottom/>
        <vertical/>
        <horizontal/>
      </border>
    </dxf>
    <dxf>
      <font>
        <b/>
        <color theme="1"/>
      </font>
      <border>
        <bottom style="thin">
          <color theme="6"/>
        </bottom>
        <vertical/>
        <horizontal/>
      </border>
    </dxf>
    <dxf>
      <font>
        <color theme="1"/>
      </font>
      <border diagonalUp="0" diagonalDown="0">
        <left/>
        <right/>
        <top/>
        <bottom/>
        <vertical/>
        <horizontal/>
      </border>
    </dxf>
  </dxfs>
  <tableStyles count="5" defaultTableStyle="TableStyleMedium2" defaultPivotStyle="PivotStyleLight16">
    <tableStyle name="SlicerStyleLight3 2" pivot="0" table="0" count="10" xr9:uid="{41290ECE-3F7A-45BB-BC0E-A63C396F2FE1}">
      <tableStyleElement type="wholeTable" dxfId="323"/>
      <tableStyleElement type="headerRow" dxfId="322"/>
    </tableStyle>
    <tableStyle name="SlicerStyleLight3 2 2" pivot="0" table="0" count="10" xr9:uid="{3A89E5FE-B11E-4974-B695-ECCC975CEA93}">
      <tableStyleElement type="wholeTable" dxfId="321"/>
      <tableStyleElement type="headerRow" dxfId="320"/>
    </tableStyle>
    <tableStyle name="SlicerStyleLight3 2 2 2" pivot="0" table="0" count="10" xr9:uid="{9779EF1E-ABB8-4716-98D3-F1E3B8B20154}">
      <tableStyleElement type="wholeTable" dxfId="319"/>
      <tableStyleElement type="headerRow" dxfId="318"/>
    </tableStyle>
    <tableStyle name="SlicerStyleLight6 2" pivot="0" table="0" count="10" xr9:uid="{7E07C0C9-E4E2-4735-AEA8-CF021FFD919E}">
      <tableStyleElement type="wholeTable" dxfId="317"/>
      <tableStyleElement type="headerRow" dxfId="316"/>
    </tableStyle>
    <tableStyle name="SlicerStyleLight6 2 2" pivot="0" table="0" count="10" xr9:uid="{2219C833-30AC-4BAF-83FC-7130CFD14FC4}">
      <tableStyleElement type="wholeTable" dxfId="315"/>
      <tableStyleElement type="headerRow" dxfId="314"/>
    </tableStyle>
  </tableStyles>
  <colors>
    <mruColors>
      <color rgb="FFFCFCD0"/>
    </mruColors>
  </colors>
  <extLst>
    <ext xmlns:x14="http://schemas.microsoft.com/office/spreadsheetml/2009/9/main" uri="{46F421CA-312F-682f-3DD2-61675219B42D}">
      <x14:dxfs count="4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3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Light3 2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3 2 2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6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6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[Sales_report.xlsx] Report_1!PivotTable1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400" b="1" baseline="0">
                <a:solidFill>
                  <a:schemeClr val="tx1"/>
                </a:solidFill>
                <a:latin typeface="Arial" panose="020B0604020202020204" pitchFamily="34" charset="0"/>
                <a:cs typeface="Arial" panose="020B0604020202020204" pitchFamily="34" charset="0"/>
              </a:rPr>
              <a:t>Product Revenue</a:t>
            </a:r>
          </a:p>
        </c:rich>
      </c:tx>
      <c:layout>
        <c:manualLayout>
          <c:xMode val="edge"/>
          <c:yMode val="edge"/>
          <c:x val="0.4118190477669581"/>
          <c:y val="2.305964474755815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2">
              <a:lumMod val="60000"/>
              <a:lumOff val="40000"/>
            </a:schemeClr>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spPr>
          <a:ln w="28575" cap="rnd">
            <a:solidFill>
              <a:schemeClr val="accent5">
                <a:lumMod val="60000"/>
                <a:lumOff val="40000"/>
              </a:schemeClr>
            </a:solidFill>
            <a:round/>
          </a:ln>
          <a:effectLst/>
        </c:spPr>
        <c:marker>
          <c:symbol val="circle"/>
          <c:size val="5"/>
          <c:spPr>
            <a:solidFill>
              <a:schemeClr val="tx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40000"/>
              <a:lumOff val="6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61033571920828"/>
          <c:y val="0.21461681273268299"/>
          <c:w val="0.75113156246530643"/>
          <c:h val="0.46274004912543859"/>
        </c:manualLayout>
      </c:layout>
      <c:barChart>
        <c:barDir val="col"/>
        <c:grouping val="clustered"/>
        <c:varyColors val="0"/>
        <c:ser>
          <c:idx val="0"/>
          <c:order val="0"/>
          <c:tx>
            <c:strRef>
              <c:f>' Report_1'!$B$5</c:f>
              <c:strCache>
                <c:ptCount val="1"/>
                <c:pt idx="0">
                  <c:v>Distributor count</c:v>
                </c:pt>
              </c:strCache>
            </c:strRef>
          </c:tx>
          <c:spPr>
            <a:solidFill>
              <a:schemeClr val="accent1"/>
            </a:solidFill>
            <a:ln>
              <a:noFill/>
            </a:ln>
            <a:effectLst/>
          </c:spPr>
          <c:invertIfNegative val="0"/>
          <c:cat>
            <c:strRef>
              <c:f>' Report_1'!$A$6:$A$17</c:f>
              <c:strCache>
                <c:ptCount val="11"/>
                <c:pt idx="0">
                  <c:v>Super Soft Bulk - 2 Litres</c:v>
                </c:pt>
                <c:pt idx="1">
                  <c:v>Detafast Stain Remover - 800ml</c:v>
                </c:pt>
                <c:pt idx="2">
                  <c:v>Super Soft - 1 Litre</c:v>
                </c:pt>
                <c:pt idx="3">
                  <c:v>Super Soft - 500ml</c:v>
                </c:pt>
                <c:pt idx="4">
                  <c:v>Pure Soft Detergent - 250ml</c:v>
                </c:pt>
                <c:pt idx="5">
                  <c:v>Pure Soft Detergent - 200ml</c:v>
                </c:pt>
                <c:pt idx="6">
                  <c:v>Detafast Stain Remover - 200ml</c:v>
                </c:pt>
                <c:pt idx="7">
                  <c:v>Detafast Stain Remover - 100ml</c:v>
                </c:pt>
                <c:pt idx="8">
                  <c:v>Super Soft - 250ml</c:v>
                </c:pt>
                <c:pt idx="9">
                  <c:v>Pure Soft Detergent - 100ml</c:v>
                </c:pt>
                <c:pt idx="10">
                  <c:v>Pure Soft Detergent - 500ml</c:v>
                </c:pt>
              </c:strCache>
            </c:strRef>
          </c:cat>
          <c:val>
            <c:numRef>
              <c:f>' Report_1'!$B$6:$B$17</c:f>
              <c:numCache>
                <c:formatCode>General</c:formatCode>
                <c:ptCount val="11"/>
                <c:pt idx="0">
                  <c:v>11</c:v>
                </c:pt>
                <c:pt idx="1">
                  <c:v>12</c:v>
                </c:pt>
                <c:pt idx="2">
                  <c:v>11</c:v>
                </c:pt>
                <c:pt idx="3">
                  <c:v>11</c:v>
                </c:pt>
                <c:pt idx="4">
                  <c:v>11</c:v>
                </c:pt>
                <c:pt idx="5">
                  <c:v>11</c:v>
                </c:pt>
                <c:pt idx="6">
                  <c:v>8</c:v>
                </c:pt>
                <c:pt idx="7">
                  <c:v>8</c:v>
                </c:pt>
                <c:pt idx="8">
                  <c:v>7</c:v>
                </c:pt>
                <c:pt idx="9">
                  <c:v>11</c:v>
                </c:pt>
                <c:pt idx="10">
                  <c:v>6</c:v>
                </c:pt>
              </c:numCache>
            </c:numRef>
          </c:val>
          <c:extLst>
            <c:ext xmlns:c16="http://schemas.microsoft.com/office/drawing/2014/chart" uri="{C3380CC4-5D6E-409C-BE32-E72D297353CC}">
              <c16:uniqueId val="{00000000-EF01-485F-B193-61F1079E170F}"/>
            </c:ext>
          </c:extLst>
        </c:ser>
        <c:dLbls>
          <c:showLegendKey val="0"/>
          <c:showVal val="0"/>
          <c:showCatName val="0"/>
          <c:showSerName val="0"/>
          <c:showPercent val="0"/>
          <c:showBubbleSize val="0"/>
        </c:dLbls>
        <c:gapWidth val="150"/>
        <c:axId val="552811768"/>
        <c:axId val="552803240"/>
      </c:barChart>
      <c:barChart>
        <c:barDir val="col"/>
        <c:grouping val="clustered"/>
        <c:varyColors val="0"/>
        <c:ser>
          <c:idx val="2"/>
          <c:order val="2"/>
          <c:tx>
            <c:strRef>
              <c:f>' Report_1'!$D$5</c:f>
              <c:strCache>
                <c:ptCount val="1"/>
                <c:pt idx="0">
                  <c:v>Sum of Quantity</c:v>
                </c:pt>
              </c:strCache>
            </c:strRef>
          </c:tx>
          <c:spPr>
            <a:solidFill>
              <a:schemeClr val="accent4">
                <a:lumMod val="40000"/>
                <a:lumOff val="60000"/>
              </a:schemeClr>
            </a:solidFill>
            <a:ln>
              <a:solidFill>
                <a:schemeClr val="tx1"/>
              </a:solidFill>
            </a:ln>
            <a:effectLst/>
          </c:spPr>
          <c:invertIfNegative val="0"/>
          <c:cat>
            <c:strRef>
              <c:f>' Report_1'!$A$6:$A$17</c:f>
              <c:strCache>
                <c:ptCount val="11"/>
                <c:pt idx="0">
                  <c:v>Super Soft Bulk - 2 Litres</c:v>
                </c:pt>
                <c:pt idx="1">
                  <c:v>Detafast Stain Remover - 800ml</c:v>
                </c:pt>
                <c:pt idx="2">
                  <c:v>Super Soft - 1 Litre</c:v>
                </c:pt>
                <c:pt idx="3">
                  <c:v>Super Soft - 500ml</c:v>
                </c:pt>
                <c:pt idx="4">
                  <c:v>Pure Soft Detergent - 250ml</c:v>
                </c:pt>
                <c:pt idx="5">
                  <c:v>Pure Soft Detergent - 200ml</c:v>
                </c:pt>
                <c:pt idx="6">
                  <c:v>Detafast Stain Remover - 200ml</c:v>
                </c:pt>
                <c:pt idx="7">
                  <c:v>Detafast Stain Remover - 100ml</c:v>
                </c:pt>
                <c:pt idx="8">
                  <c:v>Super Soft - 250ml</c:v>
                </c:pt>
                <c:pt idx="9">
                  <c:v>Pure Soft Detergent - 100ml</c:v>
                </c:pt>
                <c:pt idx="10">
                  <c:v>Pure Soft Detergent - 500ml</c:v>
                </c:pt>
              </c:strCache>
            </c:strRef>
          </c:cat>
          <c:val>
            <c:numRef>
              <c:f>' Report_1'!$D$6:$D$17</c:f>
              <c:numCache>
                <c:formatCode>General</c:formatCode>
                <c:ptCount val="11"/>
                <c:pt idx="0">
                  <c:v>1444</c:v>
                </c:pt>
                <c:pt idx="1">
                  <c:v>1765</c:v>
                </c:pt>
                <c:pt idx="2">
                  <c:v>932</c:v>
                </c:pt>
                <c:pt idx="3">
                  <c:v>1011</c:v>
                </c:pt>
                <c:pt idx="4">
                  <c:v>1357</c:v>
                </c:pt>
                <c:pt idx="5">
                  <c:v>1246</c:v>
                </c:pt>
                <c:pt idx="6">
                  <c:v>746</c:v>
                </c:pt>
                <c:pt idx="7">
                  <c:v>784</c:v>
                </c:pt>
                <c:pt idx="8">
                  <c:v>676</c:v>
                </c:pt>
                <c:pt idx="9">
                  <c:v>1008</c:v>
                </c:pt>
                <c:pt idx="10">
                  <c:v>407</c:v>
                </c:pt>
              </c:numCache>
            </c:numRef>
          </c:val>
          <c:extLst>
            <c:ext xmlns:c16="http://schemas.microsoft.com/office/drawing/2014/chart" uri="{C3380CC4-5D6E-409C-BE32-E72D297353CC}">
              <c16:uniqueId val="{00000002-7321-4A19-9445-96B1802ACCE5}"/>
            </c:ext>
          </c:extLst>
        </c:ser>
        <c:dLbls>
          <c:showLegendKey val="0"/>
          <c:showVal val="0"/>
          <c:showCatName val="0"/>
          <c:showSerName val="0"/>
          <c:showPercent val="0"/>
          <c:showBubbleSize val="0"/>
        </c:dLbls>
        <c:gapWidth val="150"/>
        <c:axId val="606594576"/>
        <c:axId val="606600152"/>
      </c:barChart>
      <c:lineChart>
        <c:grouping val="standard"/>
        <c:varyColors val="0"/>
        <c:ser>
          <c:idx val="1"/>
          <c:order val="1"/>
          <c:tx>
            <c:strRef>
              <c:f>' Report_1'!$C$5</c:f>
              <c:strCache>
                <c:ptCount val="1"/>
                <c:pt idx="0">
                  <c:v>Revenue ($)</c:v>
                </c:pt>
              </c:strCache>
            </c:strRef>
          </c:tx>
          <c:spPr>
            <a:ln w="28575" cap="rnd">
              <a:solidFill>
                <a:schemeClr val="accent5">
                  <a:lumMod val="60000"/>
                  <a:lumOff val="40000"/>
                </a:schemeClr>
              </a:solidFill>
              <a:round/>
            </a:ln>
            <a:effectLst/>
          </c:spPr>
          <c:marker>
            <c:symbol val="circle"/>
            <c:size val="5"/>
            <c:spPr>
              <a:solidFill>
                <a:schemeClr val="tx1"/>
              </a:solidFill>
              <a:ln w="9525">
                <a:noFill/>
              </a:ln>
              <a:effectLst/>
            </c:spPr>
          </c:marker>
          <c:cat>
            <c:strRef>
              <c:f>' Report_1'!$A$6:$A$17</c:f>
              <c:strCache>
                <c:ptCount val="11"/>
                <c:pt idx="0">
                  <c:v>Super Soft Bulk - 2 Litres</c:v>
                </c:pt>
                <c:pt idx="1">
                  <c:v>Detafast Stain Remover - 800ml</c:v>
                </c:pt>
                <c:pt idx="2">
                  <c:v>Super Soft - 1 Litre</c:v>
                </c:pt>
                <c:pt idx="3">
                  <c:v>Super Soft - 500ml</c:v>
                </c:pt>
                <c:pt idx="4">
                  <c:v>Pure Soft Detergent - 250ml</c:v>
                </c:pt>
                <c:pt idx="5">
                  <c:v>Pure Soft Detergent - 200ml</c:v>
                </c:pt>
                <c:pt idx="6">
                  <c:v>Detafast Stain Remover - 200ml</c:v>
                </c:pt>
                <c:pt idx="7">
                  <c:v>Detafast Stain Remover - 100ml</c:v>
                </c:pt>
                <c:pt idx="8">
                  <c:v>Super Soft - 250ml</c:v>
                </c:pt>
                <c:pt idx="9">
                  <c:v>Pure Soft Detergent - 100ml</c:v>
                </c:pt>
                <c:pt idx="10">
                  <c:v>Pure Soft Detergent - 500ml</c:v>
                </c:pt>
              </c:strCache>
            </c:strRef>
          </c:cat>
          <c:val>
            <c:numRef>
              <c:f>' Report_1'!$C$6:$C$17</c:f>
              <c:numCache>
                <c:formatCode>#,##0.00;[Red]#,##0.00</c:formatCode>
                <c:ptCount val="11"/>
                <c:pt idx="0">
                  <c:v>20938</c:v>
                </c:pt>
                <c:pt idx="1">
                  <c:v>15885</c:v>
                </c:pt>
                <c:pt idx="2">
                  <c:v>9310.68</c:v>
                </c:pt>
                <c:pt idx="3">
                  <c:v>7066.8899999999994</c:v>
                </c:pt>
                <c:pt idx="4">
                  <c:v>6106.5</c:v>
                </c:pt>
                <c:pt idx="5">
                  <c:v>4971.54</c:v>
                </c:pt>
                <c:pt idx="6">
                  <c:v>4849</c:v>
                </c:pt>
                <c:pt idx="7">
                  <c:v>4704</c:v>
                </c:pt>
                <c:pt idx="8">
                  <c:v>3042</c:v>
                </c:pt>
                <c:pt idx="9">
                  <c:v>3024</c:v>
                </c:pt>
                <c:pt idx="10">
                  <c:v>2645.5</c:v>
                </c:pt>
              </c:numCache>
            </c:numRef>
          </c:val>
          <c:smooth val="0"/>
          <c:extLst>
            <c:ext xmlns:c16="http://schemas.microsoft.com/office/drawing/2014/chart" uri="{C3380CC4-5D6E-409C-BE32-E72D297353CC}">
              <c16:uniqueId val="{00000001-7321-4A19-9445-96B1802ACCE5}"/>
            </c:ext>
          </c:extLst>
        </c:ser>
        <c:dLbls>
          <c:showLegendKey val="0"/>
          <c:showVal val="0"/>
          <c:showCatName val="0"/>
          <c:showSerName val="0"/>
          <c:showPercent val="0"/>
          <c:showBubbleSize val="0"/>
        </c:dLbls>
        <c:marker val="1"/>
        <c:smooth val="0"/>
        <c:axId val="552811768"/>
        <c:axId val="552803240"/>
      </c:lineChart>
      <c:catAx>
        <c:axId val="5528117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sz="1050">
                    <a:solidFill>
                      <a:schemeClr val="tx1"/>
                    </a:solidFill>
                  </a:rPr>
                  <a:t>Products</a:t>
                </a:r>
              </a:p>
            </c:rich>
          </c:tx>
          <c:layout>
            <c:manualLayout>
              <c:xMode val="edge"/>
              <c:yMode val="edge"/>
              <c:x val="0.47927412122741891"/>
              <c:y val="0.92535117152867363"/>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in"/>
        <c:tickLblPos val="low"/>
        <c:spPr>
          <a:noFill/>
          <a:ln w="9525" cap="flat" cmpd="sng" algn="ctr">
            <a:solidFill>
              <a:schemeClr val="tx1">
                <a:lumMod val="15000"/>
                <a:lumOff val="85000"/>
              </a:schemeClr>
            </a:solidFill>
            <a:round/>
          </a:ln>
          <a:effectLst/>
        </c:spPr>
        <c:txPr>
          <a:bodyPr rot="0" spcFirstLastPara="1" vertOverflow="ellipsis" wrap="square" anchor="b" anchorCtr="1"/>
          <a:lstStyle/>
          <a:p>
            <a:pPr>
              <a:defRPr sz="1050" b="0" i="0" u="none" strike="noStrike" kern="1200" cap="none" baseline="0">
                <a:solidFill>
                  <a:schemeClr val="tx1"/>
                </a:solidFill>
                <a:latin typeface="+mn-lt"/>
                <a:ea typeface="+mn-ea"/>
                <a:cs typeface="+mn-cs"/>
              </a:defRPr>
            </a:pPr>
            <a:endParaRPr lang="en-US"/>
          </a:p>
        </c:txPr>
        <c:crossAx val="552803240"/>
        <c:crosses val="autoZero"/>
        <c:auto val="1"/>
        <c:lblAlgn val="ctr"/>
        <c:lblOffset val="200"/>
        <c:noMultiLvlLbl val="0"/>
      </c:catAx>
      <c:valAx>
        <c:axId val="552803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sz="1050">
                    <a:solidFill>
                      <a:schemeClr val="tx1"/>
                    </a:solidFill>
                  </a:rPr>
                  <a:t>Revenue in $</a:t>
                </a:r>
              </a:p>
            </c:rich>
          </c:tx>
          <c:layout>
            <c:manualLayout>
              <c:xMode val="edge"/>
              <c:yMode val="edge"/>
              <c:x val="2.4196137508124105E-2"/>
              <c:y val="0.38241925197270071"/>
            </c:manualLayout>
          </c:layout>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552811768"/>
        <c:crosses val="autoZero"/>
        <c:crossBetween val="between"/>
      </c:valAx>
      <c:valAx>
        <c:axId val="606600152"/>
        <c:scaling>
          <c:orientation val="minMax"/>
        </c:scaling>
        <c:delete val="0"/>
        <c:axPos val="r"/>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sz="1050">
                    <a:solidFill>
                      <a:schemeClr val="tx1"/>
                    </a:solidFill>
                  </a:rPr>
                  <a:t>Unit sold</a:t>
                </a:r>
              </a:p>
            </c:rich>
          </c:tx>
          <c:layout>
            <c:manualLayout>
              <c:xMode val="edge"/>
              <c:yMode val="edge"/>
              <c:x val="0.92681973753280822"/>
              <c:y val="0.41355001908269273"/>
            </c:manualLayout>
          </c:layout>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606594576"/>
        <c:crosses val="max"/>
        <c:crossBetween val="between"/>
      </c:valAx>
      <c:catAx>
        <c:axId val="606594576"/>
        <c:scaling>
          <c:orientation val="minMax"/>
        </c:scaling>
        <c:delete val="1"/>
        <c:axPos val="b"/>
        <c:numFmt formatCode="General" sourceLinked="1"/>
        <c:majorTickMark val="out"/>
        <c:minorTickMark val="none"/>
        <c:tickLblPos val="nextTo"/>
        <c:crossAx val="606600152"/>
        <c:crosses val="autoZero"/>
        <c:auto val="1"/>
        <c:lblAlgn val="ctr"/>
        <c:lblOffset val="100"/>
        <c:noMultiLvlLbl val="0"/>
      </c:catAx>
      <c:spPr>
        <a:noFill/>
        <a:ln>
          <a:noFill/>
        </a:ln>
        <a:effectLst/>
      </c:spPr>
    </c:plotArea>
    <c:legend>
      <c:legendPos val="r"/>
      <c:legendEntry>
        <c:idx val="0"/>
        <c:delete val="1"/>
      </c:legendEntry>
      <c:layout>
        <c:manualLayout>
          <c:xMode val="edge"/>
          <c:yMode val="edge"/>
          <c:x val="0.62831241878788824"/>
          <c:y val="1.4248121709512661E-2"/>
          <c:w val="0.36037133671900479"/>
          <c:h val="9.5686307752589184E-2"/>
        </c:manualLayout>
      </c:layout>
      <c:overlay val="0"/>
      <c:spPr>
        <a:noFill/>
        <a:ln>
          <a:noFill/>
        </a:ln>
        <a:effectLst/>
      </c:spPr>
      <c:txPr>
        <a:bodyPr rot="0" spcFirstLastPara="1" vertOverflow="ellipsis" vert="horz" wrap="square" anchor="ctr" anchorCtr="1"/>
        <a:lstStyle/>
        <a:p>
          <a:pPr>
            <a:defRPr sz="1050" b="0" i="0" u="none" strike="noStrike" kern="1200" cap="none"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[Sales_report.xlsx] Report_1!PivotTable2</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400" b="1">
                <a:solidFill>
                  <a:schemeClr val="tx1"/>
                </a:solidFill>
                <a:latin typeface="Arial" panose="020B0604020202020204" pitchFamily="34" charset="0"/>
                <a:cs typeface="Arial" panose="020B0604020202020204" pitchFamily="34" charset="0"/>
              </a:rPr>
              <a:t>Revenue and units</a:t>
            </a:r>
            <a:r>
              <a:rPr lang="en-US" sz="1400" b="1" baseline="0">
                <a:solidFill>
                  <a:schemeClr val="tx1"/>
                </a:solidFill>
                <a:latin typeface="Arial" panose="020B0604020202020204" pitchFamily="34" charset="0"/>
                <a:cs typeface="Arial" panose="020B0604020202020204" pitchFamily="34" charset="0"/>
              </a:rPr>
              <a:t> sold through various sales channels</a:t>
            </a:r>
            <a:endParaRPr lang="en-US" sz="1400" b="1">
              <a:solidFill>
                <a:schemeClr val="tx1"/>
              </a:solidFill>
              <a:latin typeface="Arial" panose="020B0604020202020204" pitchFamily="34" charset="0"/>
              <a:cs typeface="Arial" panose="020B0604020202020204" pitchFamily="34" charset="0"/>
            </a:endParaRPr>
          </a:p>
        </c:rich>
      </c:tx>
      <c:layout>
        <c:manualLayout>
          <c:xMode val="edge"/>
          <c:yMode val="edge"/>
          <c:x val="0.15746771836766477"/>
          <c:y val="3.547702107071577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4">
              <a:lumMod val="40000"/>
              <a:lumOff val="60000"/>
            </a:schemeClr>
          </a:solidFill>
          <a:ln w="9525">
            <a:solidFill>
              <a:schemeClr val="tx1"/>
            </a:solidFill>
          </a:ln>
          <a:effectLst/>
        </c:spPr>
        <c:marker>
          <c:symbol val="none"/>
        </c:marker>
        <c:dLbl>
          <c:idx val="0"/>
          <c:numFmt formatCode="&quot;$&quot;#,##0.00;[Red]&quot;$&quot;#,##0.00" sourceLinked="0"/>
          <c:spPr>
            <a:noFill/>
            <a:ln>
              <a:noFill/>
            </a:ln>
            <a:effectLst/>
          </c:spPr>
          <c:txPr>
            <a:bodyPr rot="0" spcFirstLastPara="1" vertOverflow="ellipsis" vert="horz" wrap="square" lIns="38100" tIns="19050" rIns="38100" bIns="19050" anchor="ctr" anchorCtr="1">
              <a:spAutoFit/>
            </a:bodyPr>
            <a:lstStyle/>
            <a:p>
              <a:pPr>
                <a:defRPr sz="1050" b="0" i="1"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5">
                <a:lumMod val="60000"/>
                <a:lumOff val="40000"/>
              </a:schemeClr>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1" u="none" strike="noStrike" kern="1200" baseline="0">
                  <a:solidFill>
                    <a:srgbClr val="FF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w="9525">
            <a:solidFill>
              <a:schemeClr val="tx1"/>
            </a:solid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lumMod val="60000"/>
                <a:lumOff val="40000"/>
              </a:schemeClr>
            </a:solidFill>
            <a:round/>
          </a:ln>
          <a:effectLst/>
        </c:spPr>
        <c:marker>
          <c:symbol val="circle"/>
          <c:size val="5"/>
          <c:spPr>
            <a:noFill/>
            <a:ln w="9525">
              <a:noFill/>
            </a:ln>
            <a:effectLst/>
          </c:spPr>
        </c:marker>
        <c:dLbl>
          <c:idx val="0"/>
          <c:layout>
            <c:manualLayout>
              <c:x val="-4.7993019197207734E-2"/>
              <c:y val="4.1031638785883499E-2"/>
            </c:manualLayout>
          </c:layout>
          <c:spPr>
            <a:noFill/>
            <a:ln>
              <a:noFill/>
            </a:ln>
            <a:effectLst/>
          </c:spPr>
          <c:txPr>
            <a:bodyPr rot="0" spcFirstLastPara="1" vertOverflow="ellipsis" vert="horz" wrap="square" lIns="38100" tIns="19050" rIns="38100" bIns="19050" anchor="ctr" anchorCtr="1">
              <a:spAutoFit/>
            </a:bodyPr>
            <a:lstStyle/>
            <a:p>
              <a:pPr>
                <a:defRPr sz="1100" b="0" i="1" u="none" strike="noStrike" kern="1200" baseline="0">
                  <a:solidFill>
                    <a:srgbClr val="FF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lumMod val="60000"/>
                <a:lumOff val="40000"/>
              </a:schemeClr>
            </a:solidFill>
            <a:round/>
          </a:ln>
          <a:effectLst/>
        </c:spPr>
        <c:marker>
          <c:symbol val="circle"/>
          <c:size val="5"/>
        </c:marker>
        <c:dLbl>
          <c:idx val="0"/>
          <c:layout>
            <c:manualLayout>
              <c:x val="-8.9547805215447543E-2"/>
              <c:y val="2.5516617679090046E-2"/>
            </c:manualLayout>
          </c:layout>
          <c:spPr>
            <a:noFill/>
            <a:ln>
              <a:noFill/>
            </a:ln>
            <a:effectLst/>
          </c:spPr>
          <c:txPr>
            <a:bodyPr rot="0" spcFirstLastPara="1" vertOverflow="ellipsis" vert="horz" wrap="square" lIns="38100" tIns="19050" rIns="38100" bIns="19050" anchor="ctr" anchorCtr="1">
              <a:spAutoFit/>
            </a:bodyPr>
            <a:lstStyle/>
            <a:p>
              <a:pPr>
                <a:defRPr sz="1100" b="0" i="1" u="none" strike="noStrike" kern="1200" baseline="0">
                  <a:solidFill>
                    <a:srgbClr val="FF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5">
                <a:lumMod val="60000"/>
                <a:lumOff val="40000"/>
              </a:schemeClr>
            </a:solidFill>
            <a:round/>
          </a:ln>
          <a:effectLst/>
        </c:spPr>
        <c:marker>
          <c:symbol val="circle"/>
          <c:size val="5"/>
          <c:spPr>
            <a:noFill/>
            <a:ln w="9525">
              <a:noFill/>
            </a:ln>
            <a:effectLst/>
          </c:spPr>
        </c:marker>
        <c:dLbl>
          <c:idx val="0"/>
          <c:layout>
            <c:manualLayout>
              <c:x val="-4.6127120235625048E-2"/>
              <c:y val="0.13677212928627827"/>
            </c:manualLayout>
          </c:layout>
          <c:spPr>
            <a:noFill/>
            <a:ln>
              <a:noFill/>
            </a:ln>
            <a:effectLst/>
          </c:spPr>
          <c:txPr>
            <a:bodyPr rot="0" spcFirstLastPara="1" vertOverflow="ellipsis" vert="horz" wrap="square" lIns="38100" tIns="19050" rIns="38100" bIns="19050" anchor="ctr" anchorCtr="1">
              <a:spAutoFit/>
            </a:bodyPr>
            <a:lstStyle/>
            <a:p>
              <a:pPr>
                <a:defRPr sz="1100" b="0" i="1" u="none" strike="noStrike" kern="1200" baseline="0">
                  <a:solidFill>
                    <a:srgbClr val="FF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40000"/>
              <a:lumOff val="60000"/>
            </a:schemeClr>
          </a:solidFill>
          <a:ln w="9525">
            <a:solidFill>
              <a:schemeClr val="tx1"/>
            </a:solidFill>
          </a:ln>
          <a:effectLst/>
        </c:spPr>
        <c:dLbl>
          <c:idx val="0"/>
          <c:layout>
            <c:manualLayout>
              <c:x val="7.1262361838278068E-2"/>
              <c:y val="1.7096516160784791E-2"/>
            </c:manualLayout>
          </c:layout>
          <c:numFmt formatCode="&quot;$&quot;#,##0.00;[Red]&quot;$&quot;#,##0.00" sourceLinked="0"/>
          <c:spPr>
            <a:noFill/>
            <a:ln>
              <a:noFill/>
            </a:ln>
            <a:effectLst/>
          </c:spPr>
          <c:txPr>
            <a:bodyPr rot="0" spcFirstLastPara="1" vertOverflow="ellipsis" vert="horz" wrap="square" lIns="38100" tIns="19050" rIns="38100" bIns="19050" anchor="ctr" anchorCtr="1">
              <a:spAutoFit/>
            </a:bodyPr>
            <a:lstStyle/>
            <a:p>
              <a:pPr>
                <a:defRPr sz="1050" b="0" i="1"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281341670526471E-2"/>
          <c:y val="0.20704198472039395"/>
          <c:w val="0.51132629070925073"/>
          <c:h val="0.61403711192309318"/>
        </c:manualLayout>
      </c:layout>
      <c:barChart>
        <c:barDir val="col"/>
        <c:grouping val="clustered"/>
        <c:varyColors val="0"/>
        <c:ser>
          <c:idx val="0"/>
          <c:order val="0"/>
          <c:tx>
            <c:strRef>
              <c:f>' Report_1'!$B$30</c:f>
              <c:strCache>
                <c:ptCount val="1"/>
                <c:pt idx="0">
                  <c:v>Distributor count</c:v>
                </c:pt>
              </c:strCache>
            </c:strRef>
          </c:tx>
          <c:spPr>
            <a:solidFill>
              <a:schemeClr val="accent1"/>
            </a:solidFill>
            <a:ln>
              <a:noFill/>
            </a:ln>
            <a:effectLst/>
          </c:spPr>
          <c:invertIfNegative val="0"/>
          <c:cat>
            <c:strRef>
              <c:f>' Report_1'!$A$31:$A$34</c:f>
              <c:strCache>
                <c:ptCount val="3"/>
                <c:pt idx="0">
                  <c:v>Online</c:v>
                </c:pt>
                <c:pt idx="1">
                  <c:v>Retail</c:v>
                </c:pt>
                <c:pt idx="2">
                  <c:v>Direct</c:v>
                </c:pt>
              </c:strCache>
            </c:strRef>
          </c:cat>
          <c:val>
            <c:numRef>
              <c:f>' Report_1'!$B$31:$B$34</c:f>
              <c:numCache>
                <c:formatCode>General</c:formatCode>
                <c:ptCount val="3"/>
                <c:pt idx="0">
                  <c:v>52</c:v>
                </c:pt>
                <c:pt idx="1">
                  <c:v>46</c:v>
                </c:pt>
                <c:pt idx="2">
                  <c:v>9</c:v>
                </c:pt>
              </c:numCache>
            </c:numRef>
          </c:val>
          <c:extLst>
            <c:ext xmlns:c16="http://schemas.microsoft.com/office/drawing/2014/chart" uri="{C3380CC4-5D6E-409C-BE32-E72D297353CC}">
              <c16:uniqueId val="{00000000-897A-45A2-9828-97E82B0AFA10}"/>
            </c:ext>
          </c:extLst>
        </c:ser>
        <c:ser>
          <c:idx val="1"/>
          <c:order val="1"/>
          <c:tx>
            <c:strRef>
              <c:f>' Report_1'!$C$30</c:f>
              <c:strCache>
                <c:ptCount val="1"/>
                <c:pt idx="0">
                  <c:v>Revenue ($)</c:v>
                </c:pt>
              </c:strCache>
            </c:strRef>
          </c:tx>
          <c:spPr>
            <a:solidFill>
              <a:schemeClr val="accent4">
                <a:lumMod val="40000"/>
                <a:lumOff val="60000"/>
              </a:schemeClr>
            </a:solidFill>
            <a:ln w="9525">
              <a:solidFill>
                <a:schemeClr val="tx1"/>
              </a:solidFill>
            </a:ln>
            <a:effectLst/>
          </c:spPr>
          <c:invertIfNegative val="0"/>
          <c:dPt>
            <c:idx val="1"/>
            <c:invertIfNegative val="0"/>
            <c:bubble3D val="0"/>
            <c:spPr>
              <a:solidFill>
                <a:schemeClr val="accent4">
                  <a:lumMod val="40000"/>
                  <a:lumOff val="60000"/>
                </a:schemeClr>
              </a:solidFill>
              <a:ln w="9525">
                <a:solidFill>
                  <a:schemeClr val="tx1"/>
                </a:solidFill>
              </a:ln>
              <a:effectLst/>
            </c:spPr>
            <c:extLst>
              <c:ext xmlns:c16="http://schemas.microsoft.com/office/drawing/2014/chart" uri="{C3380CC4-5D6E-409C-BE32-E72D297353CC}">
                <c16:uniqueId val="{00000005-C6FF-4DBA-A701-2AAE080F6051}"/>
              </c:ext>
            </c:extLst>
          </c:dPt>
          <c:dLbls>
            <c:dLbl>
              <c:idx val="1"/>
              <c:layout>
                <c:manualLayout>
                  <c:x val="7.1262361838278068E-2"/>
                  <c:y val="1.70965161607847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6FF-4DBA-A701-2AAE080F6051}"/>
                </c:ext>
              </c:extLst>
            </c:dLbl>
            <c:numFmt formatCode="&quot;$&quot;#,##0.00;[Red]&quot;$&quot;#,##0.00" sourceLinked="0"/>
            <c:spPr>
              <a:noFill/>
              <a:ln>
                <a:noFill/>
              </a:ln>
              <a:effectLst/>
            </c:spPr>
            <c:txPr>
              <a:bodyPr rot="0" spcFirstLastPara="1" vertOverflow="ellipsis" vert="horz" wrap="square" lIns="38100" tIns="19050" rIns="38100" bIns="19050" anchor="ctr" anchorCtr="1">
                <a:spAutoFit/>
              </a:bodyPr>
              <a:lstStyle/>
              <a:p>
                <a:pPr>
                  <a:defRPr sz="1050" b="0" i="1"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Report_1'!$A$31:$A$34</c:f>
              <c:strCache>
                <c:ptCount val="3"/>
                <c:pt idx="0">
                  <c:v>Online</c:v>
                </c:pt>
                <c:pt idx="1">
                  <c:v>Retail</c:v>
                </c:pt>
                <c:pt idx="2">
                  <c:v>Direct</c:v>
                </c:pt>
              </c:strCache>
            </c:strRef>
          </c:cat>
          <c:val>
            <c:numRef>
              <c:f>' Report_1'!$C$31:$C$34</c:f>
              <c:numCache>
                <c:formatCode>#,##0.00;[Red]#,##0.00</c:formatCode>
                <c:ptCount val="3"/>
                <c:pt idx="0">
                  <c:v>37801.520000000004</c:v>
                </c:pt>
                <c:pt idx="1">
                  <c:v>34385.35</c:v>
                </c:pt>
                <c:pt idx="2">
                  <c:v>10356.24</c:v>
                </c:pt>
              </c:numCache>
            </c:numRef>
          </c:val>
          <c:extLst>
            <c:ext xmlns:c16="http://schemas.microsoft.com/office/drawing/2014/chart" uri="{C3380CC4-5D6E-409C-BE32-E72D297353CC}">
              <c16:uniqueId val="{00000001-897A-45A2-9828-97E82B0AFA10}"/>
            </c:ext>
          </c:extLst>
        </c:ser>
        <c:dLbls>
          <c:showLegendKey val="0"/>
          <c:showVal val="0"/>
          <c:showCatName val="0"/>
          <c:showSerName val="0"/>
          <c:showPercent val="0"/>
          <c:showBubbleSize val="0"/>
        </c:dLbls>
        <c:gapWidth val="182"/>
        <c:axId val="525689464"/>
        <c:axId val="525687496"/>
      </c:barChart>
      <c:lineChart>
        <c:grouping val="standard"/>
        <c:varyColors val="0"/>
        <c:ser>
          <c:idx val="2"/>
          <c:order val="2"/>
          <c:tx>
            <c:strRef>
              <c:f>' Report_1'!$D$30</c:f>
              <c:strCache>
                <c:ptCount val="1"/>
                <c:pt idx="0">
                  <c:v>Units sold</c:v>
                </c:pt>
              </c:strCache>
            </c:strRef>
          </c:tx>
          <c:spPr>
            <a:ln w="28575" cap="rnd">
              <a:solidFill>
                <a:schemeClr val="accent5">
                  <a:lumMod val="60000"/>
                  <a:lumOff val="40000"/>
                </a:schemeClr>
              </a:solidFill>
              <a:round/>
            </a:ln>
            <a:effectLst/>
          </c:spPr>
          <c:marker>
            <c:symbol val="circle"/>
            <c:size val="5"/>
            <c:spPr>
              <a:noFill/>
              <a:ln w="9525">
                <a:noFill/>
              </a:ln>
              <a:effectLst/>
            </c:spPr>
          </c:marker>
          <c:dPt>
            <c:idx val="0"/>
            <c:marker>
              <c:symbol val="circle"/>
              <c:size val="5"/>
              <c:spPr>
                <a:noFill/>
                <a:ln w="9525">
                  <a:noFill/>
                </a:ln>
                <a:effectLst/>
              </c:spPr>
            </c:marker>
            <c:bubble3D val="0"/>
            <c:spPr>
              <a:ln w="28575" cap="rnd">
                <a:solidFill>
                  <a:schemeClr val="accent5">
                    <a:lumMod val="60000"/>
                    <a:lumOff val="40000"/>
                  </a:schemeClr>
                </a:solidFill>
                <a:round/>
              </a:ln>
              <a:effectLst/>
            </c:spPr>
            <c:extLst>
              <c:ext xmlns:c16="http://schemas.microsoft.com/office/drawing/2014/chart" uri="{C3380CC4-5D6E-409C-BE32-E72D297353CC}">
                <c16:uniqueId val="{00000002-5208-470A-BA72-BCD2A52DBCF3}"/>
              </c:ext>
            </c:extLst>
          </c:dPt>
          <c:dPt>
            <c:idx val="1"/>
            <c:marker>
              <c:symbol val="circle"/>
              <c:size val="5"/>
              <c:spPr>
                <a:noFill/>
                <a:ln w="9525">
                  <a:noFill/>
                </a:ln>
                <a:effectLst/>
              </c:spPr>
            </c:marker>
            <c:bubble3D val="0"/>
            <c:extLst>
              <c:ext xmlns:c16="http://schemas.microsoft.com/office/drawing/2014/chart" uri="{C3380CC4-5D6E-409C-BE32-E72D297353CC}">
                <c16:uniqueId val="{00000003-C6FF-4DBA-A701-2AAE080F6051}"/>
              </c:ext>
            </c:extLst>
          </c:dPt>
          <c:dPt>
            <c:idx val="2"/>
            <c:marker>
              <c:symbol val="circle"/>
              <c:size val="5"/>
              <c:spPr>
                <a:noFill/>
                <a:ln w="9525">
                  <a:noFill/>
                </a:ln>
                <a:effectLst/>
              </c:spPr>
            </c:marker>
            <c:bubble3D val="0"/>
            <c:extLst>
              <c:ext xmlns:c16="http://schemas.microsoft.com/office/drawing/2014/chart" uri="{C3380CC4-5D6E-409C-BE32-E72D297353CC}">
                <c16:uniqueId val="{00000004-C6FF-4DBA-A701-2AAE080F6051}"/>
              </c:ext>
            </c:extLst>
          </c:dPt>
          <c:dLbls>
            <c:dLbl>
              <c:idx val="0"/>
              <c:layout>
                <c:manualLayout>
                  <c:x val="-8.9547805215447543E-2"/>
                  <c:y val="2.55166176790900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208-470A-BA72-BCD2A52DBCF3}"/>
                </c:ext>
              </c:extLst>
            </c:dLbl>
            <c:dLbl>
              <c:idx val="1"/>
              <c:layout>
                <c:manualLayout>
                  <c:x val="-4.6127120235625048E-2"/>
                  <c:y val="0.136772129286278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6FF-4DBA-A701-2AAE080F6051}"/>
                </c:ext>
              </c:extLst>
            </c:dLbl>
            <c:dLbl>
              <c:idx val="2"/>
              <c:layout>
                <c:manualLayout>
                  <c:x val="-4.7993019197207734E-2"/>
                  <c:y val="4.10316387858834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6FF-4DBA-A701-2AAE080F6051}"/>
                </c:ext>
              </c:extLst>
            </c:dLbl>
            <c:spPr>
              <a:noFill/>
              <a:ln>
                <a:noFill/>
              </a:ln>
              <a:effectLst/>
            </c:spPr>
            <c:txPr>
              <a:bodyPr rot="0" spcFirstLastPara="1" vertOverflow="ellipsis" vert="horz" wrap="square" lIns="38100" tIns="19050" rIns="38100" bIns="19050" anchor="ctr" anchorCtr="1">
                <a:spAutoFit/>
              </a:bodyPr>
              <a:lstStyle/>
              <a:p>
                <a:pPr>
                  <a:defRPr sz="1100" b="0" i="1" u="none" strike="noStrike" kern="1200" baseline="0">
                    <a:solidFill>
                      <a:srgbClr val="FF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Report_1'!$A$31:$A$34</c:f>
              <c:strCache>
                <c:ptCount val="3"/>
                <c:pt idx="0">
                  <c:v>Online</c:v>
                </c:pt>
                <c:pt idx="1">
                  <c:v>Retail</c:v>
                </c:pt>
                <c:pt idx="2">
                  <c:v>Direct</c:v>
                </c:pt>
              </c:strCache>
            </c:strRef>
          </c:cat>
          <c:val>
            <c:numRef>
              <c:f>' Report_1'!$D$31:$D$34</c:f>
              <c:numCache>
                <c:formatCode>General</c:formatCode>
                <c:ptCount val="3"/>
                <c:pt idx="0">
                  <c:v>5153</c:v>
                </c:pt>
                <c:pt idx="1">
                  <c:v>5025</c:v>
                </c:pt>
                <c:pt idx="2">
                  <c:v>1198</c:v>
                </c:pt>
              </c:numCache>
            </c:numRef>
          </c:val>
          <c:smooth val="0"/>
          <c:extLst>
            <c:ext xmlns:c16="http://schemas.microsoft.com/office/drawing/2014/chart" uri="{C3380CC4-5D6E-409C-BE32-E72D297353CC}">
              <c16:uniqueId val="{00000001-0E82-42E6-8290-46786FE540EA}"/>
            </c:ext>
          </c:extLst>
        </c:ser>
        <c:dLbls>
          <c:showLegendKey val="0"/>
          <c:showVal val="0"/>
          <c:showCatName val="0"/>
          <c:showSerName val="0"/>
          <c:showPercent val="0"/>
          <c:showBubbleSize val="0"/>
        </c:dLbls>
        <c:marker val="1"/>
        <c:smooth val="0"/>
        <c:axId val="606601136"/>
        <c:axId val="606609664"/>
      </c:lineChart>
      <c:catAx>
        <c:axId val="525689464"/>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sz="1050">
                    <a:solidFill>
                      <a:schemeClr val="tx1"/>
                    </a:solidFill>
                  </a:rPr>
                  <a:t>Sales channels</a:t>
                </a:r>
              </a:p>
            </c:rich>
          </c:tx>
          <c:layout>
            <c:manualLayout>
              <c:xMode val="edge"/>
              <c:yMode val="edge"/>
              <c:x val="0.35924345995212131"/>
              <c:y val="0.90618503361126868"/>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cap="all" baseline="0">
                <a:solidFill>
                  <a:schemeClr val="tx1"/>
                </a:solidFill>
                <a:latin typeface="+mn-lt"/>
                <a:ea typeface="+mn-ea"/>
                <a:cs typeface="+mn-cs"/>
              </a:defRPr>
            </a:pPr>
            <a:endParaRPr lang="en-US"/>
          </a:p>
        </c:txPr>
        <c:crossAx val="525687496"/>
        <c:crosses val="autoZero"/>
        <c:auto val="1"/>
        <c:lblAlgn val="ctr"/>
        <c:lblOffset val="100"/>
        <c:noMultiLvlLbl val="0"/>
      </c:catAx>
      <c:valAx>
        <c:axId val="525687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sz="1050" b="0" i="0" baseline="0">
                    <a:solidFill>
                      <a:schemeClr val="tx1"/>
                    </a:solidFill>
                    <a:effectLst/>
                  </a:rPr>
                  <a:t>Revenue in $</a:t>
                </a:r>
                <a:endParaRPr lang="en-US" sz="1050">
                  <a:solidFill>
                    <a:schemeClr val="tx1"/>
                  </a:solidFill>
                  <a:effectLst/>
                </a:endParaRPr>
              </a:p>
            </c:rich>
          </c:tx>
          <c:layout>
            <c:manualLayout>
              <c:xMode val="edge"/>
              <c:yMode val="edge"/>
              <c:x val="6.9854454168838641E-3"/>
              <c:y val="0.34694808339976735"/>
            </c:manualLayout>
          </c:layout>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525689464"/>
        <c:crosses val="autoZero"/>
        <c:crossBetween val="between"/>
      </c:valAx>
      <c:valAx>
        <c:axId val="606609664"/>
        <c:scaling>
          <c:orientation val="minMax"/>
        </c:scaling>
        <c:delete val="0"/>
        <c:axPos val="r"/>
        <c:title>
          <c:tx>
            <c:rich>
              <a:bodyPr rot="-540000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US" sz="1050">
                    <a:solidFill>
                      <a:schemeClr val="tx1"/>
                    </a:solidFill>
                  </a:rPr>
                  <a:t>Units sold</a:t>
                </a:r>
              </a:p>
            </c:rich>
          </c:tx>
          <c:layout>
            <c:manualLayout>
              <c:xMode val="edge"/>
              <c:yMode val="edge"/>
              <c:x val="0.6564394967870395"/>
              <c:y val="0.37743184480563413"/>
            </c:manualLayout>
          </c:layout>
          <c:overlay val="0"/>
          <c:spPr>
            <a:noFill/>
            <a:ln>
              <a:noFill/>
            </a:ln>
            <a:effectLst/>
          </c:spPr>
          <c:txPr>
            <a:bodyPr rot="-54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606601136"/>
        <c:crosses val="max"/>
        <c:crossBetween val="between"/>
      </c:valAx>
      <c:catAx>
        <c:axId val="606601136"/>
        <c:scaling>
          <c:orientation val="minMax"/>
        </c:scaling>
        <c:delete val="1"/>
        <c:axPos val="b"/>
        <c:numFmt formatCode="General" sourceLinked="1"/>
        <c:majorTickMark val="out"/>
        <c:minorTickMark val="none"/>
        <c:tickLblPos val="nextTo"/>
        <c:crossAx val="606609664"/>
        <c:crosses val="autoZero"/>
        <c:auto val="1"/>
        <c:lblAlgn val="ctr"/>
        <c:lblOffset val="100"/>
        <c:noMultiLvlLbl val="0"/>
      </c:catAx>
      <c:spPr>
        <a:noFill/>
        <a:ln>
          <a:noFill/>
        </a:ln>
        <a:effectLst/>
      </c:spPr>
    </c:plotArea>
    <c:legend>
      <c:legendPos val="r"/>
      <c:legendEntry>
        <c:idx val="0"/>
        <c:delete val="1"/>
      </c:legendEntry>
      <c:layout>
        <c:manualLayout>
          <c:xMode val="edge"/>
          <c:yMode val="edge"/>
          <c:x val="0.73751817686597065"/>
          <c:y val="3.6298461555858371E-3"/>
          <c:w val="0.24450212954149961"/>
          <c:h val="9.5282741715365563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[Sales_report.xlsx] Report_1!PivotTable3</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400" b="1">
                <a:solidFill>
                  <a:schemeClr val="tx1"/>
                </a:solidFill>
                <a:latin typeface="Arial" panose="020B0604020202020204" pitchFamily="34" charset="0"/>
                <a:cs typeface="Arial" panose="020B0604020202020204" pitchFamily="34" charset="0"/>
              </a:rPr>
              <a:t>Countrywise revenue and product sold</a:t>
            </a:r>
          </a:p>
        </c:rich>
      </c:tx>
      <c:layout>
        <c:manualLayout>
          <c:xMode val="edge"/>
          <c:yMode val="edge"/>
          <c:x val="0.38764162214594139"/>
          <c:y val="1.673290055044059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4">
              <a:lumMod val="40000"/>
              <a:lumOff val="6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5">
                <a:lumMod val="60000"/>
                <a:lumOff val="40000"/>
              </a:schemeClr>
            </a:solidFill>
            <a:round/>
          </a:ln>
          <a:effectLst/>
        </c:spPr>
        <c:marker>
          <c:symbol val="circle"/>
          <c:size val="5"/>
          <c:spPr>
            <a:solidFill>
              <a:schemeClr val="tx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031667199754755E-2"/>
          <c:y val="0.14551024564827983"/>
          <c:w val="0.84503264052343141"/>
          <c:h val="0.6083048788180474"/>
        </c:manualLayout>
      </c:layout>
      <c:barChart>
        <c:barDir val="col"/>
        <c:grouping val="clustered"/>
        <c:varyColors val="0"/>
        <c:ser>
          <c:idx val="0"/>
          <c:order val="0"/>
          <c:tx>
            <c:strRef>
              <c:f>' Report_1'!$B$63</c:f>
              <c:strCache>
                <c:ptCount val="1"/>
                <c:pt idx="0">
                  <c:v>Units sold   </c:v>
                </c:pt>
              </c:strCache>
            </c:strRef>
          </c:tx>
          <c:spPr>
            <a:solidFill>
              <a:schemeClr val="accent4">
                <a:lumMod val="40000"/>
                <a:lumOff val="60000"/>
              </a:schemeClr>
            </a:solidFill>
            <a:ln>
              <a:solidFill>
                <a:schemeClr val="tx1"/>
              </a:solidFill>
            </a:ln>
            <a:effectLst/>
          </c:spPr>
          <c:invertIfNegative val="0"/>
          <c:cat>
            <c:strRef>
              <c:f>' Report_1'!$A$64:$A$151</c:f>
              <c:strCache>
                <c:ptCount val="87"/>
                <c:pt idx="0">
                  <c:v>France</c:v>
                </c:pt>
                <c:pt idx="1">
                  <c:v>Malawi</c:v>
                </c:pt>
                <c:pt idx="2">
                  <c:v>Canada</c:v>
                </c:pt>
                <c:pt idx="3">
                  <c:v>Burkina Faso</c:v>
                </c:pt>
                <c:pt idx="4">
                  <c:v>Colombia</c:v>
                </c:pt>
                <c:pt idx="5">
                  <c:v>Mongolia</c:v>
                </c:pt>
                <c:pt idx="6">
                  <c:v>Finland</c:v>
                </c:pt>
                <c:pt idx="7">
                  <c:v>Panama</c:v>
                </c:pt>
                <c:pt idx="8">
                  <c:v>Vanuatu</c:v>
                </c:pt>
                <c:pt idx="9">
                  <c:v>Tanzania, United Republic of</c:v>
                </c:pt>
                <c:pt idx="10">
                  <c:v>Albania</c:v>
                </c:pt>
                <c:pt idx="11">
                  <c:v>Botswana</c:v>
                </c:pt>
                <c:pt idx="12">
                  <c:v>Burundi</c:v>
                </c:pt>
                <c:pt idx="13">
                  <c:v>Zimbabwe</c:v>
                </c:pt>
                <c:pt idx="14">
                  <c:v>Iceland</c:v>
                </c:pt>
                <c:pt idx="15">
                  <c:v>Tunisia</c:v>
                </c:pt>
                <c:pt idx="16">
                  <c:v>French Southern Territories</c:v>
                </c:pt>
                <c:pt idx="17">
                  <c:v>Brazil</c:v>
                </c:pt>
                <c:pt idx="18">
                  <c:v>Trinidad and Tobago</c:v>
                </c:pt>
                <c:pt idx="19">
                  <c:v>Montserrat</c:v>
                </c:pt>
                <c:pt idx="20">
                  <c:v>Malta</c:v>
                </c:pt>
                <c:pt idx="21">
                  <c:v>Azerbaijan</c:v>
                </c:pt>
                <c:pt idx="22">
                  <c:v>Indonesia</c:v>
                </c:pt>
                <c:pt idx="23">
                  <c:v>Mauritania</c:v>
                </c:pt>
                <c:pt idx="24">
                  <c:v>Tuvalu</c:v>
                </c:pt>
                <c:pt idx="25">
                  <c:v>Hungary</c:v>
                </c:pt>
                <c:pt idx="26">
                  <c:v>Chad</c:v>
                </c:pt>
                <c:pt idx="27">
                  <c:v>Fiji</c:v>
                </c:pt>
                <c:pt idx="28">
                  <c:v>United States</c:v>
                </c:pt>
                <c:pt idx="29">
                  <c:v>Bangladesh</c:v>
                </c:pt>
                <c:pt idx="30">
                  <c:v>Niger</c:v>
                </c:pt>
                <c:pt idx="31">
                  <c:v>Malaysia</c:v>
                </c:pt>
                <c:pt idx="32">
                  <c:v>Uruguay</c:v>
                </c:pt>
                <c:pt idx="33">
                  <c:v>Madagascar</c:v>
                </c:pt>
                <c:pt idx="34">
                  <c:v>Reunion</c:v>
                </c:pt>
                <c:pt idx="35">
                  <c:v>Korea</c:v>
                </c:pt>
                <c:pt idx="36">
                  <c:v>Denmark</c:v>
                </c:pt>
                <c:pt idx="37">
                  <c:v>Georgia</c:v>
                </c:pt>
                <c:pt idx="38">
                  <c:v>Macedonia</c:v>
                </c:pt>
                <c:pt idx="39">
                  <c:v>Sierra Leone</c:v>
                </c:pt>
                <c:pt idx="40">
                  <c:v>Western Sahara</c:v>
                </c:pt>
                <c:pt idx="41">
                  <c:v>Falkland Islands (Malvinas)</c:v>
                </c:pt>
                <c:pt idx="42">
                  <c:v>Croatia</c:v>
                </c:pt>
                <c:pt idx="43">
                  <c:v>Cuba</c:v>
                </c:pt>
                <c:pt idx="44">
                  <c:v>Bouvet Island</c:v>
                </c:pt>
                <c:pt idx="45">
                  <c:v>Niue</c:v>
                </c:pt>
                <c:pt idx="46">
                  <c:v>Palau</c:v>
                </c:pt>
                <c:pt idx="47">
                  <c:v>Gabon</c:v>
                </c:pt>
                <c:pt idx="48">
                  <c:v>Dominican Republic</c:v>
                </c:pt>
                <c:pt idx="49">
                  <c:v>Syrian Arab Republic</c:v>
                </c:pt>
                <c:pt idx="50">
                  <c:v>Yemen</c:v>
                </c:pt>
                <c:pt idx="51">
                  <c:v>Tonga</c:v>
                </c:pt>
                <c:pt idx="52">
                  <c:v>Philippines</c:v>
                </c:pt>
                <c:pt idx="53">
                  <c:v>Cocos (Keeling) Islands</c:v>
                </c:pt>
                <c:pt idx="54">
                  <c:v>Liberia</c:v>
                </c:pt>
                <c:pt idx="55">
                  <c:v>Guinea</c:v>
                </c:pt>
                <c:pt idx="56">
                  <c:v>Slovenia</c:v>
                </c:pt>
                <c:pt idx="57">
                  <c:v>Svalbard and Jan Mayen</c:v>
                </c:pt>
                <c:pt idx="58">
                  <c:v>Korea, Republic of</c:v>
                </c:pt>
                <c:pt idx="59">
                  <c:v>Poland</c:v>
                </c:pt>
                <c:pt idx="60">
                  <c:v>Solomon Islands</c:v>
                </c:pt>
                <c:pt idx="61">
                  <c:v>United States Minor Outlying Islands</c:v>
                </c:pt>
                <c:pt idx="62">
                  <c:v>Guadeloupe</c:v>
                </c:pt>
                <c:pt idx="63">
                  <c:v>Puerto Rico</c:v>
                </c:pt>
                <c:pt idx="64">
                  <c:v>Kyrgyzstan</c:v>
                </c:pt>
                <c:pt idx="65">
                  <c:v>Turks and Caicos Islands</c:v>
                </c:pt>
                <c:pt idx="66">
                  <c:v>Turkey</c:v>
                </c:pt>
                <c:pt idx="67">
                  <c:v>Nepal</c:v>
                </c:pt>
                <c:pt idx="68">
                  <c:v>Kazakhstan</c:v>
                </c:pt>
                <c:pt idx="69">
                  <c:v>Australia</c:v>
                </c:pt>
                <c:pt idx="70">
                  <c:v>Pakistan</c:v>
                </c:pt>
                <c:pt idx="71">
                  <c:v>El Salvador</c:v>
                </c:pt>
                <c:pt idx="72">
                  <c:v>Saint Helena</c:v>
                </c:pt>
                <c:pt idx="73">
                  <c:v>Norfolk Island</c:v>
                </c:pt>
                <c:pt idx="74">
                  <c:v>India</c:v>
                </c:pt>
                <c:pt idx="75">
                  <c:v>Moldova</c:v>
                </c:pt>
                <c:pt idx="76">
                  <c:v>New Caledonia</c:v>
                </c:pt>
                <c:pt idx="77">
                  <c:v>Chile</c:v>
                </c:pt>
                <c:pt idx="78">
                  <c:v>Gambia</c:v>
                </c:pt>
                <c:pt idx="79">
                  <c:v>Cape Verde</c:v>
                </c:pt>
                <c:pt idx="80">
                  <c:v>Netherlands Antilles</c:v>
                </c:pt>
                <c:pt idx="81">
                  <c:v>Nigeria</c:v>
                </c:pt>
                <c:pt idx="82">
                  <c:v>South Africa</c:v>
                </c:pt>
                <c:pt idx="83">
                  <c:v>Mayotte</c:v>
                </c:pt>
                <c:pt idx="84">
                  <c:v>Virgin Islands, British</c:v>
                </c:pt>
                <c:pt idx="85">
                  <c:v>Saudi Arabia</c:v>
                </c:pt>
                <c:pt idx="86">
                  <c:v>Morocco</c:v>
                </c:pt>
              </c:strCache>
            </c:strRef>
          </c:cat>
          <c:val>
            <c:numRef>
              <c:f>' Report_1'!$B$64:$B$151</c:f>
              <c:numCache>
                <c:formatCode>0;[Red]0</c:formatCode>
                <c:ptCount val="87"/>
                <c:pt idx="0">
                  <c:v>208</c:v>
                </c:pt>
                <c:pt idx="1">
                  <c:v>197</c:v>
                </c:pt>
                <c:pt idx="2">
                  <c:v>209</c:v>
                </c:pt>
                <c:pt idx="3">
                  <c:v>332</c:v>
                </c:pt>
                <c:pt idx="4">
                  <c:v>176</c:v>
                </c:pt>
                <c:pt idx="5">
                  <c:v>166</c:v>
                </c:pt>
                <c:pt idx="6">
                  <c:v>157</c:v>
                </c:pt>
                <c:pt idx="7">
                  <c:v>273</c:v>
                </c:pt>
                <c:pt idx="8">
                  <c:v>142</c:v>
                </c:pt>
                <c:pt idx="9">
                  <c:v>205</c:v>
                </c:pt>
                <c:pt idx="10">
                  <c:v>199</c:v>
                </c:pt>
                <c:pt idx="11">
                  <c:v>188</c:v>
                </c:pt>
                <c:pt idx="12">
                  <c:v>188</c:v>
                </c:pt>
                <c:pt idx="13">
                  <c:v>167</c:v>
                </c:pt>
                <c:pt idx="14">
                  <c:v>163</c:v>
                </c:pt>
                <c:pt idx="15">
                  <c:v>170</c:v>
                </c:pt>
                <c:pt idx="16">
                  <c:v>102</c:v>
                </c:pt>
                <c:pt idx="17">
                  <c:v>160</c:v>
                </c:pt>
                <c:pt idx="18">
                  <c:v>204</c:v>
                </c:pt>
                <c:pt idx="19">
                  <c:v>141</c:v>
                </c:pt>
                <c:pt idx="20">
                  <c:v>302</c:v>
                </c:pt>
                <c:pt idx="21">
                  <c:v>147</c:v>
                </c:pt>
                <c:pt idx="22">
                  <c:v>247</c:v>
                </c:pt>
                <c:pt idx="23">
                  <c:v>184</c:v>
                </c:pt>
                <c:pt idx="24">
                  <c:v>141</c:v>
                </c:pt>
                <c:pt idx="25">
                  <c:v>135</c:v>
                </c:pt>
                <c:pt idx="26">
                  <c:v>176</c:v>
                </c:pt>
                <c:pt idx="27">
                  <c:v>73</c:v>
                </c:pt>
                <c:pt idx="28">
                  <c:v>116</c:v>
                </c:pt>
                <c:pt idx="29">
                  <c:v>137</c:v>
                </c:pt>
                <c:pt idx="30">
                  <c:v>189</c:v>
                </c:pt>
                <c:pt idx="31">
                  <c:v>223</c:v>
                </c:pt>
                <c:pt idx="32">
                  <c:v>203</c:v>
                </c:pt>
                <c:pt idx="33">
                  <c:v>136</c:v>
                </c:pt>
                <c:pt idx="34">
                  <c:v>125</c:v>
                </c:pt>
                <c:pt idx="35">
                  <c:v>189</c:v>
                </c:pt>
                <c:pt idx="36">
                  <c:v>87</c:v>
                </c:pt>
                <c:pt idx="37">
                  <c:v>126</c:v>
                </c:pt>
                <c:pt idx="38">
                  <c:v>269</c:v>
                </c:pt>
                <c:pt idx="39">
                  <c:v>201</c:v>
                </c:pt>
                <c:pt idx="40">
                  <c:v>178</c:v>
                </c:pt>
                <c:pt idx="41">
                  <c:v>108</c:v>
                </c:pt>
                <c:pt idx="42">
                  <c:v>125</c:v>
                </c:pt>
                <c:pt idx="43">
                  <c:v>165</c:v>
                </c:pt>
                <c:pt idx="44">
                  <c:v>147</c:v>
                </c:pt>
                <c:pt idx="45">
                  <c:v>164</c:v>
                </c:pt>
                <c:pt idx="46">
                  <c:v>156</c:v>
                </c:pt>
                <c:pt idx="47">
                  <c:v>170</c:v>
                </c:pt>
                <c:pt idx="48">
                  <c:v>113</c:v>
                </c:pt>
                <c:pt idx="49">
                  <c:v>166</c:v>
                </c:pt>
                <c:pt idx="50">
                  <c:v>69</c:v>
                </c:pt>
                <c:pt idx="51">
                  <c:v>95</c:v>
                </c:pt>
                <c:pt idx="52">
                  <c:v>93</c:v>
                </c:pt>
                <c:pt idx="53">
                  <c:v>151</c:v>
                </c:pt>
                <c:pt idx="54">
                  <c:v>100</c:v>
                </c:pt>
                <c:pt idx="55">
                  <c:v>82</c:v>
                </c:pt>
                <c:pt idx="56">
                  <c:v>126</c:v>
                </c:pt>
                <c:pt idx="57">
                  <c:v>137</c:v>
                </c:pt>
                <c:pt idx="58">
                  <c:v>179</c:v>
                </c:pt>
                <c:pt idx="59">
                  <c:v>89</c:v>
                </c:pt>
                <c:pt idx="60">
                  <c:v>131</c:v>
                </c:pt>
                <c:pt idx="61">
                  <c:v>77</c:v>
                </c:pt>
                <c:pt idx="62">
                  <c:v>82</c:v>
                </c:pt>
                <c:pt idx="63">
                  <c:v>122</c:v>
                </c:pt>
                <c:pt idx="64">
                  <c:v>67</c:v>
                </c:pt>
                <c:pt idx="65">
                  <c:v>71</c:v>
                </c:pt>
                <c:pt idx="66">
                  <c:v>47</c:v>
                </c:pt>
                <c:pt idx="67">
                  <c:v>65</c:v>
                </c:pt>
                <c:pt idx="68">
                  <c:v>64</c:v>
                </c:pt>
                <c:pt idx="69">
                  <c:v>41</c:v>
                </c:pt>
                <c:pt idx="70">
                  <c:v>135</c:v>
                </c:pt>
                <c:pt idx="71">
                  <c:v>85</c:v>
                </c:pt>
                <c:pt idx="72">
                  <c:v>112</c:v>
                </c:pt>
                <c:pt idx="73">
                  <c:v>80</c:v>
                </c:pt>
                <c:pt idx="74">
                  <c:v>48</c:v>
                </c:pt>
                <c:pt idx="75">
                  <c:v>51</c:v>
                </c:pt>
                <c:pt idx="76">
                  <c:v>18</c:v>
                </c:pt>
                <c:pt idx="77">
                  <c:v>65</c:v>
                </c:pt>
                <c:pt idx="78">
                  <c:v>77</c:v>
                </c:pt>
                <c:pt idx="79">
                  <c:v>57</c:v>
                </c:pt>
                <c:pt idx="80">
                  <c:v>22</c:v>
                </c:pt>
                <c:pt idx="81">
                  <c:v>22</c:v>
                </c:pt>
                <c:pt idx="82">
                  <c:v>14</c:v>
                </c:pt>
                <c:pt idx="83">
                  <c:v>28</c:v>
                </c:pt>
                <c:pt idx="84">
                  <c:v>12</c:v>
                </c:pt>
                <c:pt idx="85">
                  <c:v>10</c:v>
                </c:pt>
                <c:pt idx="86">
                  <c:v>7</c:v>
                </c:pt>
              </c:numCache>
            </c:numRef>
          </c:val>
          <c:extLst>
            <c:ext xmlns:c16="http://schemas.microsoft.com/office/drawing/2014/chart" uri="{C3380CC4-5D6E-409C-BE32-E72D297353CC}">
              <c16:uniqueId val="{00000000-7C36-4272-97D7-D783EA8385E2}"/>
            </c:ext>
          </c:extLst>
        </c:ser>
        <c:dLbls>
          <c:showLegendKey val="0"/>
          <c:showVal val="0"/>
          <c:showCatName val="0"/>
          <c:showSerName val="0"/>
          <c:showPercent val="0"/>
          <c:showBubbleSize val="0"/>
        </c:dLbls>
        <c:gapWidth val="182"/>
        <c:axId val="443763352"/>
        <c:axId val="443763024"/>
      </c:barChart>
      <c:lineChart>
        <c:grouping val="standard"/>
        <c:varyColors val="0"/>
        <c:ser>
          <c:idx val="1"/>
          <c:order val="1"/>
          <c:tx>
            <c:strRef>
              <c:f>' Report_1'!$C$63</c:f>
              <c:strCache>
                <c:ptCount val="1"/>
                <c:pt idx="0">
                  <c:v>Revenue ($)</c:v>
                </c:pt>
              </c:strCache>
            </c:strRef>
          </c:tx>
          <c:spPr>
            <a:ln w="28575" cap="rnd">
              <a:solidFill>
                <a:schemeClr val="accent5">
                  <a:lumMod val="60000"/>
                  <a:lumOff val="40000"/>
                </a:schemeClr>
              </a:solidFill>
              <a:round/>
            </a:ln>
            <a:effectLst/>
          </c:spPr>
          <c:marker>
            <c:symbol val="circle"/>
            <c:size val="5"/>
            <c:spPr>
              <a:solidFill>
                <a:schemeClr val="tx1"/>
              </a:solidFill>
              <a:ln w="9525">
                <a:noFill/>
              </a:ln>
              <a:effectLst/>
            </c:spPr>
          </c:marker>
          <c:cat>
            <c:strRef>
              <c:f>' Report_1'!$A$64:$A$151</c:f>
              <c:strCache>
                <c:ptCount val="87"/>
                <c:pt idx="0">
                  <c:v>France</c:v>
                </c:pt>
                <c:pt idx="1">
                  <c:v>Malawi</c:v>
                </c:pt>
                <c:pt idx="2">
                  <c:v>Canada</c:v>
                </c:pt>
                <c:pt idx="3">
                  <c:v>Burkina Faso</c:v>
                </c:pt>
                <c:pt idx="4">
                  <c:v>Colombia</c:v>
                </c:pt>
                <c:pt idx="5">
                  <c:v>Mongolia</c:v>
                </c:pt>
                <c:pt idx="6">
                  <c:v>Finland</c:v>
                </c:pt>
                <c:pt idx="7">
                  <c:v>Panama</c:v>
                </c:pt>
                <c:pt idx="8">
                  <c:v>Vanuatu</c:v>
                </c:pt>
                <c:pt idx="9">
                  <c:v>Tanzania, United Republic of</c:v>
                </c:pt>
                <c:pt idx="10">
                  <c:v>Albania</c:v>
                </c:pt>
                <c:pt idx="11">
                  <c:v>Botswana</c:v>
                </c:pt>
                <c:pt idx="12">
                  <c:v>Burundi</c:v>
                </c:pt>
                <c:pt idx="13">
                  <c:v>Zimbabwe</c:v>
                </c:pt>
                <c:pt idx="14">
                  <c:v>Iceland</c:v>
                </c:pt>
                <c:pt idx="15">
                  <c:v>Tunisia</c:v>
                </c:pt>
                <c:pt idx="16">
                  <c:v>French Southern Territories</c:v>
                </c:pt>
                <c:pt idx="17">
                  <c:v>Brazil</c:v>
                </c:pt>
                <c:pt idx="18">
                  <c:v>Trinidad and Tobago</c:v>
                </c:pt>
                <c:pt idx="19">
                  <c:v>Montserrat</c:v>
                </c:pt>
                <c:pt idx="20">
                  <c:v>Malta</c:v>
                </c:pt>
                <c:pt idx="21">
                  <c:v>Azerbaijan</c:v>
                </c:pt>
                <c:pt idx="22">
                  <c:v>Indonesia</c:v>
                </c:pt>
                <c:pt idx="23">
                  <c:v>Mauritania</c:v>
                </c:pt>
                <c:pt idx="24">
                  <c:v>Tuvalu</c:v>
                </c:pt>
                <c:pt idx="25">
                  <c:v>Hungary</c:v>
                </c:pt>
                <c:pt idx="26">
                  <c:v>Chad</c:v>
                </c:pt>
                <c:pt idx="27">
                  <c:v>Fiji</c:v>
                </c:pt>
                <c:pt idx="28">
                  <c:v>United States</c:v>
                </c:pt>
                <c:pt idx="29">
                  <c:v>Bangladesh</c:v>
                </c:pt>
                <c:pt idx="30">
                  <c:v>Niger</c:v>
                </c:pt>
                <c:pt idx="31">
                  <c:v>Malaysia</c:v>
                </c:pt>
                <c:pt idx="32">
                  <c:v>Uruguay</c:v>
                </c:pt>
                <c:pt idx="33">
                  <c:v>Madagascar</c:v>
                </c:pt>
                <c:pt idx="34">
                  <c:v>Reunion</c:v>
                </c:pt>
                <c:pt idx="35">
                  <c:v>Korea</c:v>
                </c:pt>
                <c:pt idx="36">
                  <c:v>Denmark</c:v>
                </c:pt>
                <c:pt idx="37">
                  <c:v>Georgia</c:v>
                </c:pt>
                <c:pt idx="38">
                  <c:v>Macedonia</c:v>
                </c:pt>
                <c:pt idx="39">
                  <c:v>Sierra Leone</c:v>
                </c:pt>
                <c:pt idx="40">
                  <c:v>Western Sahara</c:v>
                </c:pt>
                <c:pt idx="41">
                  <c:v>Falkland Islands (Malvinas)</c:v>
                </c:pt>
                <c:pt idx="42">
                  <c:v>Croatia</c:v>
                </c:pt>
                <c:pt idx="43">
                  <c:v>Cuba</c:v>
                </c:pt>
                <c:pt idx="44">
                  <c:v>Bouvet Island</c:v>
                </c:pt>
                <c:pt idx="45">
                  <c:v>Niue</c:v>
                </c:pt>
                <c:pt idx="46">
                  <c:v>Palau</c:v>
                </c:pt>
                <c:pt idx="47">
                  <c:v>Gabon</c:v>
                </c:pt>
                <c:pt idx="48">
                  <c:v>Dominican Republic</c:v>
                </c:pt>
                <c:pt idx="49">
                  <c:v>Syrian Arab Republic</c:v>
                </c:pt>
                <c:pt idx="50">
                  <c:v>Yemen</c:v>
                </c:pt>
                <c:pt idx="51">
                  <c:v>Tonga</c:v>
                </c:pt>
                <c:pt idx="52">
                  <c:v>Philippines</c:v>
                </c:pt>
                <c:pt idx="53">
                  <c:v>Cocos (Keeling) Islands</c:v>
                </c:pt>
                <c:pt idx="54">
                  <c:v>Liberia</c:v>
                </c:pt>
                <c:pt idx="55">
                  <c:v>Guinea</c:v>
                </c:pt>
                <c:pt idx="56">
                  <c:v>Slovenia</c:v>
                </c:pt>
                <c:pt idx="57">
                  <c:v>Svalbard and Jan Mayen</c:v>
                </c:pt>
                <c:pt idx="58">
                  <c:v>Korea, Republic of</c:v>
                </c:pt>
                <c:pt idx="59">
                  <c:v>Poland</c:v>
                </c:pt>
                <c:pt idx="60">
                  <c:v>Solomon Islands</c:v>
                </c:pt>
                <c:pt idx="61">
                  <c:v>United States Minor Outlying Islands</c:v>
                </c:pt>
                <c:pt idx="62">
                  <c:v>Guadeloupe</c:v>
                </c:pt>
                <c:pt idx="63">
                  <c:v>Puerto Rico</c:v>
                </c:pt>
                <c:pt idx="64">
                  <c:v>Kyrgyzstan</c:v>
                </c:pt>
                <c:pt idx="65">
                  <c:v>Turks and Caicos Islands</c:v>
                </c:pt>
                <c:pt idx="66">
                  <c:v>Turkey</c:v>
                </c:pt>
                <c:pt idx="67">
                  <c:v>Nepal</c:v>
                </c:pt>
                <c:pt idx="68">
                  <c:v>Kazakhstan</c:v>
                </c:pt>
                <c:pt idx="69">
                  <c:v>Australia</c:v>
                </c:pt>
                <c:pt idx="70">
                  <c:v>Pakistan</c:v>
                </c:pt>
                <c:pt idx="71">
                  <c:v>El Salvador</c:v>
                </c:pt>
                <c:pt idx="72">
                  <c:v>Saint Helena</c:v>
                </c:pt>
                <c:pt idx="73">
                  <c:v>Norfolk Island</c:v>
                </c:pt>
                <c:pt idx="74">
                  <c:v>India</c:v>
                </c:pt>
                <c:pt idx="75">
                  <c:v>Moldova</c:v>
                </c:pt>
                <c:pt idx="76">
                  <c:v>New Caledonia</c:v>
                </c:pt>
                <c:pt idx="77">
                  <c:v>Chile</c:v>
                </c:pt>
                <c:pt idx="78">
                  <c:v>Gambia</c:v>
                </c:pt>
                <c:pt idx="79">
                  <c:v>Cape Verde</c:v>
                </c:pt>
                <c:pt idx="80">
                  <c:v>Netherlands Antilles</c:v>
                </c:pt>
                <c:pt idx="81">
                  <c:v>Nigeria</c:v>
                </c:pt>
                <c:pt idx="82">
                  <c:v>South Africa</c:v>
                </c:pt>
                <c:pt idx="83">
                  <c:v>Mayotte</c:v>
                </c:pt>
                <c:pt idx="84">
                  <c:v>Virgin Islands, British</c:v>
                </c:pt>
                <c:pt idx="85">
                  <c:v>Saudi Arabia</c:v>
                </c:pt>
                <c:pt idx="86">
                  <c:v>Morocco</c:v>
                </c:pt>
              </c:strCache>
            </c:strRef>
          </c:cat>
          <c:val>
            <c:numRef>
              <c:f>' Report_1'!$C$64:$C$151</c:f>
              <c:numCache>
                <c:formatCode>#,##0.00;[Red]#,##0.00</c:formatCode>
                <c:ptCount val="87"/>
                <c:pt idx="0">
                  <c:v>3016</c:v>
                </c:pt>
                <c:pt idx="1">
                  <c:v>2856.5</c:v>
                </c:pt>
                <c:pt idx="2">
                  <c:v>2845.59</c:v>
                </c:pt>
                <c:pt idx="3">
                  <c:v>2628.2699999999995</c:v>
                </c:pt>
                <c:pt idx="4">
                  <c:v>2552</c:v>
                </c:pt>
                <c:pt idx="5">
                  <c:v>2407</c:v>
                </c:pt>
                <c:pt idx="6">
                  <c:v>2276.5</c:v>
                </c:pt>
                <c:pt idx="7">
                  <c:v>2106.0500000000002</c:v>
                </c:pt>
                <c:pt idx="8">
                  <c:v>2059</c:v>
                </c:pt>
                <c:pt idx="9">
                  <c:v>1845</c:v>
                </c:pt>
                <c:pt idx="10">
                  <c:v>1791</c:v>
                </c:pt>
                <c:pt idx="11">
                  <c:v>1692</c:v>
                </c:pt>
                <c:pt idx="12">
                  <c:v>1692</c:v>
                </c:pt>
                <c:pt idx="13">
                  <c:v>1668.33</c:v>
                </c:pt>
                <c:pt idx="14">
                  <c:v>1628.3700000000001</c:v>
                </c:pt>
                <c:pt idx="15">
                  <c:v>1530</c:v>
                </c:pt>
                <c:pt idx="16">
                  <c:v>1479</c:v>
                </c:pt>
                <c:pt idx="17">
                  <c:v>1440</c:v>
                </c:pt>
                <c:pt idx="18">
                  <c:v>1425.96</c:v>
                </c:pt>
                <c:pt idx="19">
                  <c:v>1408.59</c:v>
                </c:pt>
                <c:pt idx="20">
                  <c:v>1359</c:v>
                </c:pt>
                <c:pt idx="21">
                  <c:v>1323</c:v>
                </c:pt>
                <c:pt idx="22">
                  <c:v>1293</c:v>
                </c:pt>
                <c:pt idx="23">
                  <c:v>1286.1600000000001</c:v>
                </c:pt>
                <c:pt idx="24">
                  <c:v>1269</c:v>
                </c:pt>
                <c:pt idx="25">
                  <c:v>1215</c:v>
                </c:pt>
                <c:pt idx="26">
                  <c:v>1144</c:v>
                </c:pt>
                <c:pt idx="27">
                  <c:v>1058.5</c:v>
                </c:pt>
                <c:pt idx="28">
                  <c:v>1044</c:v>
                </c:pt>
                <c:pt idx="29">
                  <c:v>1037.08</c:v>
                </c:pt>
                <c:pt idx="30">
                  <c:v>1009.11</c:v>
                </c:pt>
                <c:pt idx="31">
                  <c:v>973.5</c:v>
                </c:pt>
                <c:pt idx="32">
                  <c:v>913.5</c:v>
                </c:pt>
                <c:pt idx="33">
                  <c:v>907.16</c:v>
                </c:pt>
                <c:pt idx="34">
                  <c:v>873.75</c:v>
                </c:pt>
                <c:pt idx="35">
                  <c:v>850.5</c:v>
                </c:pt>
                <c:pt idx="36">
                  <c:v>836.5</c:v>
                </c:pt>
                <c:pt idx="37">
                  <c:v>819</c:v>
                </c:pt>
                <c:pt idx="38">
                  <c:v>807</c:v>
                </c:pt>
                <c:pt idx="39">
                  <c:v>801.99</c:v>
                </c:pt>
                <c:pt idx="40">
                  <c:v>801</c:v>
                </c:pt>
                <c:pt idx="41">
                  <c:v>754.92000000000007</c:v>
                </c:pt>
                <c:pt idx="42">
                  <c:v>750</c:v>
                </c:pt>
                <c:pt idx="43">
                  <c:v>742.5</c:v>
                </c:pt>
                <c:pt idx="44">
                  <c:v>732.87</c:v>
                </c:pt>
                <c:pt idx="45">
                  <c:v>717</c:v>
                </c:pt>
                <c:pt idx="46">
                  <c:v>714.45</c:v>
                </c:pt>
                <c:pt idx="47">
                  <c:v>678.30000000000007</c:v>
                </c:pt>
                <c:pt idx="48">
                  <c:v>678</c:v>
                </c:pt>
                <c:pt idx="49">
                  <c:v>645.63</c:v>
                </c:pt>
                <c:pt idx="50">
                  <c:v>621</c:v>
                </c:pt>
                <c:pt idx="51">
                  <c:v>617.5</c:v>
                </c:pt>
                <c:pt idx="52">
                  <c:v>604.5</c:v>
                </c:pt>
                <c:pt idx="53">
                  <c:v>602.49</c:v>
                </c:pt>
                <c:pt idx="54">
                  <c:v>600</c:v>
                </c:pt>
                <c:pt idx="55">
                  <c:v>573.18000000000006</c:v>
                </c:pt>
                <c:pt idx="56">
                  <c:v>567</c:v>
                </c:pt>
                <c:pt idx="57">
                  <c:v>546.63</c:v>
                </c:pt>
                <c:pt idx="58">
                  <c:v>537</c:v>
                </c:pt>
                <c:pt idx="59">
                  <c:v>534</c:v>
                </c:pt>
                <c:pt idx="60">
                  <c:v>522.69000000000005</c:v>
                </c:pt>
                <c:pt idx="61">
                  <c:v>500.5</c:v>
                </c:pt>
                <c:pt idx="62">
                  <c:v>492</c:v>
                </c:pt>
                <c:pt idx="63">
                  <c:v>486.78000000000003</c:v>
                </c:pt>
                <c:pt idx="64">
                  <c:v>468.33000000000004</c:v>
                </c:pt>
                <c:pt idx="65">
                  <c:v>461.5</c:v>
                </c:pt>
                <c:pt idx="66">
                  <c:v>423</c:v>
                </c:pt>
                <c:pt idx="67">
                  <c:v>422.5</c:v>
                </c:pt>
                <c:pt idx="68">
                  <c:v>416</c:v>
                </c:pt>
                <c:pt idx="69">
                  <c:v>409.59000000000003</c:v>
                </c:pt>
                <c:pt idx="70">
                  <c:v>405</c:v>
                </c:pt>
                <c:pt idx="71">
                  <c:v>382.5</c:v>
                </c:pt>
                <c:pt idx="72">
                  <c:v>336</c:v>
                </c:pt>
                <c:pt idx="73">
                  <c:v>319.20000000000005</c:v>
                </c:pt>
                <c:pt idx="74">
                  <c:v>312</c:v>
                </c:pt>
                <c:pt idx="75">
                  <c:v>276</c:v>
                </c:pt>
                <c:pt idx="76">
                  <c:v>261</c:v>
                </c:pt>
                <c:pt idx="77">
                  <c:v>259.35000000000002</c:v>
                </c:pt>
                <c:pt idx="78">
                  <c:v>231</c:v>
                </c:pt>
                <c:pt idx="79">
                  <c:v>227.43</c:v>
                </c:pt>
                <c:pt idx="80">
                  <c:v>219.78</c:v>
                </c:pt>
                <c:pt idx="81">
                  <c:v>143</c:v>
                </c:pt>
                <c:pt idx="82">
                  <c:v>139.86000000000001</c:v>
                </c:pt>
                <c:pt idx="83">
                  <c:v>111.72</c:v>
                </c:pt>
                <c:pt idx="84">
                  <c:v>54</c:v>
                </c:pt>
                <c:pt idx="85">
                  <c:v>45</c:v>
                </c:pt>
                <c:pt idx="86">
                  <c:v>31.5</c:v>
                </c:pt>
              </c:numCache>
            </c:numRef>
          </c:val>
          <c:smooth val="0"/>
          <c:extLst>
            <c:ext xmlns:c16="http://schemas.microsoft.com/office/drawing/2014/chart" uri="{C3380CC4-5D6E-409C-BE32-E72D297353CC}">
              <c16:uniqueId val="{00000001-7C36-4272-97D7-D783EA8385E2}"/>
            </c:ext>
          </c:extLst>
        </c:ser>
        <c:dLbls>
          <c:showLegendKey val="0"/>
          <c:showVal val="0"/>
          <c:showCatName val="0"/>
          <c:showSerName val="0"/>
          <c:showPercent val="0"/>
          <c:showBubbleSize val="0"/>
        </c:dLbls>
        <c:marker val="1"/>
        <c:smooth val="0"/>
        <c:axId val="447261528"/>
        <c:axId val="447257592"/>
      </c:lineChart>
      <c:catAx>
        <c:axId val="44726152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sz="1050">
                    <a:solidFill>
                      <a:schemeClr val="tx1"/>
                    </a:solidFill>
                  </a:rPr>
                  <a:t>Country</a:t>
                </a:r>
              </a:p>
            </c:rich>
          </c:tx>
          <c:layout>
            <c:manualLayout>
              <c:xMode val="edge"/>
              <c:yMode val="edge"/>
              <c:x val="0.47693976247181991"/>
              <c:y val="0.9487451215933431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6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447257592"/>
        <c:crosses val="autoZero"/>
        <c:auto val="1"/>
        <c:lblAlgn val="ctr"/>
        <c:lblOffset val="100"/>
        <c:noMultiLvlLbl val="0"/>
      </c:catAx>
      <c:valAx>
        <c:axId val="447257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sz="1050">
                    <a:solidFill>
                      <a:schemeClr val="tx1"/>
                    </a:solidFill>
                  </a:rPr>
                  <a:t>Revenue ($)</a:t>
                </a:r>
              </a:p>
            </c:rich>
          </c:tx>
          <c:layout>
            <c:manualLayout>
              <c:xMode val="edge"/>
              <c:yMode val="edge"/>
              <c:x val="1.1199407281688802E-2"/>
              <c:y val="0.40342276964595725"/>
            </c:manualLayout>
          </c:layout>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447261528"/>
        <c:crosses val="autoZero"/>
        <c:crossBetween val="between"/>
      </c:valAx>
      <c:valAx>
        <c:axId val="443763024"/>
        <c:scaling>
          <c:orientation val="minMax"/>
        </c:scaling>
        <c:delete val="0"/>
        <c:axPos val="r"/>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sz="1050">
                    <a:solidFill>
                      <a:schemeClr val="tx1"/>
                    </a:solidFill>
                  </a:rPr>
                  <a:t>Units</a:t>
                </a:r>
                <a:r>
                  <a:rPr lang="en-US" sz="1050" baseline="0">
                    <a:solidFill>
                      <a:schemeClr val="tx1"/>
                    </a:solidFill>
                  </a:rPr>
                  <a:t> sold</a:t>
                </a:r>
                <a:endParaRPr lang="en-US" sz="1050">
                  <a:solidFill>
                    <a:schemeClr val="tx1"/>
                  </a:solidFill>
                </a:endParaRPr>
              </a:p>
            </c:rich>
          </c:tx>
          <c:layout>
            <c:manualLayout>
              <c:xMode val="edge"/>
              <c:yMode val="edge"/>
              <c:x val="0.97028326090682893"/>
              <c:y val="0.41880781751810808"/>
            </c:manualLayout>
          </c:layout>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0;[Red]0"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443763352"/>
        <c:crosses val="max"/>
        <c:crossBetween val="between"/>
      </c:valAx>
      <c:catAx>
        <c:axId val="443763352"/>
        <c:scaling>
          <c:orientation val="minMax"/>
        </c:scaling>
        <c:delete val="1"/>
        <c:axPos val="b"/>
        <c:numFmt formatCode="General" sourceLinked="1"/>
        <c:majorTickMark val="out"/>
        <c:minorTickMark val="none"/>
        <c:tickLblPos val="nextTo"/>
        <c:crossAx val="443763024"/>
        <c:crosses val="autoZero"/>
        <c:auto val="1"/>
        <c:lblAlgn val="ctr"/>
        <c:lblOffset val="100"/>
        <c:noMultiLvlLbl val="0"/>
      </c:catAx>
      <c:spPr>
        <a:noFill/>
        <a:ln>
          <a:noFill/>
        </a:ln>
        <a:effectLst/>
      </c:spPr>
    </c:plotArea>
    <c:legend>
      <c:legendPos val="r"/>
      <c:layout>
        <c:manualLayout>
          <c:xMode val="edge"/>
          <c:yMode val="edge"/>
          <c:x val="0.75157496911746302"/>
          <c:y val="2.5856720887945432E-2"/>
          <c:w val="0.20410962603479688"/>
          <c:h val="5.753078868625118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[Sales_report.xlsx]Report_2!Daywise Revenue</c:name>
    <c:fmtId val="0"/>
  </c:pivotSource>
  <c:chart>
    <c:title>
      <c:tx>
        <c:rich>
          <a:bodyPr rot="0" spcFirstLastPara="1" vertOverflow="ellipsis" vert="horz" wrap="square" anchor="ctr" anchorCtr="1"/>
          <a:lstStyle/>
          <a:p>
            <a:pPr>
              <a:defRPr sz="1200" b="1" i="0" u="none" strike="noStrike" kern="1200" spc="0" baseline="0">
                <a:solidFill>
                  <a:schemeClr val="tx1"/>
                </a:solidFill>
                <a:latin typeface="Arial" panose="020B0604020202020204" pitchFamily="34" charset="0"/>
                <a:ea typeface="+mn-ea"/>
                <a:cs typeface="Arial" panose="020B0604020202020204" pitchFamily="34" charset="0"/>
              </a:defRPr>
            </a:pPr>
            <a:r>
              <a:rPr lang="en-US" sz="1200" b="1" baseline="0">
                <a:solidFill>
                  <a:schemeClr val="tx1"/>
                </a:solidFill>
                <a:latin typeface="Arial" panose="020B0604020202020204" pitchFamily="34" charset="0"/>
                <a:cs typeface="Arial" panose="020B0604020202020204" pitchFamily="34" charset="0"/>
              </a:rPr>
              <a:t>Revenue</a:t>
            </a:r>
          </a:p>
        </c:rich>
      </c:tx>
      <c:layout>
        <c:manualLayout>
          <c:xMode val="edge"/>
          <c:yMode val="edge"/>
          <c:x val="0.37302923897412088"/>
          <c:y val="4.8245614035087717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4">
              <a:lumMod val="40000"/>
              <a:lumOff val="60000"/>
            </a:schemeClr>
          </a:solidFill>
          <a:ln w="12700">
            <a:solidFill>
              <a:schemeClr val="tx1"/>
            </a:solidFill>
          </a:ln>
          <a:effectLst/>
        </c:spPr>
        <c:marker>
          <c:symbol val="none"/>
        </c:marker>
        <c:dLbl>
          <c:idx val="0"/>
          <c:numFmt formatCode="&quot;$&quot;#,##0.00_);\(&quot;$&quot;#,##0.00\)" sourceLinked="0"/>
          <c:spPr>
            <a:noFill/>
            <a:ln>
              <a:noFill/>
            </a:ln>
            <a:effectLst/>
          </c:spPr>
          <c:txPr>
            <a:bodyPr rot="0" spcFirstLastPara="1" vertOverflow="ellipsis" vert="horz" wrap="square" lIns="38100" tIns="19050" rIns="38100" bIns="19050" anchor="ctr" anchorCtr="1">
              <a:spAutoFit/>
            </a:bodyPr>
            <a:lstStyle/>
            <a:p>
              <a:pPr>
                <a:defRPr sz="1000" b="0" i="1"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529822592814719E-2"/>
          <c:y val="0.2397661969885343"/>
          <c:w val="0.73076637840417369"/>
          <c:h val="0.57262052769719574"/>
        </c:manualLayout>
      </c:layout>
      <c:barChart>
        <c:barDir val="col"/>
        <c:grouping val="clustered"/>
        <c:varyColors val="0"/>
        <c:ser>
          <c:idx val="0"/>
          <c:order val="0"/>
          <c:tx>
            <c:strRef>
              <c:f>Report_2!$B$3</c:f>
              <c:strCache>
                <c:ptCount val="1"/>
                <c:pt idx="0">
                  <c:v>Total</c:v>
                </c:pt>
              </c:strCache>
            </c:strRef>
          </c:tx>
          <c:spPr>
            <a:solidFill>
              <a:schemeClr val="accent4">
                <a:lumMod val="40000"/>
                <a:lumOff val="60000"/>
              </a:schemeClr>
            </a:solidFill>
            <a:ln w="12700">
              <a:solidFill>
                <a:schemeClr val="tx1"/>
              </a:solidFill>
            </a:ln>
            <a:effectLst/>
          </c:spPr>
          <c:invertIfNegative val="0"/>
          <c:dLbls>
            <c:numFmt formatCode="&quot;$&quot;#,##0.00_);\(&quot;$&quot;#,##0.00\)" sourceLinked="0"/>
            <c:spPr>
              <a:noFill/>
              <a:ln>
                <a:noFill/>
              </a:ln>
              <a:effectLst/>
            </c:spPr>
            <c:txPr>
              <a:bodyPr rot="0" spcFirstLastPara="1" vertOverflow="ellipsis" vert="horz" wrap="square" lIns="38100" tIns="19050" rIns="38100" bIns="19050" anchor="ctr" anchorCtr="1">
                <a:spAutoFit/>
              </a:bodyPr>
              <a:lstStyle/>
              <a:p>
                <a:pPr>
                  <a:defRPr sz="1000" b="0" i="1"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Report_2!$A$4:$A$11</c:f>
              <c:strCache>
                <c:ptCount val="7"/>
                <c:pt idx="0">
                  <c:v>Sunday</c:v>
                </c:pt>
                <c:pt idx="1">
                  <c:v>Monday</c:v>
                </c:pt>
                <c:pt idx="2">
                  <c:v>Tuesday</c:v>
                </c:pt>
                <c:pt idx="3">
                  <c:v>Wednesday</c:v>
                </c:pt>
                <c:pt idx="4">
                  <c:v>Thursday</c:v>
                </c:pt>
                <c:pt idx="5">
                  <c:v>Friday</c:v>
                </c:pt>
                <c:pt idx="6">
                  <c:v>Saturday</c:v>
                </c:pt>
              </c:strCache>
            </c:strRef>
          </c:cat>
          <c:val>
            <c:numRef>
              <c:f>Report_2!$B$4:$B$11</c:f>
              <c:numCache>
                <c:formatCode>#,##0.00;[Red]#,##0.00</c:formatCode>
                <c:ptCount val="7"/>
                <c:pt idx="0">
                  <c:v>14161.46</c:v>
                </c:pt>
                <c:pt idx="1">
                  <c:v>11699.509999999998</c:v>
                </c:pt>
                <c:pt idx="2">
                  <c:v>5787.7</c:v>
                </c:pt>
                <c:pt idx="3">
                  <c:v>9480.91</c:v>
                </c:pt>
                <c:pt idx="4">
                  <c:v>9431.5300000000025</c:v>
                </c:pt>
                <c:pt idx="5">
                  <c:v>16615.169999999998</c:v>
                </c:pt>
                <c:pt idx="6">
                  <c:v>15366.83</c:v>
                </c:pt>
              </c:numCache>
            </c:numRef>
          </c:val>
          <c:extLst>
            <c:ext xmlns:c16="http://schemas.microsoft.com/office/drawing/2014/chart" uri="{C3380CC4-5D6E-409C-BE32-E72D297353CC}">
              <c16:uniqueId val="{00000000-17C4-4C4C-BCB2-D677B1B73D74}"/>
            </c:ext>
          </c:extLst>
        </c:ser>
        <c:dLbls>
          <c:showLegendKey val="0"/>
          <c:showVal val="0"/>
          <c:showCatName val="0"/>
          <c:showSerName val="0"/>
          <c:showPercent val="0"/>
          <c:showBubbleSize val="0"/>
        </c:dLbls>
        <c:gapWidth val="181"/>
        <c:overlap val="16"/>
        <c:axId val="522713144"/>
        <c:axId val="522709208"/>
      </c:barChart>
      <c:catAx>
        <c:axId val="522713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522709208"/>
        <c:crosses val="autoZero"/>
        <c:auto val="1"/>
        <c:lblAlgn val="ctr"/>
        <c:lblOffset val="100"/>
        <c:noMultiLvlLbl val="0"/>
      </c:catAx>
      <c:valAx>
        <c:axId val="522709208"/>
        <c:scaling>
          <c:orientation val="minMax"/>
        </c:scaling>
        <c:delete val="1"/>
        <c:axPos val="l"/>
        <c:numFmt formatCode="&quot;$&quot;#,##0;[Red]&quot;$&quot;#,##0" sourceLinked="0"/>
        <c:majorTickMark val="none"/>
        <c:minorTickMark val="none"/>
        <c:tickLblPos val="nextTo"/>
        <c:crossAx val="5227131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38100</xdr:colOff>
      <xdr:row>0</xdr:row>
      <xdr:rowOff>403859</xdr:rowOff>
    </xdr:from>
    <xdr:to>
      <xdr:col>20</xdr:col>
      <xdr:colOff>556260</xdr:colOff>
      <xdr:row>22</xdr:row>
      <xdr:rowOff>45720</xdr:rowOff>
    </xdr:to>
    <xdr:graphicFrame macro="">
      <xdr:nvGraphicFramePr>
        <xdr:cNvPr id="2" name="Chart 1" descr="sssss">
          <a:extLst>
            <a:ext uri="{FF2B5EF4-FFF2-40B4-BE49-F238E27FC236}">
              <a16:creationId xmlns:a16="http://schemas.microsoft.com/office/drawing/2014/main" id="{D59156F1-F04E-41B5-A841-ED6619754F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26</xdr:row>
      <xdr:rowOff>171993</xdr:rowOff>
    </xdr:from>
    <xdr:to>
      <xdr:col>19</xdr:col>
      <xdr:colOff>304800</xdr:colOff>
      <xdr:row>47</xdr:row>
      <xdr:rowOff>45720</xdr:rowOff>
    </xdr:to>
    <xdr:graphicFrame macro="">
      <xdr:nvGraphicFramePr>
        <xdr:cNvPr id="11" name="Chart 10">
          <a:extLst>
            <a:ext uri="{FF2B5EF4-FFF2-40B4-BE49-F238E27FC236}">
              <a16:creationId xmlns:a16="http://schemas.microsoft.com/office/drawing/2014/main" id="{632D64D8-4A2C-4970-84EE-EFDA0CDF3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66405</xdr:colOff>
      <xdr:row>28</xdr:row>
      <xdr:rowOff>149132</xdr:rowOff>
    </xdr:from>
    <xdr:to>
      <xdr:col>19</xdr:col>
      <xdr:colOff>121921</xdr:colOff>
      <xdr:row>46</xdr:row>
      <xdr:rowOff>53339</xdr:rowOff>
    </xdr:to>
    <mc:AlternateContent xmlns:mc="http://schemas.openxmlformats.org/markup-compatibility/2006" xmlns:a14="http://schemas.microsoft.com/office/drawing/2010/main">
      <mc:Choice Requires="a14">
        <xdr:graphicFrame macro="">
          <xdr:nvGraphicFramePr>
            <xdr:cNvPr id="12" name="Product ">
              <a:extLst>
                <a:ext uri="{FF2B5EF4-FFF2-40B4-BE49-F238E27FC236}">
                  <a16:creationId xmlns:a16="http://schemas.microsoft.com/office/drawing/2014/main" id="{69512DF3-0990-4675-8D76-BDB9D07D3AB1}"/>
                </a:ext>
              </a:extLst>
            </xdr:cNvPr>
            <xdr:cNvGraphicFramePr/>
          </xdr:nvGraphicFramePr>
          <xdr:xfrm>
            <a:off x="0" y="0"/>
            <a:ext cx="0" cy="0"/>
          </xdr:xfrm>
          <a:graphic>
            <a:graphicData uri="http://schemas.microsoft.com/office/drawing/2010/slicer">
              <sle:slicer xmlns:sle="http://schemas.microsoft.com/office/drawing/2010/slicer" name="Product "/>
            </a:graphicData>
          </a:graphic>
        </xdr:graphicFrame>
      </mc:Choice>
      <mc:Fallback xmlns="">
        <xdr:sp macro="" textlink="">
          <xdr:nvSpPr>
            <xdr:cNvPr id="0" name=""/>
            <xdr:cNvSpPr>
              <a:spLocks noTextEdit="1"/>
            </xdr:cNvSpPr>
          </xdr:nvSpPr>
          <xdr:spPr>
            <a:xfrm>
              <a:off x="10513425" y="5505992"/>
              <a:ext cx="2493916" cy="31960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45721</xdr:colOff>
      <xdr:row>61</xdr:row>
      <xdr:rowOff>0</xdr:rowOff>
    </xdr:from>
    <xdr:to>
      <xdr:col>22</xdr:col>
      <xdr:colOff>251460</xdr:colOff>
      <xdr:row>100</xdr:row>
      <xdr:rowOff>160020</xdr:rowOff>
    </xdr:to>
    <xdr:graphicFrame macro="">
      <xdr:nvGraphicFramePr>
        <xdr:cNvPr id="13" name="Chart 12">
          <a:extLst>
            <a:ext uri="{FF2B5EF4-FFF2-40B4-BE49-F238E27FC236}">
              <a16:creationId xmlns:a16="http://schemas.microsoft.com/office/drawing/2014/main" id="{3137CBE6-5E9A-49B4-8CA5-4320BE0E4F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166553</xdr:colOff>
      <xdr:row>1</xdr:row>
      <xdr:rowOff>60960</xdr:rowOff>
    </xdr:from>
    <xdr:to>
      <xdr:col>8</xdr:col>
      <xdr:colOff>402771</xdr:colOff>
      <xdr:row>5</xdr:row>
      <xdr:rowOff>1905</xdr:rowOff>
    </xdr:to>
    <mc:AlternateContent xmlns:mc="http://schemas.openxmlformats.org/markup-compatibility/2006" xmlns:a14="http://schemas.microsoft.com/office/drawing/2010/main">
      <mc:Choice Requires="a14">
        <xdr:graphicFrame macro="">
          <xdr:nvGraphicFramePr>
            <xdr:cNvPr id="3" name="Sales Channel">
              <a:extLst>
                <a:ext uri="{FF2B5EF4-FFF2-40B4-BE49-F238E27FC236}">
                  <a16:creationId xmlns:a16="http://schemas.microsoft.com/office/drawing/2014/main" id="{35367F30-DFCA-45CD-8DCA-70D98F780028}"/>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4624253" y="464820"/>
              <a:ext cx="2446018" cy="701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436515</xdr:colOff>
      <xdr:row>61</xdr:row>
      <xdr:rowOff>164374</xdr:rowOff>
    </xdr:from>
    <xdr:to>
      <xdr:col>7</xdr:col>
      <xdr:colOff>199479</xdr:colOff>
      <xdr:row>66</xdr:row>
      <xdr:rowOff>815</xdr:rowOff>
    </xdr:to>
    <mc:AlternateContent xmlns:mc="http://schemas.openxmlformats.org/markup-compatibility/2006" xmlns:a14="http://schemas.microsoft.com/office/drawing/2010/main">
      <mc:Choice Requires="a14">
        <xdr:graphicFrame macro="">
          <xdr:nvGraphicFramePr>
            <xdr:cNvPr id="4" name="Sales Channel 1">
              <a:extLst>
                <a:ext uri="{FF2B5EF4-FFF2-40B4-BE49-F238E27FC236}">
                  <a16:creationId xmlns:a16="http://schemas.microsoft.com/office/drawing/2014/main" id="{A92853D0-1EB1-420B-96B6-800818563070}"/>
                </a:ext>
              </a:extLst>
            </xdr:cNvPr>
            <xdr:cNvGraphicFramePr/>
          </xdr:nvGraphicFramePr>
          <xdr:xfrm>
            <a:off x="0" y="0"/>
            <a:ext cx="0" cy="0"/>
          </xdr:xfrm>
          <a:graphic>
            <a:graphicData uri="http://schemas.microsoft.com/office/drawing/2010/slicer">
              <sle:slicer xmlns:sle="http://schemas.microsoft.com/office/drawing/2010/slicer" name="Sales Channel 1"/>
            </a:graphicData>
          </a:graphic>
        </xdr:graphicFrame>
      </mc:Choice>
      <mc:Fallback xmlns="">
        <xdr:sp macro="" textlink="">
          <xdr:nvSpPr>
            <xdr:cNvPr id="0" name=""/>
            <xdr:cNvSpPr>
              <a:spLocks noTextEdit="1"/>
            </xdr:cNvSpPr>
          </xdr:nvSpPr>
          <xdr:spPr>
            <a:xfrm>
              <a:off x="4116975" y="11655334"/>
              <a:ext cx="2424249" cy="7489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30480</xdr:colOff>
      <xdr:row>1</xdr:row>
      <xdr:rowOff>45720</xdr:rowOff>
    </xdr:from>
    <xdr:to>
      <xdr:col>8</xdr:col>
      <xdr:colOff>121920</xdr:colOff>
      <xdr:row>17</xdr:row>
      <xdr:rowOff>99060</xdr:rowOff>
    </xdr:to>
    <xdr:graphicFrame macro="">
      <xdr:nvGraphicFramePr>
        <xdr:cNvPr id="2" name="Chart 1">
          <a:extLst>
            <a:ext uri="{FF2B5EF4-FFF2-40B4-BE49-F238E27FC236}">
              <a16:creationId xmlns:a16="http://schemas.microsoft.com/office/drawing/2014/main" id="{016039FC-9549-4B4C-93EE-CA64ABC91F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845820</xdr:colOff>
      <xdr:row>3</xdr:row>
      <xdr:rowOff>53341</xdr:rowOff>
    </xdr:from>
    <xdr:to>
      <xdr:col>7</xdr:col>
      <xdr:colOff>1082040</xdr:colOff>
      <xdr:row>15</xdr:row>
      <xdr:rowOff>137161</xdr:rowOff>
    </xdr:to>
    <mc:AlternateContent xmlns:mc="http://schemas.openxmlformats.org/markup-compatibility/2006" xmlns:a14="http://schemas.microsoft.com/office/drawing/2010/main">
      <mc:Choice Requires="a14">
        <xdr:graphicFrame macro="">
          <xdr:nvGraphicFramePr>
            <xdr:cNvPr id="3" name="Months">
              <a:extLst>
                <a:ext uri="{FF2B5EF4-FFF2-40B4-BE49-F238E27FC236}">
                  <a16:creationId xmlns:a16="http://schemas.microsoft.com/office/drawing/2014/main" id="{C3D3312F-B6B3-4ABD-ACDE-FDEABC7BC919}"/>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6949440" y="601981"/>
              <a:ext cx="1211580" cy="2278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23</xdr:row>
      <xdr:rowOff>15240</xdr:rowOff>
    </xdr:from>
    <xdr:to>
      <xdr:col>10</xdr:col>
      <xdr:colOff>563880</xdr:colOff>
      <xdr:row>42</xdr:row>
      <xdr:rowOff>7620</xdr:rowOff>
    </xdr:to>
    <mc:AlternateContent xmlns:mc="http://schemas.openxmlformats.org/markup-compatibility/2006" xmlns:a14="http://schemas.microsoft.com/office/drawing/2010/main">
      <mc:Choice Requires="a14">
        <xdr:graphicFrame macro="">
          <xdr:nvGraphicFramePr>
            <xdr:cNvPr id="4" name="revenue from agents">
              <a:extLst>
                <a:ext uri="{FF2B5EF4-FFF2-40B4-BE49-F238E27FC236}">
                  <a16:creationId xmlns:a16="http://schemas.microsoft.com/office/drawing/2014/main" id="{2C48593F-46E4-4199-AF7B-D2BD6FEA7B58}"/>
                </a:ext>
              </a:extLst>
            </xdr:cNvPr>
            <xdr:cNvGraphicFramePr/>
          </xdr:nvGraphicFramePr>
          <xdr:xfrm>
            <a:off x="0" y="0"/>
            <a:ext cx="0" cy="0"/>
          </xdr:xfrm>
          <a:graphic>
            <a:graphicData uri="http://schemas.microsoft.com/office/drawing/2010/slicer">
              <sle:slicer xmlns:sle="http://schemas.microsoft.com/office/drawing/2010/slicer" name="revenue from agents"/>
            </a:graphicData>
          </a:graphic>
        </xdr:graphicFrame>
      </mc:Choice>
      <mc:Fallback xmlns="">
        <xdr:sp macro="" textlink="">
          <xdr:nvSpPr>
            <xdr:cNvPr id="0" name=""/>
            <xdr:cNvSpPr>
              <a:spLocks noTextEdit="1"/>
            </xdr:cNvSpPr>
          </xdr:nvSpPr>
          <xdr:spPr>
            <a:xfrm>
              <a:off x="10050780" y="4389120"/>
              <a:ext cx="2133600" cy="3649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533400</xdr:colOff>
      <xdr:row>24</xdr:row>
      <xdr:rowOff>0</xdr:rowOff>
    </xdr:from>
    <xdr:to>
      <xdr:col>12</xdr:col>
      <xdr:colOff>358140</xdr:colOff>
      <xdr:row>42</xdr:row>
      <xdr:rowOff>17145</xdr:rowOff>
    </xdr:to>
    <mc:AlternateContent xmlns:mc="http://schemas.openxmlformats.org/markup-compatibility/2006" xmlns:a14="http://schemas.microsoft.com/office/drawing/2010/main">
      <mc:Choice Requires="a14">
        <xdr:graphicFrame macro="">
          <xdr:nvGraphicFramePr>
            <xdr:cNvPr id="7" name="Product  1">
              <a:extLst>
                <a:ext uri="{FF2B5EF4-FFF2-40B4-BE49-F238E27FC236}">
                  <a16:creationId xmlns:a16="http://schemas.microsoft.com/office/drawing/2014/main" id="{352D7434-5E76-47C8-B60B-7D077D7A3FA7}"/>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1452860" y="4404360"/>
              <a:ext cx="2301240" cy="3482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AN_KP" refreshedDate="44077.962779166664" createdVersion="6" refreshedVersion="6" minRefreshableVersion="3" recordCount="107" xr:uid="{A2AB5BD8-9369-45C2-94AE-475FAE6F036D}">
  <cacheSource type="worksheet">
    <worksheetSource name="Sales_data"/>
  </cacheSource>
  <cacheFields count="12">
    <cacheField name="Distributor ID" numFmtId="0">
      <sharedItems containsSemiMixedTypes="0" containsString="0" containsNumber="1" containsInteger="1" minValue="23263" maxValue="23380"/>
    </cacheField>
    <cacheField name="Distributor Name" numFmtId="0">
      <sharedItems count="107">
        <s v="Jelani Odonnell"/>
        <s v="Joel Rivers"/>
        <s v="Nell Maddox"/>
        <s v="Maite Henson"/>
        <s v="Josiah Yates"/>
        <s v="Jared Sandoval"/>
        <s v="Adria Kaufman"/>
        <s v="Aretha Patton"/>
        <s v="Samuel Ayala"/>
        <s v="Noble Warner"/>
        <s v="Anika Tillman"/>
        <s v="James Spencer"/>
        <s v="Hiroko Acevedo"/>
        <s v="Zahir Fields"/>
        <s v="Kenyon Joyce"/>
        <s v="Ebony Mercer"/>
        <s v="Fletcher Jimenez"/>
        <s v="Desirae Perkins"/>
        <s v="Nyssa Quinn"/>
        <s v="Guinevere Key"/>
        <s v="Lance Little"/>
        <s v="Gwendolyn Walton"/>
        <s v="India Gilbert"/>
        <s v="Cyrus Whitley"/>
        <s v="Oprah Ellis"/>
        <s v="Lael Gould"/>
        <s v="Maxwell Parker"/>
        <s v="Liberty Mcbride"/>
        <s v="Brynne Mcgowan"/>
        <s v="Devin Abbott"/>
        <s v="Keaton Wolfe"/>
        <s v="Celeste Pugh"/>
        <s v="Noel Key"/>
        <s v="Amery Frazier"/>
        <s v="Latifah Wall"/>
        <s v="Bell Prince"/>
        <s v="Ursula Mcconnell"/>
        <s v="Tad Mack"/>
        <s v="Shea Cortez"/>
        <s v="Isadora Mcclure"/>
        <s v="Clark Orr"/>
        <s v="Winifred Cantu"/>
        <s v="Joy Vazquez"/>
        <s v="Jerry Alvarado"/>
        <s v="Wanda Garza"/>
        <s v="Amir Alexander"/>
        <s v="Asher Weber"/>
        <s v="Jane Hernandez"/>
        <s v="Gwendolyn Mccarty"/>
        <s v="Eleanor Hopper"/>
        <s v="Leonard Cardenas"/>
        <s v="Aphrodite Brennan"/>
        <s v="Yael Carter"/>
        <s v="Arsenio Knowles"/>
        <s v="Kay Buckley"/>
        <s v="Sawyer Stokes"/>
        <s v="Benedict Byrd"/>
        <s v="Thomas Barnes"/>
        <s v="Basil Vang"/>
        <s v="Angela Wise"/>
        <s v="Deacon Craig"/>
        <s v="Ingrid Bush"/>
        <s v="Petra Mckenzie"/>
        <s v="Hayes Rollins"/>
        <s v="Isaac Cooper"/>
        <s v="Forrest Macdonald"/>
        <s v="Imogene Bradshaw"/>
        <s v="Germaine Kidd"/>
        <s v="Phillip Perkins"/>
        <s v="Emerson Beard"/>
        <s v="Silas Battle"/>
        <s v="Colette Sargent"/>
        <s v="Colby Knapp"/>
        <s v="Clark Weaver"/>
        <s v="Victoria Solis"/>
        <s v="Brittany Burris"/>
        <s v="Maxine Gentry"/>
        <s v="Isaac Wolf"/>
        <s v="Xerxes Smith"/>
        <s v="Ima Cummings"/>
        <s v="Iliana Porter"/>
        <s v="Paul Duke"/>
        <s v="Athena Fitzpatrick"/>
        <s v="Dara Cunningham"/>
        <s v="Roary Dixon"/>
        <s v="Buckminster Hopkins"/>
        <s v="Katelyn Joseph"/>
        <s v="Deanna Santana"/>
        <s v="Uriel Benton"/>
        <s v="Robert Juarez"/>
        <s v="Vance Campos"/>
        <s v="Barrett Mckinney"/>
        <s v="Levi Douglas"/>
        <s v="Ivory Chang"/>
        <s v="Doris Williams"/>
        <s v="Rama Goodwin"/>
        <s v="Mercedes Humphrey"/>
        <s v="Anjolie Hicks"/>
        <s v="Ethan Gregory"/>
        <s v="Noble Gilbert"/>
        <s v="Ivor Mclaughlin"/>
        <s v="Melinda Cobb"/>
        <s v="Lani Sweet"/>
        <s v="Ryder Conner"/>
        <s v="George Best"/>
        <s v="Renee Padilla"/>
        <s v="Rhona Clarke"/>
      </sharedItems>
    </cacheField>
    <cacheField name="Country" numFmtId="0">
      <sharedItems count="87">
        <s v="Albania"/>
        <s v="Australia"/>
        <s v="Azerbaijan"/>
        <s v="Bangladesh"/>
        <s v="Botswana"/>
        <s v="Bouvet Island"/>
        <s v="Brazil"/>
        <s v="Burkina Faso"/>
        <s v="Burundi"/>
        <s v="Canada"/>
        <s v="Cape Verde"/>
        <s v="Chad"/>
        <s v="Chile"/>
        <s v="Cocos (Keeling) Islands"/>
        <s v="Colombia"/>
        <s v="Croatia"/>
        <s v="Cuba"/>
        <s v="Denmark"/>
        <s v="Dominican Republic"/>
        <s v="El Salvador"/>
        <s v="Falkland Islands (Malvinas)"/>
        <s v="Fiji"/>
        <s v="Finland"/>
        <s v="France"/>
        <s v="French Southern Territories"/>
        <s v="Gabon"/>
        <s v="Gambia"/>
        <s v="Georgia"/>
        <s v="Guadeloupe"/>
        <s v="Guinea"/>
        <s v="Hungary"/>
        <s v="Iceland"/>
        <s v="India"/>
        <s v="Indonesia"/>
        <s v="Kazakhstan"/>
        <s v="Korea"/>
        <s v="Korea, Republic of"/>
        <s v="Kyrgyzstan"/>
        <s v="Liberia"/>
        <s v="Macedonia"/>
        <s v="Madagascar"/>
        <s v="Malawi"/>
        <s v="Malaysia"/>
        <s v="Malta"/>
        <s v="Mauritania"/>
        <s v="Mayotte"/>
        <s v="Moldova"/>
        <s v="Mongolia"/>
        <s v="Montserrat"/>
        <s v="Morocco"/>
        <s v="Nepal"/>
        <s v="Netherlands Antilles"/>
        <s v="New Caledonia"/>
        <s v="Niger"/>
        <s v="Nigeria"/>
        <s v="Niue"/>
        <s v="Norfolk Island"/>
        <s v="Pakistan"/>
        <s v="Palau"/>
        <s v="Panama"/>
        <s v="Philippines"/>
        <s v="Poland"/>
        <s v="Puerto Rico"/>
        <s v="Reunion"/>
        <s v="Saint Helena"/>
        <s v="Saudi Arabia"/>
        <s v="Sierra Leone"/>
        <s v="Slovenia"/>
        <s v="Solomon Islands"/>
        <s v="South Africa"/>
        <s v="Svalbard and Jan Mayen"/>
        <s v="Syrian Arab Republic"/>
        <s v="Tanzania, United Republic of"/>
        <s v="Tonga"/>
        <s v="Trinidad and Tobago"/>
        <s v="Tunisia"/>
        <s v="Turkey"/>
        <s v="Turks and Caicos Islands"/>
        <s v="Tuvalu"/>
        <s v="United States"/>
        <s v="United States Minor Outlying Islands"/>
        <s v="Uruguay"/>
        <s v="Vanuatu"/>
        <s v="Virgin Islands, British"/>
        <s v="Western Sahara"/>
        <s v="Yemen"/>
        <s v="Zimbabwe"/>
      </sharedItems>
    </cacheField>
    <cacheField name="Product Code" numFmtId="0">
      <sharedItems/>
    </cacheField>
    <cacheField name="Product " numFmtId="0">
      <sharedItems count="11">
        <s v="Detafast Stain Remover - 800ml"/>
        <s v="Super Soft - 1 Litre"/>
        <s v="Detafast Stain Remover - 200ml"/>
        <s v="Super Soft - 250ml"/>
        <s v="Pure Soft Detergent - 250ml"/>
        <s v="Super Soft - 500ml"/>
        <s v="Super Soft Bulk - 2 Litres"/>
        <s v="Pure Soft Detergent - 200ml"/>
        <s v="Detafast Stain Remover - 100ml"/>
        <s v="Pure Soft Detergent - 100ml"/>
        <s v="Pure Soft Detergent - 500ml"/>
      </sharedItems>
    </cacheField>
    <cacheField name="Sales Channel" numFmtId="0">
      <sharedItems count="3">
        <s v="Retail"/>
        <s v="Online"/>
        <s v="Direct"/>
      </sharedItems>
    </cacheField>
    <cacheField name="Date Sold" numFmtId="14">
      <sharedItems containsSemiMixedTypes="0" containsNonDate="0" containsDate="1" containsString="0" minDate="2012-01-03T00:00:00" maxDate="2012-12-30T00:00:00" count="82">
        <d v="2012-08-18T00:00:00"/>
        <d v="2012-06-11T00:00:00"/>
        <d v="2012-06-28T00:00:00"/>
        <d v="2012-07-24T00:00:00"/>
        <d v="2012-08-23T00:00:00"/>
        <d v="2012-08-26T00:00:00"/>
        <d v="2012-07-13T00:00:00"/>
        <d v="2012-07-29T00:00:00"/>
        <d v="2012-06-22T00:00:00"/>
        <d v="2012-08-13T00:00:00"/>
        <d v="2012-07-12T00:00:00"/>
        <d v="2012-04-03T00:00:00"/>
        <d v="2012-06-25T00:00:00"/>
        <d v="2012-06-10T00:00:00"/>
        <d v="2012-06-17T00:00:00"/>
        <d v="2012-12-14T00:00:00"/>
        <d v="2012-01-31T00:00:00"/>
        <d v="2012-12-27T00:00:00"/>
        <d v="2012-08-03T00:00:00"/>
        <d v="2012-08-17T00:00:00"/>
        <d v="2012-06-15T00:00:00"/>
        <d v="2012-07-09T00:00:00"/>
        <d v="2012-06-08T00:00:00"/>
        <d v="2012-07-17T00:00:00"/>
        <d v="2012-07-04T00:00:00"/>
        <d v="2012-07-05T00:00:00"/>
        <d v="2012-07-19T00:00:00"/>
        <d v="2012-01-03T00:00:00"/>
        <d v="2012-06-18T00:00:00"/>
        <d v="2012-08-29T00:00:00"/>
        <d v="2012-01-15T00:00:00"/>
        <d v="2012-08-11T00:00:00"/>
        <d v="2012-04-27T00:00:00"/>
        <d v="2012-07-22T00:00:00"/>
        <d v="2012-07-07T00:00:00"/>
        <d v="2012-08-12T00:00:00"/>
        <d v="2012-08-25T00:00:00"/>
        <d v="2012-04-29T00:00:00"/>
        <d v="2012-12-22T00:00:00"/>
        <d v="2012-06-07T00:00:00"/>
        <d v="2012-08-21T00:00:00"/>
        <d v="2012-08-22T00:00:00"/>
        <d v="2012-06-03T00:00:00"/>
        <d v="2012-08-24T00:00:00"/>
        <d v="2012-02-11T00:00:00"/>
        <d v="2012-04-10T00:00:00"/>
        <d v="2012-02-17T00:00:00"/>
        <d v="2012-08-05T00:00:00"/>
        <d v="2012-01-07T00:00:00"/>
        <d v="2012-07-06T00:00:00"/>
        <d v="2012-07-11T00:00:00"/>
        <d v="2012-04-21T00:00:00"/>
        <d v="2012-08-02T00:00:00"/>
        <d v="2012-06-14T00:00:00"/>
        <d v="2012-07-01T00:00:00"/>
        <d v="2012-08-01T00:00:00"/>
        <d v="2012-12-13T00:00:00"/>
        <d v="2012-06-12T00:00:00"/>
        <d v="2012-07-23T00:00:00"/>
        <d v="2012-06-27T00:00:00"/>
        <d v="2012-12-12T00:00:00"/>
        <d v="2012-12-17T00:00:00"/>
        <d v="2012-06-21T00:00:00"/>
        <d v="2012-12-29T00:00:00"/>
        <d v="2012-04-30T00:00:00"/>
        <d v="2012-08-10T00:00:00"/>
        <d v="2012-07-27T00:00:00"/>
        <d v="2012-02-27T00:00:00"/>
        <d v="2012-04-24T00:00:00"/>
        <d v="2012-06-23T00:00:00"/>
        <d v="2012-06-01T00:00:00"/>
        <d v="2012-12-05T00:00:00"/>
        <d v="2012-06-13T00:00:00"/>
        <d v="2012-08-15T00:00:00"/>
        <d v="2012-07-03T00:00:00"/>
        <d v="2012-07-31T00:00:00"/>
        <d v="2012-01-04T00:00:00"/>
        <d v="2012-07-02T00:00:00"/>
        <d v="2012-01-23T00:00:00"/>
        <d v="2012-06-24T00:00:00"/>
        <d v="2012-07-28T00:00:00"/>
        <d v="2012-08-08T00:00:00"/>
      </sharedItems>
      <fieldGroup par="11" base="6">
        <rangePr groupBy="days" startDate="2012-01-03T00:00:00" endDate="2012-12-30T00:00:00"/>
        <groupItems count="368">
          <s v="&lt;1/3/201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0/2012"/>
        </groupItems>
      </fieldGroup>
    </cacheField>
    <cacheField name="Day Sold" numFmtId="166">
      <sharedItems containsSemiMixedTypes="0" containsNonDate="0" containsDate="1" containsString="0" minDate="1899-12-31T00:00:00" maxDate="1900-01-07T00:00:00" count="7">
        <d v="1900-01-06T00:00:00"/>
        <d v="1900-01-01T00:00:00"/>
        <d v="1900-01-04T00:00:00"/>
        <d v="1900-01-02T00:00:00"/>
        <d v="1899-12-31T00:00:00"/>
        <d v="1900-01-05T00:00:00"/>
        <d v="1900-01-03T00:00:00"/>
      </sharedItems>
    </cacheField>
    <cacheField name="Quantity" numFmtId="3">
      <sharedItems containsSemiMixedTypes="0" containsString="0" containsNumber="1" containsInteger="1" minValue="5" maxValue="208" count="83">
        <n v="199"/>
        <n v="41"/>
        <n v="147"/>
        <n v="95"/>
        <n v="42"/>
        <n v="188"/>
        <n v="134"/>
        <n v="13"/>
        <n v="160"/>
        <n v="193"/>
        <n v="109"/>
        <n v="30"/>
        <n v="168"/>
        <n v="57"/>
        <n v="176"/>
        <n v="65"/>
        <n v="151"/>
        <n v="125"/>
        <n v="165"/>
        <n v="37"/>
        <n v="50"/>
        <n v="113"/>
        <n v="85"/>
        <n v="108"/>
        <n v="73"/>
        <n v="157"/>
        <n v="208"/>
        <n v="102"/>
        <n v="170"/>
        <n v="77"/>
        <n v="126"/>
        <n v="82"/>
        <n v="135"/>
        <n v="163"/>
        <n v="48"/>
        <n v="184"/>
        <n v="63"/>
        <n v="64"/>
        <n v="189"/>
        <n v="179"/>
        <n v="67"/>
        <n v="100"/>
        <n v="153"/>
        <n v="116"/>
        <n v="84"/>
        <n v="43"/>
        <n v="9"/>
        <n v="197"/>
        <n v="203"/>
        <n v="20"/>
        <n v="196"/>
        <n v="106"/>
        <n v="28"/>
        <n v="10"/>
        <n v="166"/>
        <n v="141"/>
        <n v="7"/>
        <n v="22"/>
        <n v="18"/>
        <n v="104"/>
        <n v="150"/>
        <n v="14"/>
        <n v="80"/>
        <n v="16"/>
        <n v="5"/>
        <n v="105"/>
        <n v="93"/>
        <n v="89"/>
        <n v="122"/>
        <n v="112"/>
        <n v="201"/>
        <n v="131"/>
        <n v="137"/>
        <n v="129"/>
        <n v="205"/>
        <n v="204"/>
        <n v="47"/>
        <n v="71"/>
        <n v="142"/>
        <n v="12"/>
        <n v="178"/>
        <n v="69"/>
        <n v="167"/>
      </sharedItems>
    </cacheField>
    <cacheField name="Unit Price" numFmtId="8">
      <sharedItems containsSemiMixedTypes="0" containsString="0" containsNumber="1" minValue="3" maxValue="14.5"/>
    </cacheField>
    <cacheField name="Revenue" numFmtId="164">
      <sharedItems containsSemiMixedTypes="0" containsString="0" containsNumber="1" minValue="30" maxValue="3016"/>
    </cacheField>
    <cacheField name="Months" numFmtId="0" databaseField="0">
      <fieldGroup base="6">
        <rangePr groupBy="months" startDate="2012-01-03T00:00:00" endDate="2012-12-30T00:00:00"/>
        <groupItems count="14">
          <s v="&lt;1/3/2012"/>
          <s v="Jan"/>
          <s v="Feb"/>
          <s v="Mar"/>
          <s v="Apr"/>
          <s v="May"/>
          <s v="Jun"/>
          <s v="Jul"/>
          <s v="Aug"/>
          <s v="Sep"/>
          <s v="Oct"/>
          <s v="Nov"/>
          <s v="Dec"/>
          <s v="&gt;12/30/2012"/>
        </groupItems>
      </fieldGroup>
    </cacheField>
  </cacheFields>
  <extLst>
    <ext xmlns:x14="http://schemas.microsoft.com/office/spreadsheetml/2009/9/main" uri="{725AE2AE-9491-48be-B2B4-4EB974FC3084}">
      <x14:pivotCacheDefinition pivotCacheId="14926671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
  <r>
    <n v="23291"/>
    <x v="0"/>
    <x v="0"/>
    <s v="DETA800"/>
    <x v="0"/>
    <x v="0"/>
    <x v="0"/>
    <x v="0"/>
    <x v="0"/>
    <n v="9"/>
    <n v="1791"/>
  </r>
  <r>
    <n v="23358"/>
    <x v="1"/>
    <x v="1"/>
    <s v="SUPA104"/>
    <x v="1"/>
    <x v="0"/>
    <x v="1"/>
    <x v="1"/>
    <x v="1"/>
    <n v="9.99"/>
    <n v="409.59000000000003"/>
  </r>
  <r>
    <n v="23347"/>
    <x v="2"/>
    <x v="2"/>
    <s v="DETA800"/>
    <x v="0"/>
    <x v="1"/>
    <x v="2"/>
    <x v="2"/>
    <x v="2"/>
    <n v="9"/>
    <n v="1323"/>
  </r>
  <r>
    <n v="23373"/>
    <x v="3"/>
    <x v="3"/>
    <s v="DETA200"/>
    <x v="2"/>
    <x v="1"/>
    <x v="3"/>
    <x v="3"/>
    <x v="3"/>
    <n v="6.5"/>
    <n v="617.5"/>
  </r>
  <r>
    <n v="23343"/>
    <x v="4"/>
    <x v="3"/>
    <s v="SUPA104"/>
    <x v="1"/>
    <x v="1"/>
    <x v="4"/>
    <x v="2"/>
    <x v="4"/>
    <n v="9.99"/>
    <n v="419.58"/>
  </r>
  <r>
    <n v="23305"/>
    <x v="5"/>
    <x v="4"/>
    <s v="DETA800"/>
    <x v="0"/>
    <x v="1"/>
    <x v="5"/>
    <x v="4"/>
    <x v="5"/>
    <n v="9"/>
    <n v="1692"/>
  </r>
  <r>
    <n v="23281"/>
    <x v="6"/>
    <x v="5"/>
    <s v="SUPA102"/>
    <x v="3"/>
    <x v="0"/>
    <x v="6"/>
    <x v="5"/>
    <x v="6"/>
    <n v="4.5"/>
    <n v="603"/>
  </r>
  <r>
    <n v="23346"/>
    <x v="7"/>
    <x v="5"/>
    <s v="SUPA104"/>
    <x v="1"/>
    <x v="1"/>
    <x v="7"/>
    <x v="4"/>
    <x v="7"/>
    <n v="9.99"/>
    <n v="129.87"/>
  </r>
  <r>
    <n v="23294"/>
    <x v="8"/>
    <x v="6"/>
    <s v="DETA800"/>
    <x v="0"/>
    <x v="0"/>
    <x v="8"/>
    <x v="5"/>
    <x v="8"/>
    <n v="9"/>
    <n v="1440"/>
  </r>
  <r>
    <n v="23324"/>
    <x v="9"/>
    <x v="7"/>
    <s v="SUPA104"/>
    <x v="1"/>
    <x v="0"/>
    <x v="9"/>
    <x v="1"/>
    <x v="9"/>
    <n v="9.99"/>
    <n v="1928.07"/>
  </r>
  <r>
    <n v="23315"/>
    <x v="10"/>
    <x v="7"/>
    <s v="PURA250"/>
    <x v="4"/>
    <x v="0"/>
    <x v="10"/>
    <x v="2"/>
    <x v="10"/>
    <n v="4.5"/>
    <n v="490.5"/>
  </r>
  <r>
    <n v="23280"/>
    <x v="11"/>
    <x v="7"/>
    <s v="SUPA103"/>
    <x v="5"/>
    <x v="1"/>
    <x v="11"/>
    <x v="3"/>
    <x v="11"/>
    <n v="6.99"/>
    <n v="209.70000000000002"/>
  </r>
  <r>
    <n v="23350"/>
    <x v="12"/>
    <x v="8"/>
    <s v="DETA800"/>
    <x v="0"/>
    <x v="1"/>
    <x v="12"/>
    <x v="1"/>
    <x v="5"/>
    <n v="9"/>
    <n v="1692"/>
  </r>
  <r>
    <n v="23353"/>
    <x v="13"/>
    <x v="9"/>
    <s v="SUPA105"/>
    <x v="6"/>
    <x v="2"/>
    <x v="13"/>
    <x v="4"/>
    <x v="12"/>
    <n v="14.5"/>
    <n v="2436"/>
  </r>
  <r>
    <n v="23310"/>
    <x v="14"/>
    <x v="9"/>
    <s v="SUPA104"/>
    <x v="1"/>
    <x v="1"/>
    <x v="14"/>
    <x v="4"/>
    <x v="1"/>
    <n v="9.99"/>
    <n v="409.59000000000003"/>
  </r>
  <r>
    <n v="23374"/>
    <x v="15"/>
    <x v="10"/>
    <s v="PURA200"/>
    <x v="7"/>
    <x v="1"/>
    <x v="15"/>
    <x v="5"/>
    <x v="13"/>
    <n v="3.99"/>
    <n v="227.43"/>
  </r>
  <r>
    <n v="23327"/>
    <x v="16"/>
    <x v="11"/>
    <s v="DETA200"/>
    <x v="2"/>
    <x v="0"/>
    <x v="16"/>
    <x v="3"/>
    <x v="14"/>
    <n v="6.5"/>
    <n v="1144"/>
  </r>
  <r>
    <n v="23379"/>
    <x v="17"/>
    <x v="12"/>
    <s v="PURA200"/>
    <x v="7"/>
    <x v="1"/>
    <x v="17"/>
    <x v="2"/>
    <x v="15"/>
    <n v="3.99"/>
    <n v="259.35000000000002"/>
  </r>
  <r>
    <n v="23351"/>
    <x v="18"/>
    <x v="13"/>
    <s v="PURA200"/>
    <x v="7"/>
    <x v="1"/>
    <x v="18"/>
    <x v="5"/>
    <x v="16"/>
    <n v="3.99"/>
    <n v="602.49"/>
  </r>
  <r>
    <n v="23303"/>
    <x v="19"/>
    <x v="14"/>
    <s v="SUPA105"/>
    <x v="6"/>
    <x v="0"/>
    <x v="19"/>
    <x v="5"/>
    <x v="14"/>
    <n v="14.5"/>
    <n v="2552"/>
  </r>
  <r>
    <n v="23320"/>
    <x v="20"/>
    <x v="15"/>
    <s v="DETA100"/>
    <x v="8"/>
    <x v="2"/>
    <x v="20"/>
    <x v="5"/>
    <x v="17"/>
    <n v="6"/>
    <n v="750"/>
  </r>
  <r>
    <n v="23365"/>
    <x v="21"/>
    <x v="16"/>
    <s v="SUPA102"/>
    <x v="3"/>
    <x v="0"/>
    <x v="21"/>
    <x v="1"/>
    <x v="18"/>
    <n v="4.5"/>
    <n v="742.5"/>
  </r>
  <r>
    <n v="23296"/>
    <x v="22"/>
    <x v="17"/>
    <s v="SUPA105"/>
    <x v="6"/>
    <x v="0"/>
    <x v="22"/>
    <x v="5"/>
    <x v="19"/>
    <n v="14.5"/>
    <n v="536.5"/>
  </r>
  <r>
    <n v="23357"/>
    <x v="23"/>
    <x v="17"/>
    <s v="DETA100"/>
    <x v="8"/>
    <x v="0"/>
    <x v="23"/>
    <x v="3"/>
    <x v="20"/>
    <n v="6"/>
    <n v="300"/>
  </r>
  <r>
    <n v="23307"/>
    <x v="24"/>
    <x v="18"/>
    <s v="DETA100"/>
    <x v="8"/>
    <x v="0"/>
    <x v="24"/>
    <x v="6"/>
    <x v="21"/>
    <n v="6"/>
    <n v="678"/>
  </r>
  <r>
    <n v="23340"/>
    <x v="25"/>
    <x v="19"/>
    <s v="SUPA102"/>
    <x v="3"/>
    <x v="1"/>
    <x v="25"/>
    <x v="2"/>
    <x v="22"/>
    <n v="4.5"/>
    <n v="382.5"/>
  </r>
  <r>
    <n v="23301"/>
    <x v="26"/>
    <x v="20"/>
    <s v="SUPA103"/>
    <x v="5"/>
    <x v="0"/>
    <x v="26"/>
    <x v="2"/>
    <x v="23"/>
    <n v="6.99"/>
    <n v="754.92000000000007"/>
  </r>
  <r>
    <n v="23292"/>
    <x v="27"/>
    <x v="21"/>
    <s v="SUPA105"/>
    <x v="6"/>
    <x v="1"/>
    <x v="27"/>
    <x v="3"/>
    <x v="24"/>
    <n v="14.5"/>
    <n v="1058.5"/>
  </r>
  <r>
    <n v="23378"/>
    <x v="28"/>
    <x v="22"/>
    <s v="SUPA105"/>
    <x v="6"/>
    <x v="1"/>
    <x v="28"/>
    <x v="1"/>
    <x v="25"/>
    <n v="14.5"/>
    <n v="2276.5"/>
  </r>
  <r>
    <n v="23345"/>
    <x v="29"/>
    <x v="23"/>
    <s v="SUPA105"/>
    <x v="6"/>
    <x v="1"/>
    <x v="29"/>
    <x v="6"/>
    <x v="26"/>
    <n v="14.5"/>
    <n v="3016"/>
  </r>
  <r>
    <n v="23328"/>
    <x v="30"/>
    <x v="24"/>
    <s v="SUPA105"/>
    <x v="6"/>
    <x v="0"/>
    <x v="30"/>
    <x v="4"/>
    <x v="27"/>
    <n v="14.5"/>
    <n v="1479"/>
  </r>
  <r>
    <n v="23266"/>
    <x v="31"/>
    <x v="25"/>
    <s v="PURA200"/>
    <x v="7"/>
    <x v="1"/>
    <x v="31"/>
    <x v="0"/>
    <x v="28"/>
    <n v="3.99"/>
    <n v="678.30000000000007"/>
  </r>
  <r>
    <n v="23341"/>
    <x v="32"/>
    <x v="26"/>
    <s v="PURA100"/>
    <x v="9"/>
    <x v="0"/>
    <x v="32"/>
    <x v="5"/>
    <x v="29"/>
    <n v="3"/>
    <n v="231"/>
  </r>
  <r>
    <n v="23349"/>
    <x v="33"/>
    <x v="27"/>
    <s v="DETA200"/>
    <x v="2"/>
    <x v="0"/>
    <x v="33"/>
    <x v="4"/>
    <x v="30"/>
    <n v="6.5"/>
    <n v="819"/>
  </r>
  <r>
    <n v="23268"/>
    <x v="34"/>
    <x v="28"/>
    <s v="DETA100"/>
    <x v="8"/>
    <x v="1"/>
    <x v="10"/>
    <x v="2"/>
    <x v="31"/>
    <n v="6"/>
    <n v="492"/>
  </r>
  <r>
    <n v="23337"/>
    <x v="35"/>
    <x v="29"/>
    <s v="SUPA103"/>
    <x v="5"/>
    <x v="0"/>
    <x v="34"/>
    <x v="0"/>
    <x v="31"/>
    <n v="6.99"/>
    <n v="573.18000000000006"/>
  </r>
  <r>
    <n v="23297"/>
    <x v="36"/>
    <x v="30"/>
    <s v="DETA800"/>
    <x v="0"/>
    <x v="1"/>
    <x v="35"/>
    <x v="4"/>
    <x v="32"/>
    <n v="9"/>
    <n v="1215"/>
  </r>
  <r>
    <n v="23348"/>
    <x v="37"/>
    <x v="31"/>
    <s v="SUPA104"/>
    <x v="1"/>
    <x v="0"/>
    <x v="36"/>
    <x v="0"/>
    <x v="33"/>
    <n v="9.99"/>
    <n v="1628.3700000000001"/>
  </r>
  <r>
    <n v="23318"/>
    <x v="38"/>
    <x v="32"/>
    <s v="DETA200"/>
    <x v="2"/>
    <x v="1"/>
    <x v="21"/>
    <x v="1"/>
    <x v="34"/>
    <n v="6.5"/>
    <n v="312"/>
  </r>
  <r>
    <n v="23325"/>
    <x v="39"/>
    <x v="33"/>
    <s v="DETA100"/>
    <x v="8"/>
    <x v="0"/>
    <x v="8"/>
    <x v="5"/>
    <x v="35"/>
    <n v="6"/>
    <n v="1104"/>
  </r>
  <r>
    <n v="23370"/>
    <x v="40"/>
    <x v="33"/>
    <s v="PURA100"/>
    <x v="9"/>
    <x v="0"/>
    <x v="37"/>
    <x v="4"/>
    <x v="36"/>
    <n v="3"/>
    <n v="189"/>
  </r>
  <r>
    <n v="23344"/>
    <x v="41"/>
    <x v="34"/>
    <s v="DETA200"/>
    <x v="2"/>
    <x v="1"/>
    <x v="38"/>
    <x v="0"/>
    <x v="37"/>
    <n v="6.5"/>
    <n v="416"/>
  </r>
  <r>
    <n v="23287"/>
    <x v="42"/>
    <x v="35"/>
    <s v="PURA250"/>
    <x v="4"/>
    <x v="0"/>
    <x v="14"/>
    <x v="4"/>
    <x v="38"/>
    <n v="4.5"/>
    <n v="850.5"/>
  </r>
  <r>
    <n v="23362"/>
    <x v="43"/>
    <x v="36"/>
    <s v="PURA100"/>
    <x v="9"/>
    <x v="1"/>
    <x v="0"/>
    <x v="0"/>
    <x v="39"/>
    <n v="3"/>
    <n v="537"/>
  </r>
  <r>
    <n v="23270"/>
    <x v="44"/>
    <x v="37"/>
    <s v="SUPA103"/>
    <x v="5"/>
    <x v="0"/>
    <x v="39"/>
    <x v="2"/>
    <x v="40"/>
    <n v="6.99"/>
    <n v="468.33000000000004"/>
  </r>
  <r>
    <n v="23282"/>
    <x v="45"/>
    <x v="38"/>
    <s v="DETA100"/>
    <x v="8"/>
    <x v="0"/>
    <x v="40"/>
    <x v="3"/>
    <x v="41"/>
    <n v="6"/>
    <n v="600"/>
  </r>
  <r>
    <n v="23274"/>
    <x v="46"/>
    <x v="39"/>
    <s v="PURA100"/>
    <x v="9"/>
    <x v="0"/>
    <x v="41"/>
    <x v="6"/>
    <x v="42"/>
    <n v="3"/>
    <n v="459"/>
  </r>
  <r>
    <n v="23269"/>
    <x v="47"/>
    <x v="39"/>
    <s v="PURA100"/>
    <x v="9"/>
    <x v="1"/>
    <x v="42"/>
    <x v="4"/>
    <x v="43"/>
    <n v="3"/>
    <n v="348"/>
  </r>
  <r>
    <n v="23354"/>
    <x v="48"/>
    <x v="40"/>
    <s v="SUPA103"/>
    <x v="5"/>
    <x v="1"/>
    <x v="18"/>
    <x v="5"/>
    <x v="44"/>
    <n v="6.99"/>
    <n v="587.16"/>
  </r>
  <r>
    <n v="23377"/>
    <x v="49"/>
    <x v="40"/>
    <s v="PURA500"/>
    <x v="10"/>
    <x v="1"/>
    <x v="20"/>
    <x v="5"/>
    <x v="45"/>
    <n v="6.5"/>
    <n v="279.5"/>
  </r>
  <r>
    <n v="23285"/>
    <x v="50"/>
    <x v="40"/>
    <s v="SUPA102"/>
    <x v="3"/>
    <x v="0"/>
    <x v="3"/>
    <x v="3"/>
    <x v="46"/>
    <n v="4.5"/>
    <n v="40.5"/>
  </r>
  <r>
    <n v="23278"/>
    <x v="51"/>
    <x v="41"/>
    <s v="SUPA105"/>
    <x v="6"/>
    <x v="2"/>
    <x v="43"/>
    <x v="5"/>
    <x v="47"/>
    <n v="14.5"/>
    <n v="2856.5"/>
  </r>
  <r>
    <n v="23332"/>
    <x v="52"/>
    <x v="42"/>
    <s v="PURA250"/>
    <x v="4"/>
    <x v="2"/>
    <x v="44"/>
    <x v="0"/>
    <x v="48"/>
    <n v="4.5"/>
    <n v="913.5"/>
  </r>
  <r>
    <n v="23322"/>
    <x v="53"/>
    <x v="42"/>
    <s v="PURA100"/>
    <x v="9"/>
    <x v="0"/>
    <x v="45"/>
    <x v="3"/>
    <x v="49"/>
    <n v="3"/>
    <n v="60"/>
  </r>
  <r>
    <n v="23317"/>
    <x v="54"/>
    <x v="43"/>
    <s v="PURA250"/>
    <x v="4"/>
    <x v="2"/>
    <x v="46"/>
    <x v="5"/>
    <x v="50"/>
    <n v="4.5"/>
    <n v="882"/>
  </r>
  <r>
    <n v="23333"/>
    <x v="55"/>
    <x v="43"/>
    <s v="PURA250"/>
    <x v="4"/>
    <x v="1"/>
    <x v="47"/>
    <x v="4"/>
    <x v="51"/>
    <n v="4.5"/>
    <n v="477"/>
  </r>
  <r>
    <n v="23361"/>
    <x v="56"/>
    <x v="44"/>
    <s v="SUPA103"/>
    <x v="5"/>
    <x v="1"/>
    <x v="48"/>
    <x v="0"/>
    <x v="35"/>
    <n v="6.99"/>
    <n v="1286.1600000000001"/>
  </r>
  <r>
    <n v="23312"/>
    <x v="57"/>
    <x v="45"/>
    <s v="PURA200"/>
    <x v="7"/>
    <x v="1"/>
    <x v="49"/>
    <x v="5"/>
    <x v="52"/>
    <n v="3.99"/>
    <n v="111.72"/>
  </r>
  <r>
    <n v="23339"/>
    <x v="58"/>
    <x v="46"/>
    <s v="DETA100"/>
    <x v="8"/>
    <x v="1"/>
    <x v="50"/>
    <x v="6"/>
    <x v="1"/>
    <n v="6"/>
    <n v="246"/>
  </r>
  <r>
    <n v="23279"/>
    <x v="59"/>
    <x v="46"/>
    <s v="PURA100"/>
    <x v="9"/>
    <x v="1"/>
    <x v="51"/>
    <x v="0"/>
    <x v="53"/>
    <n v="3"/>
    <n v="30"/>
  </r>
  <r>
    <n v="23289"/>
    <x v="60"/>
    <x v="47"/>
    <s v="SUPA105"/>
    <x v="6"/>
    <x v="0"/>
    <x v="52"/>
    <x v="2"/>
    <x v="54"/>
    <n v="14.5"/>
    <n v="2407"/>
  </r>
  <r>
    <n v="23288"/>
    <x v="61"/>
    <x v="48"/>
    <s v="SUPA104"/>
    <x v="1"/>
    <x v="2"/>
    <x v="53"/>
    <x v="2"/>
    <x v="55"/>
    <n v="9.99"/>
    <n v="1408.59"/>
  </r>
  <r>
    <n v="23336"/>
    <x v="62"/>
    <x v="49"/>
    <s v="SUPA102"/>
    <x v="3"/>
    <x v="0"/>
    <x v="54"/>
    <x v="4"/>
    <x v="56"/>
    <n v="4.5"/>
    <n v="31.5"/>
  </r>
  <r>
    <n v="23276"/>
    <x v="63"/>
    <x v="50"/>
    <s v="PURA500"/>
    <x v="10"/>
    <x v="1"/>
    <x v="55"/>
    <x v="6"/>
    <x v="15"/>
    <n v="6.5"/>
    <n v="422.5"/>
  </r>
  <r>
    <n v="23273"/>
    <x v="64"/>
    <x v="51"/>
    <s v="SUPA104"/>
    <x v="1"/>
    <x v="1"/>
    <x v="56"/>
    <x v="2"/>
    <x v="57"/>
    <n v="9.99"/>
    <n v="219.78"/>
  </r>
  <r>
    <n v="23311"/>
    <x v="65"/>
    <x v="52"/>
    <s v="SUPA105"/>
    <x v="6"/>
    <x v="0"/>
    <x v="57"/>
    <x v="3"/>
    <x v="58"/>
    <n v="14.5"/>
    <n v="261"/>
  </r>
  <r>
    <n v="23376"/>
    <x v="66"/>
    <x v="53"/>
    <s v="SUPA103"/>
    <x v="5"/>
    <x v="2"/>
    <x v="58"/>
    <x v="1"/>
    <x v="22"/>
    <n v="6.99"/>
    <n v="594.15"/>
  </r>
  <r>
    <n v="23299"/>
    <x v="67"/>
    <x v="53"/>
    <s v="PURA200"/>
    <x v="7"/>
    <x v="0"/>
    <x v="59"/>
    <x v="6"/>
    <x v="59"/>
    <n v="3.99"/>
    <n v="414.96000000000004"/>
  </r>
  <r>
    <n v="23372"/>
    <x v="68"/>
    <x v="54"/>
    <s v="PURA500"/>
    <x v="10"/>
    <x v="1"/>
    <x v="60"/>
    <x v="6"/>
    <x v="57"/>
    <n v="6.5"/>
    <n v="143"/>
  </r>
  <r>
    <n v="23368"/>
    <x v="69"/>
    <x v="55"/>
    <s v="SUPA102"/>
    <x v="3"/>
    <x v="0"/>
    <x v="36"/>
    <x v="0"/>
    <x v="60"/>
    <n v="4.5"/>
    <n v="675"/>
  </r>
  <r>
    <n v="23334"/>
    <x v="70"/>
    <x v="55"/>
    <s v="PURA100"/>
    <x v="9"/>
    <x v="1"/>
    <x v="61"/>
    <x v="1"/>
    <x v="61"/>
    <n v="3"/>
    <n v="42"/>
  </r>
  <r>
    <n v="23356"/>
    <x v="71"/>
    <x v="56"/>
    <s v="PURA200"/>
    <x v="7"/>
    <x v="1"/>
    <x v="62"/>
    <x v="2"/>
    <x v="62"/>
    <n v="3.99"/>
    <n v="319.20000000000005"/>
  </r>
  <r>
    <n v="23323"/>
    <x v="72"/>
    <x v="57"/>
    <s v="PURA100"/>
    <x v="9"/>
    <x v="1"/>
    <x v="63"/>
    <x v="0"/>
    <x v="32"/>
    <n v="3"/>
    <n v="405"/>
  </r>
  <r>
    <n v="23284"/>
    <x v="73"/>
    <x v="58"/>
    <s v="PURA250"/>
    <x v="4"/>
    <x v="0"/>
    <x v="14"/>
    <x v="4"/>
    <x v="32"/>
    <n v="4.5"/>
    <n v="607.5"/>
  </r>
  <r>
    <n v="23355"/>
    <x v="74"/>
    <x v="58"/>
    <s v="PURA250"/>
    <x v="4"/>
    <x v="1"/>
    <x v="32"/>
    <x v="5"/>
    <x v="63"/>
    <n v="4.5"/>
    <n v="72"/>
  </r>
  <r>
    <n v="23375"/>
    <x v="75"/>
    <x v="58"/>
    <s v="SUPA103"/>
    <x v="5"/>
    <x v="0"/>
    <x v="64"/>
    <x v="1"/>
    <x v="64"/>
    <n v="6.99"/>
    <n v="34.950000000000003"/>
  </r>
  <r>
    <n v="23314"/>
    <x v="76"/>
    <x v="59"/>
    <s v="SUPA104"/>
    <x v="1"/>
    <x v="0"/>
    <x v="65"/>
    <x v="5"/>
    <x v="3"/>
    <n v="9.99"/>
    <n v="949.05000000000007"/>
  </r>
  <r>
    <n v="23302"/>
    <x v="77"/>
    <x v="59"/>
    <s v="PURA500"/>
    <x v="10"/>
    <x v="1"/>
    <x v="66"/>
    <x v="5"/>
    <x v="65"/>
    <n v="6.5"/>
    <n v="682.5"/>
  </r>
  <r>
    <n v="23263"/>
    <x v="78"/>
    <x v="59"/>
    <s v="DETA200"/>
    <x v="2"/>
    <x v="1"/>
    <x v="49"/>
    <x v="5"/>
    <x v="24"/>
    <n v="6.5"/>
    <n v="474.5"/>
  </r>
  <r>
    <n v="23306"/>
    <x v="79"/>
    <x v="60"/>
    <s v="DETA200"/>
    <x v="2"/>
    <x v="1"/>
    <x v="22"/>
    <x v="5"/>
    <x v="66"/>
    <n v="6.5"/>
    <n v="604.5"/>
  </r>
  <r>
    <n v="23352"/>
    <x v="80"/>
    <x v="61"/>
    <s v="DETA100"/>
    <x v="8"/>
    <x v="1"/>
    <x v="34"/>
    <x v="0"/>
    <x v="67"/>
    <n v="6"/>
    <n v="534"/>
  </r>
  <r>
    <n v="23342"/>
    <x v="81"/>
    <x v="62"/>
    <s v="PURA200"/>
    <x v="7"/>
    <x v="1"/>
    <x v="2"/>
    <x v="2"/>
    <x v="68"/>
    <n v="3.99"/>
    <n v="486.78000000000003"/>
  </r>
  <r>
    <n v="23271"/>
    <x v="82"/>
    <x v="63"/>
    <s v="SUPA103"/>
    <x v="5"/>
    <x v="0"/>
    <x v="67"/>
    <x v="1"/>
    <x v="17"/>
    <n v="6.99"/>
    <n v="873.75"/>
  </r>
  <r>
    <n v="23308"/>
    <x v="83"/>
    <x v="64"/>
    <s v="PURA100"/>
    <x v="9"/>
    <x v="0"/>
    <x v="21"/>
    <x v="1"/>
    <x v="69"/>
    <n v="3"/>
    <n v="336"/>
  </r>
  <r>
    <n v="23367"/>
    <x v="84"/>
    <x v="65"/>
    <s v="PURA250"/>
    <x v="4"/>
    <x v="0"/>
    <x v="68"/>
    <x v="3"/>
    <x v="53"/>
    <n v="4.5"/>
    <n v="45"/>
  </r>
  <r>
    <n v="23309"/>
    <x v="85"/>
    <x v="66"/>
    <s v="PURA200"/>
    <x v="7"/>
    <x v="1"/>
    <x v="69"/>
    <x v="0"/>
    <x v="70"/>
    <n v="3.99"/>
    <n v="801.99"/>
  </r>
  <r>
    <n v="23326"/>
    <x v="86"/>
    <x v="67"/>
    <s v="SUPA102"/>
    <x v="3"/>
    <x v="0"/>
    <x v="40"/>
    <x v="3"/>
    <x v="30"/>
    <n v="4.5"/>
    <n v="567"/>
  </r>
  <r>
    <n v="23304"/>
    <x v="87"/>
    <x v="68"/>
    <s v="PURA200"/>
    <x v="7"/>
    <x v="0"/>
    <x v="70"/>
    <x v="5"/>
    <x v="71"/>
    <n v="3.99"/>
    <n v="522.69000000000005"/>
  </r>
  <r>
    <n v="23265"/>
    <x v="88"/>
    <x v="69"/>
    <s v="SUPA104"/>
    <x v="1"/>
    <x v="0"/>
    <x v="71"/>
    <x v="6"/>
    <x v="61"/>
    <n v="9.99"/>
    <n v="139.86000000000001"/>
  </r>
  <r>
    <n v="23316"/>
    <x v="89"/>
    <x v="70"/>
    <s v="PURA200"/>
    <x v="7"/>
    <x v="0"/>
    <x v="70"/>
    <x v="5"/>
    <x v="72"/>
    <n v="3.99"/>
    <n v="546.63"/>
  </r>
  <r>
    <n v="23267"/>
    <x v="90"/>
    <x v="71"/>
    <s v="PURA100"/>
    <x v="9"/>
    <x v="1"/>
    <x v="50"/>
    <x v="6"/>
    <x v="73"/>
    <n v="3"/>
    <n v="387"/>
  </r>
  <r>
    <n v="23360"/>
    <x v="91"/>
    <x v="71"/>
    <s v="SUPA103"/>
    <x v="5"/>
    <x v="1"/>
    <x v="72"/>
    <x v="6"/>
    <x v="19"/>
    <n v="6.99"/>
    <n v="258.63"/>
  </r>
  <r>
    <n v="23264"/>
    <x v="92"/>
    <x v="72"/>
    <s v="DETA800"/>
    <x v="0"/>
    <x v="1"/>
    <x v="0"/>
    <x v="0"/>
    <x v="74"/>
    <n v="9"/>
    <n v="1845"/>
  </r>
  <r>
    <n v="23380"/>
    <x v="93"/>
    <x v="73"/>
    <s v="PURA500"/>
    <x v="10"/>
    <x v="0"/>
    <x v="33"/>
    <x v="4"/>
    <x v="3"/>
    <n v="6.5"/>
    <n v="617.5"/>
  </r>
  <r>
    <n v="23371"/>
    <x v="94"/>
    <x v="74"/>
    <s v="SUPA103"/>
    <x v="5"/>
    <x v="1"/>
    <x v="73"/>
    <x v="6"/>
    <x v="75"/>
    <n v="6.99"/>
    <n v="1425.96"/>
  </r>
  <r>
    <n v="23290"/>
    <x v="95"/>
    <x v="75"/>
    <s v="DETA800"/>
    <x v="0"/>
    <x v="1"/>
    <x v="31"/>
    <x v="0"/>
    <x v="28"/>
    <n v="9"/>
    <n v="1530"/>
  </r>
  <r>
    <n v="23364"/>
    <x v="96"/>
    <x v="76"/>
    <s v="DETA800"/>
    <x v="0"/>
    <x v="1"/>
    <x v="74"/>
    <x v="3"/>
    <x v="76"/>
    <n v="9"/>
    <n v="423"/>
  </r>
  <r>
    <n v="23272"/>
    <x v="97"/>
    <x v="77"/>
    <s v="DETA200"/>
    <x v="2"/>
    <x v="2"/>
    <x v="75"/>
    <x v="3"/>
    <x v="77"/>
    <n v="6.5"/>
    <n v="461.5"/>
  </r>
  <r>
    <n v="23275"/>
    <x v="98"/>
    <x v="78"/>
    <s v="DETA800"/>
    <x v="0"/>
    <x v="0"/>
    <x v="76"/>
    <x v="6"/>
    <x v="55"/>
    <n v="9"/>
    <n v="1269"/>
  </r>
  <r>
    <n v="23335"/>
    <x v="99"/>
    <x v="79"/>
    <s v="DETA800"/>
    <x v="0"/>
    <x v="1"/>
    <x v="9"/>
    <x v="1"/>
    <x v="43"/>
    <n v="9"/>
    <n v="1044"/>
  </r>
  <r>
    <n v="23369"/>
    <x v="100"/>
    <x v="80"/>
    <s v="PURA500"/>
    <x v="10"/>
    <x v="0"/>
    <x v="77"/>
    <x v="1"/>
    <x v="29"/>
    <n v="6.5"/>
    <n v="500.5"/>
  </r>
  <r>
    <n v="23329"/>
    <x v="101"/>
    <x v="81"/>
    <s v="PURA250"/>
    <x v="4"/>
    <x v="0"/>
    <x v="78"/>
    <x v="1"/>
    <x v="48"/>
    <n v="4.5"/>
    <n v="913.5"/>
  </r>
  <r>
    <n v="23283"/>
    <x v="102"/>
    <x v="82"/>
    <s v="SUPA105"/>
    <x v="6"/>
    <x v="1"/>
    <x v="79"/>
    <x v="4"/>
    <x v="78"/>
    <n v="14.5"/>
    <n v="2059"/>
  </r>
  <r>
    <n v="23298"/>
    <x v="103"/>
    <x v="83"/>
    <s v="PURA250"/>
    <x v="4"/>
    <x v="2"/>
    <x v="80"/>
    <x v="0"/>
    <x v="79"/>
    <n v="4.5"/>
    <n v="54"/>
  </r>
  <r>
    <n v="23338"/>
    <x v="104"/>
    <x v="84"/>
    <s v="PURA250"/>
    <x v="4"/>
    <x v="0"/>
    <x v="35"/>
    <x v="4"/>
    <x v="80"/>
    <n v="4.5"/>
    <n v="801"/>
  </r>
  <r>
    <n v="23286"/>
    <x v="105"/>
    <x v="85"/>
    <s v="DETA800"/>
    <x v="0"/>
    <x v="1"/>
    <x v="81"/>
    <x v="6"/>
    <x v="81"/>
    <n v="9"/>
    <n v="621"/>
  </r>
  <r>
    <n v="23300"/>
    <x v="106"/>
    <x v="86"/>
    <s v="SUPA104"/>
    <x v="1"/>
    <x v="1"/>
    <x v="48"/>
    <x v="0"/>
    <x v="82"/>
    <n v="9.99"/>
    <n v="1668.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6B292A-F15E-412A-820B-BABFD4B36842}" name="PivotTable2"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9" rowHeaderCaption="Sales channels">
  <location ref="A30:D34" firstHeaderRow="0" firstDataRow="1" firstDataCol="1"/>
  <pivotFields count="12">
    <pivotField showAll="0"/>
    <pivotField dataField="1" showAll="0"/>
    <pivotField showAll="0"/>
    <pivotField showAll="0"/>
    <pivotField showAll="0" sortType="ascending">
      <items count="12">
        <item x="8"/>
        <item x="2"/>
        <item x="0"/>
        <item x="9"/>
        <item x="7"/>
        <item x="4"/>
        <item x="10"/>
        <item x="1"/>
        <item x="3"/>
        <item x="5"/>
        <item x="6"/>
        <item t="default"/>
      </items>
      <autoSortScope>
        <pivotArea dataOnly="0" outline="0" fieldPosition="0">
          <references count="1">
            <reference field="4294967294" count="1" selected="0">
              <x v="1"/>
            </reference>
          </references>
        </pivotArea>
      </autoSortScope>
    </pivotField>
    <pivotField axis="axisRow" showAll="0" sortType="descending" maxSubtotal="1">
      <items count="4">
        <item sd="0" x="2"/>
        <item sd="0" x="1"/>
        <item sd="0" x="0"/>
        <item t="max"/>
      </items>
      <autoSortScope>
        <pivotArea dataOnly="0" outline="0" fieldPosition="0">
          <references count="1">
            <reference field="4294967294" count="1" selected="0">
              <x v="1"/>
            </reference>
          </references>
        </pivotArea>
      </autoSortScope>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6" showAll="0"/>
    <pivotField dataField="1" numFmtId="3" showAll="0"/>
    <pivotField numFmtId="8" showAll="0"/>
    <pivotField dataField="1" numFmtId="164" showAll="0"/>
    <pivotField showAll="0">
      <items count="15">
        <item x="0"/>
        <item x="1"/>
        <item x="2"/>
        <item x="3"/>
        <item x="4"/>
        <item x="5"/>
        <item x="6"/>
        <item x="7"/>
        <item x="8"/>
        <item x="9"/>
        <item x="10"/>
        <item x="11"/>
        <item x="12"/>
        <item x="13"/>
        <item t="default"/>
      </items>
    </pivotField>
  </pivotFields>
  <rowFields count="1">
    <field x="5"/>
  </rowFields>
  <rowItems count="4">
    <i>
      <x v="1"/>
    </i>
    <i>
      <x v="2"/>
    </i>
    <i>
      <x/>
    </i>
    <i t="grand">
      <x/>
    </i>
  </rowItems>
  <colFields count="1">
    <field x="-2"/>
  </colFields>
  <colItems count="3">
    <i>
      <x/>
    </i>
    <i i="1">
      <x v="1"/>
    </i>
    <i i="2">
      <x v="2"/>
    </i>
  </colItems>
  <dataFields count="3">
    <dataField name="Distributor count" fld="1" subtotal="count" baseField="5" baseItem="0"/>
    <dataField name="Revenue ($)" fld="10" baseField="5" baseItem="0" numFmtId="167"/>
    <dataField name="Units sold" fld="8" baseField="0" baseItem="0"/>
  </dataFields>
  <formats count="14">
    <format dxfId="292">
      <pivotArea outline="0" collapsedLevelsAreSubtotals="1" fieldPosition="0">
        <references count="1">
          <reference field="4294967294" count="1" selected="0">
            <x v="0"/>
          </reference>
        </references>
      </pivotArea>
    </format>
    <format dxfId="291">
      <pivotArea outline="0" fieldPosition="0">
        <references count="1">
          <reference field="4294967294" count="1">
            <x v="1"/>
          </reference>
        </references>
      </pivotArea>
    </format>
    <format dxfId="145">
      <pivotArea type="all" dataOnly="0" outline="0" fieldPosition="0"/>
    </format>
    <format dxfId="144">
      <pivotArea outline="0" collapsedLevelsAreSubtotals="1" fieldPosition="0"/>
    </format>
    <format dxfId="143">
      <pivotArea field="5" type="button" dataOnly="0" labelOnly="1" outline="0" axis="axisRow" fieldPosition="0"/>
    </format>
    <format dxfId="142">
      <pivotArea dataOnly="0" labelOnly="1" fieldPosition="0">
        <references count="1">
          <reference field="5" count="0"/>
        </references>
      </pivotArea>
    </format>
    <format dxfId="141">
      <pivotArea dataOnly="0" labelOnly="1" grandRow="1" outline="0" fieldPosition="0"/>
    </format>
    <format dxfId="140">
      <pivotArea dataOnly="0" labelOnly="1" outline="0" fieldPosition="0">
        <references count="1">
          <reference field="4294967294" count="3">
            <x v="0"/>
            <x v="1"/>
            <x v="2"/>
          </reference>
        </references>
      </pivotArea>
    </format>
    <format dxfId="0">
      <pivotArea type="all" dataOnly="0" outline="0" fieldPosition="0"/>
    </format>
    <format dxfId="1">
      <pivotArea outline="0" collapsedLevelsAreSubtotals="1" fieldPosition="0"/>
    </format>
    <format dxfId="2">
      <pivotArea field="5" type="button" dataOnly="0" labelOnly="1" outline="0" axis="axisRow" fieldPosition="0"/>
    </format>
    <format dxfId="3">
      <pivotArea dataOnly="0" labelOnly="1" fieldPosition="0">
        <references count="1">
          <reference field="5" count="0"/>
        </references>
      </pivotArea>
    </format>
    <format dxfId="4">
      <pivotArea dataOnly="0" labelOnly="1" grandRow="1" outline="0" fieldPosition="0"/>
    </format>
    <format dxfId="5">
      <pivotArea dataOnly="0" labelOnly="1" outline="0" fieldPosition="0">
        <references count="1">
          <reference field="4294967294" count="3">
            <x v="0"/>
            <x v="1"/>
            <x v="2"/>
          </reference>
        </references>
      </pivotArea>
    </format>
  </formats>
  <chartFormats count="9">
    <chartFormat chart="4" format="0" series="1">
      <pivotArea type="data" outline="0" fieldPosition="0">
        <references count="1">
          <reference field="4294967294" count="1" selected="0">
            <x v="1"/>
          </reference>
        </references>
      </pivotArea>
    </chartFormat>
    <chartFormat chart="4" format="1" series="1">
      <pivotArea type="data" outline="0" fieldPosition="0">
        <references count="1">
          <reference field="4294967294" count="1" selected="0">
            <x v="2"/>
          </reference>
        </references>
      </pivotArea>
    </chartFormat>
    <chartFormat chart="4" format="2">
      <pivotArea type="data" outline="0" fieldPosition="0">
        <references count="2">
          <reference field="4294967294" count="1" selected="0">
            <x v="1"/>
          </reference>
          <reference field="5" count="1" selected="0">
            <x v="1"/>
          </reference>
        </references>
      </pivotArea>
    </chartFormat>
    <chartFormat chart="4" format="2">
      <pivotArea type="data" outline="0" fieldPosition="0">
        <references count="2">
          <reference field="4294967294" count="1" selected="0">
            <x v="1"/>
          </reference>
          <reference field="5" count="1" selected="0">
            <x v="0"/>
          </reference>
        </references>
      </pivotArea>
    </chartFormat>
    <chartFormat chart="4" format="3"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2"/>
          </reference>
          <reference field="5" count="1" selected="0">
            <x v="0"/>
          </reference>
        </references>
      </pivotArea>
    </chartFormat>
    <chartFormat chart="4" format="5">
      <pivotArea type="data" outline="0" fieldPosition="0">
        <references count="2">
          <reference field="4294967294" count="1" selected="0">
            <x v="2"/>
          </reference>
          <reference field="5" count="1" selected="0">
            <x v="1"/>
          </reference>
        </references>
      </pivotArea>
    </chartFormat>
    <chartFormat chart="4" format="6">
      <pivotArea type="data" outline="0" fieldPosition="0">
        <references count="2">
          <reference field="4294967294" count="1" selected="0">
            <x v="2"/>
          </reference>
          <reference field="5" count="1" selected="0">
            <x v="2"/>
          </reference>
        </references>
      </pivotArea>
    </chartFormat>
    <chartFormat chart="4" format="7">
      <pivotArea type="data" outline="0" fieldPosition="0">
        <references count="2">
          <reference field="4294967294" count="1" selected="0">
            <x v="1"/>
          </reference>
          <reference field="5" count="1" selected="0">
            <x v="2"/>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655D93-96B6-4BE4-AF72-CB2927EFDB0C}" name="PivotTable3"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2" rowHeaderCaption="Countries">
  <location ref="A63:C151" firstHeaderRow="0" firstDataRow="1" firstDataCol="1"/>
  <pivotFields count="12">
    <pivotField showAll="0"/>
    <pivotField showAll="0"/>
    <pivotField axis="axisRow" showAll="0" sortType="descending">
      <items count="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t="default"/>
      </items>
      <autoSortScope>
        <pivotArea dataOnly="0" outline="0" fieldPosition="0">
          <references count="1">
            <reference field="4294967294" count="1" selected="0">
              <x v="1"/>
            </reference>
          </references>
        </pivotArea>
      </autoSortScope>
    </pivotField>
    <pivotField showAll="0"/>
    <pivotField showAll="0"/>
    <pivotField showAll="0">
      <items count="4">
        <item x="2"/>
        <item x="1"/>
        <item x="0"/>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6" showAll="0"/>
    <pivotField dataField="1" numFmtId="3" showAll="0"/>
    <pivotField numFmtId="8" showAll="0"/>
    <pivotField dataField="1" numFmtId="164" showAll="0"/>
    <pivotField showAll="0">
      <items count="15">
        <item x="0"/>
        <item x="1"/>
        <item x="2"/>
        <item x="3"/>
        <item x="4"/>
        <item x="5"/>
        <item x="6"/>
        <item x="7"/>
        <item x="8"/>
        <item x="9"/>
        <item x="10"/>
        <item x="11"/>
        <item x="12"/>
        <item x="13"/>
        <item t="default"/>
      </items>
    </pivotField>
  </pivotFields>
  <rowFields count="1">
    <field x="2"/>
  </rowFields>
  <rowItems count="88">
    <i>
      <x v="23"/>
    </i>
    <i>
      <x v="41"/>
    </i>
    <i>
      <x v="9"/>
    </i>
    <i>
      <x v="7"/>
    </i>
    <i>
      <x v="14"/>
    </i>
    <i>
      <x v="47"/>
    </i>
    <i>
      <x v="22"/>
    </i>
    <i>
      <x v="59"/>
    </i>
    <i>
      <x v="82"/>
    </i>
    <i>
      <x v="72"/>
    </i>
    <i>
      <x/>
    </i>
    <i>
      <x v="4"/>
    </i>
    <i>
      <x v="8"/>
    </i>
    <i>
      <x v="86"/>
    </i>
    <i>
      <x v="31"/>
    </i>
    <i>
      <x v="75"/>
    </i>
    <i>
      <x v="24"/>
    </i>
    <i>
      <x v="6"/>
    </i>
    <i>
      <x v="74"/>
    </i>
    <i>
      <x v="48"/>
    </i>
    <i>
      <x v="43"/>
    </i>
    <i>
      <x v="2"/>
    </i>
    <i>
      <x v="33"/>
    </i>
    <i>
      <x v="44"/>
    </i>
    <i>
      <x v="78"/>
    </i>
    <i>
      <x v="30"/>
    </i>
    <i>
      <x v="11"/>
    </i>
    <i>
      <x v="21"/>
    </i>
    <i>
      <x v="79"/>
    </i>
    <i>
      <x v="3"/>
    </i>
    <i>
      <x v="53"/>
    </i>
    <i>
      <x v="42"/>
    </i>
    <i>
      <x v="81"/>
    </i>
    <i>
      <x v="40"/>
    </i>
    <i>
      <x v="63"/>
    </i>
    <i>
      <x v="35"/>
    </i>
    <i>
      <x v="17"/>
    </i>
    <i>
      <x v="27"/>
    </i>
    <i>
      <x v="39"/>
    </i>
    <i>
      <x v="66"/>
    </i>
    <i>
      <x v="84"/>
    </i>
    <i>
      <x v="20"/>
    </i>
    <i>
      <x v="15"/>
    </i>
    <i>
      <x v="16"/>
    </i>
    <i>
      <x v="5"/>
    </i>
    <i>
      <x v="55"/>
    </i>
    <i>
      <x v="58"/>
    </i>
    <i>
      <x v="25"/>
    </i>
    <i>
      <x v="18"/>
    </i>
    <i>
      <x v="71"/>
    </i>
    <i>
      <x v="85"/>
    </i>
    <i>
      <x v="73"/>
    </i>
    <i>
      <x v="60"/>
    </i>
    <i>
      <x v="13"/>
    </i>
    <i>
      <x v="38"/>
    </i>
    <i>
      <x v="29"/>
    </i>
    <i>
      <x v="67"/>
    </i>
    <i>
      <x v="70"/>
    </i>
    <i>
      <x v="36"/>
    </i>
    <i>
      <x v="61"/>
    </i>
    <i>
      <x v="68"/>
    </i>
    <i>
      <x v="80"/>
    </i>
    <i>
      <x v="28"/>
    </i>
    <i>
      <x v="62"/>
    </i>
    <i>
      <x v="37"/>
    </i>
    <i>
      <x v="77"/>
    </i>
    <i>
      <x v="76"/>
    </i>
    <i>
      <x v="50"/>
    </i>
    <i>
      <x v="34"/>
    </i>
    <i>
      <x v="1"/>
    </i>
    <i>
      <x v="57"/>
    </i>
    <i>
      <x v="19"/>
    </i>
    <i>
      <x v="64"/>
    </i>
    <i>
      <x v="56"/>
    </i>
    <i>
      <x v="32"/>
    </i>
    <i>
      <x v="46"/>
    </i>
    <i>
      <x v="52"/>
    </i>
    <i>
      <x v="12"/>
    </i>
    <i>
      <x v="26"/>
    </i>
    <i>
      <x v="10"/>
    </i>
    <i>
      <x v="51"/>
    </i>
    <i>
      <x v="54"/>
    </i>
    <i>
      <x v="69"/>
    </i>
    <i>
      <x v="45"/>
    </i>
    <i>
      <x v="83"/>
    </i>
    <i>
      <x v="65"/>
    </i>
    <i>
      <x v="49"/>
    </i>
    <i t="grand">
      <x/>
    </i>
  </rowItems>
  <colFields count="1">
    <field x="-2"/>
  </colFields>
  <colItems count="2">
    <i>
      <x/>
    </i>
    <i i="1">
      <x v="1"/>
    </i>
  </colItems>
  <dataFields count="2">
    <dataField name="Units sold   " fld="8" baseField="0" baseItem="0" numFmtId="165"/>
    <dataField name="Revenue ($)" fld="10" baseField="2" baseItem="49" numFmtId="167"/>
  </dataFields>
  <formats count="14">
    <format dxfId="138">
      <pivotArea type="all" dataOnly="0" outline="0" fieldPosition="0"/>
    </format>
    <format dxfId="137">
      <pivotArea outline="0" collapsedLevelsAreSubtotals="1" fieldPosition="0"/>
    </format>
    <format dxfId="136">
      <pivotArea field="2" type="button" dataOnly="0" labelOnly="1" outline="0" axis="axisRow" fieldPosition="0"/>
    </format>
    <format dxfId="135">
      <pivotArea dataOnly="0" labelOnly="1" fieldPosition="0">
        <references count="1">
          <reference field="2" count="50">
            <x v="0"/>
            <x v="2"/>
            <x v="3"/>
            <x v="4"/>
            <x v="5"/>
            <x v="6"/>
            <x v="7"/>
            <x v="8"/>
            <x v="9"/>
            <x v="11"/>
            <x v="14"/>
            <x v="15"/>
            <x v="16"/>
            <x v="17"/>
            <x v="18"/>
            <x v="20"/>
            <x v="21"/>
            <x v="22"/>
            <x v="23"/>
            <x v="24"/>
            <x v="25"/>
            <x v="27"/>
            <x v="30"/>
            <x v="31"/>
            <x v="33"/>
            <x v="35"/>
            <x v="39"/>
            <x v="40"/>
            <x v="41"/>
            <x v="42"/>
            <x v="43"/>
            <x v="44"/>
            <x v="47"/>
            <x v="48"/>
            <x v="53"/>
            <x v="55"/>
            <x v="58"/>
            <x v="59"/>
            <x v="63"/>
            <x v="66"/>
            <x v="71"/>
            <x v="72"/>
            <x v="74"/>
            <x v="75"/>
            <x v="78"/>
            <x v="79"/>
            <x v="81"/>
            <x v="82"/>
            <x v="84"/>
            <x v="86"/>
          </reference>
        </references>
      </pivotArea>
    </format>
    <format dxfId="134">
      <pivotArea dataOnly="0" labelOnly="1" fieldPosition="0">
        <references count="1">
          <reference field="2" count="37">
            <x v="1"/>
            <x v="10"/>
            <x v="12"/>
            <x v="13"/>
            <x v="19"/>
            <x v="26"/>
            <x v="28"/>
            <x v="29"/>
            <x v="32"/>
            <x v="34"/>
            <x v="36"/>
            <x v="37"/>
            <x v="38"/>
            <x v="45"/>
            <x v="46"/>
            <x v="49"/>
            <x v="50"/>
            <x v="51"/>
            <x v="52"/>
            <x v="54"/>
            <x v="56"/>
            <x v="57"/>
            <x v="60"/>
            <x v="61"/>
            <x v="62"/>
            <x v="64"/>
            <x v="65"/>
            <x v="67"/>
            <x v="68"/>
            <x v="69"/>
            <x v="70"/>
            <x v="73"/>
            <x v="76"/>
            <x v="77"/>
            <x v="80"/>
            <x v="83"/>
            <x v="85"/>
          </reference>
        </references>
      </pivotArea>
    </format>
    <format dxfId="133">
      <pivotArea dataOnly="0" labelOnly="1" grandRow="1" outline="0" fieldPosition="0"/>
    </format>
    <format dxfId="132">
      <pivotArea dataOnly="0" labelOnly="1" outline="0" fieldPosition="0">
        <references count="1">
          <reference field="4294967294" count="2">
            <x v="0"/>
            <x v="1"/>
          </reference>
        </references>
      </pivotArea>
    </format>
    <format dxfId="6">
      <pivotArea type="all" dataOnly="0" outline="0" fieldPosition="0"/>
    </format>
    <format dxfId="7">
      <pivotArea outline="0" collapsedLevelsAreSubtotals="1" fieldPosition="0"/>
    </format>
    <format dxfId="8">
      <pivotArea field="2" type="button" dataOnly="0" labelOnly="1" outline="0" axis="axisRow" fieldPosition="0"/>
    </format>
    <format dxfId="9">
      <pivotArea dataOnly="0" labelOnly="1" fieldPosition="0">
        <references count="1">
          <reference field="2" count="50">
            <x v="0"/>
            <x v="2"/>
            <x v="3"/>
            <x v="4"/>
            <x v="5"/>
            <x v="6"/>
            <x v="7"/>
            <x v="8"/>
            <x v="9"/>
            <x v="11"/>
            <x v="14"/>
            <x v="15"/>
            <x v="16"/>
            <x v="17"/>
            <x v="18"/>
            <x v="20"/>
            <x v="21"/>
            <x v="22"/>
            <x v="23"/>
            <x v="24"/>
            <x v="25"/>
            <x v="27"/>
            <x v="30"/>
            <x v="31"/>
            <x v="33"/>
            <x v="35"/>
            <x v="39"/>
            <x v="40"/>
            <x v="41"/>
            <x v="42"/>
            <x v="43"/>
            <x v="44"/>
            <x v="47"/>
            <x v="48"/>
            <x v="53"/>
            <x v="55"/>
            <x v="58"/>
            <x v="59"/>
            <x v="63"/>
            <x v="66"/>
            <x v="71"/>
            <x v="72"/>
            <x v="74"/>
            <x v="75"/>
            <x v="78"/>
            <x v="79"/>
            <x v="81"/>
            <x v="82"/>
            <x v="84"/>
            <x v="86"/>
          </reference>
        </references>
      </pivotArea>
    </format>
    <format dxfId="10">
      <pivotArea dataOnly="0" labelOnly="1" fieldPosition="0">
        <references count="1">
          <reference field="2" count="37">
            <x v="1"/>
            <x v="10"/>
            <x v="12"/>
            <x v="13"/>
            <x v="19"/>
            <x v="26"/>
            <x v="28"/>
            <x v="29"/>
            <x v="32"/>
            <x v="34"/>
            <x v="36"/>
            <x v="37"/>
            <x v="38"/>
            <x v="45"/>
            <x v="46"/>
            <x v="49"/>
            <x v="50"/>
            <x v="51"/>
            <x v="52"/>
            <x v="54"/>
            <x v="56"/>
            <x v="57"/>
            <x v="60"/>
            <x v="61"/>
            <x v="62"/>
            <x v="64"/>
            <x v="65"/>
            <x v="67"/>
            <x v="68"/>
            <x v="69"/>
            <x v="70"/>
            <x v="73"/>
            <x v="76"/>
            <x v="77"/>
            <x v="80"/>
            <x v="83"/>
            <x v="85"/>
          </reference>
        </references>
      </pivotArea>
    </format>
    <format dxfId="11">
      <pivotArea dataOnly="0" labelOnly="1" grandRow="1" outline="0" fieldPosition="0"/>
    </format>
    <format dxfId="12">
      <pivotArea dataOnly="0" labelOnly="1" outline="0" fieldPosition="0">
        <references count="1">
          <reference field="4294967294" count="2">
            <x v="0"/>
            <x v="1"/>
          </reference>
        </references>
      </pivotArea>
    </format>
  </format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67F0A6-5DB4-48FA-BF45-B87A68F4117E}" name="PivotTable1" cacheId="0" applyNumberFormats="0" applyBorderFormats="0" applyFontFormats="0" applyPatternFormats="0" applyAlignmentFormats="0" applyWidthHeightFormats="1" dataCaption="Values" missingCaption="0" updatedVersion="6" minRefreshableVersion="3" useAutoFormatting="1" colGrandTotals="0" itemPrintTitles="1" createdVersion="6" outline="1" outlineData="1" multipleFieldFilters="0" chartFormat="7" rowHeaderCaption="Product">
  <location ref="A5:D17" firstHeaderRow="0" firstDataRow="1" firstDataCol="1" rowPageCount="2" colPageCount="1"/>
  <pivotFields count="12">
    <pivotField showAll="0"/>
    <pivotField dataField="1" showAll="0"/>
    <pivotField showAll="0"/>
    <pivotField showAll="0"/>
    <pivotField axis="axisRow" showAll="0" sortType="descending">
      <items count="12">
        <item x="8"/>
        <item x="2"/>
        <item x="0"/>
        <item x="9"/>
        <item x="7"/>
        <item x="4"/>
        <item x="10"/>
        <item x="1"/>
        <item x="3"/>
        <item x="5"/>
        <item x="6"/>
        <item t="default"/>
      </items>
      <autoSortScope>
        <pivotArea dataOnly="0" outline="0" fieldPosition="0">
          <references count="1">
            <reference field="4294967294" count="1" selected="0">
              <x v="1"/>
            </reference>
          </references>
        </pivotArea>
      </autoSortScope>
    </pivotField>
    <pivotField showAll="0">
      <items count="4">
        <item x="2"/>
        <item x="1"/>
        <item x="0"/>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ame="Select the day" axis="axisPage" numFmtId="166" multipleItemSelectionAllowed="1" showAll="0">
      <items count="8">
        <item x="4"/>
        <item x="1"/>
        <item x="3"/>
        <item x="6"/>
        <item x="2"/>
        <item x="5"/>
        <item x="0"/>
        <item t="default"/>
      </items>
    </pivotField>
    <pivotField dataField="1" numFmtId="3" showAll="0"/>
    <pivotField numFmtId="8" showAll="0"/>
    <pivotField dataField="1" numFmtId="164" showAll="0"/>
    <pivotField name="Select the month" axis="axisPage" multipleItemSelectionAllowed="1" showAll="0">
      <items count="15">
        <item x="0"/>
        <item x="1"/>
        <item x="2"/>
        <item x="3"/>
        <item x="4"/>
        <item x="5"/>
        <item x="6"/>
        <item x="7"/>
        <item x="8"/>
        <item x="9"/>
        <item x="10"/>
        <item x="11"/>
        <item x="12"/>
        <item x="13"/>
        <item t="default"/>
      </items>
    </pivotField>
  </pivotFields>
  <rowFields count="1">
    <field x="4"/>
  </rowFields>
  <rowItems count="12">
    <i>
      <x v="10"/>
    </i>
    <i>
      <x v="2"/>
    </i>
    <i>
      <x v="7"/>
    </i>
    <i>
      <x v="9"/>
    </i>
    <i>
      <x v="5"/>
    </i>
    <i>
      <x v="4"/>
    </i>
    <i>
      <x v="1"/>
    </i>
    <i>
      <x/>
    </i>
    <i>
      <x v="8"/>
    </i>
    <i>
      <x v="3"/>
    </i>
    <i>
      <x v="6"/>
    </i>
    <i t="grand">
      <x/>
    </i>
  </rowItems>
  <colFields count="1">
    <field x="-2"/>
  </colFields>
  <colItems count="3">
    <i>
      <x/>
    </i>
    <i i="1">
      <x v="1"/>
    </i>
    <i i="2">
      <x v="2"/>
    </i>
  </colItems>
  <pageFields count="2">
    <pageField fld="11" hier="-1"/>
    <pageField fld="7" hier="-1"/>
  </pageFields>
  <dataFields count="3">
    <dataField name="Distributor count" fld="1" subtotal="count" baseField="0" baseItem="0"/>
    <dataField name="Revenue ($)" fld="10" baseField="0" baseItem="0" numFmtId="167"/>
    <dataField name="Sum of Quantity" fld="8" baseField="0" baseItem="0"/>
  </dataFields>
  <formats count="20">
    <format dxfId="300">
      <pivotArea dataOnly="0" labelOnly="1" fieldPosition="0">
        <references count="1">
          <reference field="4" count="1">
            <x v="0"/>
          </reference>
        </references>
      </pivotArea>
    </format>
    <format dxfId="299">
      <pivotArea outline="0" fieldPosition="0">
        <references count="1">
          <reference field="4294967294" count="1">
            <x v="1"/>
          </reference>
        </references>
      </pivotArea>
    </format>
    <format dxfId="298">
      <pivotArea type="all" dataOnly="0" outline="0" fieldPosition="0"/>
    </format>
    <format dxfId="297">
      <pivotArea outline="0" collapsedLevelsAreSubtotals="1" fieldPosition="0"/>
    </format>
    <format dxfId="296">
      <pivotArea field="4" type="button" dataOnly="0" labelOnly="1" outline="0" axis="axisRow" fieldPosition="0"/>
    </format>
    <format dxfId="295">
      <pivotArea dataOnly="0" labelOnly="1" fieldPosition="0">
        <references count="1">
          <reference field="4" count="0"/>
        </references>
      </pivotArea>
    </format>
    <format dxfId="294">
      <pivotArea dataOnly="0" labelOnly="1" grandRow="1" outline="0" fieldPosition="0"/>
    </format>
    <format dxfId="293">
      <pivotArea dataOnly="0" labelOnly="1" outline="0" fieldPosition="0">
        <references count="1">
          <reference field="4294967294" count="3">
            <x v="0"/>
            <x v="1"/>
            <x v="2"/>
          </reference>
        </references>
      </pivotArea>
    </format>
    <format dxfId="131">
      <pivotArea type="all" dataOnly="0" outline="0" fieldPosition="0"/>
    </format>
    <format dxfId="130">
      <pivotArea outline="0" collapsedLevelsAreSubtotals="1" fieldPosition="0"/>
    </format>
    <format dxfId="129">
      <pivotArea field="4" type="button" dataOnly="0" labelOnly="1" outline="0" axis="axisRow" fieldPosition="0"/>
    </format>
    <format dxfId="128">
      <pivotArea dataOnly="0" labelOnly="1" fieldPosition="0">
        <references count="1">
          <reference field="4" count="6">
            <x v="0"/>
            <x v="1"/>
            <x v="5"/>
            <x v="7"/>
            <x v="9"/>
            <x v="10"/>
          </reference>
        </references>
      </pivotArea>
    </format>
    <format dxfId="127">
      <pivotArea dataOnly="0" labelOnly="1" grandRow="1" outline="0" fieldPosition="0"/>
    </format>
    <format dxfId="126">
      <pivotArea dataOnly="0" labelOnly="1" outline="0" fieldPosition="0">
        <references count="1">
          <reference field="4294967294" count="3">
            <x v="0"/>
            <x v="1"/>
            <x v="2"/>
          </reference>
        </references>
      </pivotArea>
    </format>
    <format dxfId="13">
      <pivotArea type="all" dataOnly="0" outline="0" fieldPosition="0"/>
    </format>
    <format dxfId="14">
      <pivotArea outline="0" collapsedLevelsAreSubtotals="1" fieldPosition="0"/>
    </format>
    <format dxfId="15">
      <pivotArea field="4" type="button" dataOnly="0" labelOnly="1" outline="0" axis="axisRow" fieldPosition="0"/>
    </format>
    <format dxfId="16">
      <pivotArea dataOnly="0" labelOnly="1" fieldPosition="0">
        <references count="1">
          <reference field="4" count="6">
            <x v="0"/>
            <x v="1"/>
            <x v="5"/>
            <x v="7"/>
            <x v="9"/>
            <x v="10"/>
          </reference>
        </references>
      </pivotArea>
    </format>
    <format dxfId="17">
      <pivotArea dataOnly="0" labelOnly="1" grandRow="1" outline="0" fieldPosition="0"/>
    </format>
    <format dxfId="18">
      <pivotArea dataOnly="0" labelOnly="1" outline="0" fieldPosition="0">
        <references count="1">
          <reference field="4294967294" count="3">
            <x v="0"/>
            <x v="1"/>
            <x v="2"/>
          </reference>
        </references>
      </pivotArea>
    </format>
  </formats>
  <chartFormats count="3">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52DBE3-B103-43B5-A938-49C4BB1867F7}" name="For Distributor" cacheId="0" applyNumberFormats="0" applyBorderFormats="0" applyFontFormats="0" applyPatternFormats="0" applyAlignmentFormats="0" applyWidthHeightFormats="1" dataCaption="Values" missingCaption="0" updatedVersion="6" minRefreshableVersion="3" itemPrintTitles="1" mergeItem="1" createdVersion="6" indent="0" outline="1" outlineData="1" multipleFieldFilters="0" chartFormat="1" rowHeaderCaption="Distributor">
  <location ref="A24:I134" firstHeaderRow="1" firstDataRow="3" firstDataCol="1" rowPageCount="2" colPageCount="1"/>
  <pivotFields count="12">
    <pivotField showAll="0"/>
    <pivotField axis="axisRow" showAll="0" sortType="descending">
      <items count="108">
        <item x="6"/>
        <item x="33"/>
        <item x="45"/>
        <item x="59"/>
        <item x="10"/>
        <item x="97"/>
        <item x="51"/>
        <item x="7"/>
        <item x="53"/>
        <item x="46"/>
        <item x="82"/>
        <item x="91"/>
        <item x="58"/>
        <item x="35"/>
        <item x="56"/>
        <item x="75"/>
        <item x="28"/>
        <item x="85"/>
        <item x="31"/>
        <item x="40"/>
        <item x="73"/>
        <item x="72"/>
        <item x="71"/>
        <item x="23"/>
        <item x="83"/>
        <item x="60"/>
        <item x="87"/>
        <item x="17"/>
        <item sd="0" x="29"/>
        <item x="94"/>
        <item x="15"/>
        <item x="49"/>
        <item x="69"/>
        <item x="98"/>
        <item x="16"/>
        <item x="65"/>
        <item x="104"/>
        <item x="67"/>
        <item x="19"/>
        <item x="48"/>
        <item x="21"/>
        <item x="63"/>
        <item x="12"/>
        <item x="80"/>
        <item x="79"/>
        <item x="66"/>
        <item x="22"/>
        <item x="61"/>
        <item x="64"/>
        <item x="77"/>
        <item x="39"/>
        <item x="100"/>
        <item x="93"/>
        <item x="11"/>
        <item x="47"/>
        <item x="5"/>
        <item x="0"/>
        <item x="43"/>
        <item x="1"/>
        <item x="4"/>
        <item x="42"/>
        <item x="86"/>
        <item x="54"/>
        <item x="30"/>
        <item x="14"/>
        <item x="25"/>
        <item x="20"/>
        <item x="102"/>
        <item x="34"/>
        <item x="50"/>
        <item x="92"/>
        <item x="27"/>
        <item x="3"/>
        <item x="76"/>
        <item x="26"/>
        <item x="101"/>
        <item x="96"/>
        <item x="2"/>
        <item x="99"/>
        <item x="9"/>
        <item x="32"/>
        <item x="18"/>
        <item x="24"/>
        <item x="81"/>
        <item x="62"/>
        <item x="68"/>
        <item x="95"/>
        <item x="105"/>
        <item x="106"/>
        <item x="84"/>
        <item sd="0" x="89"/>
        <item x="103"/>
        <item x="8"/>
        <item x="55"/>
        <item x="38"/>
        <item x="70"/>
        <item x="37"/>
        <item x="57"/>
        <item x="88"/>
        <item x="36"/>
        <item x="90"/>
        <item x="74"/>
        <item x="44"/>
        <item x="41"/>
        <item x="78"/>
        <item x="52"/>
        <item x="13"/>
        <item t="default"/>
      </items>
      <autoSortScope>
        <pivotArea dataOnly="0" outline="0" fieldPosition="0">
          <references count="1">
            <reference field="4294967294" count="1" selected="0">
              <x v="0"/>
            </reference>
          </references>
        </pivotArea>
      </autoSortScope>
    </pivotField>
    <pivotField showAll="0">
      <items count="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t="default"/>
      </items>
    </pivotField>
    <pivotField showAll="0"/>
    <pivotField showAll="0">
      <items count="12">
        <item x="8"/>
        <item x="2"/>
        <item x="0"/>
        <item x="9"/>
        <item x="7"/>
        <item x="4"/>
        <item x="10"/>
        <item x="1"/>
        <item x="3"/>
        <item x="5"/>
        <item x="6"/>
        <item t="default"/>
      </items>
    </pivotField>
    <pivotField axis="axisCol" showAll="0">
      <items count="4">
        <item x="2"/>
        <item x="1"/>
        <item x="0"/>
        <item t="default"/>
      </items>
    </pivotField>
    <pivotField numFmtId="14" showAll="0"/>
    <pivotField name="Select the day" axis="axisPage" numFmtId="166" multipleItemSelectionAllowed="1" showAll="0">
      <items count="8">
        <item x="4"/>
        <item x="1"/>
        <item x="3"/>
        <item x="6"/>
        <item x="2"/>
        <item x="5"/>
        <item x="0"/>
        <item t="default"/>
      </items>
    </pivotField>
    <pivotField dataField="1" numFmtId="3" showAll="0"/>
    <pivotField numFmtId="8" showAll="0"/>
    <pivotField dataField="1" numFmtId="164" showAll="0"/>
    <pivotField name="Select the month" axis="axisPage" multipleItemSelectionAllowed="1" showAll="0" defaultSubtotal="0">
      <items count="14">
        <item x="0"/>
        <item x="1"/>
        <item x="2"/>
        <item x="3"/>
        <item x="4"/>
        <item x="5"/>
        <item x="6"/>
        <item x="7"/>
        <item x="8"/>
        <item x="9"/>
        <item x="10"/>
        <item x="11"/>
        <item x="12"/>
        <item x="13"/>
      </items>
    </pivotField>
  </pivotFields>
  <rowFields count="1">
    <field x="1"/>
  </rowFields>
  <rowItems count="108">
    <i>
      <x v="28"/>
    </i>
    <i>
      <x v="6"/>
    </i>
    <i>
      <x v="38"/>
    </i>
    <i>
      <x v="106"/>
    </i>
    <i>
      <x v="25"/>
    </i>
    <i>
      <x v="16"/>
    </i>
    <i>
      <x v="67"/>
    </i>
    <i>
      <x v="79"/>
    </i>
    <i>
      <x v="70"/>
    </i>
    <i>
      <x v="56"/>
    </i>
    <i>
      <x v="55"/>
    </i>
    <i>
      <x v="42"/>
    </i>
    <i>
      <x v="88"/>
    </i>
    <i>
      <x v="96"/>
    </i>
    <i>
      <x v="86"/>
    </i>
    <i>
      <x v="63"/>
    </i>
    <i>
      <x v="92"/>
    </i>
    <i>
      <x v="29"/>
    </i>
    <i>
      <x v="47"/>
    </i>
    <i>
      <x v="77"/>
    </i>
    <i>
      <x v="14"/>
    </i>
    <i>
      <x v="33"/>
    </i>
    <i>
      <x v="99"/>
    </i>
    <i>
      <x v="34"/>
    </i>
    <i>
      <x v="50"/>
    </i>
    <i>
      <x v="71"/>
    </i>
    <i>
      <x v="78"/>
    </i>
    <i>
      <x v="73"/>
    </i>
    <i>
      <x v="75"/>
    </i>
    <i>
      <x v="105"/>
    </i>
    <i>
      <x v="62"/>
    </i>
    <i>
      <x v="10"/>
    </i>
    <i>
      <x v="60"/>
    </i>
    <i>
      <x v="1"/>
    </i>
    <i>
      <x v="17"/>
    </i>
    <i>
      <x v="36"/>
    </i>
    <i>
      <x v="74"/>
    </i>
    <i>
      <x v="66"/>
    </i>
    <i>
      <x v="40"/>
    </i>
    <i>
      <x v="49"/>
    </i>
    <i>
      <x v="18"/>
    </i>
    <i>
      <x v="82"/>
    </i>
    <i>
      <x v="32"/>
    </i>
    <i>
      <x v="87"/>
    </i>
    <i>
      <x v="52"/>
    </i>
    <i>
      <x v="72"/>
    </i>
    <i>
      <x v="20"/>
    </i>
    <i>
      <x v="44"/>
    </i>
    <i>
      <x/>
    </i>
    <i>
      <x v="81"/>
    </i>
    <i>
      <x v="2"/>
    </i>
    <i>
      <x v="45"/>
    </i>
    <i>
      <x v="39"/>
    </i>
    <i>
      <x v="13"/>
    </i>
    <i>
      <x v="61"/>
    </i>
    <i>
      <x v="90"/>
    </i>
    <i>
      <x v="57"/>
    </i>
    <i>
      <x v="46"/>
    </i>
    <i>
      <x v="43"/>
    </i>
    <i>
      <x v="26"/>
    </i>
    <i>
      <x v="51"/>
    </i>
    <i>
      <x v="68"/>
    </i>
    <i>
      <x v="4"/>
    </i>
    <i>
      <x v="83"/>
    </i>
    <i>
      <x v="93"/>
    </i>
    <i>
      <x v="104"/>
    </i>
    <i>
      <x v="102"/>
    </i>
    <i>
      <x v="5"/>
    </i>
    <i>
      <x v="9"/>
    </i>
    <i>
      <x v="76"/>
    </i>
    <i>
      <x v="41"/>
    </i>
    <i>
      <x v="59"/>
    </i>
    <i>
      <x v="103"/>
    </i>
    <i>
      <x v="37"/>
    </i>
    <i>
      <x v="64"/>
    </i>
    <i>
      <x v="58"/>
    </i>
    <i>
      <x v="21"/>
    </i>
    <i>
      <x v="100"/>
    </i>
    <i>
      <x v="65"/>
    </i>
    <i>
      <x v="54"/>
    </i>
    <i>
      <x v="24"/>
    </i>
    <i>
      <x v="22"/>
    </i>
    <i>
      <x v="94"/>
    </i>
    <i>
      <x v="23"/>
    </i>
    <i>
      <x v="31"/>
    </i>
    <i>
      <x v="35"/>
    </i>
    <i>
      <x v="27"/>
    </i>
    <i>
      <x v="11"/>
    </i>
    <i>
      <x v="12"/>
    </i>
    <i>
      <x v="80"/>
    </i>
    <i>
      <x v="30"/>
    </i>
    <i>
      <x v="48"/>
    </i>
    <i>
      <x v="53"/>
    </i>
    <i>
      <x v="19"/>
    </i>
    <i>
      <x v="85"/>
    </i>
    <i>
      <x v="98"/>
    </i>
    <i>
      <x v="7"/>
    </i>
    <i>
      <x v="97"/>
    </i>
    <i>
      <x v="101"/>
    </i>
    <i>
      <x v="8"/>
    </i>
    <i>
      <x v="91"/>
    </i>
    <i>
      <x v="89"/>
    </i>
    <i>
      <x v="95"/>
    </i>
    <i>
      <x v="69"/>
    </i>
    <i>
      <x v="15"/>
    </i>
    <i>
      <x v="84"/>
    </i>
    <i>
      <x v="3"/>
    </i>
    <i t="grand">
      <x/>
    </i>
  </rowItems>
  <colFields count="2">
    <field x="5"/>
    <field x="-2"/>
  </colFields>
  <colItems count="8">
    <i>
      <x/>
      <x/>
    </i>
    <i r="1" i="1">
      <x v="1"/>
    </i>
    <i>
      <x v="1"/>
      <x/>
    </i>
    <i r="1" i="1">
      <x v="1"/>
    </i>
    <i>
      <x v="2"/>
      <x/>
    </i>
    <i r="1" i="1">
      <x v="1"/>
    </i>
    <i t="grand">
      <x/>
    </i>
    <i t="grand" i="1">
      <x/>
    </i>
  </colItems>
  <pageFields count="2">
    <pageField fld="7" hier="-1"/>
    <pageField fld="11" hier="-1"/>
  </pageFields>
  <dataFields count="2">
    <dataField name="Revenue ($)" fld="10" baseField="0" baseItem="0" numFmtId="167"/>
    <dataField name="Unit sold" fld="8" baseField="0" baseItem="0"/>
  </dataFields>
  <formats count="60">
    <format dxfId="281">
      <pivotArea collapsedLevelsAreSubtotals="1" fieldPosition="0">
        <references count="2">
          <reference field="4294967294" count="1" selected="0">
            <x v="0"/>
          </reference>
          <reference field="1" count="1">
            <x v="28"/>
          </reference>
        </references>
      </pivotArea>
    </format>
    <format dxfId="280">
      <pivotArea outline="0" fieldPosition="0">
        <references count="1">
          <reference field="4294967294" count="1">
            <x v="0"/>
          </reference>
        </references>
      </pivotArea>
    </format>
    <format dxfId="279">
      <pivotArea outline="0" collapsedLevelsAreSubtotals="1" fieldPosition="0">
        <references count="2">
          <reference field="4294967294" count="2" selected="0">
            <x v="0"/>
            <x v="1"/>
          </reference>
          <reference field="5" count="1" selected="0">
            <x v="0"/>
          </reference>
        </references>
      </pivotArea>
    </format>
    <format dxfId="278">
      <pivotArea dataOnly="0" labelOnly="1" fieldPosition="0">
        <references count="1">
          <reference field="5" count="1">
            <x v="0"/>
          </reference>
        </references>
      </pivotArea>
    </format>
    <format dxfId="277">
      <pivotArea dataOnly="0" labelOnly="1" outline="0" fieldPosition="0">
        <references count="2">
          <reference field="4294967294" count="2">
            <x v="0"/>
            <x v="1"/>
          </reference>
          <reference field="5" count="1" selected="0">
            <x v="0"/>
          </reference>
        </references>
      </pivotArea>
    </format>
    <format dxfId="276">
      <pivotArea outline="0" collapsedLevelsAreSubtotals="1" fieldPosition="0">
        <references count="2">
          <reference field="4294967294" count="2" selected="0">
            <x v="0"/>
            <x v="1"/>
          </reference>
          <reference field="5" count="1" selected="0">
            <x v="0"/>
          </reference>
        </references>
      </pivotArea>
    </format>
    <format dxfId="275">
      <pivotArea dataOnly="0" labelOnly="1" fieldPosition="0">
        <references count="1">
          <reference field="5" count="1">
            <x v="0"/>
          </reference>
        </references>
      </pivotArea>
    </format>
    <format dxfId="274">
      <pivotArea dataOnly="0" labelOnly="1" outline="0" fieldPosition="0">
        <references count="2">
          <reference field="4294967294" count="2">
            <x v="0"/>
            <x v="1"/>
          </reference>
          <reference field="5" count="1" selected="0">
            <x v="0"/>
          </reference>
        </references>
      </pivotArea>
    </format>
    <format dxfId="273">
      <pivotArea outline="0" collapsedLevelsAreSubtotals="1" fieldPosition="0">
        <references count="2">
          <reference field="4294967294" count="2" selected="0">
            <x v="0"/>
            <x v="1"/>
          </reference>
          <reference field="5" count="1" selected="0">
            <x v="1"/>
          </reference>
        </references>
      </pivotArea>
    </format>
    <format dxfId="272">
      <pivotArea dataOnly="0" labelOnly="1" fieldPosition="0">
        <references count="1">
          <reference field="5" count="1">
            <x v="1"/>
          </reference>
        </references>
      </pivotArea>
    </format>
    <format dxfId="271">
      <pivotArea dataOnly="0" labelOnly="1" outline="0" fieldPosition="0">
        <references count="2">
          <reference field="4294967294" count="2">
            <x v="0"/>
            <x v="1"/>
          </reference>
          <reference field="5" count="1" selected="0">
            <x v="1"/>
          </reference>
        </references>
      </pivotArea>
    </format>
    <format dxfId="270">
      <pivotArea outline="0" collapsedLevelsAreSubtotals="1" fieldPosition="0">
        <references count="2">
          <reference field="4294967294" count="2" selected="0">
            <x v="0"/>
            <x v="1"/>
          </reference>
          <reference field="5" count="1" selected="0">
            <x v="1"/>
          </reference>
        </references>
      </pivotArea>
    </format>
    <format dxfId="269">
      <pivotArea dataOnly="0" labelOnly="1" fieldPosition="0">
        <references count="1">
          <reference field="5" count="1">
            <x v="1"/>
          </reference>
        </references>
      </pivotArea>
    </format>
    <format dxfId="268">
      <pivotArea dataOnly="0" labelOnly="1" outline="0" fieldPosition="0">
        <references count="2">
          <reference field="4294967294" count="2">
            <x v="0"/>
            <x v="1"/>
          </reference>
          <reference field="5" count="1" selected="0">
            <x v="1"/>
          </reference>
        </references>
      </pivotArea>
    </format>
    <format dxfId="267">
      <pivotArea outline="0" collapsedLevelsAreSubtotals="1" fieldPosition="0">
        <references count="2">
          <reference field="4294967294" count="2" selected="0">
            <x v="0"/>
            <x v="1"/>
          </reference>
          <reference field="5" count="1" selected="0">
            <x v="2"/>
          </reference>
        </references>
      </pivotArea>
    </format>
    <format dxfId="266">
      <pivotArea dataOnly="0" labelOnly="1" fieldPosition="0">
        <references count="1">
          <reference field="5" count="1">
            <x v="2"/>
          </reference>
        </references>
      </pivotArea>
    </format>
    <format dxfId="265">
      <pivotArea dataOnly="0" labelOnly="1" outline="0" fieldPosition="0">
        <references count="2">
          <reference field="4294967294" count="2">
            <x v="0"/>
            <x v="1"/>
          </reference>
          <reference field="5" count="1" selected="0">
            <x v="2"/>
          </reference>
        </references>
      </pivotArea>
    </format>
    <format dxfId="264">
      <pivotArea outline="0" collapsedLevelsAreSubtotals="1" fieldPosition="0">
        <references count="2">
          <reference field="4294967294" count="2" selected="0">
            <x v="0"/>
            <x v="1"/>
          </reference>
          <reference field="5" count="1" selected="0">
            <x v="2"/>
          </reference>
        </references>
      </pivotArea>
    </format>
    <format dxfId="263">
      <pivotArea dataOnly="0" labelOnly="1" fieldPosition="0">
        <references count="1">
          <reference field="5" count="1">
            <x v="2"/>
          </reference>
        </references>
      </pivotArea>
    </format>
    <format dxfId="262">
      <pivotArea dataOnly="0" labelOnly="1" outline="0" fieldPosition="0">
        <references count="2">
          <reference field="4294967294" count="2">
            <x v="0"/>
            <x v="1"/>
          </reference>
          <reference field="5" count="1" selected="0">
            <x v="2"/>
          </reference>
        </references>
      </pivotArea>
    </format>
    <format dxfId="261">
      <pivotArea type="all" dataOnly="0" outline="0" fieldPosition="0"/>
    </format>
    <format dxfId="260">
      <pivotArea outline="0" collapsedLevelsAreSubtotals="1" fieldPosition="0"/>
    </format>
    <format dxfId="259">
      <pivotArea type="origin" dataOnly="0" labelOnly="1" outline="0" fieldPosition="0"/>
    </format>
    <format dxfId="258">
      <pivotArea field="5" type="button" dataOnly="0" labelOnly="1" outline="0" axis="axisCol" fieldPosition="0"/>
    </format>
    <format dxfId="257">
      <pivotArea field="-2" type="button" dataOnly="0" labelOnly="1" outline="0" axis="axisCol" fieldPosition="1"/>
    </format>
    <format dxfId="256">
      <pivotArea type="topRight" dataOnly="0" labelOnly="1" outline="0" fieldPosition="0"/>
    </format>
    <format dxfId="255">
      <pivotArea field="1" type="button" dataOnly="0" labelOnly="1" outline="0" axis="axisRow" fieldPosition="0"/>
    </format>
    <format dxfId="254">
      <pivotArea dataOnly="0" labelOnly="1" fieldPosition="0">
        <references count="1">
          <reference field="1" count="50">
            <x v="0"/>
            <x v="1"/>
            <x v="6"/>
            <x v="10"/>
            <x v="14"/>
            <x v="16"/>
            <x v="17"/>
            <x v="18"/>
            <x v="20"/>
            <x v="25"/>
            <x v="28"/>
            <x v="29"/>
            <x v="32"/>
            <x v="33"/>
            <x v="34"/>
            <x v="36"/>
            <x v="38"/>
            <x v="40"/>
            <x v="42"/>
            <x v="44"/>
            <x v="47"/>
            <x v="49"/>
            <x v="50"/>
            <x v="52"/>
            <x v="55"/>
            <x v="56"/>
            <x v="60"/>
            <x v="62"/>
            <x v="63"/>
            <x v="66"/>
            <x v="67"/>
            <x v="70"/>
            <x v="71"/>
            <x v="72"/>
            <x v="73"/>
            <x v="74"/>
            <x v="75"/>
            <x v="77"/>
            <x v="78"/>
            <x v="79"/>
            <x v="81"/>
            <x v="82"/>
            <x v="86"/>
            <x v="87"/>
            <x v="88"/>
            <x v="92"/>
            <x v="96"/>
            <x v="99"/>
            <x v="105"/>
            <x v="106"/>
          </reference>
        </references>
      </pivotArea>
    </format>
    <format dxfId="253">
      <pivotArea dataOnly="0" labelOnly="1" fieldPosition="0">
        <references count="1">
          <reference field="1" count="50">
            <x v="2"/>
            <x v="4"/>
            <x v="5"/>
            <x v="7"/>
            <x v="8"/>
            <x v="9"/>
            <x v="11"/>
            <x v="12"/>
            <x v="13"/>
            <x v="19"/>
            <x v="21"/>
            <x v="22"/>
            <x v="23"/>
            <x v="24"/>
            <x v="26"/>
            <x v="27"/>
            <x v="30"/>
            <x v="31"/>
            <x v="35"/>
            <x v="37"/>
            <x v="39"/>
            <x v="41"/>
            <x v="43"/>
            <x v="45"/>
            <x v="46"/>
            <x v="48"/>
            <x v="51"/>
            <x v="53"/>
            <x v="54"/>
            <x v="57"/>
            <x v="58"/>
            <x v="59"/>
            <x v="61"/>
            <x v="64"/>
            <x v="65"/>
            <x v="68"/>
            <x v="76"/>
            <x v="80"/>
            <x v="83"/>
            <x v="85"/>
            <x v="90"/>
            <x v="93"/>
            <x v="94"/>
            <x v="97"/>
            <x v="98"/>
            <x v="100"/>
            <x v="101"/>
            <x v="102"/>
            <x v="103"/>
            <x v="104"/>
          </reference>
        </references>
      </pivotArea>
    </format>
    <format dxfId="252">
      <pivotArea dataOnly="0" labelOnly="1" fieldPosition="0">
        <references count="1">
          <reference field="1" count="7">
            <x v="3"/>
            <x v="15"/>
            <x v="69"/>
            <x v="84"/>
            <x v="89"/>
            <x v="91"/>
            <x v="95"/>
          </reference>
        </references>
      </pivotArea>
    </format>
    <format dxfId="251">
      <pivotArea dataOnly="0" labelOnly="1" grandRow="1" outline="0" fieldPosition="0"/>
    </format>
    <format dxfId="250">
      <pivotArea dataOnly="0" labelOnly="1" fieldPosition="0">
        <references count="1">
          <reference field="5" count="0"/>
        </references>
      </pivotArea>
    </format>
    <format dxfId="249">
      <pivotArea field="5" dataOnly="0" labelOnly="1" grandCol="1" outline="0" axis="axisCol" fieldPosition="0">
        <references count="1">
          <reference field="4294967294" count="1" selected="0">
            <x v="0"/>
          </reference>
        </references>
      </pivotArea>
    </format>
    <format dxfId="248">
      <pivotArea field="5" dataOnly="0" labelOnly="1" grandCol="1" outline="0" axis="axisCol" fieldPosition="0">
        <references count="1">
          <reference field="4294967294" count="1" selected="0">
            <x v="1"/>
          </reference>
        </references>
      </pivotArea>
    </format>
    <format dxfId="247">
      <pivotArea dataOnly="0" labelOnly="1" outline="0" fieldPosition="0">
        <references count="2">
          <reference field="4294967294" count="2">
            <x v="0"/>
            <x v="1"/>
          </reference>
          <reference field="5" count="1" selected="0">
            <x v="0"/>
          </reference>
        </references>
      </pivotArea>
    </format>
    <format dxfId="246">
      <pivotArea dataOnly="0" labelOnly="1" outline="0" fieldPosition="0">
        <references count="2">
          <reference field="4294967294" count="2">
            <x v="0"/>
            <x v="1"/>
          </reference>
          <reference field="5" count="1" selected="0">
            <x v="1"/>
          </reference>
        </references>
      </pivotArea>
    </format>
    <format dxfId="245">
      <pivotArea dataOnly="0" labelOnly="1" outline="0" fieldPosition="0">
        <references count="2">
          <reference field="4294967294" count="2">
            <x v="0"/>
            <x v="1"/>
          </reference>
          <reference field="5" count="1" selected="0">
            <x v="2"/>
          </reference>
        </references>
      </pivotArea>
    </format>
    <format dxfId="244">
      <pivotArea type="all" dataOnly="0" outline="0" fieldPosition="0"/>
    </format>
    <format dxfId="243">
      <pivotArea field="7" type="button" dataOnly="0" labelOnly="1" outline="0" axis="axisPage" fieldPosition="0"/>
    </format>
    <format dxfId="242">
      <pivotArea field="11" type="button" dataOnly="0" labelOnly="1" outline="0" axis="axisPage" fieldPosition="1"/>
    </format>
    <format dxfId="241">
      <pivotArea field="11" type="button" dataOnly="0" labelOnly="1" outline="0" axis="axisPage" fieldPosition="1"/>
    </format>
    <format dxfId="240">
      <pivotArea field="11" type="button" dataOnly="0" labelOnly="1" outline="0" axis="axisPage" fieldPosition="1"/>
    </format>
    <format dxfId="239">
      <pivotArea field="7" type="button" dataOnly="0" labelOnly="1" outline="0" axis="axisPage" fieldPosition="0"/>
    </format>
    <format dxfId="87">
      <pivotArea type="all" dataOnly="0" outline="0" fieldPosition="0"/>
    </format>
    <format dxfId="69">
      <pivotArea outline="0" collapsedLevelsAreSubtotals="1" fieldPosition="0"/>
    </format>
    <format dxfId="68">
      <pivotArea type="origin" dataOnly="0" labelOnly="1" outline="0" fieldPosition="0"/>
    </format>
    <format dxfId="67">
      <pivotArea field="5" type="button" dataOnly="0" labelOnly="1" outline="0" axis="axisCol" fieldPosition="0"/>
    </format>
    <format dxfId="66">
      <pivotArea field="-2" type="button" dataOnly="0" labelOnly="1" outline="0" axis="axisCol" fieldPosition="1"/>
    </format>
    <format dxfId="65">
      <pivotArea type="topRight" dataOnly="0" labelOnly="1" outline="0" fieldPosition="0"/>
    </format>
    <format dxfId="64">
      <pivotArea field="1" type="button" dataOnly="0" labelOnly="1" outline="0" axis="axisRow" fieldPosition="0"/>
    </format>
    <format dxfId="63">
      <pivotArea dataOnly="0" labelOnly="1" fieldPosition="0">
        <references count="1">
          <reference field="1" count="50">
            <x v="0"/>
            <x v="1"/>
            <x v="6"/>
            <x v="10"/>
            <x v="14"/>
            <x v="16"/>
            <x v="17"/>
            <x v="18"/>
            <x v="20"/>
            <x v="25"/>
            <x v="28"/>
            <x v="29"/>
            <x v="32"/>
            <x v="33"/>
            <x v="34"/>
            <x v="36"/>
            <x v="38"/>
            <x v="40"/>
            <x v="42"/>
            <x v="44"/>
            <x v="47"/>
            <x v="49"/>
            <x v="50"/>
            <x v="52"/>
            <x v="55"/>
            <x v="56"/>
            <x v="60"/>
            <x v="62"/>
            <x v="63"/>
            <x v="66"/>
            <x v="67"/>
            <x v="70"/>
            <x v="71"/>
            <x v="72"/>
            <x v="73"/>
            <x v="74"/>
            <x v="75"/>
            <x v="77"/>
            <x v="78"/>
            <x v="79"/>
            <x v="81"/>
            <x v="82"/>
            <x v="86"/>
            <x v="87"/>
            <x v="88"/>
            <x v="92"/>
            <x v="96"/>
            <x v="99"/>
            <x v="105"/>
            <x v="106"/>
          </reference>
        </references>
      </pivotArea>
    </format>
    <format dxfId="62">
      <pivotArea dataOnly="0" labelOnly="1" fieldPosition="0">
        <references count="1">
          <reference field="1" count="50">
            <x v="2"/>
            <x v="4"/>
            <x v="5"/>
            <x v="7"/>
            <x v="8"/>
            <x v="9"/>
            <x v="11"/>
            <x v="12"/>
            <x v="13"/>
            <x v="19"/>
            <x v="21"/>
            <x v="22"/>
            <x v="23"/>
            <x v="24"/>
            <x v="26"/>
            <x v="27"/>
            <x v="30"/>
            <x v="31"/>
            <x v="35"/>
            <x v="37"/>
            <x v="39"/>
            <x v="41"/>
            <x v="43"/>
            <x v="45"/>
            <x v="46"/>
            <x v="48"/>
            <x v="51"/>
            <x v="53"/>
            <x v="54"/>
            <x v="57"/>
            <x v="58"/>
            <x v="59"/>
            <x v="61"/>
            <x v="64"/>
            <x v="65"/>
            <x v="68"/>
            <x v="76"/>
            <x v="80"/>
            <x v="83"/>
            <x v="85"/>
            <x v="90"/>
            <x v="93"/>
            <x v="94"/>
            <x v="97"/>
            <x v="98"/>
            <x v="100"/>
            <x v="101"/>
            <x v="102"/>
            <x v="103"/>
            <x v="104"/>
          </reference>
        </references>
      </pivotArea>
    </format>
    <format dxfId="61">
      <pivotArea dataOnly="0" labelOnly="1" fieldPosition="0">
        <references count="1">
          <reference field="1" count="7">
            <x v="3"/>
            <x v="15"/>
            <x v="69"/>
            <x v="84"/>
            <x v="89"/>
            <x v="91"/>
            <x v="95"/>
          </reference>
        </references>
      </pivotArea>
    </format>
    <format dxfId="60">
      <pivotArea dataOnly="0" labelOnly="1" grandRow="1" outline="0" fieldPosition="0"/>
    </format>
    <format dxfId="59">
      <pivotArea dataOnly="0" labelOnly="1" fieldPosition="0">
        <references count="1">
          <reference field="5" count="0"/>
        </references>
      </pivotArea>
    </format>
    <format dxfId="58">
      <pivotArea field="5" dataOnly="0" labelOnly="1" grandCol="1" outline="0" axis="axisCol" fieldPosition="0">
        <references count="1">
          <reference field="4294967294" count="1" selected="0">
            <x v="0"/>
          </reference>
        </references>
      </pivotArea>
    </format>
    <format dxfId="56">
      <pivotArea field="5" dataOnly="0" labelOnly="1" grandCol="1" outline="0" axis="axisCol" fieldPosition="0">
        <references count="1">
          <reference field="4294967294" count="1" selected="0">
            <x v="1"/>
          </reference>
        </references>
      </pivotArea>
    </format>
    <format dxfId="54">
      <pivotArea dataOnly="0" labelOnly="1" outline="0" fieldPosition="0">
        <references count="2">
          <reference field="4294967294" count="2">
            <x v="0"/>
            <x v="1"/>
          </reference>
          <reference field="5" count="1" selected="0">
            <x v="0"/>
          </reference>
        </references>
      </pivotArea>
    </format>
    <format dxfId="53">
      <pivotArea dataOnly="0" labelOnly="1" outline="0" fieldPosition="0">
        <references count="2">
          <reference field="4294967294" count="2">
            <x v="0"/>
            <x v="1"/>
          </reference>
          <reference field="5" count="1" selected="0">
            <x v="1"/>
          </reference>
        </references>
      </pivotArea>
    </format>
    <format dxfId="52">
      <pivotArea dataOnly="0" labelOnly="1" outline="0" fieldPosition="0">
        <references count="2">
          <reference field="4294967294" count="2">
            <x v="0"/>
            <x v="1"/>
          </reference>
          <reference field="5" count="1" selected="0">
            <x v="2"/>
          </reference>
        </references>
      </pivotArea>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B34303-4D6C-4F8C-AEC9-26814440AB46}" name="Daywise Revenue"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1" rowHeaderCaption="Days">
  <location ref="A3:B11" firstHeaderRow="1" firstDataRow="1" firstDataCol="1"/>
  <pivotFields count="12">
    <pivotField showAll="0"/>
    <pivotField showAll="0"/>
    <pivotField showAll="0"/>
    <pivotField showAll="0"/>
    <pivotField showAll="0"/>
    <pivotField showAll="0"/>
    <pivotField numFmtId="14" showAll="0"/>
    <pivotField axis="axisRow" numFmtId="166" showAll="0">
      <items count="8">
        <item x="4"/>
        <item x="1"/>
        <item x="3"/>
        <item x="6"/>
        <item x="2"/>
        <item x="5"/>
        <item x="0"/>
        <item t="default"/>
      </items>
    </pivotField>
    <pivotField numFmtId="3" showAll="0"/>
    <pivotField numFmtId="8" showAll="0"/>
    <pivotField dataField="1" numFmtId="164" showAll="0"/>
    <pivotField showAll="0" defaultSubtotal="0">
      <items count="14">
        <item x="0"/>
        <item x="1"/>
        <item x="2"/>
        <item x="3"/>
        <item x="4"/>
        <item x="5"/>
        <item x="6"/>
        <item x="7"/>
        <item x="8"/>
        <item x="9"/>
        <item x="10"/>
        <item x="11"/>
        <item x="12"/>
        <item x="13"/>
      </items>
    </pivotField>
  </pivotFields>
  <rowFields count="1">
    <field x="7"/>
  </rowFields>
  <rowItems count="8">
    <i>
      <x/>
    </i>
    <i>
      <x v="1"/>
    </i>
    <i>
      <x v="2"/>
    </i>
    <i>
      <x v="3"/>
    </i>
    <i>
      <x v="4"/>
    </i>
    <i>
      <x v="5"/>
    </i>
    <i>
      <x v="6"/>
    </i>
    <i t="grand">
      <x/>
    </i>
  </rowItems>
  <colItems count="1">
    <i/>
  </colItems>
  <dataFields count="1">
    <dataField name="Revenue($)" fld="10" baseField="7" baseItem="1" numFmtId="167"/>
  </dataFields>
  <formats count="12">
    <format dxfId="287">
      <pivotArea type="all" dataOnly="0" outline="0" fieldPosition="0"/>
    </format>
    <format dxfId="286">
      <pivotArea outline="0" collapsedLevelsAreSubtotals="1" fieldPosition="0"/>
    </format>
    <format dxfId="285">
      <pivotArea field="7" type="button" dataOnly="0" labelOnly="1" outline="0" axis="axisRow" fieldPosition="0"/>
    </format>
    <format dxfId="284">
      <pivotArea dataOnly="0" labelOnly="1" fieldPosition="0">
        <references count="1">
          <reference field="7" count="0"/>
        </references>
      </pivotArea>
    </format>
    <format dxfId="283">
      <pivotArea dataOnly="0" labelOnly="1" grandRow="1" outline="0" fieldPosition="0"/>
    </format>
    <format dxfId="282">
      <pivotArea dataOnly="0" labelOnly="1" outline="0" axis="axisValues" fieldPosition="0"/>
    </format>
    <format dxfId="51">
      <pivotArea type="all" dataOnly="0" outline="0" fieldPosition="0"/>
    </format>
    <format dxfId="44">
      <pivotArea outline="0" collapsedLevelsAreSubtotals="1" fieldPosition="0"/>
    </format>
    <format dxfId="43">
      <pivotArea field="7" type="button" dataOnly="0" labelOnly="1" outline="0" axis="axisRow" fieldPosition="0"/>
    </format>
    <format dxfId="42">
      <pivotArea dataOnly="0" labelOnly="1" fieldPosition="0">
        <references count="1">
          <reference field="7" count="0"/>
        </references>
      </pivotArea>
    </format>
    <format dxfId="41">
      <pivotArea dataOnly="0" labelOnly="1" grandRow="1" outline="0" fieldPosition="0"/>
    </format>
    <format dxfId="4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0575AF-7A0B-4ADA-A903-156D71F85A98}" name="PivotTable7"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1" rowHeaderCaption="Agent">
  <location ref="J26" firstHeaderRow="0" firstDataRow="0" firstDataCol="0" rowPageCount="1" colPageCount="1"/>
  <pivotFields count="12">
    <pivotField showAll="0"/>
    <pivotField showAll="0">
      <items count="108">
        <item x="6"/>
        <item x="33"/>
        <item x="45"/>
        <item x="59"/>
        <item x="10"/>
        <item x="97"/>
        <item x="51"/>
        <item x="7"/>
        <item x="53"/>
        <item x="46"/>
        <item x="82"/>
        <item x="91"/>
        <item x="58"/>
        <item x="35"/>
        <item x="56"/>
        <item x="75"/>
        <item x="28"/>
        <item x="85"/>
        <item x="31"/>
        <item x="40"/>
        <item x="73"/>
        <item x="72"/>
        <item x="71"/>
        <item x="23"/>
        <item x="83"/>
        <item x="60"/>
        <item x="87"/>
        <item x="17"/>
        <item x="29"/>
        <item x="94"/>
        <item x="15"/>
        <item x="49"/>
        <item x="69"/>
        <item x="98"/>
        <item x="16"/>
        <item x="65"/>
        <item x="104"/>
        <item x="67"/>
        <item x="19"/>
        <item x="48"/>
        <item x="21"/>
        <item x="63"/>
        <item x="12"/>
        <item x="80"/>
        <item x="79"/>
        <item x="66"/>
        <item x="22"/>
        <item x="61"/>
        <item x="64"/>
        <item x="77"/>
        <item x="39"/>
        <item x="100"/>
        <item x="93"/>
        <item x="11"/>
        <item x="47"/>
        <item x="5"/>
        <item x="0"/>
        <item x="43"/>
        <item x="1"/>
        <item x="4"/>
        <item x="42"/>
        <item x="86"/>
        <item x="54"/>
        <item x="30"/>
        <item x="14"/>
        <item x="25"/>
        <item x="20"/>
        <item x="102"/>
        <item x="34"/>
        <item x="50"/>
        <item x="92"/>
        <item x="27"/>
        <item x="3"/>
        <item x="76"/>
        <item x="26"/>
        <item x="101"/>
        <item x="96"/>
        <item x="2"/>
        <item x="99"/>
        <item x="9"/>
        <item x="32"/>
        <item x="18"/>
        <item x="24"/>
        <item x="81"/>
        <item x="62"/>
        <item x="68"/>
        <item x="95"/>
        <item x="105"/>
        <item x="106"/>
        <item x="84"/>
        <item x="89"/>
        <item x="103"/>
        <item x="8"/>
        <item x="55"/>
        <item x="38"/>
        <item x="70"/>
        <item x="37"/>
        <item x="57"/>
        <item x="88"/>
        <item x="36"/>
        <item x="90"/>
        <item x="74"/>
        <item x="44"/>
        <item x="41"/>
        <item x="78"/>
        <item x="52"/>
        <item x="13"/>
        <item t="default"/>
      </items>
    </pivotField>
    <pivotField axis="axisPage" multipleItemSelectionAllowed="1" showAll="0">
      <items count="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t="default"/>
      </items>
    </pivotField>
    <pivotField showAll="0"/>
    <pivotField showAll="0">
      <items count="12">
        <item x="8"/>
        <item x="2"/>
        <item x="0"/>
        <item x="9"/>
        <item x="7"/>
        <item x="4"/>
        <item x="10"/>
        <item x="1"/>
        <item x="3"/>
        <item x="5"/>
        <item x="6"/>
        <item t="default"/>
      </items>
    </pivotField>
    <pivotField showAll="0">
      <items count="4">
        <item x="2"/>
        <item x="1"/>
        <item x="0"/>
        <item t="default"/>
      </items>
    </pivotField>
    <pivotField numFmtId="14" showAll="0"/>
    <pivotField numFmtId="166" showAll="0"/>
    <pivotField numFmtId="3" showAll="0"/>
    <pivotField numFmtId="8" showAll="0"/>
    <pivotField numFmtId="164" showAll="0"/>
    <pivotField showAll="0" defaultSubtotal="0"/>
  </pivotFields>
  <pageFields count="1">
    <pageField fld="2" hier="-1"/>
  </pageFields>
  <formats count="3">
    <format dxfId="290">
      <pivotArea field="2" type="button" dataOnly="0" labelOnly="1" outline="0" axis="axisPage" fieldPosition="0"/>
    </format>
    <format dxfId="289">
      <pivotArea dataOnly="0" labelOnly="1" outline="0" fieldPosition="0">
        <references count="1">
          <reference field="2" count="0"/>
        </references>
      </pivotArea>
    </format>
    <format dxfId="288">
      <pivotArea dataOnly="0" labelOnly="1" outline="0"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78000A99-6CCD-4B2D-824F-C5F1580699AA}" sourceName="Months">
  <pivotTables>
    <pivotTable tabId="4" name="Daywise Revenue"/>
  </pivotTables>
  <data>
    <tabular pivotCacheId="1492667166">
      <items count="14">
        <i x="1" s="1"/>
        <i x="2" s="1"/>
        <i x="4" s="1"/>
        <i x="6" s="1"/>
        <i x="7" s="1"/>
        <i x="8" s="1"/>
        <i x="12" s="1"/>
        <i x="3" s="1" nd="1"/>
        <i x="5" s="1" nd="1"/>
        <i x="9" s="1" nd="1"/>
        <i x="10" s="1" nd="1"/>
        <i x="11" s="1" nd="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8315588-6726-4810-AF7B-6982948A09B6}" sourceName="Product ">
  <pivotTables>
    <pivotTable tabId="2" name="PivotTable2"/>
  </pivotTables>
  <data>
    <tabular pivotCacheId="1492667166">
      <items count="11">
        <i x="8" s="1"/>
        <i x="2" s="1"/>
        <i x="0" s="1"/>
        <i x="9" s="1"/>
        <i x="7" s="1"/>
        <i x="4" s="1"/>
        <i x="10" s="1"/>
        <i x="1" s="1"/>
        <i x="3" s="1"/>
        <i x="5" s="1"/>
        <i x="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2C8EF83-73B2-413E-AF7F-1A4F974E7484}" sourceName="Country">
  <pivotTables>
    <pivotTable tabId="4" name="For Distributor"/>
    <pivotTable tabId="4" name="PivotTable7"/>
  </pivotTables>
  <data>
    <tabular pivotCacheId="1492667166" customListSort="0">
      <items count="87">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80D639A5-1DA1-47F3-9269-1F334313BF63}" sourceName="Product ">
  <pivotTables>
    <pivotTable tabId="4" name="For Distributor"/>
    <pivotTable tabId="4" name="PivotTable7"/>
  </pivotTables>
  <data>
    <tabular pivotCacheId="1492667166">
      <items count="11">
        <i x="8" s="1"/>
        <i x="2" s="1"/>
        <i x="0" s="1"/>
        <i x="9" s="1"/>
        <i x="7" s="1"/>
        <i x="4" s="1"/>
        <i x="10" s="1"/>
        <i x="1" s="1"/>
        <i x="3" s="1"/>
        <i x="5" s="1"/>
        <i x="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9EBFB85D-AF85-4E7E-BA44-6C06511D7426}" sourceName="Sales Channel">
  <pivotTables>
    <pivotTable tabId="2" name="PivotTable1"/>
  </pivotTables>
  <data>
    <tabular pivotCacheId="1492667166">
      <items count="3">
        <i x="2" s="1"/>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1" xr10:uid="{C74A0BDF-9E71-4EE7-8A1A-1981087C33CA}" sourceName="Sales Channel">
  <pivotTables>
    <pivotTable tabId="2" name="PivotTable3"/>
  </pivotTables>
  <data>
    <tabular pivotCacheId="1492667166">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 xr10:uid="{339BB29C-2295-46AA-9AEA-A328C97136A9}" cache="Slicer_Product" caption="PRODUCTS" style="SlicerStyleLight6 2 2" rowHeight="234950"/>
  <slicer name="Sales Channel" xr10:uid="{AB842BCE-94A8-41EA-8F6D-CB4A897F8816}" cache="Slicer_Sales_Channel" caption="Sales Channel" columnCount="3" style="SlicerStyleLight6 2 2" rowHeight="234950"/>
  <slicer name="Sales Channel 1" xr10:uid="{86645FE1-DFAF-4F3E-B799-8EAEE2AA4CC7}" cache="Slicer_Sales_Channel1" caption="Sales Channel" columnCount="3" style="SlicerStyleLight6 2 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57BE0618-B680-42E4-BBCF-7C013EFA161C}" cache="Slicer_Months" style="SlicerStyleLight6 2 2" rowHeight="234950"/>
  <slicer name="revenue from agents" xr10:uid="{F6E9AF37-C60F-464A-BDB0-6B38C25AC7BF}" cache="Slicer_Country" caption="Country" startItem="12" style="SlicerStyleLight6 2 2" rowHeight="234950"/>
  <slicer name="Product  1" xr10:uid="{16E6E4F6-0370-4E85-8B60-CCDA448A285C}" cache="Slicer_Product1" caption="Product " style="SlicerStyleLight6 2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B4F93B-9F1D-4960-A2EE-241C5AB9D594}" name="Sales_data" displayName="Sales_data" ref="A1:K108" totalsRowShown="0" tableBorderDxfId="312">
  <autoFilter ref="A1:K108" xr:uid="{643B6BA1-94F5-44BD-958D-8B01A5E0B763}"/>
  <sortState xmlns:xlrd2="http://schemas.microsoft.com/office/spreadsheetml/2017/richdata2" ref="A2:K108">
    <sortCondition ref="C1:C108"/>
  </sortState>
  <tableColumns count="11">
    <tableColumn id="1" xr3:uid="{A0F201EB-962B-4D71-8D62-4B8576D4D770}" name="Distributor ID" dataDxfId="311" dataCellStyle="Normal 4"/>
    <tableColumn id="2" xr3:uid="{248F24D8-0ED5-42F8-ADF2-BFEB441402BB}" name="Distributor Name" dataDxfId="310" dataCellStyle="Normal 4"/>
    <tableColumn id="3" xr3:uid="{18BC8E3D-104E-4432-B8B6-7FDF5BFA8497}" name="Country" dataDxfId="309" dataCellStyle="Normal 4"/>
    <tableColumn id="4" xr3:uid="{7817F49C-1681-4D43-8618-20046F4BB6CC}" name="Product Code" dataDxfId="308" dataCellStyle="Normal 4"/>
    <tableColumn id="5" xr3:uid="{2F9DB89F-8D01-4865-985F-B407C774738D}" name="Product " dataDxfId="307" dataCellStyle="Normal 4"/>
    <tableColumn id="6" xr3:uid="{A5CDE9CB-1AD3-45C7-81CA-E3DED5D50D43}" name="Sales Channel" dataDxfId="306" dataCellStyle="Normal 4"/>
    <tableColumn id="7" xr3:uid="{19023BD6-0D62-4018-8C40-FE757EDE5801}" name="Date Sold" dataDxfId="305" dataCellStyle="Normal 4"/>
    <tableColumn id="8" xr3:uid="{244DC276-792F-4499-8B88-FA8DB1884EF0}" name="Day " dataDxfId="304" dataCellStyle="Normal 4">
      <calculatedColumnFormula>WEEKDAY(Sales_data[[#This Row],[Date Sold]])</calculatedColumnFormula>
    </tableColumn>
    <tableColumn id="9" xr3:uid="{B21CAF80-B46A-4D10-B217-7F57F01DB9E5}" name="Quantity" dataDxfId="303" dataCellStyle="Normal 4"/>
    <tableColumn id="10" xr3:uid="{DF0327AA-43F7-49A3-94F6-2D41001B5DDD}" name="Unit Price" dataDxfId="302" dataCellStyle="Currency 2"/>
    <tableColumn id="11" xr3:uid="{1B11A10C-9BDE-47E9-85A7-85E604C452D1}" name="Revenue" dataDxfId="301" dataCellStyle="Normal 4">
      <calculatedColumnFormula>J2*I2</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A1FCA-2C58-4A60-906F-D373BE28B931}">
  <dimension ref="A1:W42"/>
  <sheetViews>
    <sheetView workbookViewId="0">
      <selection activeCell="K29" sqref="K29"/>
    </sheetView>
  </sheetViews>
  <sheetFormatPr defaultRowHeight="14.4" x14ac:dyDescent="0.3"/>
  <cols>
    <col min="1" max="16384" width="8.88671875" style="25"/>
  </cols>
  <sheetData>
    <row r="1" spans="1:23" x14ac:dyDescent="0.3">
      <c r="A1" s="62"/>
      <c r="B1" s="62"/>
      <c r="C1" s="62"/>
      <c r="D1" s="62"/>
      <c r="E1" s="62"/>
      <c r="F1" s="62"/>
      <c r="G1" s="62"/>
      <c r="H1" s="62"/>
      <c r="I1" s="62"/>
      <c r="J1" s="62"/>
      <c r="K1" s="62"/>
      <c r="L1" s="62"/>
      <c r="M1" s="62"/>
      <c r="N1" s="62"/>
      <c r="O1" s="62"/>
      <c r="P1" s="62"/>
      <c r="Q1" s="62"/>
      <c r="R1" s="62"/>
      <c r="S1" s="62"/>
      <c r="T1" s="62"/>
      <c r="U1" s="62"/>
      <c r="V1" s="62"/>
      <c r="W1" s="62"/>
    </row>
    <row r="2" spans="1:23" x14ac:dyDescent="0.3">
      <c r="A2" s="67" t="s">
        <v>0</v>
      </c>
      <c r="B2" s="68"/>
      <c r="C2" s="68"/>
      <c r="D2" s="68"/>
      <c r="E2" s="68"/>
      <c r="F2" s="68"/>
      <c r="G2" s="68"/>
      <c r="H2" s="68"/>
      <c r="I2" s="68"/>
      <c r="J2" s="68"/>
      <c r="K2" s="68"/>
      <c r="L2" s="68"/>
      <c r="M2" s="68"/>
      <c r="N2" s="68"/>
      <c r="O2" s="68"/>
      <c r="P2" s="68"/>
      <c r="Q2" s="68"/>
      <c r="R2" s="62"/>
      <c r="S2" s="62"/>
      <c r="T2" s="62"/>
      <c r="U2" s="62"/>
      <c r="V2" s="62"/>
      <c r="W2" s="62"/>
    </row>
    <row r="3" spans="1:23" x14ac:dyDescent="0.3">
      <c r="A3" s="68" t="s">
        <v>1</v>
      </c>
      <c r="B3" s="68"/>
      <c r="C3" s="68"/>
      <c r="D3" s="68"/>
      <c r="E3" s="68"/>
      <c r="F3" s="68"/>
      <c r="G3" s="68"/>
      <c r="H3" s="68"/>
      <c r="I3" s="68"/>
      <c r="J3" s="68"/>
      <c r="K3" s="68"/>
      <c r="L3" s="68"/>
      <c r="M3" s="68"/>
      <c r="N3" s="68"/>
      <c r="O3" s="68"/>
      <c r="P3" s="68"/>
      <c r="Q3" s="68"/>
      <c r="R3" s="62"/>
      <c r="S3" s="62"/>
      <c r="T3" s="62"/>
      <c r="U3" s="62"/>
      <c r="V3" s="62"/>
      <c r="W3" s="62"/>
    </row>
    <row r="4" spans="1:23" x14ac:dyDescent="0.3">
      <c r="A4" s="68" t="s">
        <v>2</v>
      </c>
      <c r="B4" s="68"/>
      <c r="C4" s="68"/>
      <c r="D4" s="68"/>
      <c r="E4" s="68"/>
      <c r="F4" s="68"/>
      <c r="G4" s="68"/>
      <c r="H4" s="68"/>
      <c r="I4" s="68"/>
      <c r="J4" s="68"/>
      <c r="K4" s="68"/>
      <c r="L4" s="68"/>
      <c r="M4" s="68"/>
      <c r="N4" s="68"/>
      <c r="O4" s="68"/>
      <c r="P4" s="68"/>
      <c r="Q4" s="68"/>
      <c r="R4" s="62"/>
      <c r="S4" s="62"/>
      <c r="T4" s="62"/>
      <c r="U4" s="62"/>
      <c r="V4" s="62"/>
      <c r="W4" s="62"/>
    </row>
    <row r="5" spans="1:23" x14ac:dyDescent="0.3">
      <c r="A5" s="68" t="s">
        <v>3</v>
      </c>
      <c r="B5" s="68"/>
      <c r="C5" s="68"/>
      <c r="D5" s="68"/>
      <c r="E5" s="68"/>
      <c r="F5" s="68"/>
      <c r="G5" s="68"/>
      <c r="H5" s="68"/>
      <c r="I5" s="68"/>
      <c r="J5" s="68"/>
      <c r="K5" s="68"/>
      <c r="L5" s="68"/>
      <c r="M5" s="68"/>
      <c r="N5" s="68"/>
      <c r="O5" s="68"/>
      <c r="P5" s="68"/>
      <c r="Q5" s="68"/>
      <c r="R5" s="62"/>
      <c r="S5" s="62"/>
      <c r="T5" s="62"/>
      <c r="U5" s="62"/>
      <c r="V5" s="62"/>
      <c r="W5" s="62"/>
    </row>
    <row r="6" spans="1:23" x14ac:dyDescent="0.3">
      <c r="A6" s="68" t="s">
        <v>4</v>
      </c>
      <c r="B6" s="68"/>
      <c r="C6" s="68"/>
      <c r="D6" s="68"/>
      <c r="E6" s="68"/>
      <c r="F6" s="68"/>
      <c r="G6" s="68"/>
      <c r="H6" s="68"/>
      <c r="I6" s="68"/>
      <c r="J6" s="68"/>
      <c r="K6" s="68"/>
      <c r="L6" s="68"/>
      <c r="M6" s="68"/>
      <c r="N6" s="68"/>
      <c r="O6" s="68"/>
      <c r="P6" s="68"/>
      <c r="Q6" s="68"/>
      <c r="R6" s="62"/>
      <c r="S6" s="62"/>
      <c r="T6" s="62"/>
      <c r="U6" s="62"/>
      <c r="V6" s="62"/>
      <c r="W6" s="62"/>
    </row>
    <row r="7" spans="1:23" x14ac:dyDescent="0.3">
      <c r="A7" s="68" t="s">
        <v>5</v>
      </c>
      <c r="B7" s="68"/>
      <c r="C7" s="68"/>
      <c r="D7" s="68"/>
      <c r="E7" s="68"/>
      <c r="F7" s="68"/>
      <c r="G7" s="68"/>
      <c r="H7" s="68"/>
      <c r="I7" s="68"/>
      <c r="J7" s="68"/>
      <c r="K7" s="68"/>
      <c r="L7" s="68"/>
      <c r="M7" s="68"/>
      <c r="N7" s="68"/>
      <c r="O7" s="68"/>
      <c r="P7" s="68"/>
      <c r="Q7" s="68"/>
      <c r="R7" s="62"/>
      <c r="S7" s="62"/>
      <c r="T7" s="62"/>
      <c r="U7" s="62"/>
      <c r="V7" s="62"/>
      <c r="W7" s="62"/>
    </row>
    <row r="8" spans="1:23" x14ac:dyDescent="0.3">
      <c r="A8" s="68" t="s">
        <v>6</v>
      </c>
      <c r="B8" s="68"/>
      <c r="C8" s="68"/>
      <c r="D8" s="68"/>
      <c r="E8" s="68"/>
      <c r="F8" s="68"/>
      <c r="G8" s="68"/>
      <c r="H8" s="68"/>
      <c r="I8" s="68"/>
      <c r="J8" s="68"/>
      <c r="K8" s="68"/>
      <c r="L8" s="68"/>
      <c r="M8" s="68"/>
      <c r="N8" s="68"/>
      <c r="O8" s="68"/>
      <c r="P8" s="68"/>
      <c r="Q8" s="68"/>
      <c r="R8" s="62"/>
      <c r="S8" s="62"/>
      <c r="T8" s="62"/>
      <c r="U8" s="62"/>
      <c r="V8" s="62"/>
      <c r="W8" s="62"/>
    </row>
    <row r="9" spans="1:23" x14ac:dyDescent="0.3">
      <c r="A9" s="68" t="s">
        <v>7</v>
      </c>
      <c r="B9" s="68"/>
      <c r="C9" s="68"/>
      <c r="D9" s="68"/>
      <c r="E9" s="68"/>
      <c r="F9" s="68"/>
      <c r="G9" s="68"/>
      <c r="H9" s="68"/>
      <c r="I9" s="68"/>
      <c r="J9" s="68"/>
      <c r="K9" s="68"/>
      <c r="L9" s="68"/>
      <c r="M9" s="68"/>
      <c r="N9" s="68"/>
      <c r="O9" s="68"/>
      <c r="P9" s="68"/>
      <c r="Q9" s="68"/>
      <c r="R9" s="62"/>
      <c r="S9" s="62"/>
      <c r="T9" s="62"/>
      <c r="U9" s="62"/>
      <c r="V9" s="62"/>
      <c r="W9" s="62"/>
    </row>
    <row r="10" spans="1:23" x14ac:dyDescent="0.3">
      <c r="A10" s="68" t="s">
        <v>8</v>
      </c>
      <c r="B10" s="68"/>
      <c r="C10" s="68"/>
      <c r="D10" s="68"/>
      <c r="E10" s="68"/>
      <c r="F10" s="68"/>
      <c r="G10" s="68"/>
      <c r="H10" s="68"/>
      <c r="I10" s="68"/>
      <c r="J10" s="68"/>
      <c r="K10" s="68"/>
      <c r="L10" s="68"/>
      <c r="M10" s="68"/>
      <c r="N10" s="68"/>
      <c r="O10" s="68"/>
      <c r="P10" s="68"/>
      <c r="Q10" s="68"/>
      <c r="R10" s="62"/>
      <c r="S10" s="62"/>
      <c r="T10" s="62"/>
      <c r="U10" s="62"/>
      <c r="V10" s="62"/>
      <c r="W10" s="62"/>
    </row>
    <row r="11" spans="1:23" x14ac:dyDescent="0.3">
      <c r="A11" s="68" t="s">
        <v>9</v>
      </c>
      <c r="B11" s="68"/>
      <c r="C11" s="68"/>
      <c r="D11" s="68"/>
      <c r="E11" s="68"/>
      <c r="F11" s="68"/>
      <c r="G11" s="68"/>
      <c r="H11" s="68"/>
      <c r="I11" s="68"/>
      <c r="J11" s="68"/>
      <c r="K11" s="68"/>
      <c r="L11" s="68"/>
      <c r="M11" s="68"/>
      <c r="N11" s="68"/>
      <c r="O11" s="68"/>
      <c r="P11" s="68"/>
      <c r="Q11" s="68"/>
      <c r="R11" s="62"/>
      <c r="S11" s="62"/>
      <c r="T11" s="62"/>
      <c r="U11" s="62"/>
      <c r="V11" s="62"/>
      <c r="W11" s="62"/>
    </row>
    <row r="12" spans="1:23" x14ac:dyDescent="0.3">
      <c r="A12" s="68" t="s">
        <v>10</v>
      </c>
      <c r="B12" s="68"/>
      <c r="C12" s="68"/>
      <c r="D12" s="68"/>
      <c r="E12" s="68"/>
      <c r="F12" s="68"/>
      <c r="G12" s="68"/>
      <c r="H12" s="68"/>
      <c r="I12" s="68"/>
      <c r="J12" s="68"/>
      <c r="K12" s="68"/>
      <c r="L12" s="68"/>
      <c r="M12" s="68"/>
      <c r="N12" s="68"/>
      <c r="O12" s="68"/>
      <c r="P12" s="68"/>
      <c r="Q12" s="68"/>
      <c r="R12" s="62"/>
      <c r="S12" s="62"/>
      <c r="T12" s="62"/>
      <c r="U12" s="62"/>
      <c r="V12" s="62"/>
      <c r="W12" s="62"/>
    </row>
    <row r="13" spans="1:23" x14ac:dyDescent="0.3">
      <c r="A13" s="68" t="s">
        <v>11</v>
      </c>
      <c r="B13" s="68"/>
      <c r="C13" s="68"/>
      <c r="D13" s="68"/>
      <c r="E13" s="68"/>
      <c r="F13" s="68"/>
      <c r="G13" s="68"/>
      <c r="H13" s="68"/>
      <c r="I13" s="68"/>
      <c r="J13" s="68"/>
      <c r="K13" s="68"/>
      <c r="L13" s="68"/>
      <c r="M13" s="68"/>
      <c r="N13" s="68"/>
      <c r="O13" s="68"/>
      <c r="P13" s="68"/>
      <c r="Q13" s="68"/>
      <c r="R13" s="62"/>
      <c r="S13" s="62"/>
      <c r="T13" s="62"/>
      <c r="U13" s="62"/>
      <c r="V13" s="62"/>
      <c r="W13" s="62"/>
    </row>
    <row r="14" spans="1:23" x14ac:dyDescent="0.3">
      <c r="A14" s="69"/>
      <c r="B14" s="69"/>
      <c r="C14" s="69"/>
      <c r="D14" s="69"/>
      <c r="E14" s="69"/>
      <c r="F14" s="69"/>
      <c r="G14" s="69"/>
      <c r="H14" s="69"/>
      <c r="I14" s="69"/>
      <c r="J14" s="69"/>
      <c r="K14" s="68"/>
      <c r="L14" s="68"/>
      <c r="M14" s="68"/>
      <c r="N14" s="68"/>
      <c r="O14" s="68"/>
      <c r="P14" s="68"/>
      <c r="Q14" s="68"/>
      <c r="R14" s="62"/>
      <c r="S14" s="62"/>
      <c r="T14" s="62"/>
      <c r="U14" s="62"/>
      <c r="V14" s="62"/>
      <c r="W14" s="62"/>
    </row>
    <row r="15" spans="1:23" x14ac:dyDescent="0.3">
      <c r="A15" s="68" t="s">
        <v>12</v>
      </c>
      <c r="B15" s="68"/>
      <c r="C15" s="68"/>
      <c r="D15" s="68"/>
      <c r="E15" s="68"/>
      <c r="F15" s="68"/>
      <c r="G15" s="68"/>
      <c r="H15" s="68"/>
      <c r="I15" s="68"/>
      <c r="J15" s="68"/>
      <c r="K15" s="68"/>
      <c r="L15" s="68"/>
      <c r="M15" s="68"/>
      <c r="N15" s="68"/>
      <c r="O15" s="68"/>
      <c r="P15" s="68"/>
      <c r="Q15" s="68"/>
      <c r="R15" s="62"/>
      <c r="S15" s="62"/>
      <c r="T15" s="62"/>
      <c r="U15" s="62"/>
      <c r="V15" s="62"/>
      <c r="W15" s="62"/>
    </row>
    <row r="16" spans="1:23" x14ac:dyDescent="0.3">
      <c r="A16" s="68" t="s">
        <v>13</v>
      </c>
      <c r="B16" s="68"/>
      <c r="C16" s="68"/>
      <c r="D16" s="68"/>
      <c r="E16" s="68"/>
      <c r="F16" s="68"/>
      <c r="G16" s="68"/>
      <c r="H16" s="68"/>
      <c r="I16" s="68"/>
      <c r="J16" s="68"/>
      <c r="K16" s="70"/>
      <c r="L16" s="68"/>
      <c r="M16" s="68"/>
      <c r="N16" s="68"/>
      <c r="O16" s="68"/>
      <c r="P16" s="68"/>
      <c r="Q16" s="68"/>
      <c r="R16" s="62"/>
      <c r="S16" s="62"/>
      <c r="T16" s="62"/>
      <c r="U16" s="62"/>
      <c r="V16" s="62"/>
      <c r="W16" s="62"/>
    </row>
    <row r="17" spans="1:23" x14ac:dyDescent="0.3">
      <c r="A17" s="68" t="s">
        <v>275</v>
      </c>
      <c r="B17" s="68"/>
      <c r="C17" s="68"/>
      <c r="D17" s="68"/>
      <c r="E17" s="68"/>
      <c r="F17" s="68"/>
      <c r="G17" s="68"/>
      <c r="H17" s="68"/>
      <c r="I17" s="68"/>
      <c r="J17" s="70"/>
      <c r="K17" s="70"/>
      <c r="L17" s="68"/>
      <c r="M17" s="68"/>
      <c r="N17" s="68"/>
      <c r="O17" s="68"/>
      <c r="P17" s="68"/>
      <c r="Q17" s="68"/>
      <c r="R17" s="62"/>
      <c r="S17" s="62"/>
      <c r="T17" s="62"/>
      <c r="U17" s="62"/>
      <c r="V17" s="62"/>
      <c r="W17" s="62"/>
    </row>
    <row r="18" spans="1:23" x14ac:dyDescent="0.3">
      <c r="A18" s="68" t="s">
        <v>276</v>
      </c>
      <c r="B18" s="68"/>
      <c r="C18" s="68"/>
      <c r="D18" s="68"/>
      <c r="E18" s="68"/>
      <c r="F18" s="68"/>
      <c r="G18" s="68"/>
      <c r="H18" s="68"/>
      <c r="I18" s="68"/>
      <c r="J18" s="70"/>
      <c r="K18" s="70"/>
      <c r="L18" s="68"/>
      <c r="M18" s="68"/>
      <c r="N18" s="68"/>
      <c r="O18" s="68"/>
      <c r="P18" s="68"/>
      <c r="Q18" s="68"/>
      <c r="R18" s="62"/>
      <c r="S18" s="62"/>
      <c r="T18" s="62"/>
      <c r="U18" s="62"/>
      <c r="V18" s="62"/>
      <c r="W18" s="62"/>
    </row>
    <row r="19" spans="1:23" x14ac:dyDescent="0.3">
      <c r="A19" s="68" t="s">
        <v>277</v>
      </c>
      <c r="B19" s="69"/>
      <c r="C19" s="69"/>
      <c r="D19" s="69"/>
      <c r="E19" s="69"/>
      <c r="F19" s="69"/>
      <c r="G19" s="69"/>
      <c r="H19" s="69"/>
      <c r="I19" s="69"/>
      <c r="J19" s="70"/>
      <c r="K19" s="70"/>
      <c r="L19" s="68"/>
      <c r="M19" s="68"/>
      <c r="N19" s="68"/>
      <c r="O19" s="68"/>
      <c r="P19" s="68"/>
      <c r="Q19" s="68"/>
      <c r="R19" s="62"/>
      <c r="S19" s="62"/>
      <c r="T19" s="62"/>
      <c r="U19" s="62"/>
      <c r="V19" s="62"/>
      <c r="W19" s="62"/>
    </row>
    <row r="20" spans="1:23" x14ac:dyDescent="0.3">
      <c r="A20" s="68" t="s">
        <v>278</v>
      </c>
      <c r="B20" s="68"/>
      <c r="C20" s="68"/>
      <c r="D20" s="68"/>
      <c r="E20" s="68"/>
      <c r="F20" s="68"/>
      <c r="G20" s="68"/>
      <c r="H20" s="68"/>
      <c r="I20" s="68"/>
      <c r="J20" s="70"/>
      <c r="K20" s="70"/>
      <c r="L20" s="68"/>
      <c r="M20" s="68"/>
      <c r="N20" s="68"/>
      <c r="O20" s="68"/>
      <c r="P20" s="68"/>
      <c r="Q20" s="68"/>
      <c r="R20" s="62"/>
      <c r="S20" s="62"/>
      <c r="T20" s="62"/>
      <c r="U20" s="62"/>
      <c r="V20" s="62"/>
      <c r="W20" s="62"/>
    </row>
    <row r="21" spans="1:23" x14ac:dyDescent="0.3">
      <c r="A21" s="68" t="s">
        <v>14</v>
      </c>
      <c r="B21" s="68"/>
      <c r="C21" s="68"/>
      <c r="D21" s="68"/>
      <c r="E21" s="68"/>
      <c r="F21" s="68"/>
      <c r="G21" s="68"/>
      <c r="H21" s="68"/>
      <c r="I21" s="68"/>
      <c r="J21" s="70"/>
      <c r="K21" s="70"/>
      <c r="L21" s="68"/>
      <c r="M21" s="68"/>
      <c r="N21" s="68"/>
      <c r="O21" s="68"/>
      <c r="P21" s="68"/>
      <c r="Q21" s="68"/>
      <c r="R21" s="62"/>
      <c r="S21" s="62"/>
      <c r="T21" s="62"/>
      <c r="U21" s="62"/>
      <c r="V21" s="62"/>
      <c r="W21" s="62"/>
    </row>
    <row r="22" spans="1:23" x14ac:dyDescent="0.3">
      <c r="A22" s="68" t="s">
        <v>15</v>
      </c>
      <c r="B22" s="68"/>
      <c r="C22" s="68"/>
      <c r="D22" s="68"/>
      <c r="E22" s="68"/>
      <c r="F22" s="68"/>
      <c r="G22" s="68"/>
      <c r="H22" s="68"/>
      <c r="I22" s="68"/>
      <c r="J22" s="70"/>
      <c r="K22" s="68"/>
      <c r="L22" s="68"/>
      <c r="M22" s="68"/>
      <c r="N22" s="68"/>
      <c r="O22" s="68"/>
      <c r="P22" s="68"/>
      <c r="Q22" s="68"/>
      <c r="R22" s="62"/>
      <c r="S22" s="62"/>
      <c r="T22" s="62"/>
      <c r="U22" s="62"/>
      <c r="V22" s="62"/>
      <c r="W22" s="62"/>
    </row>
    <row r="23" spans="1:23" x14ac:dyDescent="0.3">
      <c r="A23" s="68" t="s">
        <v>16</v>
      </c>
      <c r="B23" s="68"/>
      <c r="C23" s="68"/>
      <c r="D23" s="68"/>
      <c r="E23" s="68"/>
      <c r="F23" s="68"/>
      <c r="G23" s="68"/>
      <c r="H23" s="68"/>
      <c r="I23" s="68"/>
      <c r="J23" s="68"/>
      <c r="K23" s="68"/>
      <c r="L23" s="68"/>
      <c r="M23" s="68"/>
      <c r="N23" s="68"/>
      <c r="O23" s="68"/>
      <c r="P23" s="68"/>
      <c r="Q23" s="68"/>
      <c r="R23" s="62"/>
      <c r="S23" s="62"/>
      <c r="T23" s="62"/>
      <c r="U23" s="62"/>
      <c r="V23" s="62"/>
      <c r="W23" s="62"/>
    </row>
    <row r="24" spans="1:23" x14ac:dyDescent="0.3">
      <c r="A24" s="68" t="s">
        <v>17</v>
      </c>
      <c r="B24" s="68"/>
      <c r="C24" s="68"/>
      <c r="D24" s="68"/>
      <c r="E24" s="68"/>
      <c r="F24" s="68"/>
      <c r="G24" s="68"/>
      <c r="H24" s="68"/>
      <c r="I24" s="68"/>
      <c r="J24" s="68"/>
      <c r="K24" s="68"/>
      <c r="L24" s="68"/>
      <c r="M24" s="68"/>
      <c r="N24" s="68"/>
      <c r="O24" s="68"/>
      <c r="P24" s="68"/>
      <c r="Q24" s="68"/>
      <c r="R24" s="62"/>
      <c r="S24" s="62"/>
      <c r="T24" s="62"/>
      <c r="U24" s="62"/>
      <c r="V24" s="62"/>
      <c r="W24" s="62"/>
    </row>
    <row r="25" spans="1:23" x14ac:dyDescent="0.3">
      <c r="A25" s="68" t="s">
        <v>18</v>
      </c>
      <c r="B25" s="68"/>
      <c r="C25" s="68"/>
      <c r="D25" s="68"/>
      <c r="E25" s="68"/>
      <c r="F25" s="68"/>
      <c r="G25" s="68"/>
      <c r="H25" s="68"/>
      <c r="I25" s="68"/>
      <c r="J25" s="68"/>
      <c r="K25" s="68"/>
      <c r="L25" s="68"/>
      <c r="M25" s="68"/>
      <c r="N25" s="68"/>
      <c r="O25" s="68"/>
      <c r="P25" s="68"/>
      <c r="Q25" s="68"/>
      <c r="R25" s="62"/>
      <c r="S25" s="62"/>
      <c r="T25" s="62"/>
      <c r="U25" s="62"/>
      <c r="V25" s="62"/>
      <c r="W25" s="62"/>
    </row>
    <row r="26" spans="1:23" x14ac:dyDescent="0.3">
      <c r="A26" s="68"/>
      <c r="B26" s="68"/>
      <c r="C26" s="68"/>
      <c r="D26" s="68"/>
      <c r="E26" s="68"/>
      <c r="F26" s="68"/>
      <c r="G26" s="68"/>
      <c r="H26" s="68"/>
      <c r="I26" s="68"/>
      <c r="J26" s="68"/>
      <c r="K26" s="68"/>
      <c r="L26" s="68"/>
      <c r="M26" s="68"/>
      <c r="N26" s="68"/>
      <c r="O26" s="68"/>
      <c r="P26" s="68"/>
      <c r="Q26" s="68"/>
      <c r="R26" s="62"/>
      <c r="S26" s="62"/>
      <c r="T26" s="62"/>
      <c r="U26" s="62"/>
      <c r="V26" s="62"/>
      <c r="W26" s="62"/>
    </row>
    <row r="27" spans="1:23" x14ac:dyDescent="0.3">
      <c r="A27" s="68"/>
      <c r="B27" s="68"/>
      <c r="C27" s="68"/>
      <c r="D27" s="68"/>
      <c r="E27" s="68"/>
      <c r="F27" s="68"/>
      <c r="G27" s="68"/>
      <c r="H27" s="68"/>
      <c r="I27" s="68"/>
      <c r="J27" s="68"/>
      <c r="K27" s="68"/>
      <c r="L27" s="68"/>
      <c r="M27" s="68"/>
      <c r="N27" s="68"/>
      <c r="O27" s="68"/>
      <c r="P27" s="68"/>
      <c r="Q27" s="68"/>
      <c r="R27" s="62"/>
      <c r="S27" s="62"/>
      <c r="T27" s="62"/>
      <c r="U27" s="62"/>
      <c r="V27" s="62"/>
      <c r="W27" s="62"/>
    </row>
    <row r="28" spans="1:23" x14ac:dyDescent="0.3">
      <c r="A28" s="68"/>
      <c r="B28" s="68"/>
      <c r="C28" s="68"/>
      <c r="D28" s="68"/>
      <c r="E28" s="68"/>
      <c r="F28" s="68"/>
      <c r="G28" s="68"/>
      <c r="H28" s="68"/>
      <c r="I28" s="68"/>
      <c r="J28" s="68"/>
      <c r="K28" s="68"/>
      <c r="L28" s="68"/>
      <c r="M28" s="68"/>
      <c r="N28" s="68"/>
      <c r="O28" s="68"/>
      <c r="P28" s="68"/>
      <c r="Q28" s="68"/>
      <c r="R28" s="62"/>
      <c r="S28" s="62"/>
      <c r="T28" s="62"/>
      <c r="U28" s="62"/>
      <c r="V28" s="62"/>
      <c r="W28" s="62"/>
    </row>
    <row r="29" spans="1:23" x14ac:dyDescent="0.3">
      <c r="A29" s="62"/>
      <c r="B29" s="62"/>
      <c r="C29" s="62"/>
      <c r="D29" s="62"/>
      <c r="E29" s="62"/>
      <c r="F29" s="62"/>
      <c r="G29" s="62"/>
      <c r="H29" s="62"/>
      <c r="I29" s="62"/>
      <c r="J29" s="62"/>
      <c r="K29" s="62"/>
      <c r="L29" s="62"/>
      <c r="M29" s="62"/>
      <c r="N29" s="62"/>
      <c r="O29" s="62"/>
      <c r="P29" s="62"/>
      <c r="Q29" s="62"/>
      <c r="R29" s="62"/>
      <c r="S29" s="62"/>
      <c r="T29" s="62"/>
      <c r="U29" s="62"/>
      <c r="V29" s="62"/>
      <c r="W29" s="62"/>
    </row>
    <row r="30" spans="1:23" x14ac:dyDescent="0.3">
      <c r="A30" s="62"/>
      <c r="B30" s="62"/>
      <c r="C30" s="62"/>
      <c r="D30" s="62"/>
      <c r="E30" s="62"/>
      <c r="F30" s="62"/>
      <c r="G30" s="62"/>
      <c r="H30" s="62"/>
      <c r="I30" s="62"/>
      <c r="J30" s="62"/>
      <c r="K30" s="62"/>
      <c r="L30" s="62"/>
      <c r="M30" s="62"/>
      <c r="N30" s="62"/>
      <c r="O30" s="62"/>
      <c r="P30" s="62"/>
      <c r="Q30" s="62"/>
      <c r="R30" s="62"/>
      <c r="S30" s="62"/>
      <c r="T30" s="62"/>
      <c r="U30" s="62"/>
      <c r="V30" s="62"/>
      <c r="W30" s="62"/>
    </row>
    <row r="31" spans="1:23" x14ac:dyDescent="0.3">
      <c r="A31" s="62"/>
      <c r="B31" s="62"/>
      <c r="C31" s="62"/>
      <c r="D31" s="62"/>
      <c r="E31" s="62"/>
      <c r="F31" s="62"/>
      <c r="G31" s="62"/>
      <c r="H31" s="62"/>
      <c r="I31" s="62"/>
      <c r="J31" s="62"/>
      <c r="K31" s="62"/>
      <c r="L31" s="62"/>
      <c r="M31" s="62"/>
      <c r="N31" s="62"/>
      <c r="O31" s="62"/>
      <c r="P31" s="62"/>
      <c r="Q31" s="62"/>
      <c r="R31" s="62"/>
      <c r="S31" s="62"/>
      <c r="T31" s="62"/>
      <c r="U31" s="62"/>
      <c r="V31" s="62"/>
      <c r="W31" s="62"/>
    </row>
    <row r="32" spans="1:23" x14ac:dyDescent="0.3">
      <c r="A32" s="62"/>
      <c r="B32" s="62"/>
      <c r="C32" s="62"/>
      <c r="D32" s="62"/>
      <c r="E32" s="62"/>
      <c r="F32" s="62"/>
      <c r="G32" s="62"/>
      <c r="H32" s="62"/>
      <c r="I32" s="62"/>
      <c r="J32" s="62"/>
      <c r="K32" s="62"/>
      <c r="L32" s="62"/>
      <c r="M32" s="62"/>
      <c r="N32" s="62"/>
      <c r="O32" s="62"/>
      <c r="P32" s="62"/>
      <c r="Q32" s="62"/>
      <c r="R32" s="62"/>
      <c r="S32" s="62"/>
      <c r="T32" s="62"/>
      <c r="U32" s="62"/>
      <c r="V32" s="62"/>
      <c r="W32" s="62"/>
    </row>
    <row r="33" spans="1:23" x14ac:dyDescent="0.3">
      <c r="A33" s="62"/>
      <c r="B33" s="62"/>
      <c r="C33" s="62"/>
      <c r="D33" s="62"/>
      <c r="E33" s="62"/>
      <c r="F33" s="62"/>
      <c r="G33" s="62"/>
      <c r="H33" s="62"/>
      <c r="I33" s="62"/>
      <c r="J33" s="62"/>
      <c r="K33" s="62"/>
      <c r="L33" s="62"/>
      <c r="M33" s="62"/>
      <c r="N33" s="62"/>
      <c r="O33" s="62"/>
      <c r="P33" s="62"/>
      <c r="Q33" s="62"/>
      <c r="R33" s="62"/>
      <c r="S33" s="62"/>
      <c r="T33" s="62"/>
      <c r="U33" s="62"/>
      <c r="V33" s="62"/>
      <c r="W33" s="62"/>
    </row>
    <row r="34" spans="1:23" x14ac:dyDescent="0.3">
      <c r="A34" s="62"/>
      <c r="B34" s="62"/>
      <c r="C34" s="62"/>
      <c r="D34" s="62"/>
      <c r="E34" s="62"/>
      <c r="F34" s="62"/>
      <c r="G34" s="62"/>
      <c r="H34" s="62"/>
      <c r="I34" s="62"/>
      <c r="J34" s="62"/>
      <c r="K34" s="62"/>
      <c r="L34" s="62"/>
      <c r="M34" s="62"/>
      <c r="N34" s="62"/>
      <c r="O34" s="62"/>
      <c r="P34" s="62"/>
      <c r="Q34" s="62"/>
      <c r="R34" s="62"/>
      <c r="S34" s="62"/>
      <c r="T34" s="62"/>
      <c r="U34" s="62"/>
      <c r="V34" s="62"/>
      <c r="W34" s="62"/>
    </row>
    <row r="35" spans="1:23" x14ac:dyDescent="0.3">
      <c r="A35" s="62"/>
      <c r="B35" s="62"/>
      <c r="C35" s="62"/>
      <c r="D35" s="62"/>
      <c r="E35" s="62"/>
      <c r="F35" s="62"/>
      <c r="G35" s="62"/>
      <c r="H35" s="62"/>
      <c r="I35" s="62"/>
      <c r="J35" s="62"/>
      <c r="K35" s="62"/>
      <c r="L35" s="62"/>
      <c r="M35" s="62"/>
      <c r="N35" s="62"/>
      <c r="O35" s="62"/>
      <c r="P35" s="62"/>
      <c r="Q35" s="62"/>
      <c r="R35" s="62"/>
      <c r="S35" s="62"/>
      <c r="T35" s="62"/>
      <c r="U35" s="62"/>
      <c r="V35" s="62"/>
      <c r="W35" s="62"/>
    </row>
    <row r="36" spans="1:23" x14ac:dyDescent="0.3">
      <c r="A36" s="62"/>
      <c r="B36" s="62"/>
      <c r="C36" s="62"/>
      <c r="D36" s="62"/>
      <c r="E36" s="62"/>
      <c r="F36" s="62"/>
      <c r="G36" s="62"/>
      <c r="H36" s="62"/>
      <c r="I36" s="62"/>
      <c r="J36" s="62"/>
      <c r="K36" s="62"/>
      <c r="L36" s="62"/>
      <c r="M36" s="62"/>
      <c r="N36" s="62"/>
      <c r="O36" s="62"/>
      <c r="P36" s="62"/>
      <c r="Q36" s="62"/>
      <c r="R36" s="62"/>
      <c r="S36" s="62"/>
      <c r="T36" s="62"/>
      <c r="U36" s="62"/>
      <c r="V36" s="62"/>
      <c r="W36" s="62"/>
    </row>
    <row r="37" spans="1:23" x14ac:dyDescent="0.3">
      <c r="A37" s="62"/>
      <c r="B37" s="62"/>
      <c r="C37" s="62"/>
      <c r="D37" s="62"/>
      <c r="E37" s="62"/>
      <c r="F37" s="62"/>
      <c r="G37" s="62"/>
      <c r="H37" s="62"/>
      <c r="I37" s="62"/>
      <c r="J37" s="62"/>
      <c r="K37" s="62"/>
      <c r="L37" s="62"/>
      <c r="M37" s="62"/>
      <c r="N37" s="62"/>
      <c r="O37" s="62"/>
      <c r="P37" s="62"/>
      <c r="Q37" s="62"/>
      <c r="R37" s="62"/>
      <c r="S37" s="62"/>
      <c r="T37" s="62"/>
      <c r="U37" s="62"/>
      <c r="V37" s="62"/>
      <c r="W37" s="62"/>
    </row>
    <row r="38" spans="1:23" x14ac:dyDescent="0.3">
      <c r="A38" s="62"/>
      <c r="B38" s="62"/>
      <c r="C38" s="62"/>
      <c r="D38" s="62"/>
      <c r="E38" s="62"/>
      <c r="F38" s="62"/>
      <c r="G38" s="62"/>
      <c r="H38" s="62"/>
      <c r="I38" s="62"/>
      <c r="J38" s="62"/>
      <c r="K38" s="62"/>
      <c r="L38" s="62"/>
      <c r="M38" s="62"/>
      <c r="N38" s="62"/>
      <c r="O38" s="62"/>
      <c r="P38" s="62"/>
      <c r="Q38" s="62"/>
      <c r="R38" s="62"/>
      <c r="S38" s="62"/>
      <c r="T38" s="62"/>
      <c r="U38" s="62"/>
      <c r="V38" s="62"/>
      <c r="W38" s="62"/>
    </row>
    <row r="39" spans="1:23" x14ac:dyDescent="0.3">
      <c r="A39" s="62"/>
      <c r="B39" s="62"/>
      <c r="C39" s="62"/>
      <c r="D39" s="62"/>
      <c r="E39" s="62"/>
      <c r="F39" s="62"/>
      <c r="G39" s="62"/>
      <c r="H39" s="62"/>
      <c r="I39" s="62"/>
      <c r="J39" s="62"/>
      <c r="K39" s="62"/>
      <c r="L39" s="62"/>
      <c r="M39" s="62"/>
      <c r="N39" s="62"/>
      <c r="O39" s="62"/>
      <c r="P39" s="62"/>
      <c r="Q39" s="62"/>
      <c r="R39" s="62"/>
      <c r="S39" s="62"/>
      <c r="T39" s="62"/>
      <c r="U39" s="62"/>
      <c r="V39" s="62"/>
      <c r="W39" s="62"/>
    </row>
    <row r="40" spans="1:23" x14ac:dyDescent="0.3">
      <c r="A40" s="62"/>
      <c r="B40" s="62"/>
      <c r="C40" s="62"/>
      <c r="D40" s="62"/>
      <c r="E40" s="62"/>
      <c r="F40" s="62"/>
      <c r="G40" s="62"/>
      <c r="H40" s="62"/>
      <c r="I40" s="62"/>
      <c r="J40" s="62"/>
      <c r="K40" s="62"/>
      <c r="L40" s="62"/>
      <c r="M40" s="62"/>
      <c r="N40" s="62"/>
      <c r="O40" s="62"/>
      <c r="P40" s="62"/>
      <c r="Q40" s="62"/>
      <c r="R40" s="62"/>
      <c r="S40" s="62"/>
      <c r="T40" s="62"/>
      <c r="U40" s="62"/>
      <c r="V40" s="62"/>
      <c r="W40" s="62"/>
    </row>
    <row r="41" spans="1:23" x14ac:dyDescent="0.3">
      <c r="A41" s="62"/>
      <c r="B41" s="62"/>
      <c r="C41" s="62"/>
      <c r="D41" s="62"/>
      <c r="E41" s="62"/>
      <c r="F41" s="62"/>
      <c r="G41" s="62"/>
      <c r="H41" s="62"/>
      <c r="I41" s="62"/>
      <c r="J41" s="62"/>
      <c r="K41" s="62"/>
      <c r="L41" s="62"/>
      <c r="M41" s="62"/>
      <c r="N41" s="62"/>
      <c r="O41" s="62"/>
      <c r="P41" s="62"/>
      <c r="Q41" s="62"/>
      <c r="R41" s="62"/>
      <c r="S41" s="62"/>
      <c r="T41" s="62"/>
      <c r="U41" s="62"/>
      <c r="V41" s="62"/>
      <c r="W41" s="62"/>
    </row>
    <row r="42" spans="1:23" x14ac:dyDescent="0.3">
      <c r="A42" s="62"/>
      <c r="B42" s="62"/>
      <c r="C42" s="62"/>
      <c r="D42" s="62"/>
      <c r="E42" s="62"/>
      <c r="F42" s="62"/>
      <c r="G42" s="62"/>
      <c r="H42" s="62"/>
      <c r="I42" s="62"/>
      <c r="J42" s="62"/>
      <c r="K42" s="62"/>
      <c r="L42" s="62"/>
      <c r="M42" s="62"/>
      <c r="N42" s="62"/>
      <c r="O42" s="62"/>
      <c r="P42" s="62"/>
      <c r="Q42" s="62"/>
      <c r="R42" s="62"/>
      <c r="S42" s="62"/>
      <c r="T42" s="62"/>
      <c r="U42" s="62"/>
      <c r="V42" s="62"/>
      <c r="W42" s="6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99F2D-78A7-41C4-BDA7-C86CC61EFE36}">
  <dimension ref="A1:M108"/>
  <sheetViews>
    <sheetView workbookViewId="0">
      <selection activeCell="F19" sqref="F19"/>
    </sheetView>
  </sheetViews>
  <sheetFormatPr defaultRowHeight="14.4" x14ac:dyDescent="0.3"/>
  <cols>
    <col min="1" max="1" width="16.109375" customWidth="1"/>
    <col min="2" max="2" width="20.88671875" customWidth="1"/>
    <col min="3" max="3" width="25.109375" customWidth="1"/>
    <col min="4" max="4" width="15.109375" customWidth="1"/>
    <col min="5" max="5" width="35.6640625" customWidth="1"/>
    <col min="6" max="6" width="15.33203125" customWidth="1"/>
    <col min="7" max="7" width="15" customWidth="1"/>
    <col min="8" max="8" width="12.6640625" customWidth="1"/>
    <col min="9" max="9" width="10.33203125" customWidth="1"/>
    <col min="10" max="10" width="14.109375" customWidth="1"/>
    <col min="11" max="11" width="16.33203125" customWidth="1"/>
  </cols>
  <sheetData>
    <row r="1" spans="1:11" x14ac:dyDescent="0.3">
      <c r="A1" s="1" t="s">
        <v>19</v>
      </c>
      <c r="B1" s="1" t="s">
        <v>20</v>
      </c>
      <c r="C1" s="1" t="s">
        <v>21</v>
      </c>
      <c r="D1" s="1" t="s">
        <v>22</v>
      </c>
      <c r="E1" s="1" t="s">
        <v>23</v>
      </c>
      <c r="F1" s="2" t="s">
        <v>24</v>
      </c>
      <c r="G1" s="2" t="s">
        <v>25</v>
      </c>
      <c r="H1" s="3" t="s">
        <v>26</v>
      </c>
      <c r="I1" s="4" t="s">
        <v>27</v>
      </c>
      <c r="J1" s="5" t="s">
        <v>28</v>
      </c>
      <c r="K1" s="5" t="s">
        <v>29</v>
      </c>
    </row>
    <row r="2" spans="1:11" x14ac:dyDescent="0.3">
      <c r="A2" s="6">
        <v>23291</v>
      </c>
      <c r="B2" s="6" t="s">
        <v>30</v>
      </c>
      <c r="C2" s="6" t="s">
        <v>31</v>
      </c>
      <c r="D2" s="6" t="s">
        <v>32</v>
      </c>
      <c r="E2" s="7" t="s">
        <v>33</v>
      </c>
      <c r="F2" s="6" t="s">
        <v>34</v>
      </c>
      <c r="G2" s="8">
        <v>41139</v>
      </c>
      <c r="H2" s="22">
        <f>WEEKDAY(Sales_data[[#This Row],[Date Sold]])</f>
        <v>7</v>
      </c>
      <c r="I2" s="9">
        <v>199</v>
      </c>
      <c r="J2" s="10">
        <v>9</v>
      </c>
      <c r="K2" s="11">
        <f t="shared" ref="K2:K33" si="0">J2*I2</f>
        <v>1791</v>
      </c>
    </row>
    <row r="3" spans="1:11" x14ac:dyDescent="0.3">
      <c r="A3" s="6">
        <v>23358</v>
      </c>
      <c r="B3" s="6" t="s">
        <v>35</v>
      </c>
      <c r="C3" s="6" t="s">
        <v>36</v>
      </c>
      <c r="D3" s="6" t="s">
        <v>37</v>
      </c>
      <c r="E3" s="7" t="s">
        <v>38</v>
      </c>
      <c r="F3" s="6" t="s">
        <v>34</v>
      </c>
      <c r="G3" s="8">
        <v>41071</v>
      </c>
      <c r="H3" s="22">
        <f>WEEKDAY(Sales_data[[#This Row],[Date Sold]])</f>
        <v>2</v>
      </c>
      <c r="I3" s="9">
        <v>41</v>
      </c>
      <c r="J3" s="10">
        <v>9.99</v>
      </c>
      <c r="K3" s="11">
        <f t="shared" si="0"/>
        <v>409.59000000000003</v>
      </c>
    </row>
    <row r="4" spans="1:11" x14ac:dyDescent="0.3">
      <c r="A4" s="6">
        <v>23347</v>
      </c>
      <c r="B4" s="6" t="s">
        <v>39</v>
      </c>
      <c r="C4" s="6" t="s">
        <v>40</v>
      </c>
      <c r="D4" s="6" t="s">
        <v>32</v>
      </c>
      <c r="E4" s="7" t="s">
        <v>33</v>
      </c>
      <c r="F4" s="6" t="s">
        <v>41</v>
      </c>
      <c r="G4" s="8">
        <v>41088</v>
      </c>
      <c r="H4" s="22">
        <f>WEEKDAY(Sales_data[[#This Row],[Date Sold]])</f>
        <v>5</v>
      </c>
      <c r="I4" s="9">
        <v>147</v>
      </c>
      <c r="J4" s="10">
        <v>9</v>
      </c>
      <c r="K4" s="11">
        <f t="shared" si="0"/>
        <v>1323</v>
      </c>
    </row>
    <row r="5" spans="1:11" x14ac:dyDescent="0.3">
      <c r="A5" s="12">
        <v>23373</v>
      </c>
      <c r="B5" s="12" t="s">
        <v>42</v>
      </c>
      <c r="C5" s="12" t="s">
        <v>43</v>
      </c>
      <c r="D5" s="12" t="s">
        <v>44</v>
      </c>
      <c r="E5" s="13" t="s">
        <v>45</v>
      </c>
      <c r="F5" s="6" t="s">
        <v>41</v>
      </c>
      <c r="G5" s="8">
        <v>41114</v>
      </c>
      <c r="H5" s="22">
        <f>WEEKDAY(Sales_data[[#This Row],[Date Sold]])</f>
        <v>3</v>
      </c>
      <c r="I5" s="9">
        <v>95</v>
      </c>
      <c r="J5" s="10">
        <v>6.5</v>
      </c>
      <c r="K5" s="11">
        <f t="shared" si="0"/>
        <v>617.5</v>
      </c>
    </row>
    <row r="6" spans="1:11" x14ac:dyDescent="0.3">
      <c r="A6" s="6">
        <v>23343</v>
      </c>
      <c r="B6" s="6" t="s">
        <v>46</v>
      </c>
      <c r="C6" s="6" t="s">
        <v>43</v>
      </c>
      <c r="D6" s="6" t="s">
        <v>37</v>
      </c>
      <c r="E6" s="7" t="s">
        <v>38</v>
      </c>
      <c r="F6" s="6" t="s">
        <v>41</v>
      </c>
      <c r="G6" s="8">
        <v>41144</v>
      </c>
      <c r="H6" s="22">
        <f>WEEKDAY(Sales_data[[#This Row],[Date Sold]])</f>
        <v>5</v>
      </c>
      <c r="I6" s="9">
        <v>42</v>
      </c>
      <c r="J6" s="10">
        <v>9.99</v>
      </c>
      <c r="K6" s="11">
        <f t="shared" si="0"/>
        <v>419.58</v>
      </c>
    </row>
    <row r="7" spans="1:11" x14ac:dyDescent="0.3">
      <c r="A7" s="6">
        <v>23305</v>
      </c>
      <c r="B7" s="6" t="s">
        <v>47</v>
      </c>
      <c r="C7" s="6" t="s">
        <v>48</v>
      </c>
      <c r="D7" s="6" t="s">
        <v>32</v>
      </c>
      <c r="E7" s="7" t="s">
        <v>33</v>
      </c>
      <c r="F7" s="6" t="s">
        <v>41</v>
      </c>
      <c r="G7" s="8">
        <v>41147</v>
      </c>
      <c r="H7" s="22">
        <f>WEEKDAY(Sales_data[[#This Row],[Date Sold]])</f>
        <v>1</v>
      </c>
      <c r="I7" s="9">
        <v>188</v>
      </c>
      <c r="J7" s="10">
        <v>9</v>
      </c>
      <c r="K7" s="11">
        <f t="shared" si="0"/>
        <v>1692</v>
      </c>
    </row>
    <row r="8" spans="1:11" x14ac:dyDescent="0.3">
      <c r="A8" s="6">
        <v>23281</v>
      </c>
      <c r="B8" s="6" t="s">
        <v>49</v>
      </c>
      <c r="C8" s="6" t="s">
        <v>50</v>
      </c>
      <c r="D8" s="6" t="s">
        <v>51</v>
      </c>
      <c r="E8" s="7" t="s">
        <v>52</v>
      </c>
      <c r="F8" s="6" t="s">
        <v>34</v>
      </c>
      <c r="G8" s="8">
        <v>41103</v>
      </c>
      <c r="H8" s="22">
        <f>WEEKDAY(Sales_data[[#This Row],[Date Sold]])</f>
        <v>6</v>
      </c>
      <c r="I8" s="9">
        <v>134</v>
      </c>
      <c r="J8" s="10">
        <v>4.5</v>
      </c>
      <c r="K8" s="11">
        <f t="shared" si="0"/>
        <v>603</v>
      </c>
    </row>
    <row r="9" spans="1:11" x14ac:dyDescent="0.3">
      <c r="A9" s="6">
        <v>23346</v>
      </c>
      <c r="B9" s="6" t="s">
        <v>53</v>
      </c>
      <c r="C9" s="6" t="s">
        <v>50</v>
      </c>
      <c r="D9" s="6" t="s">
        <v>37</v>
      </c>
      <c r="E9" s="7" t="s">
        <v>38</v>
      </c>
      <c r="F9" s="6" t="s">
        <v>41</v>
      </c>
      <c r="G9" s="8">
        <v>41119</v>
      </c>
      <c r="H9" s="22">
        <f>WEEKDAY(Sales_data[[#This Row],[Date Sold]])</f>
        <v>1</v>
      </c>
      <c r="I9" s="9">
        <v>13</v>
      </c>
      <c r="J9" s="10">
        <v>9.99</v>
      </c>
      <c r="K9" s="11">
        <f t="shared" si="0"/>
        <v>129.87</v>
      </c>
    </row>
    <row r="10" spans="1:11" x14ac:dyDescent="0.3">
      <c r="A10" s="6">
        <v>23294</v>
      </c>
      <c r="B10" s="6" t="s">
        <v>54</v>
      </c>
      <c r="C10" s="6" t="s">
        <v>55</v>
      </c>
      <c r="D10" s="6" t="s">
        <v>32</v>
      </c>
      <c r="E10" s="7" t="s">
        <v>33</v>
      </c>
      <c r="F10" s="6" t="s">
        <v>34</v>
      </c>
      <c r="G10" s="8">
        <v>41082</v>
      </c>
      <c r="H10" s="22">
        <f>WEEKDAY(Sales_data[[#This Row],[Date Sold]])</f>
        <v>6</v>
      </c>
      <c r="I10" s="9">
        <v>160</v>
      </c>
      <c r="J10" s="10">
        <v>9</v>
      </c>
      <c r="K10" s="11">
        <f t="shared" si="0"/>
        <v>1440</v>
      </c>
    </row>
    <row r="11" spans="1:11" x14ac:dyDescent="0.3">
      <c r="A11" s="14">
        <v>23324</v>
      </c>
      <c r="B11" s="14" t="s">
        <v>56</v>
      </c>
      <c r="C11" s="14" t="s">
        <v>57</v>
      </c>
      <c r="D11" s="14" t="s">
        <v>37</v>
      </c>
      <c r="E11" s="15" t="s">
        <v>38</v>
      </c>
      <c r="F11" s="6" t="s">
        <v>34</v>
      </c>
      <c r="G11" s="8">
        <v>41134</v>
      </c>
      <c r="H11" s="22">
        <f>WEEKDAY(Sales_data[[#This Row],[Date Sold]])</f>
        <v>2</v>
      </c>
      <c r="I11" s="9">
        <v>193</v>
      </c>
      <c r="J11" s="10">
        <v>9.99</v>
      </c>
      <c r="K11" s="11">
        <f t="shared" si="0"/>
        <v>1928.07</v>
      </c>
    </row>
    <row r="12" spans="1:11" x14ac:dyDescent="0.3">
      <c r="A12" s="6">
        <v>23315</v>
      </c>
      <c r="B12" s="6" t="s">
        <v>58</v>
      </c>
      <c r="C12" s="6" t="s">
        <v>57</v>
      </c>
      <c r="D12" s="6" t="s">
        <v>59</v>
      </c>
      <c r="E12" s="7" t="s">
        <v>60</v>
      </c>
      <c r="F12" s="6" t="s">
        <v>34</v>
      </c>
      <c r="G12" s="8">
        <v>41102</v>
      </c>
      <c r="H12" s="22">
        <f>WEEKDAY(Sales_data[[#This Row],[Date Sold]])</f>
        <v>5</v>
      </c>
      <c r="I12" s="9">
        <v>109</v>
      </c>
      <c r="J12" s="10">
        <v>4.5</v>
      </c>
      <c r="K12" s="11">
        <f t="shared" si="0"/>
        <v>490.5</v>
      </c>
    </row>
    <row r="13" spans="1:11" x14ac:dyDescent="0.3">
      <c r="A13" s="6">
        <v>23280</v>
      </c>
      <c r="B13" s="6" t="s">
        <v>61</v>
      </c>
      <c r="C13" s="6" t="s">
        <v>57</v>
      </c>
      <c r="D13" s="6" t="s">
        <v>62</v>
      </c>
      <c r="E13" s="7" t="s">
        <v>63</v>
      </c>
      <c r="F13" s="6" t="s">
        <v>41</v>
      </c>
      <c r="G13" s="8">
        <v>41002</v>
      </c>
      <c r="H13" s="22">
        <f>WEEKDAY(Sales_data[[#This Row],[Date Sold]])</f>
        <v>3</v>
      </c>
      <c r="I13" s="9">
        <v>30</v>
      </c>
      <c r="J13" s="10">
        <v>6.99</v>
      </c>
      <c r="K13" s="11">
        <f t="shared" si="0"/>
        <v>209.70000000000002</v>
      </c>
    </row>
    <row r="14" spans="1:11" x14ac:dyDescent="0.3">
      <c r="A14" s="6">
        <v>23350</v>
      </c>
      <c r="B14" s="6" t="s">
        <v>64</v>
      </c>
      <c r="C14" s="6" t="s">
        <v>65</v>
      </c>
      <c r="D14" s="6" t="s">
        <v>32</v>
      </c>
      <c r="E14" s="7" t="s">
        <v>33</v>
      </c>
      <c r="F14" s="6" t="s">
        <v>41</v>
      </c>
      <c r="G14" s="8">
        <v>41085</v>
      </c>
      <c r="H14" s="22">
        <f>WEEKDAY(Sales_data[[#This Row],[Date Sold]])</f>
        <v>2</v>
      </c>
      <c r="I14" s="9">
        <v>188</v>
      </c>
      <c r="J14" s="10">
        <v>9</v>
      </c>
      <c r="K14" s="11">
        <f t="shared" si="0"/>
        <v>1692</v>
      </c>
    </row>
    <row r="15" spans="1:11" x14ac:dyDescent="0.3">
      <c r="A15" s="6">
        <v>23353</v>
      </c>
      <c r="B15" s="6" t="s">
        <v>66</v>
      </c>
      <c r="C15" s="6" t="s">
        <v>67</v>
      </c>
      <c r="D15" s="6" t="s">
        <v>68</v>
      </c>
      <c r="E15" s="7" t="s">
        <v>69</v>
      </c>
      <c r="F15" s="6" t="s">
        <v>70</v>
      </c>
      <c r="G15" s="8">
        <v>41070</v>
      </c>
      <c r="H15" s="22">
        <f>WEEKDAY(Sales_data[[#This Row],[Date Sold]])</f>
        <v>1</v>
      </c>
      <c r="I15" s="9">
        <v>168</v>
      </c>
      <c r="J15" s="10">
        <v>14.5</v>
      </c>
      <c r="K15" s="11">
        <f t="shared" si="0"/>
        <v>2436</v>
      </c>
    </row>
    <row r="16" spans="1:11" x14ac:dyDescent="0.3">
      <c r="A16" s="6">
        <v>23310</v>
      </c>
      <c r="B16" s="6" t="s">
        <v>71</v>
      </c>
      <c r="C16" s="6" t="s">
        <v>67</v>
      </c>
      <c r="D16" s="6" t="s">
        <v>37</v>
      </c>
      <c r="E16" s="7" t="s">
        <v>38</v>
      </c>
      <c r="F16" s="6" t="s">
        <v>41</v>
      </c>
      <c r="G16" s="8">
        <v>41077</v>
      </c>
      <c r="H16" s="22">
        <f>WEEKDAY(Sales_data[[#This Row],[Date Sold]])</f>
        <v>1</v>
      </c>
      <c r="I16" s="9">
        <v>41</v>
      </c>
      <c r="J16" s="10">
        <v>9.99</v>
      </c>
      <c r="K16" s="11">
        <f t="shared" si="0"/>
        <v>409.59000000000003</v>
      </c>
    </row>
    <row r="17" spans="1:11" x14ac:dyDescent="0.3">
      <c r="A17" s="6">
        <v>23374</v>
      </c>
      <c r="B17" s="6" t="s">
        <v>72</v>
      </c>
      <c r="C17" s="6" t="s">
        <v>73</v>
      </c>
      <c r="D17" s="6" t="s">
        <v>74</v>
      </c>
      <c r="E17" s="7" t="s">
        <v>75</v>
      </c>
      <c r="F17" s="6" t="s">
        <v>41</v>
      </c>
      <c r="G17" s="8">
        <v>41257</v>
      </c>
      <c r="H17" s="22">
        <f>WEEKDAY(Sales_data[[#This Row],[Date Sold]])</f>
        <v>6</v>
      </c>
      <c r="I17" s="9">
        <v>57</v>
      </c>
      <c r="J17" s="10">
        <v>3.99</v>
      </c>
      <c r="K17" s="11">
        <f t="shared" si="0"/>
        <v>227.43</v>
      </c>
    </row>
    <row r="18" spans="1:11" x14ac:dyDescent="0.3">
      <c r="A18" s="6">
        <v>23327</v>
      </c>
      <c r="B18" s="6" t="s">
        <v>76</v>
      </c>
      <c r="C18" s="6" t="s">
        <v>77</v>
      </c>
      <c r="D18" s="6" t="s">
        <v>44</v>
      </c>
      <c r="E18" s="7" t="s">
        <v>45</v>
      </c>
      <c r="F18" s="6" t="s">
        <v>34</v>
      </c>
      <c r="G18" s="8">
        <v>40939</v>
      </c>
      <c r="H18" s="22">
        <f>WEEKDAY(Sales_data[[#This Row],[Date Sold]])</f>
        <v>3</v>
      </c>
      <c r="I18" s="9">
        <v>176</v>
      </c>
      <c r="J18" s="10">
        <v>6.5</v>
      </c>
      <c r="K18" s="11">
        <f t="shared" si="0"/>
        <v>1144</v>
      </c>
    </row>
    <row r="19" spans="1:11" x14ac:dyDescent="0.3">
      <c r="A19" s="6">
        <v>23379</v>
      </c>
      <c r="B19" s="6" t="s">
        <v>78</v>
      </c>
      <c r="C19" s="6" t="s">
        <v>79</v>
      </c>
      <c r="D19" s="6" t="s">
        <v>74</v>
      </c>
      <c r="E19" s="7" t="s">
        <v>75</v>
      </c>
      <c r="F19" s="6" t="s">
        <v>41</v>
      </c>
      <c r="G19" s="8">
        <v>41270</v>
      </c>
      <c r="H19" s="22">
        <f>WEEKDAY(Sales_data[[#This Row],[Date Sold]])</f>
        <v>5</v>
      </c>
      <c r="I19" s="9">
        <v>65</v>
      </c>
      <c r="J19" s="10">
        <v>3.99</v>
      </c>
      <c r="K19" s="11">
        <f t="shared" si="0"/>
        <v>259.35000000000002</v>
      </c>
    </row>
    <row r="20" spans="1:11" x14ac:dyDescent="0.3">
      <c r="A20" s="6">
        <v>23351</v>
      </c>
      <c r="B20" s="6" t="s">
        <v>80</v>
      </c>
      <c r="C20" s="6" t="s">
        <v>81</v>
      </c>
      <c r="D20" s="6" t="s">
        <v>74</v>
      </c>
      <c r="E20" s="7" t="s">
        <v>75</v>
      </c>
      <c r="F20" s="6" t="s">
        <v>41</v>
      </c>
      <c r="G20" s="8">
        <v>41124</v>
      </c>
      <c r="H20" s="22">
        <f>WEEKDAY(Sales_data[[#This Row],[Date Sold]])</f>
        <v>6</v>
      </c>
      <c r="I20" s="9">
        <v>151</v>
      </c>
      <c r="J20" s="10">
        <v>3.99</v>
      </c>
      <c r="K20" s="11">
        <f t="shared" si="0"/>
        <v>602.49</v>
      </c>
    </row>
    <row r="21" spans="1:11" x14ac:dyDescent="0.3">
      <c r="A21" s="6">
        <v>23303</v>
      </c>
      <c r="B21" s="6" t="s">
        <v>82</v>
      </c>
      <c r="C21" s="6" t="s">
        <v>83</v>
      </c>
      <c r="D21" s="6" t="s">
        <v>68</v>
      </c>
      <c r="E21" s="7" t="s">
        <v>69</v>
      </c>
      <c r="F21" s="6" t="s">
        <v>34</v>
      </c>
      <c r="G21" s="8">
        <v>41138</v>
      </c>
      <c r="H21" s="22">
        <f>WEEKDAY(Sales_data[[#This Row],[Date Sold]])</f>
        <v>6</v>
      </c>
      <c r="I21" s="9">
        <v>176</v>
      </c>
      <c r="J21" s="10">
        <v>14.5</v>
      </c>
      <c r="K21" s="11">
        <f t="shared" si="0"/>
        <v>2552</v>
      </c>
    </row>
    <row r="22" spans="1:11" x14ac:dyDescent="0.3">
      <c r="A22" s="6">
        <v>23320</v>
      </c>
      <c r="B22" s="6" t="s">
        <v>84</v>
      </c>
      <c r="C22" s="6" t="s">
        <v>85</v>
      </c>
      <c r="D22" s="6" t="s">
        <v>86</v>
      </c>
      <c r="E22" s="7" t="s">
        <v>87</v>
      </c>
      <c r="F22" s="6" t="s">
        <v>70</v>
      </c>
      <c r="G22" s="8">
        <v>41075</v>
      </c>
      <c r="H22" s="22">
        <f>WEEKDAY(Sales_data[[#This Row],[Date Sold]])</f>
        <v>6</v>
      </c>
      <c r="I22" s="9">
        <v>125</v>
      </c>
      <c r="J22" s="10">
        <v>6</v>
      </c>
      <c r="K22" s="11">
        <f t="shared" si="0"/>
        <v>750</v>
      </c>
    </row>
    <row r="23" spans="1:11" x14ac:dyDescent="0.3">
      <c r="A23" s="6">
        <v>23365</v>
      </c>
      <c r="B23" s="6" t="s">
        <v>88</v>
      </c>
      <c r="C23" s="6" t="s">
        <v>89</v>
      </c>
      <c r="D23" s="6" t="s">
        <v>51</v>
      </c>
      <c r="E23" s="7" t="s">
        <v>52</v>
      </c>
      <c r="F23" s="6" t="s">
        <v>34</v>
      </c>
      <c r="G23" s="8">
        <v>41099</v>
      </c>
      <c r="H23" s="22">
        <f>WEEKDAY(Sales_data[[#This Row],[Date Sold]])</f>
        <v>2</v>
      </c>
      <c r="I23" s="9">
        <v>165</v>
      </c>
      <c r="J23" s="10">
        <v>4.5</v>
      </c>
      <c r="K23" s="11">
        <f t="shared" si="0"/>
        <v>742.5</v>
      </c>
    </row>
    <row r="24" spans="1:11" x14ac:dyDescent="0.3">
      <c r="A24" s="6">
        <v>23296</v>
      </c>
      <c r="B24" s="6" t="s">
        <v>90</v>
      </c>
      <c r="C24" s="6" t="s">
        <v>91</v>
      </c>
      <c r="D24" s="6" t="s">
        <v>68</v>
      </c>
      <c r="E24" s="7" t="s">
        <v>69</v>
      </c>
      <c r="F24" s="6" t="s">
        <v>34</v>
      </c>
      <c r="G24" s="8">
        <v>41068</v>
      </c>
      <c r="H24" s="22">
        <f>WEEKDAY(Sales_data[[#This Row],[Date Sold]])</f>
        <v>6</v>
      </c>
      <c r="I24" s="9">
        <v>37</v>
      </c>
      <c r="J24" s="10">
        <v>14.5</v>
      </c>
      <c r="K24" s="11">
        <f t="shared" si="0"/>
        <v>536.5</v>
      </c>
    </row>
    <row r="25" spans="1:11" x14ac:dyDescent="0.3">
      <c r="A25" s="6">
        <v>23357</v>
      </c>
      <c r="B25" s="6" t="s">
        <v>92</v>
      </c>
      <c r="C25" s="6" t="s">
        <v>91</v>
      </c>
      <c r="D25" s="6" t="s">
        <v>86</v>
      </c>
      <c r="E25" s="7" t="s">
        <v>87</v>
      </c>
      <c r="F25" s="6" t="s">
        <v>34</v>
      </c>
      <c r="G25" s="8">
        <v>41107</v>
      </c>
      <c r="H25" s="22">
        <f>WEEKDAY(Sales_data[[#This Row],[Date Sold]])</f>
        <v>3</v>
      </c>
      <c r="I25" s="9">
        <v>50</v>
      </c>
      <c r="J25" s="10">
        <v>6</v>
      </c>
      <c r="K25" s="11">
        <f t="shared" si="0"/>
        <v>300</v>
      </c>
    </row>
    <row r="26" spans="1:11" x14ac:dyDescent="0.3">
      <c r="A26" s="6">
        <v>23307</v>
      </c>
      <c r="B26" s="6" t="s">
        <v>93</v>
      </c>
      <c r="C26" s="6" t="s">
        <v>94</v>
      </c>
      <c r="D26" s="6" t="s">
        <v>86</v>
      </c>
      <c r="E26" s="7" t="s">
        <v>87</v>
      </c>
      <c r="F26" s="6" t="s">
        <v>34</v>
      </c>
      <c r="G26" s="8">
        <v>41094</v>
      </c>
      <c r="H26" s="22">
        <f>WEEKDAY(Sales_data[[#This Row],[Date Sold]])</f>
        <v>4</v>
      </c>
      <c r="I26" s="9">
        <v>113</v>
      </c>
      <c r="J26" s="10">
        <v>6</v>
      </c>
      <c r="K26" s="11">
        <f t="shared" si="0"/>
        <v>678</v>
      </c>
    </row>
    <row r="27" spans="1:11" x14ac:dyDescent="0.3">
      <c r="A27" s="6">
        <v>23340</v>
      </c>
      <c r="B27" s="6" t="s">
        <v>95</v>
      </c>
      <c r="C27" s="6" t="s">
        <v>96</v>
      </c>
      <c r="D27" s="6" t="s">
        <v>51</v>
      </c>
      <c r="E27" s="7" t="s">
        <v>52</v>
      </c>
      <c r="F27" s="6" t="s">
        <v>41</v>
      </c>
      <c r="G27" s="8">
        <v>41095</v>
      </c>
      <c r="H27" s="22">
        <f>WEEKDAY(Sales_data[[#This Row],[Date Sold]])</f>
        <v>5</v>
      </c>
      <c r="I27" s="9">
        <v>85</v>
      </c>
      <c r="J27" s="10">
        <v>4.5</v>
      </c>
      <c r="K27" s="11">
        <f t="shared" si="0"/>
        <v>382.5</v>
      </c>
    </row>
    <row r="28" spans="1:11" x14ac:dyDescent="0.3">
      <c r="A28" s="6">
        <v>23301</v>
      </c>
      <c r="B28" s="6" t="s">
        <v>97</v>
      </c>
      <c r="C28" s="6" t="s">
        <v>98</v>
      </c>
      <c r="D28" s="6" t="s">
        <v>62</v>
      </c>
      <c r="E28" s="7" t="s">
        <v>63</v>
      </c>
      <c r="F28" s="6" t="s">
        <v>34</v>
      </c>
      <c r="G28" s="8">
        <v>41109</v>
      </c>
      <c r="H28" s="22">
        <f>WEEKDAY(Sales_data[[#This Row],[Date Sold]])</f>
        <v>5</v>
      </c>
      <c r="I28" s="9">
        <v>108</v>
      </c>
      <c r="J28" s="10">
        <v>6.99</v>
      </c>
      <c r="K28" s="11">
        <f t="shared" si="0"/>
        <v>754.92000000000007</v>
      </c>
    </row>
    <row r="29" spans="1:11" x14ac:dyDescent="0.3">
      <c r="A29" s="6">
        <v>23292</v>
      </c>
      <c r="B29" s="6" t="s">
        <v>99</v>
      </c>
      <c r="C29" s="6" t="s">
        <v>100</v>
      </c>
      <c r="D29" s="6" t="s">
        <v>68</v>
      </c>
      <c r="E29" s="7" t="s">
        <v>69</v>
      </c>
      <c r="F29" s="6" t="s">
        <v>41</v>
      </c>
      <c r="G29" s="8">
        <v>40911</v>
      </c>
      <c r="H29" s="22">
        <f>WEEKDAY(Sales_data[[#This Row],[Date Sold]])</f>
        <v>3</v>
      </c>
      <c r="I29" s="9">
        <v>73</v>
      </c>
      <c r="J29" s="10">
        <v>14.5</v>
      </c>
      <c r="K29" s="11">
        <f t="shared" si="0"/>
        <v>1058.5</v>
      </c>
    </row>
    <row r="30" spans="1:11" x14ac:dyDescent="0.3">
      <c r="A30" s="6">
        <v>23378</v>
      </c>
      <c r="B30" s="6" t="s">
        <v>101</v>
      </c>
      <c r="C30" s="6" t="s">
        <v>102</v>
      </c>
      <c r="D30" s="6" t="s">
        <v>68</v>
      </c>
      <c r="E30" s="7" t="s">
        <v>69</v>
      </c>
      <c r="F30" s="6" t="s">
        <v>41</v>
      </c>
      <c r="G30" s="8">
        <v>41078</v>
      </c>
      <c r="H30" s="22">
        <f>WEEKDAY(Sales_data[[#This Row],[Date Sold]])</f>
        <v>2</v>
      </c>
      <c r="I30" s="9">
        <v>157</v>
      </c>
      <c r="J30" s="10">
        <v>14.5</v>
      </c>
      <c r="K30" s="11">
        <f t="shared" si="0"/>
        <v>2276.5</v>
      </c>
    </row>
    <row r="31" spans="1:11" x14ac:dyDescent="0.3">
      <c r="A31" s="6">
        <v>23345</v>
      </c>
      <c r="B31" s="6" t="s">
        <v>103</v>
      </c>
      <c r="C31" s="6" t="s">
        <v>104</v>
      </c>
      <c r="D31" s="6" t="s">
        <v>68</v>
      </c>
      <c r="E31" s="7" t="s">
        <v>69</v>
      </c>
      <c r="F31" s="6" t="s">
        <v>41</v>
      </c>
      <c r="G31" s="8">
        <v>41150</v>
      </c>
      <c r="H31" s="22">
        <f>WEEKDAY(Sales_data[[#This Row],[Date Sold]])</f>
        <v>4</v>
      </c>
      <c r="I31" s="9">
        <v>208</v>
      </c>
      <c r="J31" s="10">
        <v>14.5</v>
      </c>
      <c r="K31" s="11">
        <f t="shared" si="0"/>
        <v>3016</v>
      </c>
    </row>
    <row r="32" spans="1:11" x14ac:dyDescent="0.3">
      <c r="A32" s="6">
        <v>23328</v>
      </c>
      <c r="B32" s="6" t="s">
        <v>105</v>
      </c>
      <c r="C32" s="6" t="s">
        <v>106</v>
      </c>
      <c r="D32" s="6" t="s">
        <v>68</v>
      </c>
      <c r="E32" s="7" t="s">
        <v>69</v>
      </c>
      <c r="F32" s="6" t="s">
        <v>34</v>
      </c>
      <c r="G32" s="8">
        <v>40923</v>
      </c>
      <c r="H32" s="22">
        <f>WEEKDAY(Sales_data[[#This Row],[Date Sold]])</f>
        <v>1</v>
      </c>
      <c r="I32" s="9">
        <v>102</v>
      </c>
      <c r="J32" s="10">
        <v>14.5</v>
      </c>
      <c r="K32" s="11">
        <f t="shared" si="0"/>
        <v>1479</v>
      </c>
    </row>
    <row r="33" spans="1:11" x14ac:dyDescent="0.3">
      <c r="A33" s="6">
        <v>23266</v>
      </c>
      <c r="B33" s="6" t="s">
        <v>107</v>
      </c>
      <c r="C33" s="6" t="s">
        <v>108</v>
      </c>
      <c r="D33" s="6" t="s">
        <v>74</v>
      </c>
      <c r="E33" s="7" t="s">
        <v>75</v>
      </c>
      <c r="F33" s="6" t="s">
        <v>41</v>
      </c>
      <c r="G33" s="8">
        <v>41132</v>
      </c>
      <c r="H33" s="22">
        <f>WEEKDAY(Sales_data[[#This Row],[Date Sold]])</f>
        <v>7</v>
      </c>
      <c r="I33" s="9">
        <v>170</v>
      </c>
      <c r="J33" s="10">
        <v>3.99</v>
      </c>
      <c r="K33" s="11">
        <f t="shared" si="0"/>
        <v>678.30000000000007</v>
      </c>
    </row>
    <row r="34" spans="1:11" x14ac:dyDescent="0.3">
      <c r="A34" s="6">
        <v>23341</v>
      </c>
      <c r="B34" s="6" t="s">
        <v>109</v>
      </c>
      <c r="C34" s="6" t="s">
        <v>110</v>
      </c>
      <c r="D34" s="6" t="s">
        <v>111</v>
      </c>
      <c r="E34" s="7" t="s">
        <v>112</v>
      </c>
      <c r="F34" s="6" t="s">
        <v>34</v>
      </c>
      <c r="G34" s="8">
        <v>41026</v>
      </c>
      <c r="H34" s="22">
        <f>WEEKDAY(Sales_data[[#This Row],[Date Sold]])</f>
        <v>6</v>
      </c>
      <c r="I34" s="9">
        <v>77</v>
      </c>
      <c r="J34" s="10">
        <v>3</v>
      </c>
      <c r="K34" s="11">
        <f t="shared" ref="K34:K65" si="1">J34*I34</f>
        <v>231</v>
      </c>
    </row>
    <row r="35" spans="1:11" x14ac:dyDescent="0.3">
      <c r="A35" s="6">
        <v>23349</v>
      </c>
      <c r="B35" s="6" t="s">
        <v>113</v>
      </c>
      <c r="C35" s="6" t="s">
        <v>114</v>
      </c>
      <c r="D35" s="6" t="s">
        <v>44</v>
      </c>
      <c r="E35" s="7" t="s">
        <v>45</v>
      </c>
      <c r="F35" s="6" t="s">
        <v>34</v>
      </c>
      <c r="G35" s="8">
        <v>41112</v>
      </c>
      <c r="H35" s="22">
        <f>WEEKDAY(Sales_data[[#This Row],[Date Sold]])</f>
        <v>1</v>
      </c>
      <c r="I35" s="9">
        <v>126</v>
      </c>
      <c r="J35" s="10">
        <v>6.5</v>
      </c>
      <c r="K35" s="11">
        <f t="shared" si="1"/>
        <v>819</v>
      </c>
    </row>
    <row r="36" spans="1:11" x14ac:dyDescent="0.3">
      <c r="A36" s="6">
        <v>23268</v>
      </c>
      <c r="B36" s="6" t="s">
        <v>115</v>
      </c>
      <c r="C36" s="6" t="s">
        <v>116</v>
      </c>
      <c r="D36" s="6" t="s">
        <v>86</v>
      </c>
      <c r="E36" s="7" t="s">
        <v>87</v>
      </c>
      <c r="F36" s="6" t="s">
        <v>41</v>
      </c>
      <c r="G36" s="8">
        <v>41102</v>
      </c>
      <c r="H36" s="22">
        <f>WEEKDAY(Sales_data[[#This Row],[Date Sold]])</f>
        <v>5</v>
      </c>
      <c r="I36" s="9">
        <v>82</v>
      </c>
      <c r="J36" s="10">
        <v>6</v>
      </c>
      <c r="K36" s="11">
        <f t="shared" si="1"/>
        <v>492</v>
      </c>
    </row>
    <row r="37" spans="1:11" x14ac:dyDescent="0.3">
      <c r="A37" s="6">
        <v>23337</v>
      </c>
      <c r="B37" s="6" t="s">
        <v>117</v>
      </c>
      <c r="C37" s="6" t="s">
        <v>118</v>
      </c>
      <c r="D37" s="6" t="s">
        <v>62</v>
      </c>
      <c r="E37" s="7" t="s">
        <v>63</v>
      </c>
      <c r="F37" s="6" t="s">
        <v>34</v>
      </c>
      <c r="G37" s="8">
        <v>41097</v>
      </c>
      <c r="H37" s="22">
        <f>WEEKDAY(Sales_data[[#This Row],[Date Sold]])</f>
        <v>7</v>
      </c>
      <c r="I37" s="9">
        <v>82</v>
      </c>
      <c r="J37" s="10">
        <v>6.99</v>
      </c>
      <c r="K37" s="11">
        <f t="shared" si="1"/>
        <v>573.18000000000006</v>
      </c>
    </row>
    <row r="38" spans="1:11" x14ac:dyDescent="0.3">
      <c r="A38" s="6">
        <v>23297</v>
      </c>
      <c r="B38" s="6" t="s">
        <v>119</v>
      </c>
      <c r="C38" s="6" t="s">
        <v>120</v>
      </c>
      <c r="D38" s="6" t="s">
        <v>32</v>
      </c>
      <c r="E38" s="7" t="s">
        <v>33</v>
      </c>
      <c r="F38" s="6" t="s">
        <v>41</v>
      </c>
      <c r="G38" s="8">
        <v>41133</v>
      </c>
      <c r="H38" s="22">
        <f>WEEKDAY(Sales_data[[#This Row],[Date Sold]])</f>
        <v>1</v>
      </c>
      <c r="I38" s="9">
        <v>135</v>
      </c>
      <c r="J38" s="10">
        <v>9</v>
      </c>
      <c r="K38" s="11">
        <f t="shared" si="1"/>
        <v>1215</v>
      </c>
    </row>
    <row r="39" spans="1:11" x14ac:dyDescent="0.3">
      <c r="A39" s="6">
        <v>23348</v>
      </c>
      <c r="B39" s="6" t="s">
        <v>121</v>
      </c>
      <c r="C39" s="6" t="s">
        <v>122</v>
      </c>
      <c r="D39" s="6" t="s">
        <v>37</v>
      </c>
      <c r="E39" s="7" t="s">
        <v>38</v>
      </c>
      <c r="F39" s="6" t="s">
        <v>34</v>
      </c>
      <c r="G39" s="8">
        <v>41146</v>
      </c>
      <c r="H39" s="22">
        <f>WEEKDAY(Sales_data[[#This Row],[Date Sold]])</f>
        <v>7</v>
      </c>
      <c r="I39" s="9">
        <v>163</v>
      </c>
      <c r="J39" s="10">
        <v>9.99</v>
      </c>
      <c r="K39" s="11">
        <f t="shared" si="1"/>
        <v>1628.3700000000001</v>
      </c>
    </row>
    <row r="40" spans="1:11" x14ac:dyDescent="0.3">
      <c r="A40" s="6">
        <v>23318</v>
      </c>
      <c r="B40" s="6" t="s">
        <v>123</v>
      </c>
      <c r="C40" s="6" t="s">
        <v>124</v>
      </c>
      <c r="D40" s="6" t="s">
        <v>44</v>
      </c>
      <c r="E40" s="7" t="s">
        <v>45</v>
      </c>
      <c r="F40" s="6" t="s">
        <v>41</v>
      </c>
      <c r="G40" s="8">
        <v>41099</v>
      </c>
      <c r="H40" s="22">
        <f>WEEKDAY(Sales_data[[#This Row],[Date Sold]])</f>
        <v>2</v>
      </c>
      <c r="I40" s="9">
        <v>48</v>
      </c>
      <c r="J40" s="10">
        <v>6.5</v>
      </c>
      <c r="K40" s="11">
        <f t="shared" si="1"/>
        <v>312</v>
      </c>
    </row>
    <row r="41" spans="1:11" x14ac:dyDescent="0.3">
      <c r="A41" s="6">
        <v>23325</v>
      </c>
      <c r="B41" s="6" t="s">
        <v>125</v>
      </c>
      <c r="C41" s="6" t="s">
        <v>126</v>
      </c>
      <c r="D41" s="6" t="s">
        <v>86</v>
      </c>
      <c r="E41" s="7" t="s">
        <v>87</v>
      </c>
      <c r="F41" s="6" t="s">
        <v>34</v>
      </c>
      <c r="G41" s="8">
        <v>41082</v>
      </c>
      <c r="H41" s="22">
        <f>WEEKDAY(Sales_data[[#This Row],[Date Sold]])</f>
        <v>6</v>
      </c>
      <c r="I41" s="9">
        <v>184</v>
      </c>
      <c r="J41" s="10">
        <v>6</v>
      </c>
      <c r="K41" s="11">
        <f t="shared" si="1"/>
        <v>1104</v>
      </c>
    </row>
    <row r="42" spans="1:11" x14ac:dyDescent="0.3">
      <c r="A42" s="6">
        <v>23370</v>
      </c>
      <c r="B42" s="6" t="s">
        <v>127</v>
      </c>
      <c r="C42" s="6" t="s">
        <v>126</v>
      </c>
      <c r="D42" s="6" t="s">
        <v>111</v>
      </c>
      <c r="E42" s="7" t="s">
        <v>112</v>
      </c>
      <c r="F42" s="6" t="s">
        <v>34</v>
      </c>
      <c r="G42" s="8">
        <v>41028</v>
      </c>
      <c r="H42" s="22">
        <f>WEEKDAY(Sales_data[[#This Row],[Date Sold]])</f>
        <v>1</v>
      </c>
      <c r="I42" s="9">
        <v>63</v>
      </c>
      <c r="J42" s="10">
        <v>3</v>
      </c>
      <c r="K42" s="11">
        <f t="shared" si="1"/>
        <v>189</v>
      </c>
    </row>
    <row r="43" spans="1:11" x14ac:dyDescent="0.3">
      <c r="A43" s="6">
        <v>23344</v>
      </c>
      <c r="B43" s="6" t="s">
        <v>128</v>
      </c>
      <c r="C43" s="6" t="s">
        <v>129</v>
      </c>
      <c r="D43" s="6" t="s">
        <v>44</v>
      </c>
      <c r="E43" s="7" t="s">
        <v>45</v>
      </c>
      <c r="F43" s="6" t="s">
        <v>41</v>
      </c>
      <c r="G43" s="8">
        <v>41265</v>
      </c>
      <c r="H43" s="22">
        <f>WEEKDAY(Sales_data[[#This Row],[Date Sold]])</f>
        <v>7</v>
      </c>
      <c r="I43" s="9">
        <v>64</v>
      </c>
      <c r="J43" s="10">
        <v>6.5</v>
      </c>
      <c r="K43" s="11">
        <f t="shared" si="1"/>
        <v>416</v>
      </c>
    </row>
    <row r="44" spans="1:11" x14ac:dyDescent="0.3">
      <c r="A44" s="6">
        <v>23287</v>
      </c>
      <c r="B44" s="6" t="s">
        <v>130</v>
      </c>
      <c r="C44" s="6" t="s">
        <v>131</v>
      </c>
      <c r="D44" s="6" t="s">
        <v>59</v>
      </c>
      <c r="E44" s="7" t="s">
        <v>60</v>
      </c>
      <c r="F44" s="6" t="s">
        <v>34</v>
      </c>
      <c r="G44" s="8">
        <v>41077</v>
      </c>
      <c r="H44" s="22">
        <f>WEEKDAY(Sales_data[[#This Row],[Date Sold]])</f>
        <v>1</v>
      </c>
      <c r="I44" s="9">
        <v>189</v>
      </c>
      <c r="J44" s="10">
        <v>4.5</v>
      </c>
      <c r="K44" s="11">
        <f t="shared" si="1"/>
        <v>850.5</v>
      </c>
    </row>
    <row r="45" spans="1:11" x14ac:dyDescent="0.3">
      <c r="A45" s="6">
        <v>23362</v>
      </c>
      <c r="B45" s="6" t="s">
        <v>132</v>
      </c>
      <c r="C45" s="6" t="s">
        <v>133</v>
      </c>
      <c r="D45" s="6" t="s">
        <v>111</v>
      </c>
      <c r="E45" s="7" t="s">
        <v>112</v>
      </c>
      <c r="F45" s="6" t="s">
        <v>41</v>
      </c>
      <c r="G45" s="8">
        <v>41139</v>
      </c>
      <c r="H45" s="22">
        <f>WEEKDAY(Sales_data[[#This Row],[Date Sold]])</f>
        <v>7</v>
      </c>
      <c r="I45" s="9">
        <v>179</v>
      </c>
      <c r="J45" s="10">
        <v>3</v>
      </c>
      <c r="K45" s="11">
        <f t="shared" si="1"/>
        <v>537</v>
      </c>
    </row>
    <row r="46" spans="1:11" x14ac:dyDescent="0.3">
      <c r="A46" s="6">
        <v>23270</v>
      </c>
      <c r="B46" s="6" t="s">
        <v>134</v>
      </c>
      <c r="C46" s="6" t="s">
        <v>135</v>
      </c>
      <c r="D46" s="6" t="s">
        <v>62</v>
      </c>
      <c r="E46" s="7" t="s">
        <v>63</v>
      </c>
      <c r="F46" s="6" t="s">
        <v>34</v>
      </c>
      <c r="G46" s="8">
        <v>41067</v>
      </c>
      <c r="H46" s="22">
        <f>WEEKDAY(Sales_data[[#This Row],[Date Sold]])</f>
        <v>5</v>
      </c>
      <c r="I46" s="9">
        <v>67</v>
      </c>
      <c r="J46" s="10">
        <v>6.99</v>
      </c>
      <c r="K46" s="11">
        <f t="shared" si="1"/>
        <v>468.33000000000004</v>
      </c>
    </row>
    <row r="47" spans="1:11" x14ac:dyDescent="0.3">
      <c r="A47" s="6">
        <v>23282</v>
      </c>
      <c r="B47" s="6" t="s">
        <v>136</v>
      </c>
      <c r="C47" s="6" t="s">
        <v>137</v>
      </c>
      <c r="D47" s="6" t="s">
        <v>86</v>
      </c>
      <c r="E47" s="7" t="s">
        <v>87</v>
      </c>
      <c r="F47" s="6" t="s">
        <v>34</v>
      </c>
      <c r="G47" s="8">
        <v>41142</v>
      </c>
      <c r="H47" s="22">
        <f>WEEKDAY(Sales_data[[#This Row],[Date Sold]])</f>
        <v>3</v>
      </c>
      <c r="I47" s="9">
        <v>100</v>
      </c>
      <c r="J47" s="10">
        <v>6</v>
      </c>
      <c r="K47" s="11">
        <f t="shared" si="1"/>
        <v>600</v>
      </c>
    </row>
    <row r="48" spans="1:11" x14ac:dyDescent="0.3">
      <c r="A48" s="6">
        <v>23274</v>
      </c>
      <c r="B48" s="6" t="s">
        <v>138</v>
      </c>
      <c r="C48" s="6" t="s">
        <v>139</v>
      </c>
      <c r="D48" s="6" t="s">
        <v>111</v>
      </c>
      <c r="E48" s="7" t="s">
        <v>112</v>
      </c>
      <c r="F48" s="6" t="s">
        <v>34</v>
      </c>
      <c r="G48" s="8">
        <v>41143</v>
      </c>
      <c r="H48" s="22">
        <f>WEEKDAY(Sales_data[[#This Row],[Date Sold]])</f>
        <v>4</v>
      </c>
      <c r="I48" s="9">
        <v>153</v>
      </c>
      <c r="J48" s="10">
        <v>3</v>
      </c>
      <c r="K48" s="11">
        <f t="shared" si="1"/>
        <v>459</v>
      </c>
    </row>
    <row r="49" spans="1:11" x14ac:dyDescent="0.3">
      <c r="A49" s="6">
        <v>23269</v>
      </c>
      <c r="B49" s="6" t="s">
        <v>140</v>
      </c>
      <c r="C49" s="6" t="s">
        <v>139</v>
      </c>
      <c r="D49" s="6" t="s">
        <v>111</v>
      </c>
      <c r="E49" s="7" t="s">
        <v>112</v>
      </c>
      <c r="F49" s="6" t="s">
        <v>41</v>
      </c>
      <c r="G49" s="8">
        <v>41063</v>
      </c>
      <c r="H49" s="22">
        <f>WEEKDAY(Sales_data[[#This Row],[Date Sold]])</f>
        <v>1</v>
      </c>
      <c r="I49" s="9">
        <v>116</v>
      </c>
      <c r="J49" s="10">
        <v>3</v>
      </c>
      <c r="K49" s="11">
        <f t="shared" si="1"/>
        <v>348</v>
      </c>
    </row>
    <row r="50" spans="1:11" x14ac:dyDescent="0.3">
      <c r="A50" s="6">
        <v>23354</v>
      </c>
      <c r="B50" s="6" t="s">
        <v>141</v>
      </c>
      <c r="C50" s="6" t="s">
        <v>142</v>
      </c>
      <c r="D50" s="6" t="s">
        <v>62</v>
      </c>
      <c r="E50" s="7" t="s">
        <v>63</v>
      </c>
      <c r="F50" s="6" t="s">
        <v>41</v>
      </c>
      <c r="G50" s="8">
        <v>41124</v>
      </c>
      <c r="H50" s="22">
        <f>WEEKDAY(Sales_data[[#This Row],[Date Sold]])</f>
        <v>6</v>
      </c>
      <c r="I50" s="9">
        <v>84</v>
      </c>
      <c r="J50" s="10">
        <v>6.99</v>
      </c>
      <c r="K50" s="11">
        <f t="shared" si="1"/>
        <v>587.16</v>
      </c>
    </row>
    <row r="51" spans="1:11" x14ac:dyDescent="0.3">
      <c r="A51" s="6">
        <v>23377</v>
      </c>
      <c r="B51" s="6" t="s">
        <v>143</v>
      </c>
      <c r="C51" s="6" t="s">
        <v>142</v>
      </c>
      <c r="D51" s="6" t="s">
        <v>144</v>
      </c>
      <c r="E51" s="7" t="s">
        <v>145</v>
      </c>
      <c r="F51" s="6" t="s">
        <v>41</v>
      </c>
      <c r="G51" s="8">
        <v>41075</v>
      </c>
      <c r="H51" s="22">
        <f>WEEKDAY(Sales_data[[#This Row],[Date Sold]])</f>
        <v>6</v>
      </c>
      <c r="I51" s="9">
        <v>43</v>
      </c>
      <c r="J51" s="10">
        <v>6.5</v>
      </c>
      <c r="K51" s="11">
        <f t="shared" si="1"/>
        <v>279.5</v>
      </c>
    </row>
    <row r="52" spans="1:11" x14ac:dyDescent="0.3">
      <c r="A52" s="6">
        <v>23285</v>
      </c>
      <c r="B52" s="6" t="s">
        <v>146</v>
      </c>
      <c r="C52" s="6" t="s">
        <v>142</v>
      </c>
      <c r="D52" s="6" t="s">
        <v>51</v>
      </c>
      <c r="E52" s="7" t="s">
        <v>52</v>
      </c>
      <c r="F52" s="6" t="s">
        <v>34</v>
      </c>
      <c r="G52" s="8">
        <v>41114</v>
      </c>
      <c r="H52" s="22">
        <f>WEEKDAY(Sales_data[[#This Row],[Date Sold]])</f>
        <v>3</v>
      </c>
      <c r="I52" s="9">
        <v>9</v>
      </c>
      <c r="J52" s="10">
        <v>4.5</v>
      </c>
      <c r="K52" s="11">
        <f t="shared" si="1"/>
        <v>40.5</v>
      </c>
    </row>
    <row r="53" spans="1:11" x14ac:dyDescent="0.3">
      <c r="A53" s="6">
        <v>23278</v>
      </c>
      <c r="B53" s="6" t="s">
        <v>147</v>
      </c>
      <c r="C53" s="6" t="s">
        <v>148</v>
      </c>
      <c r="D53" s="6" t="s">
        <v>68</v>
      </c>
      <c r="E53" s="7" t="s">
        <v>69</v>
      </c>
      <c r="F53" s="6" t="s">
        <v>70</v>
      </c>
      <c r="G53" s="8">
        <v>41145</v>
      </c>
      <c r="H53" s="22">
        <f>WEEKDAY(Sales_data[[#This Row],[Date Sold]])</f>
        <v>6</v>
      </c>
      <c r="I53" s="9">
        <v>197</v>
      </c>
      <c r="J53" s="10">
        <v>14.5</v>
      </c>
      <c r="K53" s="11">
        <f t="shared" si="1"/>
        <v>2856.5</v>
      </c>
    </row>
    <row r="54" spans="1:11" x14ac:dyDescent="0.3">
      <c r="A54" s="6">
        <v>23332</v>
      </c>
      <c r="B54" s="6" t="s">
        <v>149</v>
      </c>
      <c r="C54" s="6" t="s">
        <v>150</v>
      </c>
      <c r="D54" s="6" t="s">
        <v>59</v>
      </c>
      <c r="E54" s="7" t="s">
        <v>60</v>
      </c>
      <c r="F54" s="6" t="s">
        <v>70</v>
      </c>
      <c r="G54" s="8">
        <v>40950</v>
      </c>
      <c r="H54" s="22">
        <f>WEEKDAY(Sales_data[[#This Row],[Date Sold]])</f>
        <v>7</v>
      </c>
      <c r="I54" s="9">
        <v>203</v>
      </c>
      <c r="J54" s="10">
        <v>4.5</v>
      </c>
      <c r="K54" s="11">
        <f t="shared" si="1"/>
        <v>913.5</v>
      </c>
    </row>
    <row r="55" spans="1:11" x14ac:dyDescent="0.3">
      <c r="A55" s="6">
        <v>23322</v>
      </c>
      <c r="B55" s="6" t="s">
        <v>151</v>
      </c>
      <c r="C55" s="6" t="s">
        <v>150</v>
      </c>
      <c r="D55" s="6" t="s">
        <v>111</v>
      </c>
      <c r="E55" s="7" t="s">
        <v>112</v>
      </c>
      <c r="F55" s="6" t="s">
        <v>34</v>
      </c>
      <c r="G55" s="8">
        <v>41009</v>
      </c>
      <c r="H55" s="22">
        <f>WEEKDAY(Sales_data[[#This Row],[Date Sold]])</f>
        <v>3</v>
      </c>
      <c r="I55" s="9">
        <v>20</v>
      </c>
      <c r="J55" s="10">
        <v>3</v>
      </c>
      <c r="K55" s="11">
        <f t="shared" si="1"/>
        <v>60</v>
      </c>
    </row>
    <row r="56" spans="1:11" x14ac:dyDescent="0.3">
      <c r="A56" s="6">
        <v>23317</v>
      </c>
      <c r="B56" s="6" t="s">
        <v>152</v>
      </c>
      <c r="C56" s="6" t="s">
        <v>153</v>
      </c>
      <c r="D56" s="6" t="s">
        <v>59</v>
      </c>
      <c r="E56" s="7" t="s">
        <v>60</v>
      </c>
      <c r="F56" s="6" t="s">
        <v>70</v>
      </c>
      <c r="G56" s="8">
        <v>40956</v>
      </c>
      <c r="H56" s="22">
        <f>WEEKDAY(Sales_data[[#This Row],[Date Sold]])</f>
        <v>6</v>
      </c>
      <c r="I56" s="9">
        <v>196</v>
      </c>
      <c r="J56" s="10">
        <v>4.5</v>
      </c>
      <c r="K56" s="11">
        <f t="shared" si="1"/>
        <v>882</v>
      </c>
    </row>
    <row r="57" spans="1:11" x14ac:dyDescent="0.3">
      <c r="A57" s="6">
        <v>23333</v>
      </c>
      <c r="B57" s="6" t="s">
        <v>154</v>
      </c>
      <c r="C57" s="6" t="s">
        <v>153</v>
      </c>
      <c r="D57" s="6" t="s">
        <v>59</v>
      </c>
      <c r="E57" s="7" t="s">
        <v>60</v>
      </c>
      <c r="F57" s="6" t="s">
        <v>41</v>
      </c>
      <c r="G57" s="8">
        <v>41126</v>
      </c>
      <c r="H57" s="22">
        <f>WEEKDAY(Sales_data[[#This Row],[Date Sold]])</f>
        <v>1</v>
      </c>
      <c r="I57" s="9">
        <v>106</v>
      </c>
      <c r="J57" s="10">
        <v>4.5</v>
      </c>
      <c r="K57" s="11">
        <f t="shared" si="1"/>
        <v>477</v>
      </c>
    </row>
    <row r="58" spans="1:11" x14ac:dyDescent="0.3">
      <c r="A58" s="6">
        <v>23361</v>
      </c>
      <c r="B58" s="6" t="s">
        <v>155</v>
      </c>
      <c r="C58" s="6" t="s">
        <v>156</v>
      </c>
      <c r="D58" s="6" t="s">
        <v>62</v>
      </c>
      <c r="E58" s="7" t="s">
        <v>63</v>
      </c>
      <c r="F58" s="6" t="s">
        <v>41</v>
      </c>
      <c r="G58" s="8">
        <v>40915</v>
      </c>
      <c r="H58" s="22">
        <f>WEEKDAY(Sales_data[[#This Row],[Date Sold]])</f>
        <v>7</v>
      </c>
      <c r="I58" s="9">
        <v>184</v>
      </c>
      <c r="J58" s="10">
        <v>6.99</v>
      </c>
      <c r="K58" s="11">
        <f t="shared" si="1"/>
        <v>1286.1600000000001</v>
      </c>
    </row>
    <row r="59" spans="1:11" x14ac:dyDescent="0.3">
      <c r="A59" s="6">
        <v>23312</v>
      </c>
      <c r="B59" s="6" t="s">
        <v>157</v>
      </c>
      <c r="C59" s="6" t="s">
        <v>158</v>
      </c>
      <c r="D59" s="6" t="s">
        <v>74</v>
      </c>
      <c r="E59" s="7" t="s">
        <v>75</v>
      </c>
      <c r="F59" s="6" t="s">
        <v>41</v>
      </c>
      <c r="G59" s="8">
        <v>41096</v>
      </c>
      <c r="H59" s="22">
        <f>WEEKDAY(Sales_data[[#This Row],[Date Sold]])</f>
        <v>6</v>
      </c>
      <c r="I59" s="9">
        <v>28</v>
      </c>
      <c r="J59" s="10">
        <v>3.99</v>
      </c>
      <c r="K59" s="11">
        <f t="shared" si="1"/>
        <v>111.72</v>
      </c>
    </row>
    <row r="60" spans="1:11" x14ac:dyDescent="0.3">
      <c r="A60" s="6">
        <v>23339</v>
      </c>
      <c r="B60" s="6" t="s">
        <v>159</v>
      </c>
      <c r="C60" s="6" t="s">
        <v>160</v>
      </c>
      <c r="D60" s="6" t="s">
        <v>86</v>
      </c>
      <c r="E60" s="7" t="s">
        <v>87</v>
      </c>
      <c r="F60" s="6" t="s">
        <v>41</v>
      </c>
      <c r="G60" s="8">
        <v>41101</v>
      </c>
      <c r="H60" s="22">
        <f>WEEKDAY(Sales_data[[#This Row],[Date Sold]])</f>
        <v>4</v>
      </c>
      <c r="I60" s="9">
        <v>41</v>
      </c>
      <c r="J60" s="10">
        <v>6</v>
      </c>
      <c r="K60" s="11">
        <f t="shared" si="1"/>
        <v>246</v>
      </c>
    </row>
    <row r="61" spans="1:11" x14ac:dyDescent="0.3">
      <c r="A61" s="6">
        <v>23279</v>
      </c>
      <c r="B61" s="6" t="s">
        <v>161</v>
      </c>
      <c r="C61" s="6" t="s">
        <v>160</v>
      </c>
      <c r="D61" s="6" t="s">
        <v>111</v>
      </c>
      <c r="E61" s="7" t="s">
        <v>112</v>
      </c>
      <c r="F61" s="6" t="s">
        <v>41</v>
      </c>
      <c r="G61" s="8">
        <v>41020</v>
      </c>
      <c r="H61" s="22">
        <f>WEEKDAY(Sales_data[[#This Row],[Date Sold]])</f>
        <v>7</v>
      </c>
      <c r="I61" s="9">
        <v>10</v>
      </c>
      <c r="J61" s="10">
        <v>3</v>
      </c>
      <c r="K61" s="11">
        <f t="shared" si="1"/>
        <v>30</v>
      </c>
    </row>
    <row r="62" spans="1:11" x14ac:dyDescent="0.3">
      <c r="A62" s="6">
        <v>23289</v>
      </c>
      <c r="B62" s="6" t="s">
        <v>162</v>
      </c>
      <c r="C62" s="6" t="s">
        <v>163</v>
      </c>
      <c r="D62" s="6" t="s">
        <v>68</v>
      </c>
      <c r="E62" s="7" t="s">
        <v>69</v>
      </c>
      <c r="F62" s="6" t="s">
        <v>34</v>
      </c>
      <c r="G62" s="8">
        <v>41123</v>
      </c>
      <c r="H62" s="22">
        <f>WEEKDAY(Sales_data[[#This Row],[Date Sold]])</f>
        <v>5</v>
      </c>
      <c r="I62" s="9">
        <v>166</v>
      </c>
      <c r="J62" s="10">
        <v>14.5</v>
      </c>
      <c r="K62" s="11">
        <f t="shared" si="1"/>
        <v>2407</v>
      </c>
    </row>
    <row r="63" spans="1:11" x14ac:dyDescent="0.3">
      <c r="A63" s="6">
        <v>23288</v>
      </c>
      <c r="B63" s="6" t="s">
        <v>164</v>
      </c>
      <c r="C63" s="6" t="s">
        <v>165</v>
      </c>
      <c r="D63" s="6" t="s">
        <v>37</v>
      </c>
      <c r="E63" s="7" t="s">
        <v>38</v>
      </c>
      <c r="F63" s="6" t="s">
        <v>70</v>
      </c>
      <c r="G63" s="8">
        <v>41074</v>
      </c>
      <c r="H63" s="22">
        <f>WEEKDAY(Sales_data[[#This Row],[Date Sold]])</f>
        <v>5</v>
      </c>
      <c r="I63" s="9">
        <v>141</v>
      </c>
      <c r="J63" s="10">
        <v>9.99</v>
      </c>
      <c r="K63" s="11">
        <f t="shared" si="1"/>
        <v>1408.59</v>
      </c>
    </row>
    <row r="64" spans="1:11" x14ac:dyDescent="0.3">
      <c r="A64" s="6">
        <v>23336</v>
      </c>
      <c r="B64" s="6" t="s">
        <v>166</v>
      </c>
      <c r="C64" s="6" t="s">
        <v>167</v>
      </c>
      <c r="D64" s="6" t="s">
        <v>51</v>
      </c>
      <c r="E64" s="7" t="s">
        <v>52</v>
      </c>
      <c r="F64" s="6" t="s">
        <v>34</v>
      </c>
      <c r="G64" s="8">
        <v>41091</v>
      </c>
      <c r="H64" s="22">
        <f>WEEKDAY(Sales_data[[#This Row],[Date Sold]])</f>
        <v>1</v>
      </c>
      <c r="I64" s="9">
        <v>7</v>
      </c>
      <c r="J64" s="10">
        <v>4.5</v>
      </c>
      <c r="K64" s="11">
        <f t="shared" si="1"/>
        <v>31.5</v>
      </c>
    </row>
    <row r="65" spans="1:11" x14ac:dyDescent="0.3">
      <c r="A65" s="6">
        <v>23276</v>
      </c>
      <c r="B65" s="6" t="s">
        <v>168</v>
      </c>
      <c r="C65" s="6" t="s">
        <v>169</v>
      </c>
      <c r="D65" s="6" t="s">
        <v>144</v>
      </c>
      <c r="E65" s="7" t="s">
        <v>145</v>
      </c>
      <c r="F65" s="6" t="s">
        <v>41</v>
      </c>
      <c r="G65" s="8">
        <v>41122</v>
      </c>
      <c r="H65" s="22">
        <f>WEEKDAY(Sales_data[[#This Row],[Date Sold]])</f>
        <v>4</v>
      </c>
      <c r="I65" s="9">
        <v>65</v>
      </c>
      <c r="J65" s="10">
        <v>6.5</v>
      </c>
      <c r="K65" s="11">
        <f t="shared" si="1"/>
        <v>422.5</v>
      </c>
    </row>
    <row r="66" spans="1:11" x14ac:dyDescent="0.3">
      <c r="A66" s="6">
        <v>23273</v>
      </c>
      <c r="B66" s="6" t="s">
        <v>170</v>
      </c>
      <c r="C66" s="6" t="s">
        <v>171</v>
      </c>
      <c r="D66" s="6" t="s">
        <v>37</v>
      </c>
      <c r="E66" s="7" t="s">
        <v>38</v>
      </c>
      <c r="F66" s="6" t="s">
        <v>41</v>
      </c>
      <c r="G66" s="8">
        <v>41256</v>
      </c>
      <c r="H66" s="22">
        <f>WEEKDAY(Sales_data[[#This Row],[Date Sold]])</f>
        <v>5</v>
      </c>
      <c r="I66" s="9">
        <v>22</v>
      </c>
      <c r="J66" s="10">
        <v>9.99</v>
      </c>
      <c r="K66" s="11">
        <f t="shared" ref="K66:K97" si="2">J66*I66</f>
        <v>219.78</v>
      </c>
    </row>
    <row r="67" spans="1:11" x14ac:dyDescent="0.3">
      <c r="A67" s="6">
        <v>23311</v>
      </c>
      <c r="B67" s="6" t="s">
        <v>172</v>
      </c>
      <c r="C67" s="6" t="s">
        <v>173</v>
      </c>
      <c r="D67" s="6" t="s">
        <v>68</v>
      </c>
      <c r="E67" s="7" t="s">
        <v>69</v>
      </c>
      <c r="F67" s="6" t="s">
        <v>34</v>
      </c>
      <c r="G67" s="8">
        <v>41072</v>
      </c>
      <c r="H67" s="22">
        <f>WEEKDAY(Sales_data[[#This Row],[Date Sold]])</f>
        <v>3</v>
      </c>
      <c r="I67" s="9">
        <v>18</v>
      </c>
      <c r="J67" s="10">
        <v>14.5</v>
      </c>
      <c r="K67" s="11">
        <f t="shared" si="2"/>
        <v>261</v>
      </c>
    </row>
    <row r="68" spans="1:11" x14ac:dyDescent="0.3">
      <c r="A68" s="6">
        <v>23376</v>
      </c>
      <c r="B68" s="6" t="s">
        <v>174</v>
      </c>
      <c r="C68" s="6" t="s">
        <v>175</v>
      </c>
      <c r="D68" s="6" t="s">
        <v>62</v>
      </c>
      <c r="E68" s="7" t="s">
        <v>63</v>
      </c>
      <c r="F68" s="6" t="s">
        <v>70</v>
      </c>
      <c r="G68" s="8">
        <v>41113</v>
      </c>
      <c r="H68" s="22">
        <f>WEEKDAY(Sales_data[[#This Row],[Date Sold]])</f>
        <v>2</v>
      </c>
      <c r="I68" s="9">
        <v>85</v>
      </c>
      <c r="J68" s="10">
        <v>6.99</v>
      </c>
      <c r="K68" s="11">
        <f t="shared" si="2"/>
        <v>594.15</v>
      </c>
    </row>
    <row r="69" spans="1:11" x14ac:dyDescent="0.3">
      <c r="A69" s="6">
        <v>23299</v>
      </c>
      <c r="B69" s="6" t="s">
        <v>176</v>
      </c>
      <c r="C69" s="6" t="s">
        <v>175</v>
      </c>
      <c r="D69" s="6" t="s">
        <v>74</v>
      </c>
      <c r="E69" s="7" t="s">
        <v>75</v>
      </c>
      <c r="F69" s="6" t="s">
        <v>34</v>
      </c>
      <c r="G69" s="8">
        <v>41087</v>
      </c>
      <c r="H69" s="22">
        <f>WEEKDAY(Sales_data[[#This Row],[Date Sold]])</f>
        <v>4</v>
      </c>
      <c r="I69" s="9">
        <v>104</v>
      </c>
      <c r="J69" s="10">
        <v>3.99</v>
      </c>
      <c r="K69" s="11">
        <f t="shared" si="2"/>
        <v>414.96000000000004</v>
      </c>
    </row>
    <row r="70" spans="1:11" x14ac:dyDescent="0.3">
      <c r="A70" s="6">
        <v>23372</v>
      </c>
      <c r="B70" s="6" t="s">
        <v>177</v>
      </c>
      <c r="C70" s="6" t="s">
        <v>178</v>
      </c>
      <c r="D70" s="6" t="s">
        <v>144</v>
      </c>
      <c r="E70" s="7" t="s">
        <v>145</v>
      </c>
      <c r="F70" s="6" t="s">
        <v>41</v>
      </c>
      <c r="G70" s="8">
        <v>41255</v>
      </c>
      <c r="H70" s="22">
        <f>WEEKDAY(Sales_data[[#This Row],[Date Sold]])</f>
        <v>4</v>
      </c>
      <c r="I70" s="9">
        <v>22</v>
      </c>
      <c r="J70" s="10">
        <v>6.5</v>
      </c>
      <c r="K70" s="11">
        <f t="shared" si="2"/>
        <v>143</v>
      </c>
    </row>
    <row r="71" spans="1:11" x14ac:dyDescent="0.3">
      <c r="A71" s="6">
        <v>23368</v>
      </c>
      <c r="B71" s="6" t="s">
        <v>179</v>
      </c>
      <c r="C71" s="6" t="s">
        <v>180</v>
      </c>
      <c r="D71" s="6" t="s">
        <v>51</v>
      </c>
      <c r="E71" s="7" t="s">
        <v>52</v>
      </c>
      <c r="F71" s="6" t="s">
        <v>34</v>
      </c>
      <c r="G71" s="8">
        <v>41146</v>
      </c>
      <c r="H71" s="22">
        <f>WEEKDAY(Sales_data[[#This Row],[Date Sold]])</f>
        <v>7</v>
      </c>
      <c r="I71" s="9">
        <v>150</v>
      </c>
      <c r="J71" s="10">
        <v>4.5</v>
      </c>
      <c r="K71" s="11">
        <f t="shared" si="2"/>
        <v>675</v>
      </c>
    </row>
    <row r="72" spans="1:11" x14ac:dyDescent="0.3">
      <c r="A72" s="6">
        <v>23334</v>
      </c>
      <c r="B72" s="6" t="s">
        <v>181</v>
      </c>
      <c r="C72" s="6" t="s">
        <v>180</v>
      </c>
      <c r="D72" s="6" t="s">
        <v>111</v>
      </c>
      <c r="E72" s="7" t="s">
        <v>112</v>
      </c>
      <c r="F72" s="6" t="s">
        <v>41</v>
      </c>
      <c r="G72" s="8">
        <v>41260</v>
      </c>
      <c r="H72" s="22">
        <f>WEEKDAY(Sales_data[[#This Row],[Date Sold]])</f>
        <v>2</v>
      </c>
      <c r="I72" s="9">
        <v>14</v>
      </c>
      <c r="J72" s="10">
        <v>3</v>
      </c>
      <c r="K72" s="11">
        <f t="shared" si="2"/>
        <v>42</v>
      </c>
    </row>
    <row r="73" spans="1:11" x14ac:dyDescent="0.3">
      <c r="A73" s="6">
        <v>23356</v>
      </c>
      <c r="B73" s="6" t="s">
        <v>182</v>
      </c>
      <c r="C73" s="6" t="s">
        <v>183</v>
      </c>
      <c r="D73" s="6" t="s">
        <v>74</v>
      </c>
      <c r="E73" s="7" t="s">
        <v>75</v>
      </c>
      <c r="F73" s="6" t="s">
        <v>41</v>
      </c>
      <c r="G73" s="8">
        <v>41081</v>
      </c>
      <c r="H73" s="22">
        <f>WEEKDAY(Sales_data[[#This Row],[Date Sold]])</f>
        <v>5</v>
      </c>
      <c r="I73" s="9">
        <v>80</v>
      </c>
      <c r="J73" s="10">
        <v>3.99</v>
      </c>
      <c r="K73" s="11">
        <f t="shared" si="2"/>
        <v>319.20000000000005</v>
      </c>
    </row>
    <row r="74" spans="1:11" x14ac:dyDescent="0.3">
      <c r="A74" s="6">
        <v>23323</v>
      </c>
      <c r="B74" s="6" t="s">
        <v>184</v>
      </c>
      <c r="C74" s="6" t="s">
        <v>185</v>
      </c>
      <c r="D74" s="6" t="s">
        <v>111</v>
      </c>
      <c r="E74" s="7" t="s">
        <v>112</v>
      </c>
      <c r="F74" s="6" t="s">
        <v>41</v>
      </c>
      <c r="G74" s="8">
        <v>41272</v>
      </c>
      <c r="H74" s="22">
        <f>WEEKDAY(Sales_data[[#This Row],[Date Sold]])</f>
        <v>7</v>
      </c>
      <c r="I74" s="9">
        <v>135</v>
      </c>
      <c r="J74" s="10">
        <v>3</v>
      </c>
      <c r="K74" s="11">
        <f t="shared" si="2"/>
        <v>405</v>
      </c>
    </row>
    <row r="75" spans="1:11" x14ac:dyDescent="0.3">
      <c r="A75" s="6">
        <v>23284</v>
      </c>
      <c r="B75" s="6" t="s">
        <v>186</v>
      </c>
      <c r="C75" s="6" t="s">
        <v>187</v>
      </c>
      <c r="D75" s="6" t="s">
        <v>59</v>
      </c>
      <c r="E75" s="7" t="s">
        <v>60</v>
      </c>
      <c r="F75" s="6" t="s">
        <v>34</v>
      </c>
      <c r="G75" s="8">
        <v>41077</v>
      </c>
      <c r="H75" s="22">
        <f>WEEKDAY(Sales_data[[#This Row],[Date Sold]])</f>
        <v>1</v>
      </c>
      <c r="I75" s="9">
        <v>135</v>
      </c>
      <c r="J75" s="10">
        <v>4.5</v>
      </c>
      <c r="K75" s="11">
        <f t="shared" si="2"/>
        <v>607.5</v>
      </c>
    </row>
    <row r="76" spans="1:11" x14ac:dyDescent="0.3">
      <c r="A76" s="6">
        <v>23355</v>
      </c>
      <c r="B76" s="6" t="s">
        <v>188</v>
      </c>
      <c r="C76" s="6" t="s">
        <v>187</v>
      </c>
      <c r="D76" s="6" t="s">
        <v>59</v>
      </c>
      <c r="E76" s="7" t="s">
        <v>60</v>
      </c>
      <c r="F76" s="6" t="s">
        <v>41</v>
      </c>
      <c r="G76" s="8">
        <v>41026</v>
      </c>
      <c r="H76" s="22">
        <f>WEEKDAY(Sales_data[[#This Row],[Date Sold]])</f>
        <v>6</v>
      </c>
      <c r="I76" s="9">
        <v>16</v>
      </c>
      <c r="J76" s="10">
        <v>4.5</v>
      </c>
      <c r="K76" s="11">
        <f t="shared" si="2"/>
        <v>72</v>
      </c>
    </row>
    <row r="77" spans="1:11" x14ac:dyDescent="0.3">
      <c r="A77" s="6">
        <v>23375</v>
      </c>
      <c r="B77" s="6" t="s">
        <v>189</v>
      </c>
      <c r="C77" s="6" t="s">
        <v>187</v>
      </c>
      <c r="D77" s="6" t="s">
        <v>62</v>
      </c>
      <c r="E77" s="7" t="s">
        <v>63</v>
      </c>
      <c r="F77" s="6" t="s">
        <v>34</v>
      </c>
      <c r="G77" s="8">
        <v>41029</v>
      </c>
      <c r="H77" s="22">
        <f>WEEKDAY(Sales_data[[#This Row],[Date Sold]])</f>
        <v>2</v>
      </c>
      <c r="I77" s="9">
        <v>5</v>
      </c>
      <c r="J77" s="10">
        <v>6.99</v>
      </c>
      <c r="K77" s="11">
        <f t="shared" si="2"/>
        <v>34.950000000000003</v>
      </c>
    </row>
    <row r="78" spans="1:11" x14ac:dyDescent="0.3">
      <c r="A78" s="6">
        <v>23314</v>
      </c>
      <c r="B78" s="6" t="s">
        <v>190</v>
      </c>
      <c r="C78" s="6" t="s">
        <v>191</v>
      </c>
      <c r="D78" s="6" t="s">
        <v>37</v>
      </c>
      <c r="E78" s="7" t="s">
        <v>38</v>
      </c>
      <c r="F78" s="6" t="s">
        <v>34</v>
      </c>
      <c r="G78" s="8">
        <v>41131</v>
      </c>
      <c r="H78" s="22">
        <f>WEEKDAY(Sales_data[[#This Row],[Date Sold]])</f>
        <v>6</v>
      </c>
      <c r="I78" s="9">
        <v>95</v>
      </c>
      <c r="J78" s="10">
        <v>9.99</v>
      </c>
      <c r="K78" s="11">
        <f t="shared" si="2"/>
        <v>949.05000000000007</v>
      </c>
    </row>
    <row r="79" spans="1:11" x14ac:dyDescent="0.3">
      <c r="A79" s="6">
        <v>23302</v>
      </c>
      <c r="B79" s="6" t="s">
        <v>192</v>
      </c>
      <c r="C79" s="6" t="s">
        <v>191</v>
      </c>
      <c r="D79" s="6" t="s">
        <v>144</v>
      </c>
      <c r="E79" s="7" t="s">
        <v>145</v>
      </c>
      <c r="F79" s="6" t="s">
        <v>41</v>
      </c>
      <c r="G79" s="8">
        <v>41117</v>
      </c>
      <c r="H79" s="22">
        <f>WEEKDAY(Sales_data[[#This Row],[Date Sold]])</f>
        <v>6</v>
      </c>
      <c r="I79" s="9">
        <v>105</v>
      </c>
      <c r="J79" s="10">
        <v>6.5</v>
      </c>
      <c r="K79" s="11">
        <f t="shared" si="2"/>
        <v>682.5</v>
      </c>
    </row>
    <row r="80" spans="1:11" x14ac:dyDescent="0.3">
      <c r="A80" s="6">
        <v>23263</v>
      </c>
      <c r="B80" s="6" t="s">
        <v>193</v>
      </c>
      <c r="C80" s="6" t="s">
        <v>191</v>
      </c>
      <c r="D80" s="6" t="s">
        <v>44</v>
      </c>
      <c r="E80" s="7" t="s">
        <v>45</v>
      </c>
      <c r="F80" s="6" t="s">
        <v>41</v>
      </c>
      <c r="G80" s="8">
        <v>41096</v>
      </c>
      <c r="H80" s="22">
        <f>WEEKDAY(Sales_data[[#This Row],[Date Sold]])</f>
        <v>6</v>
      </c>
      <c r="I80" s="9">
        <v>73</v>
      </c>
      <c r="J80" s="10">
        <v>6.5</v>
      </c>
      <c r="K80" s="11">
        <f t="shared" si="2"/>
        <v>474.5</v>
      </c>
    </row>
    <row r="81" spans="1:13" x14ac:dyDescent="0.3">
      <c r="A81" s="6">
        <v>23306</v>
      </c>
      <c r="B81" s="6" t="s">
        <v>194</v>
      </c>
      <c r="C81" s="6" t="s">
        <v>195</v>
      </c>
      <c r="D81" s="6" t="s">
        <v>44</v>
      </c>
      <c r="E81" s="7" t="s">
        <v>45</v>
      </c>
      <c r="F81" s="6" t="s">
        <v>41</v>
      </c>
      <c r="G81" s="8">
        <v>41068</v>
      </c>
      <c r="H81" s="22">
        <f>WEEKDAY(Sales_data[[#This Row],[Date Sold]])</f>
        <v>6</v>
      </c>
      <c r="I81" s="9">
        <v>93</v>
      </c>
      <c r="J81" s="10">
        <v>6.5</v>
      </c>
      <c r="K81" s="11">
        <f t="shared" si="2"/>
        <v>604.5</v>
      </c>
    </row>
    <row r="82" spans="1:13" x14ac:dyDescent="0.3">
      <c r="A82" s="6">
        <v>23352</v>
      </c>
      <c r="B82" s="6" t="s">
        <v>196</v>
      </c>
      <c r="C82" s="6" t="s">
        <v>197</v>
      </c>
      <c r="D82" s="6" t="s">
        <v>86</v>
      </c>
      <c r="E82" s="7" t="s">
        <v>87</v>
      </c>
      <c r="F82" s="6" t="s">
        <v>41</v>
      </c>
      <c r="G82" s="8">
        <v>41097</v>
      </c>
      <c r="H82" s="22">
        <f>WEEKDAY(Sales_data[[#This Row],[Date Sold]])</f>
        <v>7</v>
      </c>
      <c r="I82" s="9">
        <v>89</v>
      </c>
      <c r="J82" s="10">
        <v>6</v>
      </c>
      <c r="K82" s="11">
        <f t="shared" si="2"/>
        <v>534</v>
      </c>
    </row>
    <row r="83" spans="1:13" x14ac:dyDescent="0.3">
      <c r="A83" s="6">
        <v>23342</v>
      </c>
      <c r="B83" s="6" t="s">
        <v>198</v>
      </c>
      <c r="C83" s="6" t="s">
        <v>199</v>
      </c>
      <c r="D83" s="6" t="s">
        <v>74</v>
      </c>
      <c r="E83" s="7" t="s">
        <v>75</v>
      </c>
      <c r="F83" s="6" t="s">
        <v>41</v>
      </c>
      <c r="G83" s="8">
        <v>41088</v>
      </c>
      <c r="H83" s="22">
        <f>WEEKDAY(Sales_data[[#This Row],[Date Sold]])</f>
        <v>5</v>
      </c>
      <c r="I83" s="9">
        <v>122</v>
      </c>
      <c r="J83" s="10">
        <v>3.99</v>
      </c>
      <c r="K83" s="11">
        <f t="shared" si="2"/>
        <v>486.78000000000003</v>
      </c>
    </row>
    <row r="84" spans="1:13" x14ac:dyDescent="0.3">
      <c r="A84" s="6">
        <v>23271</v>
      </c>
      <c r="B84" s="6" t="s">
        <v>200</v>
      </c>
      <c r="C84" s="6" t="s">
        <v>201</v>
      </c>
      <c r="D84" s="6" t="s">
        <v>62</v>
      </c>
      <c r="E84" s="7" t="s">
        <v>63</v>
      </c>
      <c r="F84" s="6" t="s">
        <v>34</v>
      </c>
      <c r="G84" s="8">
        <v>40966</v>
      </c>
      <c r="H84" s="22">
        <f>WEEKDAY(Sales_data[[#This Row],[Date Sold]])</f>
        <v>2</v>
      </c>
      <c r="I84" s="9">
        <v>125</v>
      </c>
      <c r="J84" s="10">
        <v>6.99</v>
      </c>
      <c r="K84" s="11">
        <f t="shared" si="2"/>
        <v>873.75</v>
      </c>
    </row>
    <row r="85" spans="1:13" x14ac:dyDescent="0.3">
      <c r="A85" s="6">
        <v>23308</v>
      </c>
      <c r="B85" s="6" t="s">
        <v>202</v>
      </c>
      <c r="C85" s="6" t="s">
        <v>203</v>
      </c>
      <c r="D85" s="6" t="s">
        <v>111</v>
      </c>
      <c r="E85" s="7" t="s">
        <v>112</v>
      </c>
      <c r="F85" s="6" t="s">
        <v>34</v>
      </c>
      <c r="G85" s="8">
        <v>41099</v>
      </c>
      <c r="H85" s="22">
        <f>WEEKDAY(Sales_data[[#This Row],[Date Sold]])</f>
        <v>2</v>
      </c>
      <c r="I85" s="9">
        <v>112</v>
      </c>
      <c r="J85" s="10">
        <v>3</v>
      </c>
      <c r="K85" s="11">
        <f t="shared" si="2"/>
        <v>336</v>
      </c>
    </row>
    <row r="86" spans="1:13" x14ac:dyDescent="0.3">
      <c r="A86" s="6">
        <v>23367</v>
      </c>
      <c r="B86" s="6" t="s">
        <v>204</v>
      </c>
      <c r="C86" s="6" t="s">
        <v>205</v>
      </c>
      <c r="D86" s="6" t="s">
        <v>59</v>
      </c>
      <c r="E86" s="7" t="s">
        <v>60</v>
      </c>
      <c r="F86" s="6" t="s">
        <v>34</v>
      </c>
      <c r="G86" s="8">
        <v>41023</v>
      </c>
      <c r="H86" s="22">
        <f>WEEKDAY(Sales_data[[#This Row],[Date Sold]])</f>
        <v>3</v>
      </c>
      <c r="I86" s="9">
        <v>10</v>
      </c>
      <c r="J86" s="10">
        <v>4.5</v>
      </c>
      <c r="K86" s="11">
        <f t="shared" si="2"/>
        <v>45</v>
      </c>
    </row>
    <row r="87" spans="1:13" x14ac:dyDescent="0.3">
      <c r="A87" s="6">
        <v>23309</v>
      </c>
      <c r="B87" s="6" t="s">
        <v>206</v>
      </c>
      <c r="C87" s="6" t="s">
        <v>207</v>
      </c>
      <c r="D87" s="6" t="s">
        <v>74</v>
      </c>
      <c r="E87" s="7" t="s">
        <v>75</v>
      </c>
      <c r="F87" s="6" t="s">
        <v>41</v>
      </c>
      <c r="G87" s="8">
        <v>41083</v>
      </c>
      <c r="H87" s="22">
        <f>WEEKDAY(Sales_data[[#This Row],[Date Sold]])</f>
        <v>7</v>
      </c>
      <c r="I87" s="9">
        <v>201</v>
      </c>
      <c r="J87" s="10">
        <v>3.99</v>
      </c>
      <c r="K87" s="11">
        <f t="shared" si="2"/>
        <v>801.99</v>
      </c>
      <c r="M87">
        <v>8</v>
      </c>
    </row>
    <row r="88" spans="1:13" x14ac:dyDescent="0.3">
      <c r="A88" s="6">
        <v>23326</v>
      </c>
      <c r="B88" s="6" t="s">
        <v>208</v>
      </c>
      <c r="C88" s="6" t="s">
        <v>209</v>
      </c>
      <c r="D88" s="6" t="s">
        <v>51</v>
      </c>
      <c r="E88" s="7" t="s">
        <v>52</v>
      </c>
      <c r="F88" s="6" t="s">
        <v>34</v>
      </c>
      <c r="G88" s="8">
        <v>41142</v>
      </c>
      <c r="H88" s="22">
        <f>WEEKDAY(Sales_data[[#This Row],[Date Sold]])</f>
        <v>3</v>
      </c>
      <c r="I88" s="9">
        <v>126</v>
      </c>
      <c r="J88" s="10">
        <v>4.5</v>
      </c>
      <c r="K88" s="11">
        <f t="shared" si="2"/>
        <v>567</v>
      </c>
      <c r="M88">
        <v>8</v>
      </c>
    </row>
    <row r="89" spans="1:13" x14ac:dyDescent="0.3">
      <c r="A89" s="6">
        <v>23304</v>
      </c>
      <c r="B89" s="6" t="s">
        <v>210</v>
      </c>
      <c r="C89" s="6" t="s">
        <v>211</v>
      </c>
      <c r="D89" s="6" t="s">
        <v>74</v>
      </c>
      <c r="E89" s="7" t="s">
        <v>75</v>
      </c>
      <c r="F89" s="6" t="s">
        <v>34</v>
      </c>
      <c r="G89" s="8">
        <v>41061</v>
      </c>
      <c r="H89" s="22">
        <f>WEEKDAY(Sales_data[[#This Row],[Date Sold]])</f>
        <v>6</v>
      </c>
      <c r="I89" s="9">
        <v>131</v>
      </c>
      <c r="J89" s="10">
        <v>3.99</v>
      </c>
      <c r="K89" s="11">
        <f t="shared" si="2"/>
        <v>522.69000000000005</v>
      </c>
      <c r="M89">
        <v>8</v>
      </c>
    </row>
    <row r="90" spans="1:13" x14ac:dyDescent="0.3">
      <c r="A90" s="6">
        <v>23265</v>
      </c>
      <c r="B90" s="6" t="s">
        <v>212</v>
      </c>
      <c r="C90" s="6" t="s">
        <v>213</v>
      </c>
      <c r="D90" s="6" t="s">
        <v>37</v>
      </c>
      <c r="E90" s="7" t="s">
        <v>38</v>
      </c>
      <c r="F90" s="6" t="s">
        <v>34</v>
      </c>
      <c r="G90" s="8">
        <v>41248</v>
      </c>
      <c r="H90" s="22">
        <f>WEEKDAY(Sales_data[[#This Row],[Date Sold]])</f>
        <v>4</v>
      </c>
      <c r="I90" s="9">
        <v>14</v>
      </c>
      <c r="J90" s="10">
        <v>9.99</v>
      </c>
      <c r="K90" s="11">
        <f t="shared" si="2"/>
        <v>139.86000000000001</v>
      </c>
      <c r="M90">
        <v>8</v>
      </c>
    </row>
    <row r="91" spans="1:13" x14ac:dyDescent="0.3">
      <c r="A91" s="6">
        <v>23316</v>
      </c>
      <c r="B91" s="6" t="s">
        <v>214</v>
      </c>
      <c r="C91" s="6" t="s">
        <v>215</v>
      </c>
      <c r="D91" s="6" t="s">
        <v>74</v>
      </c>
      <c r="E91" s="7" t="s">
        <v>75</v>
      </c>
      <c r="F91" s="6" t="s">
        <v>34</v>
      </c>
      <c r="G91" s="8">
        <v>41061</v>
      </c>
      <c r="H91" s="22">
        <f>WEEKDAY(Sales_data[[#This Row],[Date Sold]])</f>
        <v>6</v>
      </c>
      <c r="I91" s="9">
        <v>137</v>
      </c>
      <c r="J91" s="10">
        <v>3.99</v>
      </c>
      <c r="K91" s="11">
        <f t="shared" si="2"/>
        <v>546.63</v>
      </c>
      <c r="M91">
        <v>8</v>
      </c>
    </row>
    <row r="92" spans="1:13" x14ac:dyDescent="0.3">
      <c r="A92" s="6">
        <v>23267</v>
      </c>
      <c r="B92" s="6" t="s">
        <v>216</v>
      </c>
      <c r="C92" s="6" t="s">
        <v>217</v>
      </c>
      <c r="D92" s="6" t="s">
        <v>111</v>
      </c>
      <c r="E92" s="7" t="s">
        <v>112</v>
      </c>
      <c r="F92" s="6" t="s">
        <v>41</v>
      </c>
      <c r="G92" s="8">
        <v>41101</v>
      </c>
      <c r="H92" s="22">
        <f>WEEKDAY(Sales_data[[#This Row],[Date Sold]])</f>
        <v>4</v>
      </c>
      <c r="I92" s="9">
        <v>129</v>
      </c>
      <c r="J92" s="10">
        <v>3</v>
      </c>
      <c r="K92" s="11">
        <f t="shared" si="2"/>
        <v>387</v>
      </c>
      <c r="M92">
        <v>8</v>
      </c>
    </row>
    <row r="93" spans="1:13" x14ac:dyDescent="0.3">
      <c r="A93" s="6">
        <v>23360</v>
      </c>
      <c r="B93" s="6" t="s">
        <v>218</v>
      </c>
      <c r="C93" s="6" t="s">
        <v>217</v>
      </c>
      <c r="D93" s="6" t="s">
        <v>62</v>
      </c>
      <c r="E93" s="7" t="s">
        <v>63</v>
      </c>
      <c r="F93" s="6" t="s">
        <v>41</v>
      </c>
      <c r="G93" s="8">
        <v>41073</v>
      </c>
      <c r="H93" s="22">
        <f>WEEKDAY(Sales_data[[#This Row],[Date Sold]])</f>
        <v>4</v>
      </c>
      <c r="I93" s="9">
        <v>37</v>
      </c>
      <c r="J93" s="10">
        <v>6.99</v>
      </c>
      <c r="K93" s="11">
        <f t="shared" si="2"/>
        <v>258.63</v>
      </c>
      <c r="M93">
        <v>8</v>
      </c>
    </row>
    <row r="94" spans="1:13" x14ac:dyDescent="0.3">
      <c r="A94" s="6">
        <v>23264</v>
      </c>
      <c r="B94" s="6" t="s">
        <v>219</v>
      </c>
      <c r="C94" s="6" t="s">
        <v>220</v>
      </c>
      <c r="D94" s="6" t="s">
        <v>32</v>
      </c>
      <c r="E94" s="7" t="s">
        <v>33</v>
      </c>
      <c r="F94" s="6" t="s">
        <v>41</v>
      </c>
      <c r="G94" s="8">
        <v>41139</v>
      </c>
      <c r="H94" s="22">
        <f>WEEKDAY(Sales_data[[#This Row],[Date Sold]])</f>
        <v>7</v>
      </c>
      <c r="I94" s="9">
        <v>205</v>
      </c>
      <c r="J94" s="10">
        <v>9</v>
      </c>
      <c r="K94" s="11">
        <f t="shared" si="2"/>
        <v>1845</v>
      </c>
      <c r="M94">
        <v>8</v>
      </c>
    </row>
    <row r="95" spans="1:13" x14ac:dyDescent="0.3">
      <c r="A95" s="6">
        <v>23380</v>
      </c>
      <c r="B95" s="6" t="s">
        <v>221</v>
      </c>
      <c r="C95" s="6" t="s">
        <v>222</v>
      </c>
      <c r="D95" s="6" t="s">
        <v>144</v>
      </c>
      <c r="E95" s="7" t="s">
        <v>145</v>
      </c>
      <c r="F95" s="6" t="s">
        <v>34</v>
      </c>
      <c r="G95" s="8">
        <v>41112</v>
      </c>
      <c r="H95" s="22">
        <f>WEEKDAY(Sales_data[[#This Row],[Date Sold]])</f>
        <v>1</v>
      </c>
      <c r="I95" s="9">
        <v>95</v>
      </c>
      <c r="J95" s="10">
        <v>6.5</v>
      </c>
      <c r="K95" s="11">
        <f t="shared" si="2"/>
        <v>617.5</v>
      </c>
      <c r="M95">
        <v>8</v>
      </c>
    </row>
    <row r="96" spans="1:13" x14ac:dyDescent="0.3">
      <c r="A96" s="6">
        <v>23371</v>
      </c>
      <c r="B96" s="6" t="s">
        <v>223</v>
      </c>
      <c r="C96" s="6" t="s">
        <v>224</v>
      </c>
      <c r="D96" s="6" t="s">
        <v>62</v>
      </c>
      <c r="E96" s="7" t="s">
        <v>63</v>
      </c>
      <c r="F96" s="6" t="s">
        <v>41</v>
      </c>
      <c r="G96" s="8">
        <v>41136</v>
      </c>
      <c r="H96" s="22">
        <f>WEEKDAY(Sales_data[[#This Row],[Date Sold]])</f>
        <v>4</v>
      </c>
      <c r="I96" s="9">
        <v>204</v>
      </c>
      <c r="J96" s="10">
        <v>6.99</v>
      </c>
      <c r="K96" s="11">
        <f t="shared" si="2"/>
        <v>1425.96</v>
      </c>
      <c r="M96">
        <v>8</v>
      </c>
    </row>
    <row r="97" spans="1:11" x14ac:dyDescent="0.3">
      <c r="A97" s="6">
        <v>23290</v>
      </c>
      <c r="B97" s="6" t="s">
        <v>225</v>
      </c>
      <c r="C97" s="6" t="s">
        <v>226</v>
      </c>
      <c r="D97" s="6" t="s">
        <v>32</v>
      </c>
      <c r="E97" s="7" t="s">
        <v>33</v>
      </c>
      <c r="F97" s="6" t="s">
        <v>41</v>
      </c>
      <c r="G97" s="8">
        <v>41132</v>
      </c>
      <c r="H97" s="22">
        <f>WEEKDAY(Sales_data[[#This Row],[Date Sold]])</f>
        <v>7</v>
      </c>
      <c r="I97" s="9">
        <v>170</v>
      </c>
      <c r="J97" s="10">
        <v>9</v>
      </c>
      <c r="K97" s="11">
        <f t="shared" si="2"/>
        <v>1530</v>
      </c>
    </row>
    <row r="98" spans="1:11" x14ac:dyDescent="0.3">
      <c r="A98" s="6">
        <v>23364</v>
      </c>
      <c r="B98" s="6" t="s">
        <v>227</v>
      </c>
      <c r="C98" s="6" t="s">
        <v>228</v>
      </c>
      <c r="D98" s="6" t="s">
        <v>32</v>
      </c>
      <c r="E98" s="7" t="s">
        <v>33</v>
      </c>
      <c r="F98" s="6" t="s">
        <v>41</v>
      </c>
      <c r="G98" s="8">
        <v>41093</v>
      </c>
      <c r="H98" s="22">
        <f>WEEKDAY(Sales_data[[#This Row],[Date Sold]])</f>
        <v>3</v>
      </c>
      <c r="I98" s="9">
        <v>47</v>
      </c>
      <c r="J98" s="10">
        <v>9</v>
      </c>
      <c r="K98" s="11">
        <f t="shared" ref="K98:K108" si="3">J98*I98</f>
        <v>423</v>
      </c>
    </row>
    <row r="99" spans="1:11" x14ac:dyDescent="0.3">
      <c r="A99" s="6">
        <v>23272</v>
      </c>
      <c r="B99" s="6" t="s">
        <v>229</v>
      </c>
      <c r="C99" s="6" t="s">
        <v>230</v>
      </c>
      <c r="D99" s="6" t="s">
        <v>44</v>
      </c>
      <c r="E99" s="7" t="s">
        <v>45</v>
      </c>
      <c r="F99" s="6" t="s">
        <v>70</v>
      </c>
      <c r="G99" s="8">
        <v>41121</v>
      </c>
      <c r="H99" s="22">
        <f>WEEKDAY(Sales_data[[#This Row],[Date Sold]])</f>
        <v>3</v>
      </c>
      <c r="I99" s="9">
        <v>71</v>
      </c>
      <c r="J99" s="10">
        <v>6.5</v>
      </c>
      <c r="K99" s="11">
        <f t="shared" si="3"/>
        <v>461.5</v>
      </c>
    </row>
    <row r="100" spans="1:11" x14ac:dyDescent="0.3">
      <c r="A100" s="6">
        <v>23275</v>
      </c>
      <c r="B100" s="6" t="s">
        <v>231</v>
      </c>
      <c r="C100" s="6" t="s">
        <v>232</v>
      </c>
      <c r="D100" s="6" t="s">
        <v>32</v>
      </c>
      <c r="E100" s="7" t="s">
        <v>33</v>
      </c>
      <c r="F100" s="6" t="s">
        <v>34</v>
      </c>
      <c r="G100" s="8">
        <v>40912</v>
      </c>
      <c r="H100" s="22">
        <f>WEEKDAY(Sales_data[[#This Row],[Date Sold]])</f>
        <v>4</v>
      </c>
      <c r="I100" s="9">
        <v>141</v>
      </c>
      <c r="J100" s="10">
        <v>9</v>
      </c>
      <c r="K100" s="11">
        <f t="shared" si="3"/>
        <v>1269</v>
      </c>
    </row>
    <row r="101" spans="1:11" x14ac:dyDescent="0.3">
      <c r="A101" s="6">
        <v>23335</v>
      </c>
      <c r="B101" s="6" t="s">
        <v>233</v>
      </c>
      <c r="C101" s="6" t="s">
        <v>234</v>
      </c>
      <c r="D101" s="6" t="s">
        <v>32</v>
      </c>
      <c r="E101" s="7" t="s">
        <v>33</v>
      </c>
      <c r="F101" s="6" t="s">
        <v>41</v>
      </c>
      <c r="G101" s="8">
        <v>41134</v>
      </c>
      <c r="H101" s="22">
        <f>WEEKDAY(Sales_data[[#This Row],[Date Sold]])</f>
        <v>2</v>
      </c>
      <c r="I101" s="9">
        <v>116</v>
      </c>
      <c r="J101" s="10">
        <v>9</v>
      </c>
      <c r="K101" s="11">
        <f t="shared" si="3"/>
        <v>1044</v>
      </c>
    </row>
    <row r="102" spans="1:11" x14ac:dyDescent="0.3">
      <c r="A102" s="6">
        <v>23369</v>
      </c>
      <c r="B102" s="6" t="s">
        <v>235</v>
      </c>
      <c r="C102" s="6" t="s">
        <v>236</v>
      </c>
      <c r="D102" s="6" t="s">
        <v>144</v>
      </c>
      <c r="E102" s="7" t="s">
        <v>145</v>
      </c>
      <c r="F102" s="6" t="s">
        <v>34</v>
      </c>
      <c r="G102" s="8">
        <v>41092</v>
      </c>
      <c r="H102" s="22">
        <f>WEEKDAY(Sales_data[[#This Row],[Date Sold]])</f>
        <v>2</v>
      </c>
      <c r="I102" s="9">
        <v>77</v>
      </c>
      <c r="J102" s="10">
        <v>6.5</v>
      </c>
      <c r="K102" s="11">
        <f t="shared" si="3"/>
        <v>500.5</v>
      </c>
    </row>
    <row r="103" spans="1:11" x14ac:dyDescent="0.3">
      <c r="A103" s="6">
        <v>23329</v>
      </c>
      <c r="B103" s="6" t="s">
        <v>237</v>
      </c>
      <c r="C103" s="6" t="s">
        <v>238</v>
      </c>
      <c r="D103" s="6" t="s">
        <v>59</v>
      </c>
      <c r="E103" s="7" t="s">
        <v>60</v>
      </c>
      <c r="F103" s="6" t="s">
        <v>34</v>
      </c>
      <c r="G103" s="8">
        <v>40931</v>
      </c>
      <c r="H103" s="22">
        <f>WEEKDAY(Sales_data[[#This Row],[Date Sold]])</f>
        <v>2</v>
      </c>
      <c r="I103" s="9">
        <v>203</v>
      </c>
      <c r="J103" s="10">
        <v>4.5</v>
      </c>
      <c r="K103" s="11">
        <f t="shared" si="3"/>
        <v>913.5</v>
      </c>
    </row>
    <row r="104" spans="1:11" x14ac:dyDescent="0.3">
      <c r="A104" s="6">
        <v>23283</v>
      </c>
      <c r="B104" s="6" t="s">
        <v>239</v>
      </c>
      <c r="C104" s="6" t="s">
        <v>240</v>
      </c>
      <c r="D104" s="6" t="s">
        <v>68</v>
      </c>
      <c r="E104" s="7" t="s">
        <v>69</v>
      </c>
      <c r="F104" s="6" t="s">
        <v>41</v>
      </c>
      <c r="G104" s="8">
        <v>41084</v>
      </c>
      <c r="H104" s="22">
        <f>WEEKDAY(Sales_data[[#This Row],[Date Sold]])</f>
        <v>1</v>
      </c>
      <c r="I104" s="9">
        <v>142</v>
      </c>
      <c r="J104" s="10">
        <v>14.5</v>
      </c>
      <c r="K104" s="11">
        <f t="shared" si="3"/>
        <v>2059</v>
      </c>
    </row>
    <row r="105" spans="1:11" x14ac:dyDescent="0.3">
      <c r="A105" s="6">
        <v>23298</v>
      </c>
      <c r="B105" s="6" t="s">
        <v>241</v>
      </c>
      <c r="C105" s="6" t="s">
        <v>242</v>
      </c>
      <c r="D105" s="6" t="s">
        <v>59</v>
      </c>
      <c r="E105" s="7" t="s">
        <v>60</v>
      </c>
      <c r="F105" s="6" t="s">
        <v>70</v>
      </c>
      <c r="G105" s="8">
        <v>41118</v>
      </c>
      <c r="H105" s="22">
        <f>WEEKDAY(Sales_data[[#This Row],[Date Sold]])</f>
        <v>7</v>
      </c>
      <c r="I105" s="9">
        <v>12</v>
      </c>
      <c r="J105" s="10">
        <v>4.5</v>
      </c>
      <c r="K105" s="11">
        <f t="shared" si="3"/>
        <v>54</v>
      </c>
    </row>
    <row r="106" spans="1:11" x14ac:dyDescent="0.3">
      <c r="A106" s="6">
        <v>23338</v>
      </c>
      <c r="B106" s="6" t="s">
        <v>243</v>
      </c>
      <c r="C106" s="6" t="s">
        <v>244</v>
      </c>
      <c r="D106" s="6" t="s">
        <v>59</v>
      </c>
      <c r="E106" s="7" t="s">
        <v>60</v>
      </c>
      <c r="F106" s="6" t="s">
        <v>34</v>
      </c>
      <c r="G106" s="8">
        <v>41133</v>
      </c>
      <c r="H106" s="22">
        <f>WEEKDAY(Sales_data[[#This Row],[Date Sold]])</f>
        <v>1</v>
      </c>
      <c r="I106" s="9">
        <v>178</v>
      </c>
      <c r="J106" s="10">
        <v>4.5</v>
      </c>
      <c r="K106" s="11">
        <f t="shared" si="3"/>
        <v>801</v>
      </c>
    </row>
    <row r="107" spans="1:11" x14ac:dyDescent="0.3">
      <c r="A107" s="6">
        <v>23286</v>
      </c>
      <c r="B107" s="6" t="s">
        <v>245</v>
      </c>
      <c r="C107" s="6" t="s">
        <v>246</v>
      </c>
      <c r="D107" s="6" t="s">
        <v>32</v>
      </c>
      <c r="E107" s="7" t="s">
        <v>33</v>
      </c>
      <c r="F107" s="6" t="s">
        <v>41</v>
      </c>
      <c r="G107" s="8">
        <v>41129</v>
      </c>
      <c r="H107" s="22">
        <f>WEEKDAY(Sales_data[[#This Row],[Date Sold]])</f>
        <v>4</v>
      </c>
      <c r="I107" s="9">
        <v>69</v>
      </c>
      <c r="J107" s="10">
        <v>9</v>
      </c>
      <c r="K107" s="11">
        <f t="shared" si="3"/>
        <v>621</v>
      </c>
    </row>
    <row r="108" spans="1:11" x14ac:dyDescent="0.3">
      <c r="A108" s="16">
        <v>23300</v>
      </c>
      <c r="B108" s="16" t="s">
        <v>247</v>
      </c>
      <c r="C108" s="16" t="s">
        <v>248</v>
      </c>
      <c r="D108" s="16" t="s">
        <v>37</v>
      </c>
      <c r="E108" s="17" t="s">
        <v>38</v>
      </c>
      <c r="F108" s="16" t="s">
        <v>41</v>
      </c>
      <c r="G108" s="18">
        <v>40915</v>
      </c>
      <c r="H108" s="22">
        <f>WEEKDAY(Sales_data[[#This Row],[Date Sold]])</f>
        <v>7</v>
      </c>
      <c r="I108" s="19">
        <v>167</v>
      </c>
      <c r="J108" s="20">
        <v>9.99</v>
      </c>
      <c r="K108" s="21">
        <f t="shared" si="3"/>
        <v>1668.33</v>
      </c>
    </row>
  </sheetData>
  <conditionalFormatting sqref="A2:K108">
    <cfRule type="expression" dxfId="313" priority="1">
      <formula>MOD(ROW(A2),2)</formula>
    </cfRule>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D45D5-9C06-4DAB-B23E-66D0AFDB9833}">
  <dimension ref="A1:W151"/>
  <sheetViews>
    <sheetView showGridLines="0" showRowColHeaders="0" zoomScaleNormal="100" workbookViewId="0">
      <selection sqref="A1:V152"/>
    </sheetView>
  </sheetViews>
  <sheetFormatPr defaultRowHeight="14.4" x14ac:dyDescent="0.3"/>
  <cols>
    <col min="1" max="1" width="26" style="25" bestFit="1" customWidth="1"/>
    <col min="2" max="2" width="14.5546875" style="25" bestFit="1" customWidth="1"/>
    <col min="3" max="3" width="20.21875" style="25" bestFit="1" customWidth="1"/>
    <col min="4" max="4" width="13.88671875" style="25" bestFit="1" customWidth="1"/>
    <col min="5" max="5" width="12.5546875" style="25" bestFit="1" customWidth="1"/>
    <col min="6" max="6" width="9.33203125" style="25" customWidth="1"/>
    <col min="7" max="7" width="3.109375" style="25" customWidth="1"/>
    <col min="8" max="8" width="7.33203125" style="25" customWidth="1"/>
    <col min="9" max="9" width="6.88671875" style="25" customWidth="1"/>
    <col min="10" max="10" width="7.109375" style="25" customWidth="1"/>
    <col min="11" max="12" width="7.33203125" style="25" customWidth="1"/>
    <col min="13" max="21" width="8.88671875" style="25"/>
    <col min="22" max="24" width="8.88671875" style="25" customWidth="1"/>
    <col min="25" max="16384" width="8.88671875" style="25"/>
  </cols>
  <sheetData>
    <row r="1" spans="1:7" ht="31.95" customHeight="1" x14ac:dyDescent="0.3">
      <c r="A1" s="57" t="s">
        <v>249</v>
      </c>
      <c r="B1" s="58"/>
      <c r="C1" s="58"/>
      <c r="D1" s="58"/>
      <c r="E1" s="58"/>
      <c r="F1" s="58"/>
      <c r="G1" s="58"/>
    </row>
    <row r="2" spans="1:7" x14ac:dyDescent="0.3">
      <c r="A2" s="26" t="s">
        <v>250</v>
      </c>
      <c r="B2" s="26" t="s">
        <v>251</v>
      </c>
      <c r="C2" s="59" t="s">
        <v>252</v>
      </c>
      <c r="D2" s="59"/>
    </row>
    <row r="3" spans="1:7" x14ac:dyDescent="0.3">
      <c r="A3" s="26" t="s">
        <v>253</v>
      </c>
      <c r="B3" s="26" t="s">
        <v>251</v>
      </c>
    </row>
    <row r="5" spans="1:7" x14ac:dyDescent="0.3">
      <c r="A5" s="26" t="s">
        <v>254</v>
      </c>
      <c r="B5" s="26" t="s">
        <v>255</v>
      </c>
      <c r="C5" s="26" t="s">
        <v>256</v>
      </c>
      <c r="D5" s="26" t="s">
        <v>257</v>
      </c>
    </row>
    <row r="6" spans="1:7" x14ac:dyDescent="0.3">
      <c r="A6" s="45" t="s">
        <v>69</v>
      </c>
      <c r="B6" s="53">
        <v>11</v>
      </c>
      <c r="C6" s="28">
        <v>20938</v>
      </c>
      <c r="D6" s="53">
        <v>1444</v>
      </c>
    </row>
    <row r="7" spans="1:7" x14ac:dyDescent="0.3">
      <c r="A7" s="45" t="s">
        <v>33</v>
      </c>
      <c r="B7" s="53">
        <v>12</v>
      </c>
      <c r="C7" s="28">
        <v>15885</v>
      </c>
      <c r="D7" s="53">
        <v>1765</v>
      </c>
    </row>
    <row r="8" spans="1:7" x14ac:dyDescent="0.3">
      <c r="A8" s="45" t="s">
        <v>38</v>
      </c>
      <c r="B8" s="53">
        <v>11</v>
      </c>
      <c r="C8" s="28">
        <v>9310.68</v>
      </c>
      <c r="D8" s="53">
        <v>932</v>
      </c>
    </row>
    <row r="9" spans="1:7" x14ac:dyDescent="0.3">
      <c r="A9" s="45" t="s">
        <v>63</v>
      </c>
      <c r="B9" s="53">
        <v>11</v>
      </c>
      <c r="C9" s="28">
        <v>7066.8899999999994</v>
      </c>
      <c r="D9" s="53">
        <v>1011</v>
      </c>
    </row>
    <row r="10" spans="1:7" x14ac:dyDescent="0.3">
      <c r="A10" s="45" t="s">
        <v>60</v>
      </c>
      <c r="B10" s="53">
        <v>11</v>
      </c>
      <c r="C10" s="28">
        <v>6106.5</v>
      </c>
      <c r="D10" s="53">
        <v>1357</v>
      </c>
    </row>
    <row r="11" spans="1:7" x14ac:dyDescent="0.3">
      <c r="A11" s="45" t="s">
        <v>75</v>
      </c>
      <c r="B11" s="53">
        <v>11</v>
      </c>
      <c r="C11" s="28">
        <v>4971.54</v>
      </c>
      <c r="D11" s="53">
        <v>1246</v>
      </c>
    </row>
    <row r="12" spans="1:7" x14ac:dyDescent="0.3">
      <c r="A12" s="45" t="s">
        <v>45</v>
      </c>
      <c r="B12" s="53">
        <v>8</v>
      </c>
      <c r="C12" s="28">
        <v>4849</v>
      </c>
      <c r="D12" s="53">
        <v>746</v>
      </c>
    </row>
    <row r="13" spans="1:7" x14ac:dyDescent="0.3">
      <c r="A13" s="60" t="s">
        <v>87</v>
      </c>
      <c r="B13" s="53">
        <v>8</v>
      </c>
      <c r="C13" s="28">
        <v>4704</v>
      </c>
      <c r="D13" s="53">
        <v>784</v>
      </c>
    </row>
    <row r="14" spans="1:7" x14ac:dyDescent="0.3">
      <c r="A14" s="45" t="s">
        <v>52</v>
      </c>
      <c r="B14" s="53">
        <v>7</v>
      </c>
      <c r="C14" s="28">
        <v>3042</v>
      </c>
      <c r="D14" s="53">
        <v>676</v>
      </c>
    </row>
    <row r="15" spans="1:7" x14ac:dyDescent="0.3">
      <c r="A15" s="45" t="s">
        <v>112</v>
      </c>
      <c r="B15" s="53">
        <v>11</v>
      </c>
      <c r="C15" s="28">
        <v>3024</v>
      </c>
      <c r="D15" s="53">
        <v>1008</v>
      </c>
    </row>
    <row r="16" spans="1:7" x14ac:dyDescent="0.3">
      <c r="A16" s="45" t="s">
        <v>145</v>
      </c>
      <c r="B16" s="53">
        <v>6</v>
      </c>
      <c r="C16" s="28">
        <v>2645.5</v>
      </c>
      <c r="D16" s="53">
        <v>407</v>
      </c>
    </row>
    <row r="17" spans="1:23" x14ac:dyDescent="0.3">
      <c r="A17" s="45" t="s">
        <v>258</v>
      </c>
      <c r="B17" s="53">
        <v>107</v>
      </c>
      <c r="C17" s="28">
        <v>82543.11</v>
      </c>
      <c r="D17" s="53">
        <v>11376</v>
      </c>
    </row>
    <row r="24" spans="1:23" x14ac:dyDescent="0.3">
      <c r="A24" s="66"/>
      <c r="B24" s="66"/>
      <c r="C24" s="66"/>
      <c r="D24" s="66"/>
      <c r="E24" s="66"/>
      <c r="F24" s="66"/>
      <c r="G24" s="66"/>
      <c r="H24" s="66"/>
      <c r="I24" s="66"/>
      <c r="J24" s="66"/>
      <c r="K24" s="66"/>
      <c r="L24" s="66"/>
      <c r="M24" s="66"/>
      <c r="N24" s="66"/>
      <c r="O24" s="66"/>
      <c r="P24" s="66"/>
      <c r="Q24" s="66"/>
      <c r="R24" s="66"/>
      <c r="S24" s="66"/>
      <c r="T24" s="66"/>
      <c r="U24" s="66"/>
      <c r="V24" s="66"/>
      <c r="W24" s="66"/>
    </row>
    <row r="26" spans="1:23" ht="15.6" x14ac:dyDescent="0.3">
      <c r="A26" s="61" t="s">
        <v>259</v>
      </c>
    </row>
    <row r="30" spans="1:23" x14ac:dyDescent="0.3">
      <c r="A30" s="25" t="s">
        <v>260</v>
      </c>
      <c r="B30" s="25" t="s">
        <v>255</v>
      </c>
      <c r="C30" s="25" t="s">
        <v>256</v>
      </c>
      <c r="D30" s="25" t="s">
        <v>261</v>
      </c>
    </row>
    <row r="31" spans="1:23" x14ac:dyDescent="0.3">
      <c r="A31" s="62" t="s">
        <v>41</v>
      </c>
      <c r="B31" s="63">
        <v>52</v>
      </c>
      <c r="C31" s="64">
        <v>37801.520000000004</v>
      </c>
      <c r="D31" s="63">
        <v>5153</v>
      </c>
    </row>
    <row r="32" spans="1:23" x14ac:dyDescent="0.3">
      <c r="A32" s="62" t="s">
        <v>34</v>
      </c>
      <c r="B32" s="63">
        <v>46</v>
      </c>
      <c r="C32" s="64">
        <v>34385.35</v>
      </c>
      <c r="D32" s="63">
        <v>5025</v>
      </c>
    </row>
    <row r="33" spans="1:4" x14ac:dyDescent="0.3">
      <c r="A33" s="62" t="s">
        <v>70</v>
      </c>
      <c r="B33" s="63">
        <v>9</v>
      </c>
      <c r="C33" s="64">
        <v>10356.24</v>
      </c>
      <c r="D33" s="63">
        <v>1198</v>
      </c>
    </row>
    <row r="34" spans="1:4" x14ac:dyDescent="0.3">
      <c r="A34" s="62" t="s">
        <v>258</v>
      </c>
      <c r="B34" s="63">
        <v>107</v>
      </c>
      <c r="C34" s="64">
        <v>82543.11</v>
      </c>
      <c r="D34" s="63">
        <v>11376</v>
      </c>
    </row>
    <row r="50" spans="1:20" x14ac:dyDescent="0.3">
      <c r="A50" s="66"/>
      <c r="B50" s="66"/>
      <c r="C50" s="66"/>
      <c r="D50" s="66"/>
      <c r="E50" s="66"/>
      <c r="F50" s="66"/>
      <c r="G50" s="66"/>
      <c r="H50" s="66"/>
      <c r="I50" s="66"/>
      <c r="J50" s="66"/>
      <c r="K50" s="66"/>
      <c r="L50" s="66"/>
      <c r="M50" s="66"/>
      <c r="N50" s="66"/>
      <c r="O50" s="66"/>
      <c r="P50" s="66"/>
      <c r="Q50" s="66"/>
      <c r="R50" s="66"/>
      <c r="S50" s="66"/>
      <c r="T50" s="66"/>
    </row>
    <row r="60" spans="1:20" ht="15.6" x14ac:dyDescent="0.3">
      <c r="A60" s="61" t="s">
        <v>262</v>
      </c>
    </row>
    <row r="63" spans="1:20" x14ac:dyDescent="0.3">
      <c r="A63" s="25" t="s">
        <v>263</v>
      </c>
      <c r="B63" s="25" t="s">
        <v>264</v>
      </c>
      <c r="C63" s="25" t="s">
        <v>256</v>
      </c>
    </row>
    <row r="64" spans="1:20" x14ac:dyDescent="0.3">
      <c r="A64" s="62" t="s">
        <v>104</v>
      </c>
      <c r="B64" s="65">
        <v>208</v>
      </c>
      <c r="C64" s="64">
        <v>3016</v>
      </c>
    </row>
    <row r="65" spans="1:3" x14ac:dyDescent="0.3">
      <c r="A65" s="62" t="s">
        <v>148</v>
      </c>
      <c r="B65" s="65">
        <v>197</v>
      </c>
      <c r="C65" s="64">
        <v>2856.5</v>
      </c>
    </row>
    <row r="66" spans="1:3" x14ac:dyDescent="0.3">
      <c r="A66" s="62" t="s">
        <v>67</v>
      </c>
      <c r="B66" s="65">
        <v>209</v>
      </c>
      <c r="C66" s="64">
        <v>2845.59</v>
      </c>
    </row>
    <row r="67" spans="1:3" x14ac:dyDescent="0.3">
      <c r="A67" s="62" t="s">
        <v>57</v>
      </c>
      <c r="B67" s="65">
        <v>332</v>
      </c>
      <c r="C67" s="64">
        <v>2628.2699999999995</v>
      </c>
    </row>
    <row r="68" spans="1:3" x14ac:dyDescent="0.3">
      <c r="A68" s="62" t="s">
        <v>83</v>
      </c>
      <c r="B68" s="65">
        <v>176</v>
      </c>
      <c r="C68" s="64">
        <v>2552</v>
      </c>
    </row>
    <row r="69" spans="1:3" x14ac:dyDescent="0.3">
      <c r="A69" s="62" t="s">
        <v>163</v>
      </c>
      <c r="B69" s="65">
        <v>166</v>
      </c>
      <c r="C69" s="64">
        <v>2407</v>
      </c>
    </row>
    <row r="70" spans="1:3" x14ac:dyDescent="0.3">
      <c r="A70" s="62" t="s">
        <v>102</v>
      </c>
      <c r="B70" s="65">
        <v>157</v>
      </c>
      <c r="C70" s="64">
        <v>2276.5</v>
      </c>
    </row>
    <row r="71" spans="1:3" x14ac:dyDescent="0.3">
      <c r="A71" s="62" t="s">
        <v>191</v>
      </c>
      <c r="B71" s="65">
        <v>273</v>
      </c>
      <c r="C71" s="64">
        <v>2106.0500000000002</v>
      </c>
    </row>
    <row r="72" spans="1:3" x14ac:dyDescent="0.3">
      <c r="A72" s="62" t="s">
        <v>240</v>
      </c>
      <c r="B72" s="65">
        <v>142</v>
      </c>
      <c r="C72" s="64">
        <v>2059</v>
      </c>
    </row>
    <row r="73" spans="1:3" x14ac:dyDescent="0.3">
      <c r="A73" s="62" t="s">
        <v>220</v>
      </c>
      <c r="B73" s="65">
        <v>205</v>
      </c>
      <c r="C73" s="64">
        <v>1845</v>
      </c>
    </row>
    <row r="74" spans="1:3" x14ac:dyDescent="0.3">
      <c r="A74" s="62" t="s">
        <v>31</v>
      </c>
      <c r="B74" s="65">
        <v>199</v>
      </c>
      <c r="C74" s="64">
        <v>1791</v>
      </c>
    </row>
    <row r="75" spans="1:3" x14ac:dyDescent="0.3">
      <c r="A75" s="62" t="s">
        <v>48</v>
      </c>
      <c r="B75" s="65">
        <v>188</v>
      </c>
      <c r="C75" s="64">
        <v>1692</v>
      </c>
    </row>
    <row r="76" spans="1:3" x14ac:dyDescent="0.3">
      <c r="A76" s="62" t="s">
        <v>65</v>
      </c>
      <c r="B76" s="65">
        <v>188</v>
      </c>
      <c r="C76" s="64">
        <v>1692</v>
      </c>
    </row>
    <row r="77" spans="1:3" x14ac:dyDescent="0.3">
      <c r="A77" s="62" t="s">
        <v>248</v>
      </c>
      <c r="B77" s="65">
        <v>167</v>
      </c>
      <c r="C77" s="64">
        <v>1668.33</v>
      </c>
    </row>
    <row r="78" spans="1:3" x14ac:dyDescent="0.3">
      <c r="A78" s="62" t="s">
        <v>122</v>
      </c>
      <c r="B78" s="65">
        <v>163</v>
      </c>
      <c r="C78" s="64">
        <v>1628.3700000000001</v>
      </c>
    </row>
    <row r="79" spans="1:3" x14ac:dyDescent="0.3">
      <c r="A79" s="62" t="s">
        <v>226</v>
      </c>
      <c r="B79" s="65">
        <v>170</v>
      </c>
      <c r="C79" s="64">
        <v>1530</v>
      </c>
    </row>
    <row r="80" spans="1:3" x14ac:dyDescent="0.3">
      <c r="A80" s="62" t="s">
        <v>106</v>
      </c>
      <c r="B80" s="65">
        <v>102</v>
      </c>
      <c r="C80" s="64">
        <v>1479</v>
      </c>
    </row>
    <row r="81" spans="1:3" x14ac:dyDescent="0.3">
      <c r="A81" s="62" t="s">
        <v>55</v>
      </c>
      <c r="B81" s="65">
        <v>160</v>
      </c>
      <c r="C81" s="64">
        <v>1440</v>
      </c>
    </row>
    <row r="82" spans="1:3" x14ac:dyDescent="0.3">
      <c r="A82" s="62" t="s">
        <v>224</v>
      </c>
      <c r="B82" s="65">
        <v>204</v>
      </c>
      <c r="C82" s="64">
        <v>1425.96</v>
      </c>
    </row>
    <row r="83" spans="1:3" x14ac:dyDescent="0.3">
      <c r="A83" s="62" t="s">
        <v>165</v>
      </c>
      <c r="B83" s="65">
        <v>141</v>
      </c>
      <c r="C83" s="64">
        <v>1408.59</v>
      </c>
    </row>
    <row r="84" spans="1:3" x14ac:dyDescent="0.3">
      <c r="A84" s="62" t="s">
        <v>153</v>
      </c>
      <c r="B84" s="65">
        <v>302</v>
      </c>
      <c r="C84" s="64">
        <v>1359</v>
      </c>
    </row>
    <row r="85" spans="1:3" x14ac:dyDescent="0.3">
      <c r="A85" s="62" t="s">
        <v>40</v>
      </c>
      <c r="B85" s="65">
        <v>147</v>
      </c>
      <c r="C85" s="64">
        <v>1323</v>
      </c>
    </row>
    <row r="86" spans="1:3" x14ac:dyDescent="0.3">
      <c r="A86" s="62" t="s">
        <v>126</v>
      </c>
      <c r="B86" s="65">
        <v>247</v>
      </c>
      <c r="C86" s="64">
        <v>1293</v>
      </c>
    </row>
    <row r="87" spans="1:3" x14ac:dyDescent="0.3">
      <c r="A87" s="62" t="s">
        <v>156</v>
      </c>
      <c r="B87" s="65">
        <v>184</v>
      </c>
      <c r="C87" s="64">
        <v>1286.1600000000001</v>
      </c>
    </row>
    <row r="88" spans="1:3" x14ac:dyDescent="0.3">
      <c r="A88" s="62" t="s">
        <v>232</v>
      </c>
      <c r="B88" s="65">
        <v>141</v>
      </c>
      <c r="C88" s="64">
        <v>1269</v>
      </c>
    </row>
    <row r="89" spans="1:3" x14ac:dyDescent="0.3">
      <c r="A89" s="62" t="s">
        <v>120</v>
      </c>
      <c r="B89" s="65">
        <v>135</v>
      </c>
      <c r="C89" s="64">
        <v>1215</v>
      </c>
    </row>
    <row r="90" spans="1:3" x14ac:dyDescent="0.3">
      <c r="A90" s="62" t="s">
        <v>77</v>
      </c>
      <c r="B90" s="65">
        <v>176</v>
      </c>
      <c r="C90" s="64">
        <v>1144</v>
      </c>
    </row>
    <row r="91" spans="1:3" x14ac:dyDescent="0.3">
      <c r="A91" s="62" t="s">
        <v>100</v>
      </c>
      <c r="B91" s="65">
        <v>73</v>
      </c>
      <c r="C91" s="64">
        <v>1058.5</v>
      </c>
    </row>
    <row r="92" spans="1:3" x14ac:dyDescent="0.3">
      <c r="A92" s="62" t="s">
        <v>234</v>
      </c>
      <c r="B92" s="65">
        <v>116</v>
      </c>
      <c r="C92" s="64">
        <v>1044</v>
      </c>
    </row>
    <row r="93" spans="1:3" x14ac:dyDescent="0.3">
      <c r="A93" s="62" t="s">
        <v>43</v>
      </c>
      <c r="B93" s="65">
        <v>137</v>
      </c>
      <c r="C93" s="64">
        <v>1037.08</v>
      </c>
    </row>
    <row r="94" spans="1:3" x14ac:dyDescent="0.3">
      <c r="A94" s="62" t="s">
        <v>175</v>
      </c>
      <c r="B94" s="65">
        <v>189</v>
      </c>
      <c r="C94" s="64">
        <v>1009.11</v>
      </c>
    </row>
    <row r="95" spans="1:3" x14ac:dyDescent="0.3">
      <c r="A95" s="62" t="s">
        <v>150</v>
      </c>
      <c r="B95" s="65">
        <v>223</v>
      </c>
      <c r="C95" s="64">
        <v>973.5</v>
      </c>
    </row>
    <row r="96" spans="1:3" x14ac:dyDescent="0.3">
      <c r="A96" s="62" t="s">
        <v>238</v>
      </c>
      <c r="B96" s="65">
        <v>203</v>
      </c>
      <c r="C96" s="64">
        <v>913.5</v>
      </c>
    </row>
    <row r="97" spans="1:3" x14ac:dyDescent="0.3">
      <c r="A97" s="62" t="s">
        <v>142</v>
      </c>
      <c r="B97" s="65">
        <v>136</v>
      </c>
      <c r="C97" s="64">
        <v>907.16</v>
      </c>
    </row>
    <row r="98" spans="1:3" x14ac:dyDescent="0.3">
      <c r="A98" s="62" t="s">
        <v>201</v>
      </c>
      <c r="B98" s="65">
        <v>125</v>
      </c>
      <c r="C98" s="64">
        <v>873.75</v>
      </c>
    </row>
    <row r="99" spans="1:3" x14ac:dyDescent="0.3">
      <c r="A99" s="62" t="s">
        <v>131</v>
      </c>
      <c r="B99" s="65">
        <v>189</v>
      </c>
      <c r="C99" s="64">
        <v>850.5</v>
      </c>
    </row>
    <row r="100" spans="1:3" x14ac:dyDescent="0.3">
      <c r="A100" s="62" t="s">
        <v>91</v>
      </c>
      <c r="B100" s="65">
        <v>87</v>
      </c>
      <c r="C100" s="64">
        <v>836.5</v>
      </c>
    </row>
    <row r="101" spans="1:3" x14ac:dyDescent="0.3">
      <c r="A101" s="62" t="s">
        <v>114</v>
      </c>
      <c r="B101" s="65">
        <v>126</v>
      </c>
      <c r="C101" s="64">
        <v>819</v>
      </c>
    </row>
    <row r="102" spans="1:3" x14ac:dyDescent="0.3">
      <c r="A102" s="62" t="s">
        <v>139</v>
      </c>
      <c r="B102" s="65">
        <v>269</v>
      </c>
      <c r="C102" s="64">
        <v>807</v>
      </c>
    </row>
    <row r="103" spans="1:3" x14ac:dyDescent="0.3">
      <c r="A103" s="62" t="s">
        <v>207</v>
      </c>
      <c r="B103" s="65">
        <v>201</v>
      </c>
      <c r="C103" s="64">
        <v>801.99</v>
      </c>
    </row>
    <row r="104" spans="1:3" x14ac:dyDescent="0.3">
      <c r="A104" s="62" t="s">
        <v>244</v>
      </c>
      <c r="B104" s="65">
        <v>178</v>
      </c>
      <c r="C104" s="64">
        <v>801</v>
      </c>
    </row>
    <row r="105" spans="1:3" x14ac:dyDescent="0.3">
      <c r="A105" s="62" t="s">
        <v>98</v>
      </c>
      <c r="B105" s="65">
        <v>108</v>
      </c>
      <c r="C105" s="64">
        <v>754.92000000000007</v>
      </c>
    </row>
    <row r="106" spans="1:3" x14ac:dyDescent="0.3">
      <c r="A106" s="62" t="s">
        <v>85</v>
      </c>
      <c r="B106" s="65">
        <v>125</v>
      </c>
      <c r="C106" s="64">
        <v>750</v>
      </c>
    </row>
    <row r="107" spans="1:3" x14ac:dyDescent="0.3">
      <c r="A107" s="62" t="s">
        <v>89</v>
      </c>
      <c r="B107" s="65">
        <v>165</v>
      </c>
      <c r="C107" s="64">
        <v>742.5</v>
      </c>
    </row>
    <row r="108" spans="1:3" x14ac:dyDescent="0.3">
      <c r="A108" s="62" t="s">
        <v>50</v>
      </c>
      <c r="B108" s="65">
        <v>147</v>
      </c>
      <c r="C108" s="64">
        <v>732.87</v>
      </c>
    </row>
    <row r="109" spans="1:3" x14ac:dyDescent="0.3">
      <c r="A109" s="62" t="s">
        <v>180</v>
      </c>
      <c r="B109" s="65">
        <v>164</v>
      </c>
      <c r="C109" s="64">
        <v>717</v>
      </c>
    </row>
    <row r="110" spans="1:3" x14ac:dyDescent="0.3">
      <c r="A110" s="62" t="s">
        <v>187</v>
      </c>
      <c r="B110" s="65">
        <v>156</v>
      </c>
      <c r="C110" s="64">
        <v>714.45</v>
      </c>
    </row>
    <row r="111" spans="1:3" x14ac:dyDescent="0.3">
      <c r="A111" s="62" t="s">
        <v>108</v>
      </c>
      <c r="B111" s="65">
        <v>170</v>
      </c>
      <c r="C111" s="64">
        <v>678.30000000000007</v>
      </c>
    </row>
    <row r="112" spans="1:3" x14ac:dyDescent="0.3">
      <c r="A112" s="62" t="s">
        <v>94</v>
      </c>
      <c r="B112" s="65">
        <v>113</v>
      </c>
      <c r="C112" s="64">
        <v>678</v>
      </c>
    </row>
    <row r="113" spans="1:3" x14ac:dyDescent="0.3">
      <c r="A113" s="62" t="s">
        <v>217</v>
      </c>
      <c r="B113" s="65">
        <v>166</v>
      </c>
      <c r="C113" s="64">
        <v>645.63</v>
      </c>
    </row>
    <row r="114" spans="1:3" x14ac:dyDescent="0.3">
      <c r="A114" s="62" t="s">
        <v>246</v>
      </c>
      <c r="B114" s="65">
        <v>69</v>
      </c>
      <c r="C114" s="64">
        <v>621</v>
      </c>
    </row>
    <row r="115" spans="1:3" x14ac:dyDescent="0.3">
      <c r="A115" s="62" t="s">
        <v>222</v>
      </c>
      <c r="B115" s="65">
        <v>95</v>
      </c>
      <c r="C115" s="64">
        <v>617.5</v>
      </c>
    </row>
    <row r="116" spans="1:3" x14ac:dyDescent="0.3">
      <c r="A116" s="62" t="s">
        <v>195</v>
      </c>
      <c r="B116" s="65">
        <v>93</v>
      </c>
      <c r="C116" s="64">
        <v>604.5</v>
      </c>
    </row>
    <row r="117" spans="1:3" x14ac:dyDescent="0.3">
      <c r="A117" s="62" t="s">
        <v>81</v>
      </c>
      <c r="B117" s="65">
        <v>151</v>
      </c>
      <c r="C117" s="64">
        <v>602.49</v>
      </c>
    </row>
    <row r="118" spans="1:3" x14ac:dyDescent="0.3">
      <c r="A118" s="62" t="s">
        <v>137</v>
      </c>
      <c r="B118" s="65">
        <v>100</v>
      </c>
      <c r="C118" s="64">
        <v>600</v>
      </c>
    </row>
    <row r="119" spans="1:3" x14ac:dyDescent="0.3">
      <c r="A119" s="62" t="s">
        <v>118</v>
      </c>
      <c r="B119" s="65">
        <v>82</v>
      </c>
      <c r="C119" s="64">
        <v>573.18000000000006</v>
      </c>
    </row>
    <row r="120" spans="1:3" x14ac:dyDescent="0.3">
      <c r="A120" s="62" t="s">
        <v>209</v>
      </c>
      <c r="B120" s="65">
        <v>126</v>
      </c>
      <c r="C120" s="64">
        <v>567</v>
      </c>
    </row>
    <row r="121" spans="1:3" x14ac:dyDescent="0.3">
      <c r="A121" s="62" t="s">
        <v>215</v>
      </c>
      <c r="B121" s="65">
        <v>137</v>
      </c>
      <c r="C121" s="64">
        <v>546.63</v>
      </c>
    </row>
    <row r="122" spans="1:3" x14ac:dyDescent="0.3">
      <c r="A122" s="62" t="s">
        <v>133</v>
      </c>
      <c r="B122" s="65">
        <v>179</v>
      </c>
      <c r="C122" s="64">
        <v>537</v>
      </c>
    </row>
    <row r="123" spans="1:3" x14ac:dyDescent="0.3">
      <c r="A123" s="62" t="s">
        <v>197</v>
      </c>
      <c r="B123" s="65">
        <v>89</v>
      </c>
      <c r="C123" s="64">
        <v>534</v>
      </c>
    </row>
    <row r="124" spans="1:3" x14ac:dyDescent="0.3">
      <c r="A124" s="62" t="s">
        <v>211</v>
      </c>
      <c r="B124" s="65">
        <v>131</v>
      </c>
      <c r="C124" s="64">
        <v>522.69000000000005</v>
      </c>
    </row>
    <row r="125" spans="1:3" x14ac:dyDescent="0.3">
      <c r="A125" s="62" t="s">
        <v>236</v>
      </c>
      <c r="B125" s="65">
        <v>77</v>
      </c>
      <c r="C125" s="64">
        <v>500.5</v>
      </c>
    </row>
    <row r="126" spans="1:3" x14ac:dyDescent="0.3">
      <c r="A126" s="62" t="s">
        <v>116</v>
      </c>
      <c r="B126" s="65">
        <v>82</v>
      </c>
      <c r="C126" s="64">
        <v>492</v>
      </c>
    </row>
    <row r="127" spans="1:3" x14ac:dyDescent="0.3">
      <c r="A127" s="62" t="s">
        <v>199</v>
      </c>
      <c r="B127" s="65">
        <v>122</v>
      </c>
      <c r="C127" s="64">
        <v>486.78000000000003</v>
      </c>
    </row>
    <row r="128" spans="1:3" x14ac:dyDescent="0.3">
      <c r="A128" s="62" t="s">
        <v>135</v>
      </c>
      <c r="B128" s="65">
        <v>67</v>
      </c>
      <c r="C128" s="64">
        <v>468.33000000000004</v>
      </c>
    </row>
    <row r="129" spans="1:3" x14ac:dyDescent="0.3">
      <c r="A129" s="62" t="s">
        <v>230</v>
      </c>
      <c r="B129" s="65">
        <v>71</v>
      </c>
      <c r="C129" s="64">
        <v>461.5</v>
      </c>
    </row>
    <row r="130" spans="1:3" x14ac:dyDescent="0.3">
      <c r="A130" s="62" t="s">
        <v>228</v>
      </c>
      <c r="B130" s="65">
        <v>47</v>
      </c>
      <c r="C130" s="64">
        <v>423</v>
      </c>
    </row>
    <row r="131" spans="1:3" x14ac:dyDescent="0.3">
      <c r="A131" s="62" t="s">
        <v>169</v>
      </c>
      <c r="B131" s="65">
        <v>65</v>
      </c>
      <c r="C131" s="64">
        <v>422.5</v>
      </c>
    </row>
    <row r="132" spans="1:3" x14ac:dyDescent="0.3">
      <c r="A132" s="62" t="s">
        <v>129</v>
      </c>
      <c r="B132" s="65">
        <v>64</v>
      </c>
      <c r="C132" s="64">
        <v>416</v>
      </c>
    </row>
    <row r="133" spans="1:3" x14ac:dyDescent="0.3">
      <c r="A133" s="62" t="s">
        <v>36</v>
      </c>
      <c r="B133" s="65">
        <v>41</v>
      </c>
      <c r="C133" s="64">
        <v>409.59000000000003</v>
      </c>
    </row>
    <row r="134" spans="1:3" x14ac:dyDescent="0.3">
      <c r="A134" s="62" t="s">
        <v>185</v>
      </c>
      <c r="B134" s="65">
        <v>135</v>
      </c>
      <c r="C134" s="64">
        <v>405</v>
      </c>
    </row>
    <row r="135" spans="1:3" x14ac:dyDescent="0.3">
      <c r="A135" s="62" t="s">
        <v>96</v>
      </c>
      <c r="B135" s="65">
        <v>85</v>
      </c>
      <c r="C135" s="64">
        <v>382.5</v>
      </c>
    </row>
    <row r="136" spans="1:3" x14ac:dyDescent="0.3">
      <c r="A136" s="62" t="s">
        <v>203</v>
      </c>
      <c r="B136" s="65">
        <v>112</v>
      </c>
      <c r="C136" s="64">
        <v>336</v>
      </c>
    </row>
    <row r="137" spans="1:3" x14ac:dyDescent="0.3">
      <c r="A137" s="62" t="s">
        <v>183</v>
      </c>
      <c r="B137" s="65">
        <v>80</v>
      </c>
      <c r="C137" s="64">
        <v>319.20000000000005</v>
      </c>
    </row>
    <row r="138" spans="1:3" x14ac:dyDescent="0.3">
      <c r="A138" s="62" t="s">
        <v>124</v>
      </c>
      <c r="B138" s="65">
        <v>48</v>
      </c>
      <c r="C138" s="64">
        <v>312</v>
      </c>
    </row>
    <row r="139" spans="1:3" x14ac:dyDescent="0.3">
      <c r="A139" s="62" t="s">
        <v>160</v>
      </c>
      <c r="B139" s="65">
        <v>51</v>
      </c>
      <c r="C139" s="64">
        <v>276</v>
      </c>
    </row>
    <row r="140" spans="1:3" x14ac:dyDescent="0.3">
      <c r="A140" s="62" t="s">
        <v>173</v>
      </c>
      <c r="B140" s="65">
        <v>18</v>
      </c>
      <c r="C140" s="64">
        <v>261</v>
      </c>
    </row>
    <row r="141" spans="1:3" x14ac:dyDescent="0.3">
      <c r="A141" s="62" t="s">
        <v>79</v>
      </c>
      <c r="B141" s="65">
        <v>65</v>
      </c>
      <c r="C141" s="64">
        <v>259.35000000000002</v>
      </c>
    </row>
    <row r="142" spans="1:3" x14ac:dyDescent="0.3">
      <c r="A142" s="62" t="s">
        <v>110</v>
      </c>
      <c r="B142" s="65">
        <v>77</v>
      </c>
      <c r="C142" s="64">
        <v>231</v>
      </c>
    </row>
    <row r="143" spans="1:3" x14ac:dyDescent="0.3">
      <c r="A143" s="62" t="s">
        <v>73</v>
      </c>
      <c r="B143" s="65">
        <v>57</v>
      </c>
      <c r="C143" s="64">
        <v>227.43</v>
      </c>
    </row>
    <row r="144" spans="1:3" x14ac:dyDescent="0.3">
      <c r="A144" s="62" t="s">
        <v>171</v>
      </c>
      <c r="B144" s="65">
        <v>22</v>
      </c>
      <c r="C144" s="64">
        <v>219.78</v>
      </c>
    </row>
    <row r="145" spans="1:3" x14ac:dyDescent="0.3">
      <c r="A145" s="62" t="s">
        <v>178</v>
      </c>
      <c r="B145" s="65">
        <v>22</v>
      </c>
      <c r="C145" s="64">
        <v>143</v>
      </c>
    </row>
    <row r="146" spans="1:3" x14ac:dyDescent="0.3">
      <c r="A146" s="62" t="s">
        <v>213</v>
      </c>
      <c r="B146" s="65">
        <v>14</v>
      </c>
      <c r="C146" s="64">
        <v>139.86000000000001</v>
      </c>
    </row>
    <row r="147" spans="1:3" x14ac:dyDescent="0.3">
      <c r="A147" s="62" t="s">
        <v>158</v>
      </c>
      <c r="B147" s="65">
        <v>28</v>
      </c>
      <c r="C147" s="64">
        <v>111.72</v>
      </c>
    </row>
    <row r="148" spans="1:3" x14ac:dyDescent="0.3">
      <c r="A148" s="62" t="s">
        <v>242</v>
      </c>
      <c r="B148" s="65">
        <v>12</v>
      </c>
      <c r="C148" s="64">
        <v>54</v>
      </c>
    </row>
    <row r="149" spans="1:3" x14ac:dyDescent="0.3">
      <c r="A149" s="62" t="s">
        <v>205</v>
      </c>
      <c r="B149" s="65">
        <v>10</v>
      </c>
      <c r="C149" s="64">
        <v>45</v>
      </c>
    </row>
    <row r="150" spans="1:3" x14ac:dyDescent="0.3">
      <c r="A150" s="62" t="s">
        <v>167</v>
      </c>
      <c r="B150" s="65">
        <v>7</v>
      </c>
      <c r="C150" s="64">
        <v>31.5</v>
      </c>
    </row>
    <row r="151" spans="1:3" x14ac:dyDescent="0.3">
      <c r="A151" s="62" t="s">
        <v>258</v>
      </c>
      <c r="B151" s="65">
        <v>11376</v>
      </c>
      <c r="C151" s="64">
        <v>82543.11000000003</v>
      </c>
    </row>
  </sheetData>
  <mergeCells count="2">
    <mergeCell ref="A2:B2"/>
    <mergeCell ref="A1:G1"/>
  </mergeCells>
  <pageMargins left="0.7" right="0.7" top="0.75" bottom="0.75" header="0.3" footer="0.3"/>
  <pageSetup paperSize="9" orientation="portrait" r:id="rId4"/>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103A-5106-4558-A5F3-796264206A4A}">
  <dimension ref="A1:AK134"/>
  <sheetViews>
    <sheetView tabSelected="1" workbookViewId="0">
      <selection activeCell="F24" sqref="F24"/>
    </sheetView>
  </sheetViews>
  <sheetFormatPr defaultRowHeight="14.4" x14ac:dyDescent="0.3"/>
  <cols>
    <col min="1" max="1" width="19.44140625" style="25" customWidth="1"/>
    <col min="2" max="2" width="18.109375" style="25" customWidth="1"/>
    <col min="3" max="3" width="15.33203125" style="25" customWidth="1"/>
    <col min="4" max="4" width="17.44140625" style="25" customWidth="1"/>
    <col min="5" max="5" width="14.5546875" style="25" customWidth="1"/>
    <col min="6" max="6" width="14.44140625" style="25" customWidth="1"/>
    <col min="7" max="7" width="14.33203125" style="25" customWidth="1"/>
    <col min="8" max="8" width="18.109375" style="25" bestFit="1" customWidth="1"/>
    <col min="9" max="9" width="15" style="25" customWidth="1"/>
    <col min="10" max="10" width="22.88671875" style="25" customWidth="1"/>
    <col min="11" max="11" width="16.109375" style="25" customWidth="1"/>
    <col min="12" max="12" width="20" style="25" customWidth="1"/>
    <col min="13" max="16384" width="8.88671875" style="25"/>
  </cols>
  <sheetData>
    <row r="1" spans="1:2" x14ac:dyDescent="0.3">
      <c r="A1" s="24" t="s">
        <v>265</v>
      </c>
    </row>
    <row r="3" spans="1:2" x14ac:dyDescent="0.3">
      <c r="A3" s="26" t="s">
        <v>266</v>
      </c>
      <c r="B3" s="26" t="s">
        <v>267</v>
      </c>
    </row>
    <row r="4" spans="1:2" x14ac:dyDescent="0.3">
      <c r="A4" s="27">
        <v>1</v>
      </c>
      <c r="B4" s="28">
        <v>14161.46</v>
      </c>
    </row>
    <row r="5" spans="1:2" x14ac:dyDescent="0.3">
      <c r="A5" s="27">
        <v>2</v>
      </c>
      <c r="B5" s="28">
        <v>11699.509999999998</v>
      </c>
    </row>
    <row r="6" spans="1:2" x14ac:dyDescent="0.3">
      <c r="A6" s="27">
        <v>3</v>
      </c>
      <c r="B6" s="28">
        <v>5787.7</v>
      </c>
    </row>
    <row r="7" spans="1:2" x14ac:dyDescent="0.3">
      <c r="A7" s="27">
        <v>4</v>
      </c>
      <c r="B7" s="28">
        <v>9480.91</v>
      </c>
    </row>
    <row r="8" spans="1:2" x14ac:dyDescent="0.3">
      <c r="A8" s="27">
        <v>5</v>
      </c>
      <c r="B8" s="28">
        <v>9431.5300000000025</v>
      </c>
    </row>
    <row r="9" spans="1:2" x14ac:dyDescent="0.3">
      <c r="A9" s="27">
        <v>6</v>
      </c>
      <c r="B9" s="28">
        <v>16615.169999999998</v>
      </c>
    </row>
    <row r="10" spans="1:2" x14ac:dyDescent="0.3">
      <c r="A10" s="27">
        <v>7</v>
      </c>
      <c r="B10" s="28">
        <v>15366.83</v>
      </c>
    </row>
    <row r="11" spans="1:2" x14ac:dyDescent="0.3">
      <c r="A11" s="27" t="s">
        <v>258</v>
      </c>
      <c r="B11" s="28">
        <v>82543.11</v>
      </c>
    </row>
    <row r="18" spans="1:37" ht="15.6" customHeight="1" x14ac:dyDescent="0.3">
      <c r="A18" s="66"/>
      <c r="B18" s="66"/>
      <c r="C18" s="66"/>
      <c r="D18" s="66"/>
      <c r="E18" s="66"/>
      <c r="F18" s="66"/>
      <c r="G18" s="66"/>
      <c r="H18" s="66"/>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row>
    <row r="19" spans="1:37" ht="15.6" x14ac:dyDescent="0.3">
      <c r="A19" s="29" t="s">
        <v>268</v>
      </c>
      <c r="B19" s="30"/>
      <c r="C19" s="30"/>
      <c r="D19" s="30"/>
      <c r="E19" s="30"/>
      <c r="F19" s="30"/>
      <c r="G19" s="30"/>
      <c r="H19" s="30"/>
      <c r="I19" s="31"/>
      <c r="J19" s="31"/>
    </row>
    <row r="20" spans="1:37" ht="25.2" customHeight="1" x14ac:dyDescent="0.3">
      <c r="A20" s="29" t="s">
        <v>269</v>
      </c>
      <c r="B20" s="30"/>
      <c r="C20" s="30"/>
      <c r="D20" s="30"/>
      <c r="E20" s="30"/>
      <c r="F20" s="30"/>
      <c r="G20" s="30"/>
      <c r="H20" s="30"/>
      <c r="I20" s="31"/>
      <c r="J20" s="31"/>
    </row>
    <row r="21" spans="1:37" x14ac:dyDescent="0.3">
      <c r="A21" s="32" t="s">
        <v>253</v>
      </c>
      <c r="B21" s="26" t="s">
        <v>251</v>
      </c>
    </row>
    <row r="22" spans="1:37" x14ac:dyDescent="0.3">
      <c r="A22" s="32" t="s">
        <v>250</v>
      </c>
      <c r="B22" s="26" t="s">
        <v>251</v>
      </c>
    </row>
    <row r="24" spans="1:37" x14ac:dyDescent="0.3">
      <c r="A24" s="33"/>
      <c r="B24" s="33" t="s">
        <v>270</v>
      </c>
      <c r="C24" s="33"/>
      <c r="D24" s="33"/>
      <c r="E24" s="33"/>
      <c r="F24" s="33"/>
      <c r="G24" s="33"/>
      <c r="H24" s="33"/>
      <c r="I24" s="33"/>
      <c r="J24" s="23" t="s">
        <v>21</v>
      </c>
      <c r="K24" s="23" t="s">
        <v>251</v>
      </c>
    </row>
    <row r="25" spans="1:37" x14ac:dyDescent="0.3">
      <c r="A25" s="33"/>
      <c r="B25" s="34" t="s">
        <v>70</v>
      </c>
      <c r="C25" s="35"/>
      <c r="D25" s="36" t="s">
        <v>41</v>
      </c>
      <c r="E25" s="37"/>
      <c r="F25" s="38" t="s">
        <v>34</v>
      </c>
      <c r="G25" s="39"/>
      <c r="H25" s="40" t="s">
        <v>271</v>
      </c>
      <c r="I25" s="40" t="s">
        <v>272</v>
      </c>
    </row>
    <row r="26" spans="1:37" x14ac:dyDescent="0.3">
      <c r="A26" s="33" t="s">
        <v>273</v>
      </c>
      <c r="B26" s="41" t="s">
        <v>256</v>
      </c>
      <c r="C26" s="41" t="s">
        <v>274</v>
      </c>
      <c r="D26" s="42" t="s">
        <v>256</v>
      </c>
      <c r="E26" s="42" t="s">
        <v>274</v>
      </c>
      <c r="F26" s="43" t="s">
        <v>256</v>
      </c>
      <c r="G26" s="43" t="s">
        <v>274</v>
      </c>
      <c r="H26" s="44"/>
      <c r="I26" s="44"/>
    </row>
    <row r="27" spans="1:37" x14ac:dyDescent="0.3">
      <c r="A27" s="45" t="s">
        <v>103</v>
      </c>
      <c r="B27" s="46">
        <v>0</v>
      </c>
      <c r="C27" s="47">
        <v>0</v>
      </c>
      <c r="D27" s="48">
        <v>3016</v>
      </c>
      <c r="E27" s="49">
        <v>208</v>
      </c>
      <c r="F27" s="50">
        <v>0</v>
      </c>
      <c r="G27" s="51">
        <v>0</v>
      </c>
      <c r="H27" s="52">
        <v>3016</v>
      </c>
      <c r="I27" s="53">
        <v>208</v>
      </c>
    </row>
    <row r="28" spans="1:37" x14ac:dyDescent="0.3">
      <c r="A28" s="45" t="s">
        <v>147</v>
      </c>
      <c r="B28" s="54">
        <v>2856.5</v>
      </c>
      <c r="C28" s="47">
        <v>197</v>
      </c>
      <c r="D28" s="55">
        <v>0</v>
      </c>
      <c r="E28" s="49">
        <v>0</v>
      </c>
      <c r="F28" s="56">
        <v>0</v>
      </c>
      <c r="G28" s="51">
        <v>0</v>
      </c>
      <c r="H28" s="28">
        <v>2856.5</v>
      </c>
      <c r="I28" s="53">
        <v>197</v>
      </c>
    </row>
    <row r="29" spans="1:37" x14ac:dyDescent="0.3">
      <c r="A29" s="45" t="s">
        <v>82</v>
      </c>
      <c r="B29" s="54">
        <v>0</v>
      </c>
      <c r="C29" s="47">
        <v>0</v>
      </c>
      <c r="D29" s="55">
        <v>0</v>
      </c>
      <c r="E29" s="49">
        <v>0</v>
      </c>
      <c r="F29" s="56">
        <v>2552</v>
      </c>
      <c r="G29" s="51">
        <v>176</v>
      </c>
      <c r="H29" s="28">
        <v>2552</v>
      </c>
      <c r="I29" s="53">
        <v>176</v>
      </c>
    </row>
    <row r="30" spans="1:37" x14ac:dyDescent="0.3">
      <c r="A30" s="45" t="s">
        <v>66</v>
      </c>
      <c r="B30" s="54">
        <v>2436</v>
      </c>
      <c r="C30" s="47">
        <v>168</v>
      </c>
      <c r="D30" s="55">
        <v>0</v>
      </c>
      <c r="E30" s="49">
        <v>0</v>
      </c>
      <c r="F30" s="56">
        <v>0</v>
      </c>
      <c r="G30" s="51">
        <v>0</v>
      </c>
      <c r="H30" s="28">
        <v>2436</v>
      </c>
      <c r="I30" s="53">
        <v>168</v>
      </c>
    </row>
    <row r="31" spans="1:37" x14ac:dyDescent="0.3">
      <c r="A31" s="45" t="s">
        <v>162</v>
      </c>
      <c r="B31" s="54">
        <v>0</v>
      </c>
      <c r="C31" s="47">
        <v>0</v>
      </c>
      <c r="D31" s="55">
        <v>0</v>
      </c>
      <c r="E31" s="49">
        <v>0</v>
      </c>
      <c r="F31" s="56">
        <v>2407</v>
      </c>
      <c r="G31" s="51">
        <v>166</v>
      </c>
      <c r="H31" s="28">
        <v>2407</v>
      </c>
      <c r="I31" s="53">
        <v>166</v>
      </c>
    </row>
    <row r="32" spans="1:37" x14ac:dyDescent="0.3">
      <c r="A32" s="45" t="s">
        <v>101</v>
      </c>
      <c r="B32" s="54">
        <v>0</v>
      </c>
      <c r="C32" s="47">
        <v>0</v>
      </c>
      <c r="D32" s="55">
        <v>2276.5</v>
      </c>
      <c r="E32" s="49">
        <v>157</v>
      </c>
      <c r="F32" s="56">
        <v>0</v>
      </c>
      <c r="G32" s="51">
        <v>0</v>
      </c>
      <c r="H32" s="28">
        <v>2276.5</v>
      </c>
      <c r="I32" s="53">
        <v>157</v>
      </c>
    </row>
    <row r="33" spans="1:9" x14ac:dyDescent="0.3">
      <c r="A33" s="45" t="s">
        <v>239</v>
      </c>
      <c r="B33" s="54">
        <v>0</v>
      </c>
      <c r="C33" s="47">
        <v>0</v>
      </c>
      <c r="D33" s="55">
        <v>2059</v>
      </c>
      <c r="E33" s="49">
        <v>142</v>
      </c>
      <c r="F33" s="56">
        <v>0</v>
      </c>
      <c r="G33" s="51">
        <v>0</v>
      </c>
      <c r="H33" s="28">
        <v>2059</v>
      </c>
      <c r="I33" s="53">
        <v>142</v>
      </c>
    </row>
    <row r="34" spans="1:9" x14ac:dyDescent="0.3">
      <c r="A34" s="45" t="s">
        <v>56</v>
      </c>
      <c r="B34" s="54">
        <v>0</v>
      </c>
      <c r="C34" s="47">
        <v>0</v>
      </c>
      <c r="D34" s="55">
        <v>0</v>
      </c>
      <c r="E34" s="49">
        <v>0</v>
      </c>
      <c r="F34" s="56">
        <v>1928.07</v>
      </c>
      <c r="G34" s="51">
        <v>193</v>
      </c>
      <c r="H34" s="28">
        <v>1928.07</v>
      </c>
      <c r="I34" s="53">
        <v>193</v>
      </c>
    </row>
    <row r="35" spans="1:9" x14ac:dyDescent="0.3">
      <c r="A35" s="45" t="s">
        <v>219</v>
      </c>
      <c r="B35" s="54">
        <v>0</v>
      </c>
      <c r="C35" s="47">
        <v>0</v>
      </c>
      <c r="D35" s="55">
        <v>1845</v>
      </c>
      <c r="E35" s="49">
        <v>205</v>
      </c>
      <c r="F35" s="56">
        <v>0</v>
      </c>
      <c r="G35" s="51">
        <v>0</v>
      </c>
      <c r="H35" s="28">
        <v>1845</v>
      </c>
      <c r="I35" s="53">
        <v>205</v>
      </c>
    </row>
    <row r="36" spans="1:9" x14ac:dyDescent="0.3">
      <c r="A36" s="45" t="s">
        <v>30</v>
      </c>
      <c r="B36" s="54">
        <v>0</v>
      </c>
      <c r="C36" s="47">
        <v>0</v>
      </c>
      <c r="D36" s="55">
        <v>0</v>
      </c>
      <c r="E36" s="49">
        <v>0</v>
      </c>
      <c r="F36" s="56">
        <v>1791</v>
      </c>
      <c r="G36" s="51">
        <v>199</v>
      </c>
      <c r="H36" s="28">
        <v>1791</v>
      </c>
      <c r="I36" s="53">
        <v>199</v>
      </c>
    </row>
    <row r="37" spans="1:9" x14ac:dyDescent="0.3">
      <c r="A37" s="45" t="s">
        <v>47</v>
      </c>
      <c r="B37" s="54">
        <v>0</v>
      </c>
      <c r="C37" s="47">
        <v>0</v>
      </c>
      <c r="D37" s="55">
        <v>1692</v>
      </c>
      <c r="E37" s="49">
        <v>188</v>
      </c>
      <c r="F37" s="56">
        <v>0</v>
      </c>
      <c r="G37" s="51">
        <v>0</v>
      </c>
      <c r="H37" s="28">
        <v>1692</v>
      </c>
      <c r="I37" s="53">
        <v>188</v>
      </c>
    </row>
    <row r="38" spans="1:9" x14ac:dyDescent="0.3">
      <c r="A38" s="45" t="s">
        <v>64</v>
      </c>
      <c r="B38" s="54">
        <v>0</v>
      </c>
      <c r="C38" s="47">
        <v>0</v>
      </c>
      <c r="D38" s="55">
        <v>1692</v>
      </c>
      <c r="E38" s="49">
        <v>188</v>
      </c>
      <c r="F38" s="56">
        <v>0</v>
      </c>
      <c r="G38" s="51">
        <v>0</v>
      </c>
      <c r="H38" s="28">
        <v>1692</v>
      </c>
      <c r="I38" s="53">
        <v>188</v>
      </c>
    </row>
    <row r="39" spans="1:9" x14ac:dyDescent="0.3">
      <c r="A39" s="45" t="s">
        <v>247</v>
      </c>
      <c r="B39" s="54">
        <v>0</v>
      </c>
      <c r="C39" s="47">
        <v>0</v>
      </c>
      <c r="D39" s="55">
        <v>1668.33</v>
      </c>
      <c r="E39" s="49">
        <v>167</v>
      </c>
      <c r="F39" s="56">
        <v>0</v>
      </c>
      <c r="G39" s="51">
        <v>0</v>
      </c>
      <c r="H39" s="28">
        <v>1668.33</v>
      </c>
      <c r="I39" s="53">
        <v>167</v>
      </c>
    </row>
    <row r="40" spans="1:9" x14ac:dyDescent="0.3">
      <c r="A40" s="45" t="s">
        <v>121</v>
      </c>
      <c r="B40" s="54">
        <v>0</v>
      </c>
      <c r="C40" s="47">
        <v>0</v>
      </c>
      <c r="D40" s="55">
        <v>0</v>
      </c>
      <c r="E40" s="49">
        <v>0</v>
      </c>
      <c r="F40" s="56">
        <v>1628.3700000000001</v>
      </c>
      <c r="G40" s="51">
        <v>163</v>
      </c>
      <c r="H40" s="28">
        <v>1628.3700000000001</v>
      </c>
      <c r="I40" s="53">
        <v>163</v>
      </c>
    </row>
    <row r="41" spans="1:9" x14ac:dyDescent="0.3">
      <c r="A41" s="45" t="s">
        <v>225</v>
      </c>
      <c r="B41" s="54">
        <v>0</v>
      </c>
      <c r="C41" s="47">
        <v>0</v>
      </c>
      <c r="D41" s="55">
        <v>1530</v>
      </c>
      <c r="E41" s="49">
        <v>170</v>
      </c>
      <c r="F41" s="56">
        <v>0</v>
      </c>
      <c r="G41" s="51">
        <v>0</v>
      </c>
      <c r="H41" s="28">
        <v>1530</v>
      </c>
      <c r="I41" s="53">
        <v>170</v>
      </c>
    </row>
    <row r="42" spans="1:9" x14ac:dyDescent="0.3">
      <c r="A42" s="45" t="s">
        <v>105</v>
      </c>
      <c r="B42" s="54">
        <v>0</v>
      </c>
      <c r="C42" s="47">
        <v>0</v>
      </c>
      <c r="D42" s="55">
        <v>0</v>
      </c>
      <c r="E42" s="49">
        <v>0</v>
      </c>
      <c r="F42" s="56">
        <v>1479</v>
      </c>
      <c r="G42" s="51">
        <v>102</v>
      </c>
      <c r="H42" s="28">
        <v>1479</v>
      </c>
      <c r="I42" s="53">
        <v>102</v>
      </c>
    </row>
    <row r="43" spans="1:9" x14ac:dyDescent="0.3">
      <c r="A43" s="45" t="s">
        <v>54</v>
      </c>
      <c r="B43" s="54">
        <v>0</v>
      </c>
      <c r="C43" s="47">
        <v>0</v>
      </c>
      <c r="D43" s="55">
        <v>0</v>
      </c>
      <c r="E43" s="49">
        <v>0</v>
      </c>
      <c r="F43" s="56">
        <v>1440</v>
      </c>
      <c r="G43" s="51">
        <v>160</v>
      </c>
      <c r="H43" s="28">
        <v>1440</v>
      </c>
      <c r="I43" s="53">
        <v>160</v>
      </c>
    </row>
    <row r="44" spans="1:9" x14ac:dyDescent="0.3">
      <c r="A44" s="45" t="s">
        <v>223</v>
      </c>
      <c r="B44" s="54">
        <v>0</v>
      </c>
      <c r="C44" s="47">
        <v>0</v>
      </c>
      <c r="D44" s="55">
        <v>1425.96</v>
      </c>
      <c r="E44" s="49">
        <v>204</v>
      </c>
      <c r="F44" s="56">
        <v>0</v>
      </c>
      <c r="G44" s="51">
        <v>0</v>
      </c>
      <c r="H44" s="28">
        <v>1425.96</v>
      </c>
      <c r="I44" s="53">
        <v>204</v>
      </c>
    </row>
    <row r="45" spans="1:9" x14ac:dyDescent="0.3">
      <c r="A45" s="45" t="s">
        <v>164</v>
      </c>
      <c r="B45" s="54">
        <v>1408.59</v>
      </c>
      <c r="C45" s="47">
        <v>141</v>
      </c>
      <c r="D45" s="55">
        <v>0</v>
      </c>
      <c r="E45" s="49">
        <v>0</v>
      </c>
      <c r="F45" s="56">
        <v>0</v>
      </c>
      <c r="G45" s="51">
        <v>0</v>
      </c>
      <c r="H45" s="28">
        <v>1408.59</v>
      </c>
      <c r="I45" s="53">
        <v>141</v>
      </c>
    </row>
    <row r="46" spans="1:9" x14ac:dyDescent="0.3">
      <c r="A46" s="45" t="s">
        <v>39</v>
      </c>
      <c r="B46" s="54">
        <v>0</v>
      </c>
      <c r="C46" s="47">
        <v>0</v>
      </c>
      <c r="D46" s="55">
        <v>1323</v>
      </c>
      <c r="E46" s="49">
        <v>147</v>
      </c>
      <c r="F46" s="56">
        <v>0</v>
      </c>
      <c r="G46" s="51">
        <v>0</v>
      </c>
      <c r="H46" s="28">
        <v>1323</v>
      </c>
      <c r="I46" s="53">
        <v>147</v>
      </c>
    </row>
    <row r="47" spans="1:9" x14ac:dyDescent="0.3">
      <c r="A47" s="45" t="s">
        <v>155</v>
      </c>
      <c r="B47" s="54">
        <v>0</v>
      </c>
      <c r="C47" s="47">
        <v>0</v>
      </c>
      <c r="D47" s="55">
        <v>1286.1600000000001</v>
      </c>
      <c r="E47" s="49">
        <v>184</v>
      </c>
      <c r="F47" s="56">
        <v>0</v>
      </c>
      <c r="G47" s="51">
        <v>0</v>
      </c>
      <c r="H47" s="28">
        <v>1286.1600000000001</v>
      </c>
      <c r="I47" s="53">
        <v>184</v>
      </c>
    </row>
    <row r="48" spans="1:9" x14ac:dyDescent="0.3">
      <c r="A48" s="45" t="s">
        <v>231</v>
      </c>
      <c r="B48" s="54">
        <v>0</v>
      </c>
      <c r="C48" s="47">
        <v>0</v>
      </c>
      <c r="D48" s="55">
        <v>0</v>
      </c>
      <c r="E48" s="49">
        <v>0</v>
      </c>
      <c r="F48" s="56">
        <v>1269</v>
      </c>
      <c r="G48" s="51">
        <v>141</v>
      </c>
      <c r="H48" s="28">
        <v>1269</v>
      </c>
      <c r="I48" s="53">
        <v>141</v>
      </c>
    </row>
    <row r="49" spans="1:9" x14ac:dyDescent="0.3">
      <c r="A49" s="45" t="s">
        <v>119</v>
      </c>
      <c r="B49" s="54">
        <v>0</v>
      </c>
      <c r="C49" s="47">
        <v>0</v>
      </c>
      <c r="D49" s="55">
        <v>1215</v>
      </c>
      <c r="E49" s="49">
        <v>135</v>
      </c>
      <c r="F49" s="56">
        <v>0</v>
      </c>
      <c r="G49" s="51">
        <v>0</v>
      </c>
      <c r="H49" s="28">
        <v>1215</v>
      </c>
      <c r="I49" s="53">
        <v>135</v>
      </c>
    </row>
    <row r="50" spans="1:9" x14ac:dyDescent="0.3">
      <c r="A50" s="45" t="s">
        <v>76</v>
      </c>
      <c r="B50" s="54">
        <v>0</v>
      </c>
      <c r="C50" s="47">
        <v>0</v>
      </c>
      <c r="D50" s="55">
        <v>0</v>
      </c>
      <c r="E50" s="49">
        <v>0</v>
      </c>
      <c r="F50" s="56">
        <v>1144</v>
      </c>
      <c r="G50" s="51">
        <v>176</v>
      </c>
      <c r="H50" s="28">
        <v>1144</v>
      </c>
      <c r="I50" s="53">
        <v>176</v>
      </c>
    </row>
    <row r="51" spans="1:9" x14ac:dyDescent="0.3">
      <c r="A51" s="45" t="s">
        <v>125</v>
      </c>
      <c r="B51" s="54">
        <v>0</v>
      </c>
      <c r="C51" s="47">
        <v>0</v>
      </c>
      <c r="D51" s="55">
        <v>0</v>
      </c>
      <c r="E51" s="49">
        <v>0</v>
      </c>
      <c r="F51" s="56">
        <v>1104</v>
      </c>
      <c r="G51" s="51">
        <v>184</v>
      </c>
      <c r="H51" s="28">
        <v>1104</v>
      </c>
      <c r="I51" s="53">
        <v>184</v>
      </c>
    </row>
    <row r="52" spans="1:9" x14ac:dyDescent="0.3">
      <c r="A52" s="45" t="s">
        <v>99</v>
      </c>
      <c r="B52" s="54">
        <v>0</v>
      </c>
      <c r="C52" s="47">
        <v>0</v>
      </c>
      <c r="D52" s="55">
        <v>1058.5</v>
      </c>
      <c r="E52" s="49">
        <v>73</v>
      </c>
      <c r="F52" s="56">
        <v>0</v>
      </c>
      <c r="G52" s="51">
        <v>0</v>
      </c>
      <c r="H52" s="28">
        <v>1058.5</v>
      </c>
      <c r="I52" s="53">
        <v>73</v>
      </c>
    </row>
    <row r="53" spans="1:9" x14ac:dyDescent="0.3">
      <c r="A53" s="45" t="s">
        <v>233</v>
      </c>
      <c r="B53" s="54">
        <v>0</v>
      </c>
      <c r="C53" s="47">
        <v>0</v>
      </c>
      <c r="D53" s="55">
        <v>1044</v>
      </c>
      <c r="E53" s="49">
        <v>116</v>
      </c>
      <c r="F53" s="56">
        <v>0</v>
      </c>
      <c r="G53" s="51">
        <v>0</v>
      </c>
      <c r="H53" s="28">
        <v>1044</v>
      </c>
      <c r="I53" s="53">
        <v>116</v>
      </c>
    </row>
    <row r="54" spans="1:9" x14ac:dyDescent="0.3">
      <c r="A54" s="45" t="s">
        <v>190</v>
      </c>
      <c r="B54" s="54">
        <v>0</v>
      </c>
      <c r="C54" s="47">
        <v>0</v>
      </c>
      <c r="D54" s="55">
        <v>0</v>
      </c>
      <c r="E54" s="49">
        <v>0</v>
      </c>
      <c r="F54" s="56">
        <v>949.05000000000007</v>
      </c>
      <c r="G54" s="51">
        <v>95</v>
      </c>
      <c r="H54" s="28">
        <v>949.05000000000007</v>
      </c>
      <c r="I54" s="53">
        <v>95</v>
      </c>
    </row>
    <row r="55" spans="1:9" x14ac:dyDescent="0.3">
      <c r="A55" s="45" t="s">
        <v>237</v>
      </c>
      <c r="B55" s="54">
        <v>0</v>
      </c>
      <c r="C55" s="47">
        <v>0</v>
      </c>
      <c r="D55" s="55">
        <v>0</v>
      </c>
      <c r="E55" s="49">
        <v>0</v>
      </c>
      <c r="F55" s="56">
        <v>913.5</v>
      </c>
      <c r="G55" s="51">
        <v>203</v>
      </c>
      <c r="H55" s="28">
        <v>913.5</v>
      </c>
      <c r="I55" s="53">
        <v>203</v>
      </c>
    </row>
    <row r="56" spans="1:9" x14ac:dyDescent="0.3">
      <c r="A56" s="45" t="s">
        <v>149</v>
      </c>
      <c r="B56" s="54">
        <v>913.5</v>
      </c>
      <c r="C56" s="47">
        <v>203</v>
      </c>
      <c r="D56" s="55">
        <v>0</v>
      </c>
      <c r="E56" s="49">
        <v>0</v>
      </c>
      <c r="F56" s="56">
        <v>0</v>
      </c>
      <c r="G56" s="51">
        <v>0</v>
      </c>
      <c r="H56" s="28">
        <v>913.5</v>
      </c>
      <c r="I56" s="53">
        <v>203</v>
      </c>
    </row>
    <row r="57" spans="1:9" x14ac:dyDescent="0.3">
      <c r="A57" s="45" t="s">
        <v>152</v>
      </c>
      <c r="B57" s="54">
        <v>882</v>
      </c>
      <c r="C57" s="47">
        <v>196</v>
      </c>
      <c r="D57" s="55">
        <v>0</v>
      </c>
      <c r="E57" s="49">
        <v>0</v>
      </c>
      <c r="F57" s="56">
        <v>0</v>
      </c>
      <c r="G57" s="51">
        <v>0</v>
      </c>
      <c r="H57" s="28">
        <v>882</v>
      </c>
      <c r="I57" s="53">
        <v>196</v>
      </c>
    </row>
    <row r="58" spans="1:9" x14ac:dyDescent="0.3">
      <c r="A58" s="45" t="s">
        <v>200</v>
      </c>
      <c r="B58" s="54">
        <v>0</v>
      </c>
      <c r="C58" s="47">
        <v>0</v>
      </c>
      <c r="D58" s="55">
        <v>0</v>
      </c>
      <c r="E58" s="49">
        <v>0</v>
      </c>
      <c r="F58" s="56">
        <v>873.75</v>
      </c>
      <c r="G58" s="51">
        <v>125</v>
      </c>
      <c r="H58" s="28">
        <v>873.75</v>
      </c>
      <c r="I58" s="53">
        <v>125</v>
      </c>
    </row>
    <row r="59" spans="1:9" x14ac:dyDescent="0.3">
      <c r="A59" s="45" t="s">
        <v>130</v>
      </c>
      <c r="B59" s="54">
        <v>0</v>
      </c>
      <c r="C59" s="47">
        <v>0</v>
      </c>
      <c r="D59" s="55">
        <v>0</v>
      </c>
      <c r="E59" s="49">
        <v>0</v>
      </c>
      <c r="F59" s="56">
        <v>850.5</v>
      </c>
      <c r="G59" s="51">
        <v>189</v>
      </c>
      <c r="H59" s="28">
        <v>850.5</v>
      </c>
      <c r="I59" s="53">
        <v>189</v>
      </c>
    </row>
    <row r="60" spans="1:9" x14ac:dyDescent="0.3">
      <c r="A60" s="45" t="s">
        <v>113</v>
      </c>
      <c r="B60" s="54">
        <v>0</v>
      </c>
      <c r="C60" s="47">
        <v>0</v>
      </c>
      <c r="D60" s="55">
        <v>0</v>
      </c>
      <c r="E60" s="49">
        <v>0</v>
      </c>
      <c r="F60" s="56">
        <v>819</v>
      </c>
      <c r="G60" s="51">
        <v>126</v>
      </c>
      <c r="H60" s="28">
        <v>819</v>
      </c>
      <c r="I60" s="53">
        <v>126</v>
      </c>
    </row>
    <row r="61" spans="1:9" x14ac:dyDescent="0.3">
      <c r="A61" s="45" t="s">
        <v>206</v>
      </c>
      <c r="B61" s="54">
        <v>0</v>
      </c>
      <c r="C61" s="47">
        <v>0</v>
      </c>
      <c r="D61" s="55">
        <v>801.99</v>
      </c>
      <c r="E61" s="49">
        <v>201</v>
      </c>
      <c r="F61" s="56">
        <v>0</v>
      </c>
      <c r="G61" s="51">
        <v>0</v>
      </c>
      <c r="H61" s="28">
        <v>801.99</v>
      </c>
      <c r="I61" s="53">
        <v>201</v>
      </c>
    </row>
    <row r="62" spans="1:9" x14ac:dyDescent="0.3">
      <c r="A62" s="45" t="s">
        <v>243</v>
      </c>
      <c r="B62" s="54">
        <v>0</v>
      </c>
      <c r="C62" s="47">
        <v>0</v>
      </c>
      <c r="D62" s="55">
        <v>0</v>
      </c>
      <c r="E62" s="49">
        <v>0</v>
      </c>
      <c r="F62" s="56">
        <v>801</v>
      </c>
      <c r="G62" s="51">
        <v>178</v>
      </c>
      <c r="H62" s="28">
        <v>801</v>
      </c>
      <c r="I62" s="53">
        <v>178</v>
      </c>
    </row>
    <row r="63" spans="1:9" x14ac:dyDescent="0.3">
      <c r="A63" s="45" t="s">
        <v>97</v>
      </c>
      <c r="B63" s="54">
        <v>0</v>
      </c>
      <c r="C63" s="47">
        <v>0</v>
      </c>
      <c r="D63" s="55">
        <v>0</v>
      </c>
      <c r="E63" s="49">
        <v>0</v>
      </c>
      <c r="F63" s="56">
        <v>754.92000000000007</v>
      </c>
      <c r="G63" s="51">
        <v>108</v>
      </c>
      <c r="H63" s="28">
        <v>754.92000000000007</v>
      </c>
      <c r="I63" s="53">
        <v>108</v>
      </c>
    </row>
    <row r="64" spans="1:9" x14ac:dyDescent="0.3">
      <c r="A64" s="45" t="s">
        <v>84</v>
      </c>
      <c r="B64" s="54">
        <v>750</v>
      </c>
      <c r="C64" s="47">
        <v>125</v>
      </c>
      <c r="D64" s="55">
        <v>0</v>
      </c>
      <c r="E64" s="49">
        <v>0</v>
      </c>
      <c r="F64" s="56">
        <v>0</v>
      </c>
      <c r="G64" s="51">
        <v>0</v>
      </c>
      <c r="H64" s="28">
        <v>750</v>
      </c>
      <c r="I64" s="53">
        <v>125</v>
      </c>
    </row>
    <row r="65" spans="1:9" x14ac:dyDescent="0.3">
      <c r="A65" s="45" t="s">
        <v>88</v>
      </c>
      <c r="B65" s="54">
        <v>0</v>
      </c>
      <c r="C65" s="47">
        <v>0</v>
      </c>
      <c r="D65" s="55">
        <v>0</v>
      </c>
      <c r="E65" s="49">
        <v>0</v>
      </c>
      <c r="F65" s="56">
        <v>742.5</v>
      </c>
      <c r="G65" s="51">
        <v>165</v>
      </c>
      <c r="H65" s="28">
        <v>742.5</v>
      </c>
      <c r="I65" s="53">
        <v>165</v>
      </c>
    </row>
    <row r="66" spans="1:9" x14ac:dyDescent="0.3">
      <c r="A66" s="45" t="s">
        <v>192</v>
      </c>
      <c r="B66" s="54">
        <v>0</v>
      </c>
      <c r="C66" s="47">
        <v>0</v>
      </c>
      <c r="D66" s="55">
        <v>682.5</v>
      </c>
      <c r="E66" s="49">
        <v>105</v>
      </c>
      <c r="F66" s="56">
        <v>0</v>
      </c>
      <c r="G66" s="51">
        <v>0</v>
      </c>
      <c r="H66" s="28">
        <v>682.5</v>
      </c>
      <c r="I66" s="53">
        <v>105</v>
      </c>
    </row>
    <row r="67" spans="1:9" x14ac:dyDescent="0.3">
      <c r="A67" s="45" t="s">
        <v>107</v>
      </c>
      <c r="B67" s="54">
        <v>0</v>
      </c>
      <c r="C67" s="47">
        <v>0</v>
      </c>
      <c r="D67" s="55">
        <v>678.30000000000007</v>
      </c>
      <c r="E67" s="49">
        <v>170</v>
      </c>
      <c r="F67" s="56">
        <v>0</v>
      </c>
      <c r="G67" s="51">
        <v>0</v>
      </c>
      <c r="H67" s="28">
        <v>678.30000000000007</v>
      </c>
      <c r="I67" s="53">
        <v>170</v>
      </c>
    </row>
    <row r="68" spans="1:9" x14ac:dyDescent="0.3">
      <c r="A68" s="45" t="s">
        <v>93</v>
      </c>
      <c r="B68" s="54">
        <v>0</v>
      </c>
      <c r="C68" s="47">
        <v>0</v>
      </c>
      <c r="D68" s="55">
        <v>0</v>
      </c>
      <c r="E68" s="49">
        <v>0</v>
      </c>
      <c r="F68" s="56">
        <v>678</v>
      </c>
      <c r="G68" s="51">
        <v>113</v>
      </c>
      <c r="H68" s="28">
        <v>678</v>
      </c>
      <c r="I68" s="53">
        <v>113</v>
      </c>
    </row>
    <row r="69" spans="1:9" x14ac:dyDescent="0.3">
      <c r="A69" s="45" t="s">
        <v>179</v>
      </c>
      <c r="B69" s="54">
        <v>0</v>
      </c>
      <c r="C69" s="47">
        <v>0</v>
      </c>
      <c r="D69" s="55">
        <v>0</v>
      </c>
      <c r="E69" s="49">
        <v>0</v>
      </c>
      <c r="F69" s="56">
        <v>675</v>
      </c>
      <c r="G69" s="51">
        <v>150</v>
      </c>
      <c r="H69" s="28">
        <v>675</v>
      </c>
      <c r="I69" s="53">
        <v>150</v>
      </c>
    </row>
    <row r="70" spans="1:9" x14ac:dyDescent="0.3">
      <c r="A70" s="45" t="s">
        <v>245</v>
      </c>
      <c r="B70" s="54">
        <v>0</v>
      </c>
      <c r="C70" s="47">
        <v>0</v>
      </c>
      <c r="D70" s="55">
        <v>621</v>
      </c>
      <c r="E70" s="49">
        <v>69</v>
      </c>
      <c r="F70" s="56">
        <v>0</v>
      </c>
      <c r="G70" s="51">
        <v>0</v>
      </c>
      <c r="H70" s="28">
        <v>621</v>
      </c>
      <c r="I70" s="53">
        <v>69</v>
      </c>
    </row>
    <row r="71" spans="1:9" x14ac:dyDescent="0.3">
      <c r="A71" s="45" t="s">
        <v>221</v>
      </c>
      <c r="B71" s="54">
        <v>0</v>
      </c>
      <c r="C71" s="47">
        <v>0</v>
      </c>
      <c r="D71" s="55">
        <v>0</v>
      </c>
      <c r="E71" s="49">
        <v>0</v>
      </c>
      <c r="F71" s="56">
        <v>617.5</v>
      </c>
      <c r="G71" s="51">
        <v>95</v>
      </c>
      <c r="H71" s="28">
        <v>617.5</v>
      </c>
      <c r="I71" s="53">
        <v>95</v>
      </c>
    </row>
    <row r="72" spans="1:9" x14ac:dyDescent="0.3">
      <c r="A72" s="45" t="s">
        <v>42</v>
      </c>
      <c r="B72" s="54">
        <v>0</v>
      </c>
      <c r="C72" s="47">
        <v>0</v>
      </c>
      <c r="D72" s="55">
        <v>617.5</v>
      </c>
      <c r="E72" s="49">
        <v>95</v>
      </c>
      <c r="F72" s="56">
        <v>0</v>
      </c>
      <c r="G72" s="51">
        <v>0</v>
      </c>
      <c r="H72" s="28">
        <v>617.5</v>
      </c>
      <c r="I72" s="53">
        <v>95</v>
      </c>
    </row>
    <row r="73" spans="1:9" x14ac:dyDescent="0.3">
      <c r="A73" s="45" t="s">
        <v>186</v>
      </c>
      <c r="B73" s="54">
        <v>0</v>
      </c>
      <c r="C73" s="47">
        <v>0</v>
      </c>
      <c r="D73" s="55">
        <v>0</v>
      </c>
      <c r="E73" s="49">
        <v>0</v>
      </c>
      <c r="F73" s="56">
        <v>607.5</v>
      </c>
      <c r="G73" s="51">
        <v>135</v>
      </c>
      <c r="H73" s="28">
        <v>607.5</v>
      </c>
      <c r="I73" s="53">
        <v>135</v>
      </c>
    </row>
    <row r="74" spans="1:9" x14ac:dyDescent="0.3">
      <c r="A74" s="45" t="s">
        <v>194</v>
      </c>
      <c r="B74" s="54">
        <v>0</v>
      </c>
      <c r="C74" s="47">
        <v>0</v>
      </c>
      <c r="D74" s="55">
        <v>604.5</v>
      </c>
      <c r="E74" s="49">
        <v>93</v>
      </c>
      <c r="F74" s="56">
        <v>0</v>
      </c>
      <c r="G74" s="51">
        <v>0</v>
      </c>
      <c r="H74" s="28">
        <v>604.5</v>
      </c>
      <c r="I74" s="53">
        <v>93</v>
      </c>
    </row>
    <row r="75" spans="1:9" x14ac:dyDescent="0.3">
      <c r="A75" s="45" t="s">
        <v>49</v>
      </c>
      <c r="B75" s="54">
        <v>0</v>
      </c>
      <c r="C75" s="47">
        <v>0</v>
      </c>
      <c r="D75" s="55">
        <v>0</v>
      </c>
      <c r="E75" s="49">
        <v>0</v>
      </c>
      <c r="F75" s="56">
        <v>603</v>
      </c>
      <c r="G75" s="51">
        <v>134</v>
      </c>
      <c r="H75" s="28">
        <v>603</v>
      </c>
      <c r="I75" s="53">
        <v>134</v>
      </c>
    </row>
    <row r="76" spans="1:9" x14ac:dyDescent="0.3">
      <c r="A76" s="45" t="s">
        <v>80</v>
      </c>
      <c r="B76" s="54">
        <v>0</v>
      </c>
      <c r="C76" s="47">
        <v>0</v>
      </c>
      <c r="D76" s="55">
        <v>602.49</v>
      </c>
      <c r="E76" s="49">
        <v>151</v>
      </c>
      <c r="F76" s="56">
        <v>0</v>
      </c>
      <c r="G76" s="51">
        <v>0</v>
      </c>
      <c r="H76" s="28">
        <v>602.49</v>
      </c>
      <c r="I76" s="53">
        <v>151</v>
      </c>
    </row>
    <row r="77" spans="1:9" x14ac:dyDescent="0.3">
      <c r="A77" s="45" t="s">
        <v>136</v>
      </c>
      <c r="B77" s="54">
        <v>0</v>
      </c>
      <c r="C77" s="47">
        <v>0</v>
      </c>
      <c r="D77" s="55">
        <v>0</v>
      </c>
      <c r="E77" s="49">
        <v>0</v>
      </c>
      <c r="F77" s="56">
        <v>600</v>
      </c>
      <c r="G77" s="51">
        <v>100</v>
      </c>
      <c r="H77" s="28">
        <v>600</v>
      </c>
      <c r="I77" s="53">
        <v>100</v>
      </c>
    </row>
    <row r="78" spans="1:9" x14ac:dyDescent="0.3">
      <c r="A78" s="45" t="s">
        <v>174</v>
      </c>
      <c r="B78" s="54">
        <v>594.15</v>
      </c>
      <c r="C78" s="47">
        <v>85</v>
      </c>
      <c r="D78" s="55">
        <v>0</v>
      </c>
      <c r="E78" s="49">
        <v>0</v>
      </c>
      <c r="F78" s="56">
        <v>0</v>
      </c>
      <c r="G78" s="51">
        <v>0</v>
      </c>
      <c r="H78" s="28">
        <v>594.15</v>
      </c>
      <c r="I78" s="53">
        <v>85</v>
      </c>
    </row>
    <row r="79" spans="1:9" x14ac:dyDescent="0.3">
      <c r="A79" s="45" t="s">
        <v>141</v>
      </c>
      <c r="B79" s="54">
        <v>0</v>
      </c>
      <c r="C79" s="47">
        <v>0</v>
      </c>
      <c r="D79" s="55">
        <v>587.16</v>
      </c>
      <c r="E79" s="49">
        <v>84</v>
      </c>
      <c r="F79" s="56">
        <v>0</v>
      </c>
      <c r="G79" s="51">
        <v>0</v>
      </c>
      <c r="H79" s="28">
        <v>587.16</v>
      </c>
      <c r="I79" s="53">
        <v>84</v>
      </c>
    </row>
    <row r="80" spans="1:9" x14ac:dyDescent="0.3">
      <c r="A80" s="45" t="s">
        <v>117</v>
      </c>
      <c r="B80" s="54">
        <v>0</v>
      </c>
      <c r="C80" s="47">
        <v>0</v>
      </c>
      <c r="D80" s="55">
        <v>0</v>
      </c>
      <c r="E80" s="49">
        <v>0</v>
      </c>
      <c r="F80" s="56">
        <v>573.18000000000006</v>
      </c>
      <c r="G80" s="51">
        <v>82</v>
      </c>
      <c r="H80" s="28">
        <v>573.18000000000006</v>
      </c>
      <c r="I80" s="53">
        <v>82</v>
      </c>
    </row>
    <row r="81" spans="1:9" x14ac:dyDescent="0.3">
      <c r="A81" s="45" t="s">
        <v>208</v>
      </c>
      <c r="B81" s="54">
        <v>0</v>
      </c>
      <c r="C81" s="47">
        <v>0</v>
      </c>
      <c r="D81" s="55">
        <v>0</v>
      </c>
      <c r="E81" s="49">
        <v>0</v>
      </c>
      <c r="F81" s="56">
        <v>567</v>
      </c>
      <c r="G81" s="51">
        <v>126</v>
      </c>
      <c r="H81" s="28">
        <v>567</v>
      </c>
      <c r="I81" s="53">
        <v>126</v>
      </c>
    </row>
    <row r="82" spans="1:9" x14ac:dyDescent="0.3">
      <c r="A82" s="45" t="s">
        <v>214</v>
      </c>
      <c r="B82" s="54">
        <v>0</v>
      </c>
      <c r="C82" s="47">
        <v>0</v>
      </c>
      <c r="D82" s="55">
        <v>0</v>
      </c>
      <c r="E82" s="49">
        <v>0</v>
      </c>
      <c r="F82" s="56">
        <v>546.63</v>
      </c>
      <c r="G82" s="51">
        <v>137</v>
      </c>
      <c r="H82" s="28">
        <v>546.63</v>
      </c>
      <c r="I82" s="53">
        <v>137</v>
      </c>
    </row>
    <row r="83" spans="1:9" x14ac:dyDescent="0.3">
      <c r="A83" s="45" t="s">
        <v>132</v>
      </c>
      <c r="B83" s="54">
        <v>0</v>
      </c>
      <c r="C83" s="47">
        <v>0</v>
      </c>
      <c r="D83" s="55">
        <v>537</v>
      </c>
      <c r="E83" s="49">
        <v>179</v>
      </c>
      <c r="F83" s="56">
        <v>0</v>
      </c>
      <c r="G83" s="51">
        <v>0</v>
      </c>
      <c r="H83" s="28">
        <v>537</v>
      </c>
      <c r="I83" s="53">
        <v>179</v>
      </c>
    </row>
    <row r="84" spans="1:9" x14ac:dyDescent="0.3">
      <c r="A84" s="45" t="s">
        <v>90</v>
      </c>
      <c r="B84" s="54">
        <v>0</v>
      </c>
      <c r="C84" s="47">
        <v>0</v>
      </c>
      <c r="D84" s="55">
        <v>0</v>
      </c>
      <c r="E84" s="49">
        <v>0</v>
      </c>
      <c r="F84" s="56">
        <v>536.5</v>
      </c>
      <c r="G84" s="51">
        <v>37</v>
      </c>
      <c r="H84" s="28">
        <v>536.5</v>
      </c>
      <c r="I84" s="53">
        <v>37</v>
      </c>
    </row>
    <row r="85" spans="1:9" x14ac:dyDescent="0.3">
      <c r="A85" s="45" t="s">
        <v>196</v>
      </c>
      <c r="B85" s="54">
        <v>0</v>
      </c>
      <c r="C85" s="47">
        <v>0</v>
      </c>
      <c r="D85" s="55">
        <v>534</v>
      </c>
      <c r="E85" s="49">
        <v>89</v>
      </c>
      <c r="F85" s="56">
        <v>0</v>
      </c>
      <c r="G85" s="51">
        <v>0</v>
      </c>
      <c r="H85" s="28">
        <v>534</v>
      </c>
      <c r="I85" s="53">
        <v>89</v>
      </c>
    </row>
    <row r="86" spans="1:9" x14ac:dyDescent="0.3">
      <c r="A86" s="45" t="s">
        <v>210</v>
      </c>
      <c r="B86" s="54">
        <v>0</v>
      </c>
      <c r="C86" s="47">
        <v>0</v>
      </c>
      <c r="D86" s="55">
        <v>0</v>
      </c>
      <c r="E86" s="49">
        <v>0</v>
      </c>
      <c r="F86" s="56">
        <v>522.69000000000005</v>
      </c>
      <c r="G86" s="51">
        <v>131</v>
      </c>
      <c r="H86" s="28">
        <v>522.69000000000005</v>
      </c>
      <c r="I86" s="53">
        <v>131</v>
      </c>
    </row>
    <row r="87" spans="1:9" x14ac:dyDescent="0.3">
      <c r="A87" s="45" t="s">
        <v>235</v>
      </c>
      <c r="B87" s="54">
        <v>0</v>
      </c>
      <c r="C87" s="47">
        <v>0</v>
      </c>
      <c r="D87" s="55">
        <v>0</v>
      </c>
      <c r="E87" s="49">
        <v>0</v>
      </c>
      <c r="F87" s="56">
        <v>500.5</v>
      </c>
      <c r="G87" s="51">
        <v>77</v>
      </c>
      <c r="H87" s="28">
        <v>500.5</v>
      </c>
      <c r="I87" s="53">
        <v>77</v>
      </c>
    </row>
    <row r="88" spans="1:9" x14ac:dyDescent="0.3">
      <c r="A88" s="45" t="s">
        <v>115</v>
      </c>
      <c r="B88" s="54">
        <v>0</v>
      </c>
      <c r="C88" s="47">
        <v>0</v>
      </c>
      <c r="D88" s="55">
        <v>492</v>
      </c>
      <c r="E88" s="49">
        <v>82</v>
      </c>
      <c r="F88" s="56">
        <v>0</v>
      </c>
      <c r="G88" s="51">
        <v>0</v>
      </c>
      <c r="H88" s="28">
        <v>492</v>
      </c>
      <c r="I88" s="53">
        <v>82</v>
      </c>
    </row>
    <row r="89" spans="1:9" x14ac:dyDescent="0.3">
      <c r="A89" s="45" t="s">
        <v>58</v>
      </c>
      <c r="B89" s="54">
        <v>0</v>
      </c>
      <c r="C89" s="47">
        <v>0</v>
      </c>
      <c r="D89" s="55">
        <v>0</v>
      </c>
      <c r="E89" s="49">
        <v>0</v>
      </c>
      <c r="F89" s="56">
        <v>490.5</v>
      </c>
      <c r="G89" s="51">
        <v>109</v>
      </c>
      <c r="H89" s="28">
        <v>490.5</v>
      </c>
      <c r="I89" s="53">
        <v>109</v>
      </c>
    </row>
    <row r="90" spans="1:9" x14ac:dyDescent="0.3">
      <c r="A90" s="45" t="s">
        <v>198</v>
      </c>
      <c r="B90" s="54">
        <v>0</v>
      </c>
      <c r="C90" s="47">
        <v>0</v>
      </c>
      <c r="D90" s="55">
        <v>486.78000000000003</v>
      </c>
      <c r="E90" s="49">
        <v>122</v>
      </c>
      <c r="F90" s="56">
        <v>0</v>
      </c>
      <c r="G90" s="51">
        <v>0</v>
      </c>
      <c r="H90" s="28">
        <v>486.78000000000003</v>
      </c>
      <c r="I90" s="53">
        <v>122</v>
      </c>
    </row>
    <row r="91" spans="1:9" x14ac:dyDescent="0.3">
      <c r="A91" s="45" t="s">
        <v>154</v>
      </c>
      <c r="B91" s="54">
        <v>0</v>
      </c>
      <c r="C91" s="47">
        <v>0</v>
      </c>
      <c r="D91" s="55">
        <v>477</v>
      </c>
      <c r="E91" s="49">
        <v>106</v>
      </c>
      <c r="F91" s="56">
        <v>0</v>
      </c>
      <c r="G91" s="51">
        <v>0</v>
      </c>
      <c r="H91" s="28">
        <v>477</v>
      </c>
      <c r="I91" s="53">
        <v>106</v>
      </c>
    </row>
    <row r="92" spans="1:9" x14ac:dyDescent="0.3">
      <c r="A92" s="45" t="s">
        <v>193</v>
      </c>
      <c r="B92" s="54">
        <v>0</v>
      </c>
      <c r="C92" s="47">
        <v>0</v>
      </c>
      <c r="D92" s="55">
        <v>474.5</v>
      </c>
      <c r="E92" s="49">
        <v>73</v>
      </c>
      <c r="F92" s="56">
        <v>0</v>
      </c>
      <c r="G92" s="51">
        <v>0</v>
      </c>
      <c r="H92" s="28">
        <v>474.5</v>
      </c>
      <c r="I92" s="53">
        <v>73</v>
      </c>
    </row>
    <row r="93" spans="1:9" x14ac:dyDescent="0.3">
      <c r="A93" s="45" t="s">
        <v>134</v>
      </c>
      <c r="B93" s="54">
        <v>0</v>
      </c>
      <c r="C93" s="47">
        <v>0</v>
      </c>
      <c r="D93" s="55">
        <v>0</v>
      </c>
      <c r="E93" s="49">
        <v>0</v>
      </c>
      <c r="F93" s="56">
        <v>468.33000000000004</v>
      </c>
      <c r="G93" s="51">
        <v>67</v>
      </c>
      <c r="H93" s="28">
        <v>468.33000000000004</v>
      </c>
      <c r="I93" s="53">
        <v>67</v>
      </c>
    </row>
    <row r="94" spans="1:9" x14ac:dyDescent="0.3">
      <c r="A94" s="45" t="s">
        <v>229</v>
      </c>
      <c r="B94" s="54">
        <v>461.5</v>
      </c>
      <c r="C94" s="47">
        <v>71</v>
      </c>
      <c r="D94" s="55">
        <v>0</v>
      </c>
      <c r="E94" s="49">
        <v>0</v>
      </c>
      <c r="F94" s="56">
        <v>0</v>
      </c>
      <c r="G94" s="51">
        <v>0</v>
      </c>
      <c r="H94" s="28">
        <v>461.5</v>
      </c>
      <c r="I94" s="53">
        <v>71</v>
      </c>
    </row>
    <row r="95" spans="1:9" x14ac:dyDescent="0.3">
      <c r="A95" s="45" t="s">
        <v>138</v>
      </c>
      <c r="B95" s="54">
        <v>0</v>
      </c>
      <c r="C95" s="47">
        <v>0</v>
      </c>
      <c r="D95" s="55">
        <v>0</v>
      </c>
      <c r="E95" s="49">
        <v>0</v>
      </c>
      <c r="F95" s="56">
        <v>459</v>
      </c>
      <c r="G95" s="51">
        <v>153</v>
      </c>
      <c r="H95" s="28">
        <v>459</v>
      </c>
      <c r="I95" s="53">
        <v>153</v>
      </c>
    </row>
    <row r="96" spans="1:9" x14ac:dyDescent="0.3">
      <c r="A96" s="45" t="s">
        <v>227</v>
      </c>
      <c r="B96" s="54">
        <v>0</v>
      </c>
      <c r="C96" s="47">
        <v>0</v>
      </c>
      <c r="D96" s="55">
        <v>423</v>
      </c>
      <c r="E96" s="49">
        <v>47</v>
      </c>
      <c r="F96" s="56">
        <v>0</v>
      </c>
      <c r="G96" s="51">
        <v>0</v>
      </c>
      <c r="H96" s="28">
        <v>423</v>
      </c>
      <c r="I96" s="53">
        <v>47</v>
      </c>
    </row>
    <row r="97" spans="1:9" x14ac:dyDescent="0.3">
      <c r="A97" s="45" t="s">
        <v>168</v>
      </c>
      <c r="B97" s="54">
        <v>0</v>
      </c>
      <c r="C97" s="47">
        <v>0</v>
      </c>
      <c r="D97" s="55">
        <v>422.5</v>
      </c>
      <c r="E97" s="49">
        <v>65</v>
      </c>
      <c r="F97" s="56">
        <v>0</v>
      </c>
      <c r="G97" s="51">
        <v>0</v>
      </c>
      <c r="H97" s="28">
        <v>422.5</v>
      </c>
      <c r="I97" s="53">
        <v>65</v>
      </c>
    </row>
    <row r="98" spans="1:9" x14ac:dyDescent="0.3">
      <c r="A98" s="45" t="s">
        <v>46</v>
      </c>
      <c r="B98" s="54">
        <v>0</v>
      </c>
      <c r="C98" s="47">
        <v>0</v>
      </c>
      <c r="D98" s="55">
        <v>419.58</v>
      </c>
      <c r="E98" s="49">
        <v>42</v>
      </c>
      <c r="F98" s="56">
        <v>0</v>
      </c>
      <c r="G98" s="51">
        <v>0</v>
      </c>
      <c r="H98" s="28">
        <v>419.58</v>
      </c>
      <c r="I98" s="53">
        <v>42</v>
      </c>
    </row>
    <row r="99" spans="1:9" x14ac:dyDescent="0.3">
      <c r="A99" s="45" t="s">
        <v>128</v>
      </c>
      <c r="B99" s="54">
        <v>0</v>
      </c>
      <c r="C99" s="47">
        <v>0</v>
      </c>
      <c r="D99" s="55">
        <v>416</v>
      </c>
      <c r="E99" s="49">
        <v>64</v>
      </c>
      <c r="F99" s="56">
        <v>0</v>
      </c>
      <c r="G99" s="51">
        <v>0</v>
      </c>
      <c r="H99" s="28">
        <v>416</v>
      </c>
      <c r="I99" s="53">
        <v>64</v>
      </c>
    </row>
    <row r="100" spans="1:9" x14ac:dyDescent="0.3">
      <c r="A100" s="45" t="s">
        <v>176</v>
      </c>
      <c r="B100" s="54">
        <v>0</v>
      </c>
      <c r="C100" s="47">
        <v>0</v>
      </c>
      <c r="D100" s="55">
        <v>0</v>
      </c>
      <c r="E100" s="49">
        <v>0</v>
      </c>
      <c r="F100" s="56">
        <v>414.96000000000004</v>
      </c>
      <c r="G100" s="51">
        <v>104</v>
      </c>
      <c r="H100" s="28">
        <v>414.96000000000004</v>
      </c>
      <c r="I100" s="53">
        <v>104</v>
      </c>
    </row>
    <row r="101" spans="1:9" x14ac:dyDescent="0.3">
      <c r="A101" s="45" t="s">
        <v>71</v>
      </c>
      <c r="B101" s="54">
        <v>0</v>
      </c>
      <c r="C101" s="47">
        <v>0</v>
      </c>
      <c r="D101" s="55">
        <v>409.59000000000003</v>
      </c>
      <c r="E101" s="49">
        <v>41</v>
      </c>
      <c r="F101" s="56">
        <v>0</v>
      </c>
      <c r="G101" s="51">
        <v>0</v>
      </c>
      <c r="H101" s="28">
        <v>409.59000000000003</v>
      </c>
      <c r="I101" s="53">
        <v>41</v>
      </c>
    </row>
    <row r="102" spans="1:9" x14ac:dyDescent="0.3">
      <c r="A102" s="45" t="s">
        <v>35</v>
      </c>
      <c r="B102" s="54">
        <v>0</v>
      </c>
      <c r="C102" s="47">
        <v>0</v>
      </c>
      <c r="D102" s="55">
        <v>0</v>
      </c>
      <c r="E102" s="49">
        <v>0</v>
      </c>
      <c r="F102" s="56">
        <v>409.59000000000003</v>
      </c>
      <c r="G102" s="51">
        <v>41</v>
      </c>
      <c r="H102" s="28">
        <v>409.59000000000003</v>
      </c>
      <c r="I102" s="53">
        <v>41</v>
      </c>
    </row>
    <row r="103" spans="1:9" x14ac:dyDescent="0.3">
      <c r="A103" s="45" t="s">
        <v>184</v>
      </c>
      <c r="B103" s="54">
        <v>0</v>
      </c>
      <c r="C103" s="47">
        <v>0</v>
      </c>
      <c r="D103" s="55">
        <v>405</v>
      </c>
      <c r="E103" s="49">
        <v>135</v>
      </c>
      <c r="F103" s="56">
        <v>0</v>
      </c>
      <c r="G103" s="51">
        <v>0</v>
      </c>
      <c r="H103" s="28">
        <v>405</v>
      </c>
      <c r="I103" s="53">
        <v>135</v>
      </c>
    </row>
    <row r="104" spans="1:9" x14ac:dyDescent="0.3">
      <c r="A104" s="45" t="s">
        <v>216</v>
      </c>
      <c r="B104" s="54">
        <v>0</v>
      </c>
      <c r="C104" s="47">
        <v>0</v>
      </c>
      <c r="D104" s="55">
        <v>387</v>
      </c>
      <c r="E104" s="49">
        <v>129</v>
      </c>
      <c r="F104" s="56">
        <v>0</v>
      </c>
      <c r="G104" s="51">
        <v>0</v>
      </c>
      <c r="H104" s="28">
        <v>387</v>
      </c>
      <c r="I104" s="53">
        <v>129</v>
      </c>
    </row>
    <row r="105" spans="1:9" x14ac:dyDescent="0.3">
      <c r="A105" s="45" t="s">
        <v>95</v>
      </c>
      <c r="B105" s="54">
        <v>0</v>
      </c>
      <c r="C105" s="47">
        <v>0</v>
      </c>
      <c r="D105" s="55">
        <v>382.5</v>
      </c>
      <c r="E105" s="49">
        <v>85</v>
      </c>
      <c r="F105" s="56">
        <v>0</v>
      </c>
      <c r="G105" s="51">
        <v>0</v>
      </c>
      <c r="H105" s="28">
        <v>382.5</v>
      </c>
      <c r="I105" s="53">
        <v>85</v>
      </c>
    </row>
    <row r="106" spans="1:9" x14ac:dyDescent="0.3">
      <c r="A106" s="45" t="s">
        <v>140</v>
      </c>
      <c r="B106" s="54">
        <v>0</v>
      </c>
      <c r="C106" s="47">
        <v>0</v>
      </c>
      <c r="D106" s="55">
        <v>348</v>
      </c>
      <c r="E106" s="49">
        <v>116</v>
      </c>
      <c r="F106" s="56">
        <v>0</v>
      </c>
      <c r="G106" s="51">
        <v>0</v>
      </c>
      <c r="H106" s="28">
        <v>348</v>
      </c>
      <c r="I106" s="53">
        <v>116</v>
      </c>
    </row>
    <row r="107" spans="1:9" x14ac:dyDescent="0.3">
      <c r="A107" s="45" t="s">
        <v>202</v>
      </c>
      <c r="B107" s="54">
        <v>0</v>
      </c>
      <c r="C107" s="47">
        <v>0</v>
      </c>
      <c r="D107" s="55">
        <v>0</v>
      </c>
      <c r="E107" s="49">
        <v>0</v>
      </c>
      <c r="F107" s="56">
        <v>336</v>
      </c>
      <c r="G107" s="51">
        <v>112</v>
      </c>
      <c r="H107" s="28">
        <v>336</v>
      </c>
      <c r="I107" s="53">
        <v>112</v>
      </c>
    </row>
    <row r="108" spans="1:9" x14ac:dyDescent="0.3">
      <c r="A108" s="45" t="s">
        <v>182</v>
      </c>
      <c r="B108" s="54">
        <v>0</v>
      </c>
      <c r="C108" s="47">
        <v>0</v>
      </c>
      <c r="D108" s="55">
        <v>319.20000000000005</v>
      </c>
      <c r="E108" s="49">
        <v>80</v>
      </c>
      <c r="F108" s="56">
        <v>0</v>
      </c>
      <c r="G108" s="51">
        <v>0</v>
      </c>
      <c r="H108" s="28">
        <v>319.20000000000005</v>
      </c>
      <c r="I108" s="53">
        <v>80</v>
      </c>
    </row>
    <row r="109" spans="1:9" x14ac:dyDescent="0.3">
      <c r="A109" s="45" t="s">
        <v>123</v>
      </c>
      <c r="B109" s="54">
        <v>0</v>
      </c>
      <c r="C109" s="47">
        <v>0</v>
      </c>
      <c r="D109" s="55">
        <v>312</v>
      </c>
      <c r="E109" s="49">
        <v>48</v>
      </c>
      <c r="F109" s="56">
        <v>0</v>
      </c>
      <c r="G109" s="51">
        <v>0</v>
      </c>
      <c r="H109" s="28">
        <v>312</v>
      </c>
      <c r="I109" s="53">
        <v>48</v>
      </c>
    </row>
    <row r="110" spans="1:9" x14ac:dyDescent="0.3">
      <c r="A110" s="45" t="s">
        <v>92</v>
      </c>
      <c r="B110" s="54">
        <v>0</v>
      </c>
      <c r="C110" s="47">
        <v>0</v>
      </c>
      <c r="D110" s="55">
        <v>0</v>
      </c>
      <c r="E110" s="49">
        <v>0</v>
      </c>
      <c r="F110" s="56">
        <v>300</v>
      </c>
      <c r="G110" s="51">
        <v>50</v>
      </c>
      <c r="H110" s="28">
        <v>300</v>
      </c>
      <c r="I110" s="53">
        <v>50</v>
      </c>
    </row>
    <row r="111" spans="1:9" x14ac:dyDescent="0.3">
      <c r="A111" s="45" t="s">
        <v>143</v>
      </c>
      <c r="B111" s="54">
        <v>0</v>
      </c>
      <c r="C111" s="47">
        <v>0</v>
      </c>
      <c r="D111" s="55">
        <v>279.5</v>
      </c>
      <c r="E111" s="49">
        <v>43</v>
      </c>
      <c r="F111" s="56">
        <v>0</v>
      </c>
      <c r="G111" s="51">
        <v>0</v>
      </c>
      <c r="H111" s="28">
        <v>279.5</v>
      </c>
      <c r="I111" s="53">
        <v>43</v>
      </c>
    </row>
    <row r="112" spans="1:9" x14ac:dyDescent="0.3">
      <c r="A112" s="45" t="s">
        <v>172</v>
      </c>
      <c r="B112" s="54">
        <v>0</v>
      </c>
      <c r="C112" s="47">
        <v>0</v>
      </c>
      <c r="D112" s="55">
        <v>0</v>
      </c>
      <c r="E112" s="49">
        <v>0</v>
      </c>
      <c r="F112" s="56">
        <v>261</v>
      </c>
      <c r="G112" s="51">
        <v>18</v>
      </c>
      <c r="H112" s="28">
        <v>261</v>
      </c>
      <c r="I112" s="53">
        <v>18</v>
      </c>
    </row>
    <row r="113" spans="1:9" x14ac:dyDescent="0.3">
      <c r="A113" s="45" t="s">
        <v>78</v>
      </c>
      <c r="B113" s="54">
        <v>0</v>
      </c>
      <c r="C113" s="47">
        <v>0</v>
      </c>
      <c r="D113" s="55">
        <v>259.35000000000002</v>
      </c>
      <c r="E113" s="49">
        <v>65</v>
      </c>
      <c r="F113" s="56">
        <v>0</v>
      </c>
      <c r="G113" s="51">
        <v>0</v>
      </c>
      <c r="H113" s="28">
        <v>259.35000000000002</v>
      </c>
      <c r="I113" s="53">
        <v>65</v>
      </c>
    </row>
    <row r="114" spans="1:9" x14ac:dyDescent="0.3">
      <c r="A114" s="45" t="s">
        <v>218</v>
      </c>
      <c r="B114" s="54">
        <v>0</v>
      </c>
      <c r="C114" s="47">
        <v>0</v>
      </c>
      <c r="D114" s="55">
        <v>258.63</v>
      </c>
      <c r="E114" s="49">
        <v>37</v>
      </c>
      <c r="F114" s="56">
        <v>0</v>
      </c>
      <c r="G114" s="51">
        <v>0</v>
      </c>
      <c r="H114" s="28">
        <v>258.63</v>
      </c>
      <c r="I114" s="53">
        <v>37</v>
      </c>
    </row>
    <row r="115" spans="1:9" x14ac:dyDescent="0.3">
      <c r="A115" s="45" t="s">
        <v>159</v>
      </c>
      <c r="B115" s="54">
        <v>0</v>
      </c>
      <c r="C115" s="47">
        <v>0</v>
      </c>
      <c r="D115" s="55">
        <v>246</v>
      </c>
      <c r="E115" s="49">
        <v>41</v>
      </c>
      <c r="F115" s="56">
        <v>0</v>
      </c>
      <c r="G115" s="51">
        <v>0</v>
      </c>
      <c r="H115" s="28">
        <v>246</v>
      </c>
      <c r="I115" s="53">
        <v>41</v>
      </c>
    </row>
    <row r="116" spans="1:9" x14ac:dyDescent="0.3">
      <c r="A116" s="45" t="s">
        <v>109</v>
      </c>
      <c r="B116" s="54">
        <v>0</v>
      </c>
      <c r="C116" s="47">
        <v>0</v>
      </c>
      <c r="D116" s="55">
        <v>0</v>
      </c>
      <c r="E116" s="49">
        <v>0</v>
      </c>
      <c r="F116" s="56">
        <v>231</v>
      </c>
      <c r="G116" s="51">
        <v>77</v>
      </c>
      <c r="H116" s="28">
        <v>231</v>
      </c>
      <c r="I116" s="53">
        <v>77</v>
      </c>
    </row>
    <row r="117" spans="1:9" x14ac:dyDescent="0.3">
      <c r="A117" s="45" t="s">
        <v>72</v>
      </c>
      <c r="B117" s="54">
        <v>0</v>
      </c>
      <c r="C117" s="47">
        <v>0</v>
      </c>
      <c r="D117" s="55">
        <v>227.43</v>
      </c>
      <c r="E117" s="49">
        <v>57</v>
      </c>
      <c r="F117" s="56">
        <v>0</v>
      </c>
      <c r="G117" s="51">
        <v>0</v>
      </c>
      <c r="H117" s="28">
        <v>227.43</v>
      </c>
      <c r="I117" s="53">
        <v>57</v>
      </c>
    </row>
    <row r="118" spans="1:9" x14ac:dyDescent="0.3">
      <c r="A118" s="45" t="s">
        <v>170</v>
      </c>
      <c r="B118" s="54">
        <v>0</v>
      </c>
      <c r="C118" s="47">
        <v>0</v>
      </c>
      <c r="D118" s="55">
        <v>219.78</v>
      </c>
      <c r="E118" s="49">
        <v>22</v>
      </c>
      <c r="F118" s="56">
        <v>0</v>
      </c>
      <c r="G118" s="51">
        <v>0</v>
      </c>
      <c r="H118" s="28">
        <v>219.78</v>
      </c>
      <c r="I118" s="53">
        <v>22</v>
      </c>
    </row>
    <row r="119" spans="1:9" x14ac:dyDescent="0.3">
      <c r="A119" s="45" t="s">
        <v>61</v>
      </c>
      <c r="B119" s="54">
        <v>0</v>
      </c>
      <c r="C119" s="47">
        <v>0</v>
      </c>
      <c r="D119" s="55">
        <v>209.70000000000002</v>
      </c>
      <c r="E119" s="49">
        <v>30</v>
      </c>
      <c r="F119" s="56">
        <v>0</v>
      </c>
      <c r="G119" s="51">
        <v>0</v>
      </c>
      <c r="H119" s="28">
        <v>209.70000000000002</v>
      </c>
      <c r="I119" s="53">
        <v>30</v>
      </c>
    </row>
    <row r="120" spans="1:9" x14ac:dyDescent="0.3">
      <c r="A120" s="45" t="s">
        <v>127</v>
      </c>
      <c r="B120" s="54">
        <v>0</v>
      </c>
      <c r="C120" s="47">
        <v>0</v>
      </c>
      <c r="D120" s="55">
        <v>0</v>
      </c>
      <c r="E120" s="49">
        <v>0</v>
      </c>
      <c r="F120" s="56">
        <v>189</v>
      </c>
      <c r="G120" s="51">
        <v>63</v>
      </c>
      <c r="H120" s="28">
        <v>189</v>
      </c>
      <c r="I120" s="53">
        <v>63</v>
      </c>
    </row>
    <row r="121" spans="1:9" x14ac:dyDescent="0.3">
      <c r="A121" s="45" t="s">
        <v>177</v>
      </c>
      <c r="B121" s="54">
        <v>0</v>
      </c>
      <c r="C121" s="47">
        <v>0</v>
      </c>
      <c r="D121" s="55">
        <v>143</v>
      </c>
      <c r="E121" s="49">
        <v>22</v>
      </c>
      <c r="F121" s="56">
        <v>0</v>
      </c>
      <c r="G121" s="51">
        <v>0</v>
      </c>
      <c r="H121" s="28">
        <v>143</v>
      </c>
      <c r="I121" s="53">
        <v>22</v>
      </c>
    </row>
    <row r="122" spans="1:9" x14ac:dyDescent="0.3">
      <c r="A122" s="45" t="s">
        <v>212</v>
      </c>
      <c r="B122" s="54">
        <v>0</v>
      </c>
      <c r="C122" s="47">
        <v>0</v>
      </c>
      <c r="D122" s="55">
        <v>0</v>
      </c>
      <c r="E122" s="49">
        <v>0</v>
      </c>
      <c r="F122" s="56">
        <v>139.86000000000001</v>
      </c>
      <c r="G122" s="51">
        <v>14</v>
      </c>
      <c r="H122" s="28">
        <v>139.86000000000001</v>
      </c>
      <c r="I122" s="53">
        <v>14</v>
      </c>
    </row>
    <row r="123" spans="1:9" x14ac:dyDescent="0.3">
      <c r="A123" s="45" t="s">
        <v>53</v>
      </c>
      <c r="B123" s="54">
        <v>0</v>
      </c>
      <c r="C123" s="47">
        <v>0</v>
      </c>
      <c r="D123" s="55">
        <v>129.87</v>
      </c>
      <c r="E123" s="49">
        <v>13</v>
      </c>
      <c r="F123" s="56">
        <v>0</v>
      </c>
      <c r="G123" s="51">
        <v>0</v>
      </c>
      <c r="H123" s="28">
        <v>129.87</v>
      </c>
      <c r="I123" s="53">
        <v>13</v>
      </c>
    </row>
    <row r="124" spans="1:9" x14ac:dyDescent="0.3">
      <c r="A124" s="45" t="s">
        <v>157</v>
      </c>
      <c r="B124" s="54">
        <v>0</v>
      </c>
      <c r="C124" s="47">
        <v>0</v>
      </c>
      <c r="D124" s="55">
        <v>111.72</v>
      </c>
      <c r="E124" s="49">
        <v>28</v>
      </c>
      <c r="F124" s="56">
        <v>0</v>
      </c>
      <c r="G124" s="51">
        <v>0</v>
      </c>
      <c r="H124" s="28">
        <v>111.72</v>
      </c>
      <c r="I124" s="53">
        <v>28</v>
      </c>
    </row>
    <row r="125" spans="1:9" x14ac:dyDescent="0.3">
      <c r="A125" s="45" t="s">
        <v>188</v>
      </c>
      <c r="B125" s="54">
        <v>0</v>
      </c>
      <c r="C125" s="47">
        <v>0</v>
      </c>
      <c r="D125" s="55">
        <v>72</v>
      </c>
      <c r="E125" s="49">
        <v>16</v>
      </c>
      <c r="F125" s="56">
        <v>0</v>
      </c>
      <c r="G125" s="51">
        <v>0</v>
      </c>
      <c r="H125" s="28">
        <v>72</v>
      </c>
      <c r="I125" s="53">
        <v>16</v>
      </c>
    </row>
    <row r="126" spans="1:9" x14ac:dyDescent="0.3">
      <c r="A126" s="45" t="s">
        <v>151</v>
      </c>
      <c r="B126" s="54">
        <v>0</v>
      </c>
      <c r="C126" s="47">
        <v>0</v>
      </c>
      <c r="D126" s="55">
        <v>0</v>
      </c>
      <c r="E126" s="49">
        <v>0</v>
      </c>
      <c r="F126" s="56">
        <v>60</v>
      </c>
      <c r="G126" s="51">
        <v>20</v>
      </c>
      <c r="H126" s="28">
        <v>60</v>
      </c>
      <c r="I126" s="53">
        <v>20</v>
      </c>
    </row>
    <row r="127" spans="1:9" x14ac:dyDescent="0.3">
      <c r="A127" s="45" t="s">
        <v>241</v>
      </c>
      <c r="B127" s="54">
        <v>54</v>
      </c>
      <c r="C127" s="47">
        <v>12</v>
      </c>
      <c r="D127" s="55">
        <v>0</v>
      </c>
      <c r="E127" s="49">
        <v>0</v>
      </c>
      <c r="F127" s="56">
        <v>0</v>
      </c>
      <c r="G127" s="51">
        <v>0</v>
      </c>
      <c r="H127" s="28">
        <v>54</v>
      </c>
      <c r="I127" s="53">
        <v>12</v>
      </c>
    </row>
    <row r="128" spans="1:9" x14ac:dyDescent="0.3">
      <c r="A128" s="45" t="s">
        <v>204</v>
      </c>
      <c r="B128" s="54">
        <v>0</v>
      </c>
      <c r="C128" s="47">
        <v>0</v>
      </c>
      <c r="D128" s="55">
        <v>0</v>
      </c>
      <c r="E128" s="49">
        <v>0</v>
      </c>
      <c r="F128" s="56">
        <v>45</v>
      </c>
      <c r="G128" s="51">
        <v>10</v>
      </c>
      <c r="H128" s="28">
        <v>45</v>
      </c>
      <c r="I128" s="53">
        <v>10</v>
      </c>
    </row>
    <row r="129" spans="1:9" x14ac:dyDescent="0.3">
      <c r="A129" s="45" t="s">
        <v>181</v>
      </c>
      <c r="B129" s="54">
        <v>0</v>
      </c>
      <c r="C129" s="47">
        <v>0</v>
      </c>
      <c r="D129" s="55">
        <v>42</v>
      </c>
      <c r="E129" s="49">
        <v>14</v>
      </c>
      <c r="F129" s="56">
        <v>0</v>
      </c>
      <c r="G129" s="51">
        <v>0</v>
      </c>
      <c r="H129" s="28">
        <v>42</v>
      </c>
      <c r="I129" s="53">
        <v>14</v>
      </c>
    </row>
    <row r="130" spans="1:9" x14ac:dyDescent="0.3">
      <c r="A130" s="45" t="s">
        <v>146</v>
      </c>
      <c r="B130" s="54">
        <v>0</v>
      </c>
      <c r="C130" s="47">
        <v>0</v>
      </c>
      <c r="D130" s="55">
        <v>0</v>
      </c>
      <c r="E130" s="49">
        <v>0</v>
      </c>
      <c r="F130" s="56">
        <v>40.5</v>
      </c>
      <c r="G130" s="51">
        <v>9</v>
      </c>
      <c r="H130" s="28">
        <v>40.5</v>
      </c>
      <c r="I130" s="53">
        <v>9</v>
      </c>
    </row>
    <row r="131" spans="1:9" x14ac:dyDescent="0.3">
      <c r="A131" s="45" t="s">
        <v>189</v>
      </c>
      <c r="B131" s="54">
        <v>0</v>
      </c>
      <c r="C131" s="47">
        <v>0</v>
      </c>
      <c r="D131" s="55">
        <v>0</v>
      </c>
      <c r="E131" s="49">
        <v>0</v>
      </c>
      <c r="F131" s="56">
        <v>34.950000000000003</v>
      </c>
      <c r="G131" s="51">
        <v>5</v>
      </c>
      <c r="H131" s="28">
        <v>34.950000000000003</v>
      </c>
      <c r="I131" s="53">
        <v>5</v>
      </c>
    </row>
    <row r="132" spans="1:9" x14ac:dyDescent="0.3">
      <c r="A132" s="45" t="s">
        <v>166</v>
      </c>
      <c r="B132" s="54">
        <v>0</v>
      </c>
      <c r="C132" s="47">
        <v>0</v>
      </c>
      <c r="D132" s="55">
        <v>0</v>
      </c>
      <c r="E132" s="49">
        <v>0</v>
      </c>
      <c r="F132" s="56">
        <v>31.5</v>
      </c>
      <c r="G132" s="51">
        <v>7</v>
      </c>
      <c r="H132" s="28">
        <v>31.5</v>
      </c>
      <c r="I132" s="53">
        <v>7</v>
      </c>
    </row>
    <row r="133" spans="1:9" x14ac:dyDescent="0.3">
      <c r="A133" s="45" t="s">
        <v>161</v>
      </c>
      <c r="B133" s="54">
        <v>0</v>
      </c>
      <c r="C133" s="47">
        <v>0</v>
      </c>
      <c r="D133" s="55">
        <v>30</v>
      </c>
      <c r="E133" s="49">
        <v>10</v>
      </c>
      <c r="F133" s="56">
        <v>0</v>
      </c>
      <c r="G133" s="51">
        <v>0</v>
      </c>
      <c r="H133" s="28">
        <v>30</v>
      </c>
      <c r="I133" s="53">
        <v>10</v>
      </c>
    </row>
    <row r="134" spans="1:9" x14ac:dyDescent="0.3">
      <c r="A134" s="45" t="s">
        <v>258</v>
      </c>
      <c r="B134" s="54">
        <v>10356.24</v>
      </c>
      <c r="C134" s="47">
        <v>1198</v>
      </c>
      <c r="D134" s="55">
        <v>37801.520000000004</v>
      </c>
      <c r="E134" s="49">
        <v>5153</v>
      </c>
      <c r="F134" s="56">
        <v>34385.350000000006</v>
      </c>
      <c r="G134" s="51">
        <v>5025</v>
      </c>
      <c r="H134" s="28">
        <v>82543.109999999986</v>
      </c>
      <c r="I134" s="53">
        <v>11376</v>
      </c>
    </row>
  </sheetData>
  <mergeCells count="5">
    <mergeCell ref="B25:C25"/>
    <mergeCell ref="D25:E25"/>
    <mergeCell ref="F25:G25"/>
    <mergeCell ref="H25:H26"/>
    <mergeCell ref="I25:I26"/>
  </mergeCells>
  <pageMargins left="0.7" right="0.7" top="0.75" bottom="0.75" header="0.3" footer="0.3"/>
  <pageSetup paperSize="9" orientation="portrait" r:id="rId4"/>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Sheet1</vt:lpstr>
      <vt:lpstr>Dataset</vt:lpstr>
      <vt:lpstr> Report_1</vt:lpstr>
      <vt:lpstr>Report_2</vt:lpstr>
      <vt:lpstr>Dashboard1</vt:lpstr>
      <vt:lpstr>Dashboard2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ROHAN_KP</dc:creator>
  <cp:keywords/>
  <dc:description/>
  <cp:lastModifiedBy>ROHAN_KP</cp:lastModifiedBy>
  <cp:revision/>
  <dcterms:created xsi:type="dcterms:W3CDTF">2020-09-02T15:25:51Z</dcterms:created>
  <dcterms:modified xsi:type="dcterms:W3CDTF">2020-09-28T09:39:09Z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a49dacbf-6cbe-418d-bcd7-82c122fb60bb</vt:lpwstr>
  </property>
</Properties>
</file>