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dar\OneDrive\Documents\"/>
    </mc:Choice>
  </mc:AlternateContent>
  <xr:revisionPtr revIDLastSave="0" documentId="13_ncr:1_{83621225-1FC7-411F-83D0-6242A5ECA98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olarship Test Report Card" sheetId="4" r:id="rId1"/>
    <sheet name="Students" sheetId="1" r:id="rId2"/>
    <sheet name="Data Validation" sheetId="5" r:id="rId3"/>
    <sheet name="Conditional Formates" sheetId="6" r:id="rId4"/>
    <sheet name="Fees" sheetId="2" r:id="rId5"/>
    <sheet name="TestScore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D2" i="4" a="1"/>
  <c r="D2" i="4" s="1"/>
  <c r="C2" i="4"/>
  <c r="C13" i="4"/>
  <c r="C3" i="4"/>
  <c r="C4" i="4"/>
  <c r="C5" i="4"/>
  <c r="C6" i="4"/>
  <c r="C7" i="4"/>
  <c r="C8" i="4"/>
  <c r="C9" i="4"/>
  <c r="C10" i="4"/>
  <c r="C11" i="4"/>
  <c r="C12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<sst xmlns="http://schemas.openxmlformats.org/spreadsheetml/2006/main" count="1285" uniqueCount="332">
  <si>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</si>
  <si>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</si>
  <si>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</si>
  <si>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</si>
  <si>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</si>
  <si>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</si>
  <si>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</si>
  <si>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</si>
  <si>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</si>
  <si>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</si>
  <si>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</si>
  <si>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</si>
  <si>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</si>
  <si>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</si>
  <si>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</si>
  <si>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</si>
  <si>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</si>
  <si>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</si>
  <si>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</si>
  <si>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</si>
  <si>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</si>
  <si>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</si>
  <si>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</si>
  <si>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</si>
  <si>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</si>
  <si>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</si>
  <si>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</si>
  <si>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</si>
  <si>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</si>
  <si>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</si>
  <si>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</si>
  <si>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</si>
  <si>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</si>
  <si>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</si>
  <si>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</si>
  <si>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</si>
  <si>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</si>
  <si>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</si>
  <si>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</si>
  <si>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</si>
  <si>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</si>
  <si>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</si>
  <si>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</si>
  <si>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</si>
  <si>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</si>
  <si>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</si>
  <si>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</si>
  <si>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</si>
  <si>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</si>
  <si>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</si>
  <si>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</si>
  <si>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</si>
  <si>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</si>
  <si>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</si>
  <si>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</si>
  <si>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</si>
  <si>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</si>
  <si>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</si>
  <si>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</si>
  <si>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</si>
  <si>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</si>
  <si>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</si>
  <si>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</si>
  <si>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</si>
  <si>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</si>
  <si>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</si>
  <si>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</si>
  <si>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</si>
  <si>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</si>
  <si>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</si>
  <si>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</si>
  <si>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</si>
  <si>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</si>
  <si>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</si>
  <si>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</si>
  <si>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</si>
  <si>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</si>
  <si>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</si>
  <si>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</si>
  <si>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</si>
  <si>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</si>
  <si>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</si>
  <si>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</si>
  <si>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</si>
  <si>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</si>
  <si>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</si>
  <si>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</si>
  <si>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</si>
  <si>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</si>
  <si>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</si>
  <si>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</si>
  <si>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</si>
  <si>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</si>
  <si>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</si>
  <si>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</si>
  <si>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</si>
  <si>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</si>
  <si>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</si>
  <si>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</si>
  <si>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</si>
  <si>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</si>
  <si>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</si>
  <si>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</si>
  <si>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</si>
  <si>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</si>
  <si>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</si>
  <si>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</si>
  <si>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</si>
  <si>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</si>
  <si>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</si>
  <si>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</si>
  <si>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</si>
  <si>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</si>
  <si>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</si>
  <si>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</si>
  <si>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</si>
  <si>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</si>
  <si>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</si>
  <si>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</si>
  <si>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</si>
  <si>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</si>
  <si>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</si>
  <si>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</si>
  <si>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</si>
  <si>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</si>
  <si>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</si>
  <si>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</si>
  <si>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</si>
  <si>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</si>
  <si>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</si>
  <si>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</si>
  <si>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</si>
  <si>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</si>
  <si>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</si>
  <si>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</si>
  <si>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</si>
  <si>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</si>
  <si>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</si>
  <si>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</si>
  <si>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</si>
  <si>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</si>
  <si>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</si>
  <si>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</si>
  <si>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</si>
  <si>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</si>
  <si>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</si>
  <si>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</si>
  <si>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</si>
  <si>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</si>
  <si>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</si>
  <si>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</si>
  <si>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</si>
  <si>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</si>
  <si>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</si>
  <si>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</si>
  <si>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</si>
  <si>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</si>
  <si>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</si>
  <si>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</si>
  <si>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</si>
  <si>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</si>
  <si>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</si>
  <si>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</si>
  <si>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</si>
  <si>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</si>
  <si>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</si>
  <si>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</si>
  <si>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</si>
  <si>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</si>
  <si>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</si>
  <si>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</si>
  <si>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</si>
  <si>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</si>
  <si>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</si>
  <si>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</si>
  <si>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</si>
  <si>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</si>
  <si>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</si>
  <si>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</si>
  <si>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</si>
  <si>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</si>
  <si>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</si>
  <si>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</si>
  <si>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</si>
  <si>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</si>
  <si>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</si>
  <si>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</si>
  <si>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</si>
  <si>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</si>
  <si>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</si>
  <si>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</si>
  <si>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</si>
  <si>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</si>
  <si>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</si>
  <si>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</si>
  <si>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</si>
  <si>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</si>
  <si>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</si>
  <si>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</si>
  <si>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</si>
  <si>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</si>
  <si>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</si>
  <si>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</si>
  <si>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</si>
  <si>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</si>
  <si>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</si>
  <si>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</si>
  <si>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</si>
  <si>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</si>
  <si>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</si>
  <si>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</si>
  <si>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</si>
  <si>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</si>
  <si>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</si>
  <si>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</si>
  <si>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</si>
  <si>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</si>
  <si>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</si>
  <si>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</si>
  <si>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</si>
  <si>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</si>
  <si>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</si>
  <si>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</si>
  <si>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</si>
  <si>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</si>
  <si>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</si>
  <si>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</si>
  <si>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</si>
  <si>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</si>
  <si>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</si>
  <si>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</si>
  <si>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</si>
  <si>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</si>
  <si>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</si>
  <si>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</si>
  <si>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</si>
  <si>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</si>
  <si>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</si>
  <si>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</si>
  <si>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</si>
  <si>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</si>
  <si>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</si>
  <si>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</si>
  <si>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</si>
  <si>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</si>
  <si>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</si>
  <si>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</si>
  <si>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</si>
  <si>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</si>
  <si>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</si>
  <si>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</si>
  <si>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</si>
  <si>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</si>
  <si>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</si>
  <si>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</si>
  <si>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</si>
  <si>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</si>
  <si>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</si>
  <si>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</si>
  <si>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</si>
  <si>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</si>
  <si>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</si>
  <si>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</si>
  <si>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</si>
  <si>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</si>
  <si>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</si>
  <si>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</si>
  <si>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</si>
  <si>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</si>
  <si>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</si>
  <si>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</si>
  <si>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</si>
  <si>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</si>
  <si>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</si>
  <si>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</si>
  <si>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</si>
  <si>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</si>
  <si>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</si>
  <si>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</si>
  <si>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</si>
  <si>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</si>
  <si>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</si>
  <si>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</si>
  <si>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</si>
  <si>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</si>
  <si>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</si>
  <si>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</si>
  <si>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</si>
  <si>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</si>
  <si>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</si>
  <si>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</si>
  <si>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</si>
  <si>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</si>
  <si>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</si>
  <si>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</si>
  <si>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</si>
  <si>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</si>
  <si>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</si>
  <si>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</si>
  <si>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</si>
  <si>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</si>
  <si>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</si>
  <si>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</si>
  <si>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</si>
  <si>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</si>
  <si>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</si>
  <si>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</si>
  <si>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</si>
  <si>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</si>
  <si>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</si>
  <si>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</si>
  <si>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</si>
  <si>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</si>
  <si>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</si>
  <si>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</si>
  <si>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</si>
  <si>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</si>
  <si>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</si>
  <si>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</si>
  <si>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</si>
  <si>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>Program Code</t>
  </si>
  <si>
    <t>Scholarship Status</t>
  </si>
  <si>
    <t>PROgram fee</t>
  </si>
  <si>
    <t>rohini</t>
  </si>
  <si>
    <t>user</t>
  </si>
  <si>
    <t>adim</t>
  </si>
  <si>
    <t>North South East West North South North East</t>
  </si>
  <si>
    <t>mail</t>
  </si>
  <si>
    <t>femail</t>
  </si>
  <si>
    <t>employee</t>
  </si>
  <si>
    <t>student</t>
  </si>
  <si>
    <t>enter only 1 to 10 whole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</si>
</sst>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  <xf numFmtId="2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opLeftCell="A12" zoomScale="130" zoomScaleNormal="130" workbookViewId="0">
      <selection activeCell="I34" sqref="I34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320</v>
      </c>
      <c r="D1" s="29" t="s">
        <v>322</v>
      </c>
      <c r="E1" s="12" t="s">
        <v>84</v>
      </c>
      <c r="F1" s="12" t="s">
        <v>321</v>
      </c>
      <c r="G1" t="s">
        <v>319</v>
      </c>
    </row>
    <row r="2" spans="1:12" ht="14.4" x14ac:dyDescent="0.3">
      <c r="A2" s="13">
        <v>9186</v>
      </c>
      <c r="B2" s="31" t="s">
        <v>160</v>
      </c>
      <c r="C2" s="13" t="str">
        <f>VLOOKUP(A2,Students!A2:C239,3,FALSE)</f>
        <v>BL-SPEA</v>
      </c>
      <c r="D2" s="33" t="str" cm="1">
        <f t="array" ref="D2:D33">VLOOKUP(TEXT(C2:C33,"0"),TEXT(Fees!A1:B24,"0"),2,0)</f>
        <v>2800</v>
      </c>
      <c r="E2" s="15">
        <f>VLOOKUP(A2,TestScores!A1:C33,3,0)</f>
        <v>86</v>
      </c>
      <c r="F2" s="15"/>
      <c r="G2" t="str">
        <f>VLOOKUP(C2,Students!C2:E239,3,0)</f>
        <v>Full time</v>
      </c>
    </row>
    <row r="3" spans="1:12" ht="14.4" x14ac:dyDescent="0.3">
      <c r="A3" s="13">
        <v>9144</v>
      </c>
      <c r="B3" s="31" t="s">
        <v>126</v>
      </c>
      <c r="C3" s="13" t="str">
        <f>VLOOKUP(A3,Students!A3:C240,3,FALSE)</f>
        <v>BL-EDUC</v>
      </c>
      <c r="D3" s="33" t="str">
        <v>5920</v>
      </c>
      <c r="E3" s="15">
        <f>VLOOKUP(A3,TestScores!A2:C34,3,0)</f>
        <v>97</v>
      </c>
      <c r="F3" s="15"/>
      <c r="G3" t="str">
        <f>VLOOKUP(C3,Students!C3:E240,3,0)</f>
        <v>Full time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VLOOKUP(A4,Students!A4:C241,3,FALSE)</f>
        <v>BL-HPER</v>
      </c>
      <c r="D4" s="33" t="str">
        <v>4640</v>
      </c>
      <c r="E4" s="15">
        <f>VLOOKUP(A4,TestScores!A3:C35,3,0)</f>
        <v>90</v>
      </c>
      <c r="F4" s="15"/>
      <c r="G4" t="str">
        <f>VLOOKUP(C4,Students!C4:E241,3,0)</f>
        <v>Full time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VLOOKUP(A5,Students!A5:C242,3,FALSE)</f>
        <v>BL-FINA</v>
      </c>
      <c r="D5" s="33" t="str">
        <v>3920</v>
      </c>
      <c r="E5" s="15">
        <f>VLOOKUP(A5,TestScores!A4:C36,3,0)</f>
        <v>79</v>
      </c>
      <c r="F5" s="15"/>
      <c r="G5" t="str">
        <f>VLOOKUP(C5,Students!C5:E242,3,0)</f>
        <v>Full time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VLOOKUP(A6,Students!A6:C243,3,FALSE)</f>
        <v>BL-HPER</v>
      </c>
      <c r="D6" s="33" t="str">
        <v>4640</v>
      </c>
      <c r="E6" s="15">
        <f>VLOOKUP(A6,TestScores!A5:C37,3,0)</f>
        <v>97</v>
      </c>
      <c r="F6" s="15"/>
      <c r="G6" t="str">
        <f>VLOOKUP(C6,Students!C6:E243,3,0)</f>
        <v>Full time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VLOOKUP(A7,Students!A7:C244,3,FALSE)</f>
        <v>BL-ANTH</v>
      </c>
      <c r="D7" s="33" t="str">
        <v>1840</v>
      </c>
      <c r="E7" s="15">
        <f>VLOOKUP(A7,TestScores!A6:C38,3,0)</f>
        <v>95</v>
      </c>
      <c r="F7" s="15"/>
      <c r="G7" t="str">
        <f>VLOOKUP(C7,Students!C7:E244,3,0)</f>
        <v>Full time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VLOOKUP(A8,Students!A8:C245,3,FALSE)</f>
        <v>BL-EDUC</v>
      </c>
      <c r="D8" s="33" t="str">
        <v>5920</v>
      </c>
      <c r="E8" s="15">
        <f>VLOOKUP(A8,TestScores!A7:C39,3,0)</f>
        <v>77</v>
      </c>
      <c r="F8" s="15"/>
      <c r="G8" t="str">
        <f>VLOOKUP(C8,Students!C8:E245,3,0)</f>
        <v>Full time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VLOOKUP(A9,Students!A9:C246,3,FALSE)</f>
        <v>BL-PSY</v>
      </c>
      <c r="D9" s="33" t="str">
        <v>1920</v>
      </c>
      <c r="E9" s="15">
        <f>VLOOKUP(A9,TestScores!A8:C40,3,0)</f>
        <v>75</v>
      </c>
      <c r="F9" s="15"/>
      <c r="G9" t="str">
        <f>VLOOKUP(C9,Students!C9:E246,3,0)</f>
        <v>Full time</v>
      </c>
    </row>
    <row r="10" spans="1:12" ht="14.4" x14ac:dyDescent="0.3">
      <c r="A10" s="13">
        <v>9144</v>
      </c>
      <c r="B10" s="31" t="s">
        <v>126</v>
      </c>
      <c r="C10" s="13" t="str">
        <f>VLOOKUP(A10,Students!A10:C247,3,FALSE)</f>
        <v>BL-EDUC</v>
      </c>
      <c r="D10" s="33" t="str">
        <v>5920</v>
      </c>
      <c r="E10" s="15">
        <f>VLOOKUP(A10,TestScores!A9:C41,3,0)</f>
        <v>100</v>
      </c>
      <c r="F10" s="15"/>
      <c r="G10" t="str">
        <f>VLOOKUP(C10,Students!C10:E247,3,0)</f>
        <v>Full time</v>
      </c>
    </row>
    <row r="11" spans="1:12" ht="14.4" x14ac:dyDescent="0.3">
      <c r="A11" s="13">
        <v>9154</v>
      </c>
      <c r="B11" s="31" t="s">
        <v>135</v>
      </c>
      <c r="C11" s="13" t="str">
        <f>VLOOKUP(A11,Students!A11:C248,3,FALSE)</f>
        <v>BL-BI</v>
      </c>
      <c r="D11" s="33" t="str">
        <v>2160</v>
      </c>
      <c r="E11" s="15">
        <f>VLOOKUP(A11,TestScores!A10:C42,3,0)</f>
        <v>99</v>
      </c>
      <c r="F11" s="15"/>
      <c r="G11" t="str">
        <f>VLOOKUP(C11,Students!C11:E248,3,0)</f>
        <v>Full time</v>
      </c>
    </row>
    <row r="12" spans="1:12" ht="14.4" x14ac:dyDescent="0.3">
      <c r="A12" s="13">
        <v>9194</v>
      </c>
      <c r="B12" s="31" t="s">
        <v>168</v>
      </c>
      <c r="C12" s="13" t="str">
        <f>VLOOKUP(A12,Students!A12:C249,3,FALSE)</f>
        <v>BL-LAWS</v>
      </c>
      <c r="D12" s="33" t="str">
        <v>5440</v>
      </c>
      <c r="E12" s="15">
        <f>VLOOKUP(A12,TestScores!A11:C43,3,0)</f>
        <v>84</v>
      </c>
      <c r="F12" s="15"/>
      <c r="G12" t="str">
        <f>VLOOKUP(C12,Students!C12:E249,3,0)</f>
        <v>Full time</v>
      </c>
    </row>
    <row r="13" spans="1:12" ht="14.4" x14ac:dyDescent="0.3">
      <c r="A13" s="13">
        <v>9142</v>
      </c>
      <c r="B13" s="31" t="s">
        <v>124</v>
      </c>
      <c r="C13" s="13" t="str">
        <f>VLOOKUP(A13,Students!A13:C250,3,FALSE)</f>
        <v>BL-BI</v>
      </c>
      <c r="D13" s="33" t="str">
        <v>2160</v>
      </c>
      <c r="E13" s="15">
        <f>VLOOKUP(A13,TestScores!A12:C44,3,0)</f>
        <v>89</v>
      </c>
      <c r="F13" s="15"/>
      <c r="G13" t="str">
        <f>VLOOKUP(C13,Students!C13:E250,3,0)</f>
        <v>Full time</v>
      </c>
    </row>
    <row r="14" spans="1:12" ht="14.4" x14ac:dyDescent="0.3">
      <c r="A14" s="13">
        <v>9124</v>
      </c>
      <c r="B14" s="31" t="s">
        <v>108</v>
      </c>
      <c r="C14" s="13" t="str">
        <f>VLOOKUP(A14,Students!A14:C251,3,FALSE)</f>
        <v>BL-BUS</v>
      </c>
      <c r="D14" s="33" t="str">
        <v>6880</v>
      </c>
      <c r="E14" s="15">
        <f>VLOOKUP(A14,TestScores!A13:C45,3,0)</f>
        <v>51</v>
      </c>
      <c r="F14" s="15"/>
      <c r="G14" t="str">
        <f>VLOOKUP(C14,Students!C14:E251,3,0)</f>
        <v>Full time</v>
      </c>
    </row>
    <row r="15" spans="1:12" ht="14.4" x14ac:dyDescent="0.3">
      <c r="A15" s="13">
        <v>9120</v>
      </c>
      <c r="B15" s="31" t="s">
        <v>105</v>
      </c>
      <c r="C15" s="13" t="str">
        <f>VLOOKUP(A15,Students!A15:C252,3,FALSE)</f>
        <v>BL-BI</v>
      </c>
      <c r="D15" s="33" t="str">
        <v>2160</v>
      </c>
      <c r="E15" s="15">
        <f>VLOOKUP(A15,TestScores!A14:C46,3,0)</f>
        <v>58</v>
      </c>
      <c r="F15" s="15"/>
      <c r="G15" t="str">
        <f>VLOOKUP(C15,Students!C15:E252,3,0)</f>
        <v>Full time</v>
      </c>
    </row>
    <row r="16" spans="1:12" ht="14.4" x14ac:dyDescent="0.3">
      <c r="A16" s="13">
        <v>9178</v>
      </c>
      <c r="B16" s="31" t="s">
        <v>154</v>
      </c>
      <c r="C16" s="13" t="str">
        <f>VLOOKUP(A16,Students!A16:C253,3,FALSE)</f>
        <v>BL-BUS</v>
      </c>
      <c r="D16" s="33" t="str">
        <v>6880</v>
      </c>
      <c r="E16" s="15">
        <f>VLOOKUP(A16,TestScores!A15:C47,3,0)</f>
        <v>95</v>
      </c>
      <c r="F16" s="15"/>
      <c r="G16" t="str">
        <f>VLOOKUP(C16,Students!C16:E253,3,0)</f>
        <v>Full time</v>
      </c>
    </row>
    <row r="17" spans="1:7" ht="15.75" customHeight="1" x14ac:dyDescent="0.3">
      <c r="A17" s="13">
        <v>9211</v>
      </c>
      <c r="B17" s="31" t="s">
        <v>178</v>
      </c>
      <c r="C17" s="13" t="str">
        <f>VLOOKUP(A17,Students!A17:C254,3,FALSE)</f>
        <v>BL-PSY</v>
      </c>
      <c r="D17" s="33" t="str">
        <v>1920</v>
      </c>
      <c r="E17" s="15">
        <f>VLOOKUP(A17,TestScores!A16:C48,3,0)</f>
        <v>62</v>
      </c>
      <c r="F17" s="15"/>
      <c r="G17" t="str">
        <f>VLOOKUP(C17,Students!C17:E254,3,0)</f>
        <v>Full time</v>
      </c>
    </row>
    <row r="18" spans="1:7" ht="15.75" customHeight="1" x14ac:dyDescent="0.3">
      <c r="A18" s="13">
        <v>9169</v>
      </c>
      <c r="B18" s="31" t="s">
        <v>146</v>
      </c>
      <c r="C18" s="13" t="str">
        <f>VLOOKUP(A18,Students!A18:C255,3,FALSE)</f>
        <v>BL-DENT</v>
      </c>
      <c r="D18" s="33" t="e">
        <v>#N/A</v>
      </c>
      <c r="E18" s="15">
        <f>VLOOKUP(A18,TestScores!A17:C49,3,0)</f>
        <v>69</v>
      </c>
      <c r="F18" s="15"/>
      <c r="G18" t="str">
        <f>VLOOKUP(C18,Students!C18:E255,3,0)</f>
        <v>Full time</v>
      </c>
    </row>
    <row r="19" spans="1:7" ht="15.75" customHeight="1" x14ac:dyDescent="0.3">
      <c r="A19" s="13">
        <v>9158</v>
      </c>
      <c r="B19" s="31" t="s">
        <v>136</v>
      </c>
      <c r="C19" s="13" t="str">
        <f>VLOOKUP(A19,Students!A19:C256,3,FALSE)</f>
        <v>BL-POLS</v>
      </c>
      <c r="D19" s="33" t="str">
        <v>1600</v>
      </c>
      <c r="E19" s="15">
        <f>VLOOKUP(A19,TestScores!A18:C50,3,0)</f>
        <v>83</v>
      </c>
      <c r="F19" s="15"/>
      <c r="G19" t="str">
        <f>VLOOKUP(C19,Students!C19:E256,3,0)</f>
        <v>Full time</v>
      </c>
    </row>
    <row r="20" spans="1:7" ht="15.75" customHeight="1" x14ac:dyDescent="0.3">
      <c r="A20" s="13">
        <v>9194</v>
      </c>
      <c r="B20" s="31" t="s">
        <v>168</v>
      </c>
      <c r="C20" s="13" t="str">
        <f>VLOOKUP(A20,Students!A20:C257,3,FALSE)</f>
        <v>BL-LAWS</v>
      </c>
      <c r="D20" s="33" t="str">
        <v>5440</v>
      </c>
      <c r="E20" s="15">
        <f>VLOOKUP(A20,TestScores!A19:C51,3,0)</f>
        <v>94</v>
      </c>
      <c r="F20" s="15"/>
      <c r="G20" t="str">
        <f>VLOOKUP(C20,Students!C20:E257,3,0)</f>
        <v>Full time</v>
      </c>
    </row>
    <row r="21" spans="1:7" ht="15.75" customHeight="1" x14ac:dyDescent="0.3">
      <c r="A21" s="13">
        <v>9126</v>
      </c>
      <c r="B21" s="31" t="s">
        <v>131</v>
      </c>
      <c r="C21" s="13" t="str">
        <f>VLOOKUP(A21,Students!A21:C258,3,FALSE)</f>
        <v>BL-FINA</v>
      </c>
      <c r="D21" s="33" t="str">
        <v>3920</v>
      </c>
      <c r="E21" s="15">
        <f>VLOOKUP(A21,TestScores!A20:C52,3,0)</f>
        <v>51</v>
      </c>
      <c r="F21" s="15"/>
      <c r="G21" t="str">
        <f>VLOOKUP(C21,Students!C21:E258,3,0)</f>
        <v>Full time</v>
      </c>
    </row>
    <row r="22" spans="1:7" ht="15.75" customHeight="1" x14ac:dyDescent="0.3">
      <c r="A22" s="13">
        <v>9137</v>
      </c>
      <c r="B22" s="31" t="s">
        <v>119</v>
      </c>
      <c r="C22" s="13" t="str">
        <f>VLOOKUP(A22,Students!A22:C259,3,FALSE)</f>
        <v>BL-AMID</v>
      </c>
      <c r="D22" s="33" t="str">
        <v>2000</v>
      </c>
      <c r="E22" s="15">
        <f>VLOOKUP(A22,TestScores!A21:C53,3,0)</f>
        <v>85</v>
      </c>
      <c r="F22" s="15"/>
      <c r="G22" t="str">
        <f>VLOOKUP(C22,Students!C22:E259,3,0)</f>
        <v>Full time</v>
      </c>
    </row>
    <row r="23" spans="1:7" ht="15.75" customHeight="1" x14ac:dyDescent="0.3">
      <c r="A23" s="13">
        <v>9146</v>
      </c>
      <c r="B23" s="31" t="s">
        <v>128</v>
      </c>
      <c r="C23" s="13" t="str">
        <f>VLOOKUP(A23,Students!A23:C260,3,FALSE)</f>
        <v>BL-EDUC</v>
      </c>
      <c r="D23" s="33" t="str">
        <v>5920</v>
      </c>
      <c r="E23" s="15">
        <f>VLOOKUP(A23,TestScores!A22:C54,3,0)</f>
        <v>78</v>
      </c>
      <c r="F23" s="15"/>
      <c r="G23" t="str">
        <f>VLOOKUP(C23,Students!C23:E260,3,0)</f>
        <v>Full time</v>
      </c>
    </row>
    <row r="24" spans="1:7" ht="15.75" customHeight="1" x14ac:dyDescent="0.3">
      <c r="A24" s="13">
        <v>9181</v>
      </c>
      <c r="B24" s="31" t="s">
        <v>156</v>
      </c>
      <c r="C24" s="13" t="str">
        <f>VLOOKUP(A24,Students!A24:C261,3,FALSE)</f>
        <v>BL-SPEA</v>
      </c>
      <c r="D24" s="33" t="str">
        <v>2800</v>
      </c>
      <c r="E24" s="15">
        <f>VLOOKUP(A24,TestScores!A23:C55,3,0)</f>
        <v>56</v>
      </c>
      <c r="F24" s="15"/>
      <c r="G24" t="str">
        <f>VLOOKUP(C24,Students!C24:E261,3,0)</f>
        <v>Full time</v>
      </c>
    </row>
    <row r="25" spans="1:7" ht="15.75" customHeight="1" x14ac:dyDescent="0.3">
      <c r="A25" s="13">
        <v>9133</v>
      </c>
      <c r="B25" s="31" t="s">
        <v>115</v>
      </c>
      <c r="C25" s="13" t="str">
        <f>VLOOKUP(A25,Students!A25:C262,3,FALSE)</f>
        <v>BL-FINA</v>
      </c>
      <c r="D25" s="33" t="str">
        <v>3920</v>
      </c>
      <c r="E25" s="15">
        <f>VLOOKUP(A25,TestScores!A24:C56,3,0)</f>
        <v>78</v>
      </c>
      <c r="F25" s="15"/>
      <c r="G25" t="str">
        <f>VLOOKUP(C25,Students!C25:E262,3,0)</f>
        <v>Full time</v>
      </c>
    </row>
    <row r="26" spans="1:7" ht="15.75" customHeight="1" x14ac:dyDescent="0.3">
      <c r="A26" s="13">
        <v>9154</v>
      </c>
      <c r="B26" s="31" t="s">
        <v>135</v>
      </c>
      <c r="C26" s="13" t="str">
        <f>VLOOKUP(A26,Students!A26:C263,3,FALSE)</f>
        <v>BL-BI</v>
      </c>
      <c r="D26" s="33" t="str">
        <v>2160</v>
      </c>
      <c r="E26" s="15">
        <f>VLOOKUP(A26,TestScores!A25:C57,3,0)</f>
        <v>59</v>
      </c>
      <c r="F26" s="15"/>
      <c r="G26" t="str">
        <f>VLOOKUP(C26,Students!C26:E263,3,0)</f>
        <v>Part time</v>
      </c>
    </row>
    <row r="27" spans="1:7" ht="15.75" customHeight="1" x14ac:dyDescent="0.3">
      <c r="A27" s="13">
        <v>9201</v>
      </c>
      <c r="B27" s="31" t="s">
        <v>171</v>
      </c>
      <c r="C27" s="13" t="str">
        <f>VLOOKUP(A27,Students!A27:C264,3,FALSE)</f>
        <v>BL-TELC</v>
      </c>
      <c r="D27" s="33" t="str">
        <v>3280</v>
      </c>
      <c r="E27" s="15">
        <f>VLOOKUP(A27,TestScores!A26:C58,3,0)</f>
        <v>89</v>
      </c>
      <c r="F27" s="15"/>
      <c r="G27" t="str">
        <f>VLOOKUP(C27,Students!C27:E264,3,0)</f>
        <v>Full time</v>
      </c>
    </row>
    <row r="28" spans="1:7" ht="15.75" customHeight="1" x14ac:dyDescent="0.3">
      <c r="A28" s="13">
        <v>9115</v>
      </c>
      <c r="B28" s="31" t="s">
        <v>101</v>
      </c>
      <c r="C28" s="13" t="str">
        <f>VLOOKUP(A28,Students!A2:C239,3,FALSE)</f>
        <v>BL-BI</v>
      </c>
      <c r="D28" s="33" t="str">
        <v>2160</v>
      </c>
      <c r="E28" s="15">
        <f>VLOOKUP(A28,TestScores!A27:C59,3,0)</f>
        <v>93</v>
      </c>
      <c r="F28" s="15"/>
      <c r="G28" t="str">
        <f>VLOOKUP(C28,Students!C28:E265,3,0)</f>
        <v>Part time</v>
      </c>
    </row>
    <row r="29" spans="1:7" ht="15.75" customHeight="1" x14ac:dyDescent="0.3">
      <c r="A29" s="13">
        <v>9166</v>
      </c>
      <c r="B29" s="31" t="s">
        <v>143</v>
      </c>
      <c r="C29" s="13" t="str">
        <f>VLOOKUP(A29,Students!A29:C266,3,FALSE)</f>
        <v>BL-BUS</v>
      </c>
      <c r="D29" s="33" t="str">
        <v>6880</v>
      </c>
      <c r="E29" s="15">
        <f>VLOOKUP(A29,TestScores!A28:C60,3,0)</f>
        <v>98</v>
      </c>
      <c r="F29" s="15"/>
      <c r="G29" t="str">
        <f>VLOOKUP(C29,Students!C29:E266,3,0)</f>
        <v>Full time</v>
      </c>
    </row>
    <row r="30" spans="1:7" ht="15.75" customHeight="1" x14ac:dyDescent="0.3">
      <c r="A30" s="13">
        <v>9206</v>
      </c>
      <c r="B30" s="31" t="s">
        <v>173</v>
      </c>
      <c r="C30" s="13" t="str">
        <f>VLOOKUP(A30,Students!A30:C267,3,FALSE)</f>
        <v>BL-OPT</v>
      </c>
      <c r="D30" s="33" t="str">
        <v>6000</v>
      </c>
      <c r="E30" s="15">
        <f>VLOOKUP(A30,TestScores!A29:C61,3,0)</f>
        <v>91</v>
      </c>
      <c r="F30" s="15"/>
      <c r="G30" t="str">
        <f>VLOOKUP(C30,Students!C30:E267,3,0)</f>
        <v>Full time</v>
      </c>
    </row>
    <row r="31" spans="1:7" ht="15.75" customHeight="1" x14ac:dyDescent="0.3">
      <c r="A31" s="13">
        <v>9141</v>
      </c>
      <c r="B31" s="31" t="s">
        <v>123</v>
      </c>
      <c r="C31" s="13" t="str">
        <f>VLOOKUP(A31,Students!A31:C268,3,FALSE)</f>
        <v>BL-EDUC</v>
      </c>
      <c r="D31" s="33" t="str">
        <v>5920</v>
      </c>
      <c r="E31" s="15">
        <f>VLOOKUP(A31,TestScores!A30:C62,3,0)</f>
        <v>82</v>
      </c>
      <c r="F31" s="15"/>
      <c r="G31" t="str">
        <f>VLOOKUP(C31,Students!C31:E268,3,0)</f>
        <v>Full time</v>
      </c>
    </row>
    <row r="32" spans="1:7" ht="15.75" customHeight="1" x14ac:dyDescent="0.3">
      <c r="A32" s="13">
        <v>9164</v>
      </c>
      <c r="B32" s="31" t="s">
        <v>142</v>
      </c>
      <c r="C32" s="13" t="str">
        <f>VLOOKUP(A32,Students!A32:C269,3,FALSE)</f>
        <v>BL-HPER</v>
      </c>
      <c r="D32" s="33" t="str">
        <v>4640</v>
      </c>
      <c r="E32" s="15">
        <f>VLOOKUP(A32,TestScores!A31:C63,3,0)</f>
        <v>99</v>
      </c>
      <c r="F32" s="15"/>
      <c r="G32" t="str">
        <f>VLOOKUP(C32,Students!C32:E269,3,0)</f>
        <v>Full time</v>
      </c>
    </row>
    <row r="33" spans="1:7" ht="15.75" customHeight="1" x14ac:dyDescent="0.3">
      <c r="A33" s="13">
        <v>9161</v>
      </c>
      <c r="B33" s="31" t="s">
        <v>139</v>
      </c>
      <c r="C33" s="13" t="str">
        <f>VLOOKUP(A33,Students!A33:C270,3,FALSE)</f>
        <v>BL-NELC</v>
      </c>
      <c r="D33" s="33" t="e">
        <v>#N/A</v>
      </c>
      <c r="E33" s="15">
        <f>VLOOKUP(A33,TestScores!A32:C64,3,0)</f>
        <v>90</v>
      </c>
      <c r="F33" s="15"/>
      <c r="G33" t="str">
        <f>VLOOKUP(C33,Students!C33:E270,3,0)</f>
        <v>Full time</v>
      </c>
    </row>
    <row r="34" spans="1:7" ht="15.75" customHeight="1" x14ac:dyDescent="0.3">
      <c r="A34" s="6"/>
      <c r="B34" s="27"/>
      <c r="C34" s="13"/>
      <c r="D34" s="33"/>
    </row>
    <row r="35" spans="1:7" ht="15.75" customHeight="1" x14ac:dyDescent="0.3">
      <c r="A35" s="6"/>
      <c r="B35" s="27"/>
      <c r="C35" s="13"/>
      <c r="D35" s="33"/>
    </row>
    <row r="36" spans="1:7" ht="15.75" customHeight="1" x14ac:dyDescent="0.3">
      <c r="A36" s="6"/>
      <c r="B36" s="27"/>
      <c r="C36" s="13"/>
      <c r="D36" s="6"/>
    </row>
    <row r="37" spans="1:7" ht="15.75" customHeight="1" x14ac:dyDescent="0.3">
      <c r="A37" s="6"/>
      <c r="B37" s="27"/>
      <c r="C37" s="13"/>
      <c r="D37" s="6"/>
    </row>
    <row r="38" spans="1:7" ht="15.75" customHeight="1" x14ac:dyDescent="0.3">
      <c r="A38" s="6"/>
      <c r="B38" s="27"/>
      <c r="C38" s="6"/>
      <c r="D38" s="6"/>
    </row>
    <row r="39" spans="1:7" ht="15.75" customHeight="1" x14ac:dyDescent="0.3">
      <c r="A39" s="6"/>
      <c r="B39" s="27"/>
      <c r="C39" s="6"/>
      <c r="D39" s="6"/>
    </row>
    <row r="40" spans="1:7" ht="15.75" customHeight="1" x14ac:dyDescent="0.3">
      <c r="A40" s="6"/>
      <c r="B40" s="27"/>
      <c r="C40" s="6"/>
      <c r="D40" s="6"/>
    </row>
    <row r="41" spans="1:7" ht="15.75" customHeight="1" x14ac:dyDescent="0.3">
      <c r="A41" s="6"/>
      <c r="B41" s="27"/>
      <c r="C41" s="6"/>
      <c r="D41" s="6"/>
    </row>
    <row r="42" spans="1:7" ht="15.75" customHeight="1" x14ac:dyDescent="0.3">
      <c r="A42" s="6"/>
      <c r="B42" s="27"/>
      <c r="C42" s="6"/>
      <c r="D42" s="6"/>
    </row>
    <row r="43" spans="1:7" ht="15.75" customHeight="1" x14ac:dyDescent="0.3">
      <c r="A43" s="6"/>
      <c r="B43" s="27"/>
      <c r="C43" s="6"/>
      <c r="D43" s="6"/>
    </row>
    <row r="44" spans="1:7" ht="15.75" customHeight="1" x14ac:dyDescent="0.3">
      <c r="A44" s="6"/>
      <c r="B44" s="27"/>
      <c r="C44" s="6"/>
      <c r="D44" s="6"/>
    </row>
    <row r="45" spans="1:7" ht="15.75" customHeight="1" x14ac:dyDescent="0.3">
      <c r="A45" s="6"/>
      <c r="B45" s="27"/>
      <c r="C45" s="6"/>
      <c r="D45" s="6"/>
    </row>
    <row r="46" spans="1:7" ht="15.75" customHeight="1" x14ac:dyDescent="0.3">
      <c r="A46" s="6"/>
      <c r="B46" s="27"/>
      <c r="C46" s="6"/>
      <c r="D46" s="6"/>
    </row>
    <row r="47" spans="1:7" ht="15.75" customHeight="1" x14ac:dyDescent="0.3">
      <c r="A47" s="6"/>
      <c r="B47" s="27"/>
      <c r="C47" s="6"/>
      <c r="D47" s="6"/>
    </row>
    <row r="48" spans="1:7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topLeftCell="A16" workbookViewId="0">
      <selection activeCell="E2" sqref="E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1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1008-FBB3-41A6-8544-90823747C88B}">
  <dimension ref="A1:I3"/>
  <sheetViews>
    <sheetView tabSelected="1" workbookViewId="0">
      <selection activeCell="I8" sqref="I8"/>
    </sheetView>
  </sheetViews>
  <sheetFormatPr defaultRowHeight="14.4" x14ac:dyDescent="0.3"/>
  <cols>
    <col min="1" max="1" width="28.6640625" bestFit="1" customWidth="1"/>
    <col min="2" max="2" width="5.6640625" bestFit="1" customWidth="1"/>
    <col min="3" max="3" width="5.5546875" bestFit="1" customWidth="1"/>
    <col min="4" max="4" width="3" hidden="1" customWidth="1"/>
    <col min="6" max="6" width="5" bestFit="1" customWidth="1"/>
    <col min="7" max="7" width="6.109375" bestFit="1" customWidth="1"/>
    <col min="9" max="9" width="9" bestFit="1" customWidth="1"/>
  </cols>
  <sheetData>
    <row r="1" spans="1:9" x14ac:dyDescent="0.3">
      <c r="A1" t="s">
        <v>331</v>
      </c>
      <c r="B1" t="s">
        <v>323</v>
      </c>
      <c r="C1" s="34">
        <v>0.45833333333333331</v>
      </c>
      <c r="D1">
        <v>10</v>
      </c>
      <c r="F1" t="s">
        <v>324</v>
      </c>
      <c r="G1" t="s">
        <v>327</v>
      </c>
      <c r="I1" t="s">
        <v>329</v>
      </c>
    </row>
    <row r="2" spans="1:9" x14ac:dyDescent="0.3">
      <c r="D2">
        <v>10</v>
      </c>
      <c r="F2" t="s">
        <v>325</v>
      </c>
      <c r="G2" t="s">
        <v>328</v>
      </c>
      <c r="I2" t="s">
        <v>330</v>
      </c>
    </row>
    <row r="3" spans="1:9" x14ac:dyDescent="0.3">
      <c r="F3" t="s">
        <v>324</v>
      </c>
    </row>
  </sheetData>
  <conditionalFormatting sqref="G1:G1048576">
    <cfRule type="cellIs" dxfId="0" priority="1" operator="between">
      <formula>"mail"</formula>
      <formula>"femail"</formula>
    </cfRule>
  </conditionalFormatting>
  <dataValidations count="8">
    <dataValidation type="textLength" allowBlank="1" showInputMessage="1" showErrorMessage="1" errorTitle="TEXT RANGE 3 TO 6" promptTitle="PLEASE ENTER ATLEAST 3 TO 6" prompt="ENTER 3 TO 6 TEXT" sqref="B1:B1048576" xr:uid="{E8912134-63F4-4110-A3C3-99AD51B04131}">
      <formula1>3</formula1>
      <formula2>6</formula2>
    </dataValidation>
    <dataValidation type="textLength" allowBlank="1" showInputMessage="1" showErrorMessage="1" sqref="R11" xr:uid="{7085F398-A977-4197-B4C6-34D460E49068}">
      <formula1>1</formula1>
      <formula2>10</formula2>
    </dataValidation>
    <dataValidation type="time" allowBlank="1" showInputMessage="1" showErrorMessage="1" sqref="C1:C1048576" xr:uid="{91760F17-F6D3-4794-A990-7DB681A9DF12}">
      <formula1>0.4375</formula1>
      <formula2>0.5</formula2>
    </dataValidation>
    <dataValidation type="list" allowBlank="1" showInputMessage="1" showErrorMessage="1" sqref="D1:D1048576" xr:uid="{CCB739B3-7D40-4D27-A615-C54A30012AD2}">
      <formula1>"10"</formula1>
    </dataValidation>
    <dataValidation type="list" allowBlank="1" showInputMessage="1" showErrorMessage="1" sqref="F1:F1048576" xr:uid="{C0BFA738-B9FC-4CCF-8E6F-503F5F8D3D7C}">
      <formula1>"adim,user"</formula1>
    </dataValidation>
    <dataValidation type="list" allowBlank="1" showInputMessage="1" showErrorMessage="1" sqref="G1:G1048576" xr:uid="{06491536-147A-4764-9896-115B54BC1BE5}">
      <formula1>"mail,femail"</formula1>
    </dataValidation>
    <dataValidation type="list" allowBlank="1" showInputMessage="1" showErrorMessage="1" sqref="I1:I1048576" xr:uid="{9C27D1A0-ECAE-4914-B944-B3961DA647A5}">
      <formula1>"student,employee"</formula1>
    </dataValidation>
    <dataValidation type="whole" allowBlank="1" showInputMessage="1" showErrorMessage="1" errorTitle="ENTER 1 TO 10" promptTitle="PLEASE ENTER 1 TO 10" prompt="ENTER ONLY NUMBERS" sqref="A2:A1048576" xr:uid="{F30AC552-4886-40AB-AC7A-C2AA348B1AA7}">
      <formula1>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5B96-899E-494F-AA7D-1B29E7AF6F72}">
  <dimension ref="L13"/>
  <sheetViews>
    <sheetView workbookViewId="0">
      <selection activeCell="L18" sqref="L18"/>
    </sheetView>
  </sheetViews>
  <sheetFormatPr defaultRowHeight="14.4" x14ac:dyDescent="0.3"/>
  <sheetData>
    <row r="13" spans="12:12" x14ac:dyDescent="0.3">
      <c r="L13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sqref="A1:B24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320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F22" sqref="F22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Scholarship Test Report Card</vt:lpstr>
      <vt:lpstr>Students</vt:lpstr>
      <vt:lpstr>Data Validation</vt:lpstr>
      <vt:lpstr>Conditional Formates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Gadarla</dc:creator>
  <cp:lastModifiedBy>Rohini Gadarla</cp:lastModifiedBy>
  <dcterms:modified xsi:type="dcterms:W3CDTF">2025-06-10T04:05:58Z</dcterms:modified>
</cp:coreProperties>
</file>