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J:\..Web files\F3\History\"/>
    </mc:Choice>
  </mc:AlternateContent>
  <xr:revisionPtr revIDLastSave="0" documentId="13_ncr:1_{D704B3C8-0A7C-4BC5-A41A-92A6C45CE127}" xr6:coauthVersionLast="46" xr6:coauthVersionMax="46" xr10:uidLastSave="{00000000-0000-0000-0000-000000000000}"/>
  <bookViews>
    <workbookView xWindow="28680" yWindow="-3900" windowWidth="16440" windowHeight="29040" tabRatio="873" xr2:uid="{00000000-000D-0000-FFFF-FFFF00000000}"/>
  </bookViews>
  <sheets>
    <sheet name="Line Item Detail" sheetId="9" r:id="rId1"/>
    <sheet name="CHECKLIST" sheetId="8" r:id="rId2"/>
    <sheet name="SFY 03-04" sheetId="4" r:id="rId3"/>
    <sheet name="Local Option Sales Tax Coll" sheetId="1" r:id="rId4"/>
    <sheet name="Tourist Development Tax" sheetId="2" r:id="rId5"/>
    <sheet name="Conv &amp; Tourist Impact" sheetId="3" r:id="rId6"/>
    <sheet name="Voted 1-Cent Local Option Fuel" sheetId="5" r:id="rId7"/>
    <sheet name="Non-Voted Local Option Fuel " sheetId="6" r:id="rId8"/>
    <sheet name="Addtional Local Option Fuel"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8" i="4" l="1"/>
  <c r="F78" i="4"/>
  <c r="E78" i="4"/>
  <c r="D78" i="4"/>
  <c r="C78" i="4"/>
  <c r="F77" i="8"/>
  <c r="E77" i="8"/>
  <c r="F75" i="8"/>
  <c r="E75" i="8"/>
  <c r="F74" i="8"/>
  <c r="E74" i="8"/>
  <c r="F73" i="8"/>
  <c r="E73" i="8"/>
  <c r="F72" i="8"/>
  <c r="E72" i="8"/>
  <c r="F71" i="8"/>
  <c r="E71" i="8"/>
  <c r="F70" i="8"/>
  <c r="E70" i="8"/>
  <c r="F69" i="8"/>
  <c r="E69" i="8"/>
  <c r="F68" i="8"/>
  <c r="E68" i="8"/>
  <c r="F67" i="8"/>
  <c r="E67" i="8"/>
  <c r="F66" i="8"/>
  <c r="E66" i="8"/>
  <c r="F65" i="8"/>
  <c r="E65" i="8"/>
  <c r="F64" i="8"/>
  <c r="E64" i="8"/>
  <c r="F63" i="8"/>
  <c r="E63" i="8"/>
  <c r="F62" i="8"/>
  <c r="E62" i="8"/>
  <c r="F61" i="8"/>
  <c r="E61" i="8"/>
  <c r="F60" i="8"/>
  <c r="E60" i="8"/>
  <c r="F59" i="8"/>
  <c r="E59" i="8"/>
  <c r="F58" i="8"/>
  <c r="E58" i="8"/>
  <c r="F57" i="8"/>
  <c r="E57" i="8"/>
  <c r="F56" i="8"/>
  <c r="E56" i="8"/>
  <c r="F55" i="8"/>
  <c r="E55" i="8"/>
  <c r="F54" i="8"/>
  <c r="E54" i="8"/>
  <c r="F53" i="8"/>
  <c r="E53" i="8"/>
  <c r="F52" i="8"/>
  <c r="E52" i="8"/>
  <c r="F51" i="8"/>
  <c r="E51" i="8"/>
  <c r="F50" i="8"/>
  <c r="E50" i="8"/>
  <c r="F49" i="8"/>
  <c r="E49" i="8"/>
  <c r="F48" i="8"/>
  <c r="E48" i="8"/>
  <c r="F47" i="8"/>
  <c r="E47" i="8"/>
  <c r="F46" i="8"/>
  <c r="E46" i="8"/>
  <c r="F45" i="8"/>
  <c r="E45" i="8"/>
  <c r="F44" i="8"/>
  <c r="E44" i="8"/>
  <c r="F43" i="8"/>
  <c r="E43" i="8"/>
  <c r="F42" i="8"/>
  <c r="E42" i="8"/>
  <c r="F41" i="8"/>
  <c r="E41" i="8"/>
  <c r="F40" i="8"/>
  <c r="E40" i="8"/>
  <c r="F39" i="8"/>
  <c r="E39" i="8"/>
  <c r="F38" i="8"/>
  <c r="E38" i="8"/>
  <c r="F37" i="8"/>
  <c r="E37" i="8"/>
  <c r="F36" i="8"/>
  <c r="E36" i="8"/>
  <c r="F35" i="8"/>
  <c r="E35" i="8"/>
  <c r="F34" i="8"/>
  <c r="E34" i="8"/>
  <c r="F33" i="8"/>
  <c r="E33" i="8"/>
  <c r="F32" i="8"/>
  <c r="E32" i="8"/>
  <c r="F31" i="8"/>
  <c r="E31" i="8"/>
  <c r="F30" i="8"/>
  <c r="E30" i="8"/>
  <c r="F29" i="8"/>
  <c r="E29" i="8"/>
  <c r="F28" i="8"/>
  <c r="E28" i="8"/>
  <c r="F27" i="8"/>
  <c r="E27" i="8"/>
  <c r="F26" i="8"/>
  <c r="E26" i="8"/>
  <c r="F25" i="8"/>
  <c r="E25" i="8"/>
  <c r="F24" i="8"/>
  <c r="E24" i="8"/>
  <c r="F23" i="8"/>
  <c r="E23" i="8"/>
  <c r="F22" i="8"/>
  <c r="E22" i="8"/>
  <c r="F21" i="8"/>
  <c r="E21" i="8"/>
  <c r="F20" i="8"/>
  <c r="E20" i="8"/>
  <c r="F19" i="8"/>
  <c r="E19" i="8"/>
  <c r="F18" i="8"/>
  <c r="E18" i="8"/>
  <c r="F17" i="8"/>
  <c r="E17" i="8"/>
  <c r="F16" i="8"/>
  <c r="E16" i="8"/>
  <c r="F15" i="8"/>
  <c r="E15" i="8"/>
  <c r="F14" i="8"/>
  <c r="E14" i="8"/>
  <c r="F13" i="8"/>
  <c r="E13" i="8"/>
  <c r="F12" i="8"/>
  <c r="E12" i="8"/>
  <c r="F11" i="8"/>
  <c r="E11" i="8"/>
  <c r="F10" i="8"/>
  <c r="E10" i="8"/>
  <c r="F9" i="8"/>
  <c r="E9" i="8"/>
  <c r="F8" i="8"/>
  <c r="E8" i="8"/>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80" i="4" s="1"/>
  <c r="G28" i="4"/>
  <c r="G27" i="4"/>
  <c r="G26" i="4"/>
  <c r="G25" i="4"/>
  <c r="G24" i="4"/>
  <c r="G23" i="4"/>
  <c r="G22" i="4"/>
  <c r="G21" i="4"/>
  <c r="G20" i="4"/>
  <c r="G19" i="4"/>
  <c r="G18" i="4"/>
  <c r="G17" i="4"/>
  <c r="G16" i="4"/>
  <c r="G15" i="4"/>
  <c r="G14" i="4"/>
  <c r="G13" i="4"/>
  <c r="G12" i="4"/>
  <c r="G11" i="4"/>
  <c r="M80" i="7"/>
  <c r="L80" i="7"/>
  <c r="K80" i="7"/>
  <c r="J80" i="7"/>
  <c r="I80" i="7"/>
  <c r="H80" i="7"/>
  <c r="N80" i="7" s="1"/>
  <c r="G80" i="7"/>
  <c r="F80" i="7"/>
  <c r="E80" i="7"/>
  <c r="D80" i="7"/>
  <c r="C80" i="7"/>
  <c r="B80"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M80" i="6"/>
  <c r="L80" i="6"/>
  <c r="K80" i="6"/>
  <c r="J80" i="6"/>
  <c r="I80" i="6"/>
  <c r="N80" i="6" s="1"/>
  <c r="H80" i="6"/>
  <c r="G80" i="6"/>
  <c r="F80" i="6"/>
  <c r="E80" i="6"/>
  <c r="D80" i="6"/>
  <c r="C80" i="6"/>
  <c r="B80"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80" i="4" s="1"/>
  <c r="F15" i="4"/>
  <c r="F14" i="4"/>
  <c r="F13" i="4"/>
  <c r="F12" i="4"/>
  <c r="F11"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80" i="4" s="1"/>
  <c r="M80" i="5"/>
  <c r="L80" i="5"/>
  <c r="K80" i="5"/>
  <c r="J80" i="5"/>
  <c r="I80" i="5"/>
  <c r="H80" i="5"/>
  <c r="G80" i="5"/>
  <c r="F80" i="5"/>
  <c r="E80" i="5"/>
  <c r="D80" i="5"/>
  <c r="N80" i="5" s="1"/>
  <c r="C80" i="5"/>
  <c r="B80" i="5"/>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80" i="4" s="1"/>
  <c r="D13" i="4"/>
  <c r="D12" i="4"/>
  <c r="D11" i="4"/>
  <c r="B80" i="3"/>
  <c r="C80" i="3"/>
  <c r="N80" i="3" s="1"/>
  <c r="D80" i="3"/>
  <c r="E80" i="3"/>
  <c r="F80" i="3"/>
  <c r="G80" i="3"/>
  <c r="H80" i="3"/>
  <c r="I80" i="3"/>
  <c r="J80" i="3"/>
  <c r="K80" i="3"/>
  <c r="L80" i="3"/>
  <c r="M80"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B80" i="2"/>
  <c r="N80" i="2" s="1"/>
  <c r="C80" i="2"/>
  <c r="D80" i="2"/>
  <c r="E80" i="2"/>
  <c r="F80" i="2"/>
  <c r="G80" i="2"/>
  <c r="H80" i="2"/>
  <c r="I80" i="2"/>
  <c r="J80" i="2"/>
  <c r="K80" i="2"/>
  <c r="L80" i="2"/>
  <c r="M80"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B81" i="1"/>
  <c r="N81" i="1" s="1"/>
  <c r="C81" i="1"/>
  <c r="D81" i="1"/>
  <c r="E81" i="1"/>
  <c r="F81" i="1"/>
  <c r="G81" i="1"/>
  <c r="H81" i="1"/>
  <c r="I81" i="1"/>
  <c r="J81" i="1"/>
  <c r="K81" i="1"/>
  <c r="L81" i="1"/>
  <c r="M81"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80" i="4" s="1"/>
  <c r="B12" i="4"/>
  <c r="B11" i="4"/>
  <c r="C80" i="4"/>
</calcChain>
</file>

<file path=xl/sharedStrings.xml><?xml version="1.0" encoding="utf-8"?>
<sst xmlns="http://schemas.openxmlformats.org/spreadsheetml/2006/main" count="759" uniqueCount="241">
  <si>
    <t>COUNTY</t>
  </si>
  <si>
    <t>--------------------</t>
  </si>
  <si>
    <t>11*Alachua</t>
  </si>
  <si>
    <t>12*Baker</t>
  </si>
  <si>
    <t>13*Bay</t>
  </si>
  <si>
    <t>14 Bradford</t>
  </si>
  <si>
    <t>15*Brevard</t>
  </si>
  <si>
    <t>16*Broward</t>
  </si>
  <si>
    <t>17 Calhoun</t>
  </si>
  <si>
    <t>18*Charlotte</t>
  </si>
  <si>
    <t>19*Citrus</t>
  </si>
  <si>
    <t>20*Clay</t>
  </si>
  <si>
    <t>21*Collier</t>
  </si>
  <si>
    <t>22 Columbia</t>
  </si>
  <si>
    <t>23*Dade</t>
  </si>
  <si>
    <t>24 DeSoto</t>
  </si>
  <si>
    <t>25 Dixie</t>
  </si>
  <si>
    <t>26*Duval</t>
  </si>
  <si>
    <t>27*Escambia</t>
  </si>
  <si>
    <t>28 Flagler</t>
  </si>
  <si>
    <t>29 Franklin</t>
  </si>
  <si>
    <t>30 Gadsden</t>
  </si>
  <si>
    <t>31 Gilchrist</t>
  </si>
  <si>
    <t>32 Glades</t>
  </si>
  <si>
    <t>33*Gulf</t>
  </si>
  <si>
    <t>34 Hamilton</t>
  </si>
  <si>
    <t>35 Hardee</t>
  </si>
  <si>
    <t>36 Hendry</t>
  </si>
  <si>
    <t>37*Hernando</t>
  </si>
  <si>
    <t>38 Highlands</t>
  </si>
  <si>
    <t>39*Hillsborough</t>
  </si>
  <si>
    <t>40 Holmes</t>
  </si>
  <si>
    <t>41*Indian River</t>
  </si>
  <si>
    <t>42 Jackson</t>
  </si>
  <si>
    <t>43 Jefferson</t>
  </si>
  <si>
    <t>44 Lafayette</t>
  </si>
  <si>
    <t>45*Lake</t>
  </si>
  <si>
    <t>46*Lee</t>
  </si>
  <si>
    <t>47*Leon</t>
  </si>
  <si>
    <t>48 Levy</t>
  </si>
  <si>
    <t>49 Liberty</t>
  </si>
  <si>
    <t>50 Madison</t>
  </si>
  <si>
    <t>51*Manatee</t>
  </si>
  <si>
    <t>52 Marion</t>
  </si>
  <si>
    <t>53 Martin</t>
  </si>
  <si>
    <t>54*Monroe</t>
  </si>
  <si>
    <t>55*Nassau</t>
  </si>
  <si>
    <t>56*Okaloosa</t>
  </si>
  <si>
    <t>57 Okeechobee</t>
  </si>
  <si>
    <t>58*Orange</t>
  </si>
  <si>
    <t>59*Osceola</t>
  </si>
  <si>
    <t>60*Palm Beach</t>
  </si>
  <si>
    <t>61 Pasco</t>
  </si>
  <si>
    <t>62*Pinellas</t>
  </si>
  <si>
    <t>63*Polk</t>
  </si>
  <si>
    <t>64*Putnam</t>
  </si>
  <si>
    <t>65*St. Johns</t>
  </si>
  <si>
    <t>66*St. Lucie</t>
  </si>
  <si>
    <t>67*Santa Rosa</t>
  </si>
  <si>
    <t>68*Sarasota</t>
  </si>
  <si>
    <t>69*Seminole</t>
  </si>
  <si>
    <t>70 Sumter</t>
  </si>
  <si>
    <t>71*Suwannee</t>
  </si>
  <si>
    <t>72 Taylor</t>
  </si>
  <si>
    <t>73 Union</t>
  </si>
  <si>
    <t>74*Volusia</t>
  </si>
  <si>
    <t>75*Wakulla</t>
  </si>
  <si>
    <t>76*Walton</t>
  </si>
  <si>
    <t>77 Washington</t>
  </si>
  <si>
    <t>** Disc. Pool</t>
  </si>
  <si>
    <t>STATE TOTAL</t>
  </si>
  <si>
    <t>LOCAL GOVERNMENT TAX RECEIPTS BY COUNTY</t>
  </si>
  <si>
    <t>OFFICE OF TAX RESEACH</t>
  </si>
  <si>
    <t>LOCAL OPT.</t>
  </si>
  <si>
    <t>TOURIST</t>
  </si>
  <si>
    <t>CONV &amp; TOUR</t>
  </si>
  <si>
    <t>VOTED 1 CENT</t>
  </si>
  <si>
    <t>NON-VOTED LOC.</t>
  </si>
  <si>
    <t>ADDITIONAL</t>
  </si>
  <si>
    <t>SALES TAX</t>
  </si>
  <si>
    <t>DEV. TAX</t>
  </si>
  <si>
    <t>IMP. TAX</t>
  </si>
  <si>
    <t>LOC. GAS TAX</t>
  </si>
  <si>
    <t>OPT. GAS TAX</t>
  </si>
  <si>
    <t>L. O. GAS</t>
  </si>
  <si>
    <t>-------------</t>
  </si>
  <si>
    <t>---------------</t>
  </si>
  <si>
    <t>--------------</t>
  </si>
  <si>
    <t>* Indicates self-administration of the Tourist Development Tax;</t>
  </si>
  <si>
    <t>totals provided by the counties' Tax Collectors.</t>
  </si>
  <si>
    <t>** Discretionary surtax collected in non-surtax counties.</t>
  </si>
  <si>
    <t>Current</t>
  </si>
  <si>
    <t>Last</t>
  </si>
  <si>
    <t>S.M.L.Y</t>
  </si>
  <si>
    <t>Month/Month</t>
  </si>
  <si>
    <t>Month/SMLY</t>
  </si>
  <si>
    <t>Month</t>
  </si>
  <si>
    <t>Growth</t>
  </si>
  <si>
    <t>Grwoth</t>
  </si>
  <si>
    <t>FORM3</t>
  </si>
  <si>
    <t>11 Alachua</t>
  </si>
  <si>
    <t>12 Baker</t>
  </si>
  <si>
    <t>13 Bay</t>
  </si>
  <si>
    <t>15 Brevard</t>
  </si>
  <si>
    <t>16 Broward</t>
  </si>
  <si>
    <t>18 Charlotte</t>
  </si>
  <si>
    <t>19 Citrus</t>
  </si>
  <si>
    <t>20 Clay</t>
  </si>
  <si>
    <t>21 Collier</t>
  </si>
  <si>
    <t>26 Duval</t>
  </si>
  <si>
    <t>27 Escambia</t>
  </si>
  <si>
    <t>33 Gulf</t>
  </si>
  <si>
    <t>37 Hernando</t>
  </si>
  <si>
    <t>39 Hillsborough</t>
  </si>
  <si>
    <t>41 Indian River</t>
  </si>
  <si>
    <t>45 Lake</t>
  </si>
  <si>
    <t>46 Lee</t>
  </si>
  <si>
    <t>47 Leon</t>
  </si>
  <si>
    <t>51 Manatee</t>
  </si>
  <si>
    <t>54 Monroe</t>
  </si>
  <si>
    <t>55 Nassau</t>
  </si>
  <si>
    <t>56 Okaloosa</t>
  </si>
  <si>
    <t>58 Orange</t>
  </si>
  <si>
    <t>59 Osceola</t>
  </si>
  <si>
    <t>60 Palm Beach</t>
  </si>
  <si>
    <t>62 Pinellas</t>
  </si>
  <si>
    <t>63 Polk</t>
  </si>
  <si>
    <t>64 Putnam</t>
  </si>
  <si>
    <t>65 St. Johns</t>
  </si>
  <si>
    <t>66 St. Lucie</t>
  </si>
  <si>
    <t>67 Santa Rosa</t>
  </si>
  <si>
    <t>68 Sarasota</t>
  </si>
  <si>
    <t>69 Seminole</t>
  </si>
  <si>
    <t>71 Suwannee</t>
  </si>
  <si>
    <t>74 Volusia</t>
  </si>
  <si>
    <t>75 Wakulla</t>
  </si>
  <si>
    <t>76 Walton</t>
  </si>
  <si>
    <t xml:space="preserve">      Disc. Pool</t>
  </si>
  <si>
    <t>23*Miami-Dade</t>
  </si>
  <si>
    <t>23 Miami-Dade</t>
  </si>
  <si>
    <t>SFY0304</t>
  </si>
  <si>
    <t>VALIDATED TAX RECEIPTS DATA FOR:  JULY, 2003 thru JUNE, 2004</t>
  </si>
  <si>
    <t>VALIDATED TAX RECEIPTS DATA FOR:  JULY, 2003  thru JUNE, 2004</t>
  </si>
  <si>
    <t>DOR ADMINISTERED TAXES/DOR ACCOUNTS</t>
  </si>
  <si>
    <t>TOURIST DEVELOPMENT TAX RECEIPTS DATA</t>
  </si>
  <si>
    <t>LOCAL SALES TAX RECEIPTS DATA</t>
  </si>
  <si>
    <t>LOCAL FUEL TAX RECEIPTS DATA</t>
  </si>
  <si>
    <t>(YTD RECEIPTS FOR MONTH INDICATED)</t>
  </si>
  <si>
    <t>DOR Forms and Publications:</t>
  </si>
  <si>
    <t>https://floridarevenue.com/Pages/forms_index.aspx</t>
  </si>
  <si>
    <t>Florida Tax Handbooks By Year:</t>
  </si>
  <si>
    <t>http://edr.state.fl.us/Content/revenues/reports/tax-handbook/index.cfm</t>
  </si>
  <si>
    <t>Sheet</t>
  </si>
  <si>
    <t>Description</t>
  </si>
  <si>
    <t>Primary Statutory Reference</t>
  </si>
  <si>
    <t>2021 Handbook Pages</t>
  </si>
  <si>
    <t>Typical Tax Return</t>
  </si>
  <si>
    <t>For More Info…</t>
  </si>
  <si>
    <t>Local Option Sales Tax Coll</t>
  </si>
  <si>
    <t>Optional Sales Surtaxes, levied within each county at the discretion of that county's BOCC</t>
  </si>
  <si>
    <t>DR-15</t>
  </si>
  <si>
    <t>https://floridarevenue.com/taxes/taxesfees/Pages/discretionary.aspx</t>
  </si>
  <si>
    <t>Infrastructure Surtax</t>
  </si>
  <si>
    <t xml:space="preserve">The Local Government Infrastructure Surtax may be levied at the rate of 0.5 or 1 percent. Generally, the proceeds must be expended to finance, plan, and construct infrastructure; to acquire land for public recreation, conservation, or protection of natural resources; or to finance the closure of local government-owned solid waste landfills.
This line also contains collections of the Small County Surtax and the discretionary pool.
</t>
  </si>
  <si>
    <t>212.055(2)
212.055(3)</t>
  </si>
  <si>
    <t>pg 235 (Hardcopy)
pg 237 (PDF)</t>
  </si>
  <si>
    <t>Charter County Transit Surtax</t>
  </si>
  <si>
    <t xml:space="preserve">Each charter county that has adopted a charter, each county the government of which is consolidated with that of one or more municipalities, and each county that is within or under an interlocal agreement with a regional transportation or transit authority created under ch. 343 or 349, F.S., may levy the Charter County and Regional Transportation System Surtax at a rate of up to 1 percent.
</t>
  </si>
  <si>
    <t>212.055(1)</t>
  </si>
  <si>
    <t>pg 229 (Hardcopy)
pg 231 (PDF)</t>
  </si>
  <si>
    <t>Education Surtax</t>
  </si>
  <si>
    <t xml:space="preserve">Florida’s school districts may authorize the levy of the School Capital Outlay Surtax at a rate of up to 0.5 percent pursuant to a resolution conditioned to take effect only upon voter approval in a countywide referendum. The proceeds must be expended for school-related capital projects, technology implementation, and bond financing of such projects.
</t>
  </si>
  <si>
    <t>212.55(6)</t>
  </si>
  <si>
    <t>pg 250 (Hardcopy)
pg 252 (PDF)</t>
  </si>
  <si>
    <t>Indigent Care Surtax</t>
  </si>
  <si>
    <t xml:space="preserve">This surtax consists of two separate levies for different groups of eligible counties. Non-consolidated counties with a population of 800,000 or more may impose a 0.5% levy, while non-consolodated counties with populations less than 800,000 can only impose a levy of 0.25%.
This line also contains collections of the County Public Hospital Surtax and the Voter Approved Indigent Care Surtax
</t>
  </si>
  <si>
    <t>212.055(4)
212.055(5)
212.055(7)</t>
  </si>
  <si>
    <t>pg 241 (Hardcopy)
pg 243 (PDF)</t>
  </si>
  <si>
    <t>Emergeny Fire Rescue Surtax</t>
  </si>
  <si>
    <t xml:space="preserve">The Emergency Fire Rescue Services and Facilities Surtax may be levied at the rate of up to 1 percent pursuant to an ordinance enacted by a majority vote of the county’s governing body and approved by voters in a countywide referendum.
</t>
  </si>
  <si>
    <t>212.055(8)</t>
  </si>
  <si>
    <t>pg 232 (Hardcopy)
pg 234 (PDF)</t>
  </si>
  <si>
    <t>Pension Liability Surtax</t>
  </si>
  <si>
    <t xml:space="preserve">The county’s governing body may levy the Pension Liability Surtax, at a rate not to exceed 0.5 percent, pursuant to an ordinance conditioned to take effect upon approval by a majority vote of county electors voting in a referendum. The surtax proceeds must be used to fund an underfunded defined benefit retirement plan or system. As of FY 2021, no county levies or has levied this surtax.
</t>
  </si>
  <si>
    <t>212.055(9)</t>
  </si>
  <si>
    <t>pg 248 (Hardcopy)
pg 250 (PDF)</t>
  </si>
  <si>
    <t>Tourist Development Tax</t>
  </si>
  <si>
    <t xml:space="preserve">Also known as Transient Rental Taxes. Florida law allows counties to impose local option transient rental taxes on rentals or leases of accommodations in hotels, motels, apartments, rooming houses, mobile home parks, RV parks, condominiums, or timeshare resorts for a term of six months or less. The state allows counties to choose between self-administering these taxes, or allowing the Department of Revenue to Administer the taxes on their behalf. This line only includes collections from those taxes the Department administers. 
</t>
  </si>
  <si>
    <t>pg 277 (Hardcopy)
pg 279 (PDF)</t>
  </si>
  <si>
    <t>https://floridarevenue.com/taxes/taxesfees/Pages/local_option.aspx#tourist_development</t>
  </si>
  <si>
    <t>1 Or 2 Perxent Toursit Devemlopment Tax</t>
  </si>
  <si>
    <t>The 1 or 2 Percent Tourist Development Tax was the original of the five tourist development taxes authorized. If adopted, the rate must be either 1 or 2 percent. Authorized uses include the capital construction of tourist-related facilities, tourist promotion, and beach and shoreline maintenance, including the funding and refunding of revenue bonds.</t>
  </si>
  <si>
    <t xml:space="preserve">125.0104(3)(c) </t>
  </si>
  <si>
    <t>pg 281 (Hardcopy)
pg 283 (PDF)</t>
  </si>
  <si>
    <t>Additional 1 Percent Tourist Devemopment Tax</t>
  </si>
  <si>
    <t xml:space="preserve">The Additional 1 Percent Tourist Development Tax may be levied by extraordinary vote of the county governing board or by referendum; however, it may only be levied after the 1 or 2 percent tourist development tax has been levied for a minimum of 3 years. If levied, the tax must be levied at the rate of 1 percent. Uses of the revenue are the same as for the 1 or 2 percent tax, except that revenues cannot be used for certain debt service or refinancing unless approved by an extraordinary vote of the governing board.
</t>
  </si>
  <si>
    <t>125.0105(3)(d)</t>
  </si>
  <si>
    <t>pg 284 (Hardcopy)
pg 286 (PDF)</t>
  </si>
  <si>
    <t>Professional Sports Franchise Facility Tourst Development Tax</t>
  </si>
  <si>
    <t>The Professional Sports Franchise Facility Tax may be levied at a rate up to 1 percent by a majority vote of the governing board of the county. Generally, proceeds can be used to pay debt service on bonds for the construction or renovation of professional sports franchise facilities, spring training facilities of professional sports franchises and convention centers, and to promote and advertise tourism.</t>
  </si>
  <si>
    <t>125.0104(3)(l)</t>
  </si>
  <si>
    <t>pg 287 (Hardcopy)
pg 289 (PDF)</t>
  </si>
  <si>
    <t>High Tourism Impact Tourist Development Tax</t>
  </si>
  <si>
    <t xml:space="preserve">The High Tourism Impact Tax may be levied by any county in which sales subject to the tourist development tax exceeded $600 million in the previous calendar year or were at least 18 percent of the county’s total taxable sales. No county levying a convention development tax, however, can be considered a high tourism impact county. Once levied, the tax may be continued until repealed. If levied, the tax rate must be 1 percent. Revenues may be used for the same purposes as the 1 or 2 percent tourist development tax.
</t>
  </si>
  <si>
    <t>125.0104(3)(m)</t>
  </si>
  <si>
    <t>pg 290 (Hardcopy)
pg 292 (PDF)</t>
  </si>
  <si>
    <t>Additional Professional Sports Franchise Facility Tourist Development Tax</t>
  </si>
  <si>
    <t>The Additional Professional Sports Franchise Facility Tax may be levied at a rate up to 1 percent by a majority plus one vote of the governing board of the county. Generally, the proceeds can be used to pay debt service on bonds for the construction or renovation of professional sports franchise facilities, spring training facilities of professional sports franchises, and to promote and advertise tourism.</t>
  </si>
  <si>
    <t>125.0104(3)(n)</t>
  </si>
  <si>
    <t>pg 293 (Hardcopy)
pg 295 (PDF)</t>
  </si>
  <si>
    <t>Conv &amp; Tourist Impact</t>
  </si>
  <si>
    <t xml:space="preserve">Additional Tourist Development Taxes enacted with specialized intent.
</t>
  </si>
  <si>
    <t>Tourist Impact Tax</t>
  </si>
  <si>
    <t xml:space="preserve">Any county is authoized to levy this tax so long as they create a land authority pursuant to s380.0661(1) FS. This levy is a 1 percent tax on transient rental facilities within the county area designated as an area of critical state concern pursuant to ch. 380, F.S. If the area(s) of critical state concern are greater than 50 percent of the county’s total land area, the tax may be levied countywide. The tax proceeds are used to purchase property in the area of critical state concern and to offset the loss of ad valorem taxes due to those land acquisitions. Only Monroe County is currently eligible to levy the tax, and the county levies the tax.
</t>
  </si>
  <si>
    <t>125.0108</t>
  </si>
  <si>
    <t>pg 296 (Hardcopy)
pg 298 (PDF)</t>
  </si>
  <si>
    <t>Consolidated County Convention Development Tax</t>
  </si>
  <si>
    <t>Each county operating under a government consolidated with one or more municipalities in the county may impose a 2 percent tax on the total consideration charged for transient rental transactions. The tax shall be levied pursuant to an ordinance enacted by the county’s governing body. Only the City of Jacksonville/Duval County consolidated government is currently eligible to levy the tax, and the consolidated government levies the tax.</t>
  </si>
  <si>
    <t>212.0305(4)(a)</t>
  </si>
  <si>
    <t>pg 300 (Hardcopy)
pg 302 (PDF)</t>
  </si>
  <si>
    <t>Charter County Convention Development Tax</t>
  </si>
  <si>
    <t xml:space="preserve">Each county may impose a 3 percent tax on the total consideration charged for transient rental transactions. The tax shall be levied pursuant to an ordinance enacted by the county’s governing body. The governing body of a municipality levying the Municipal Resort Tax may adopt a resolution prohibiting the imposition of the tax within its jurisdiction. If the levy is prohibited, no tax revenue shall be expended within that municipality. Only Miami-Dade County is currently eligible to levy the tax, and the county levies the tax.
</t>
  </si>
  <si>
    <t>212.0305(4)(b)</t>
  </si>
  <si>
    <t>pg 302 (Hardcopy)
pg 304 (PDF)</t>
  </si>
  <si>
    <t>Special District, Special, and Subcounty Convention Development Tax</t>
  </si>
  <si>
    <t xml:space="preserve">The three taxes authorized by s. 212.0305(4)(c)-(e), F.S., are the:
• Special District Convention Development Tax, which is levied within the boundaries of the special district formerly levying a tourist advertising ad valorem tax within a special taxing district.
• Special Convention Development Tax, which is levied outside the boundaries of the special district and to the southeast of State Road 415.
• Subcounty Convention Development Tax, which is levied outside the boundaries of the special district and to the northwest of State Road 415.
Only Volusia County is currently eligible to levy the tax, and the county levies the tax.
</t>
  </si>
  <si>
    <t>212.0305(4)(c) - (e) &amp; 212.03055</t>
  </si>
  <si>
    <t>pg 304 (Hardcopy)
pg 306 (PDF)</t>
  </si>
  <si>
    <t>Voted 1-Cent Local Option Fuel</t>
  </si>
  <si>
    <t xml:space="preserve">Also known as the Ninth Cent Fuel Tax or the County Voted @ 1-Cent Fuel Tax. The Ninth-Cent Fuel Tax is a local option tax of 1 cent on every net gallon of motor and diesel fuel sold within a county. 
</t>
  </si>
  <si>
    <t>pg 260 (Hardcopy)
pg 262 (PDF)</t>
  </si>
  <si>
    <t>DR-309632</t>
  </si>
  <si>
    <t>Non-Voted Local Option Fuel</t>
  </si>
  <si>
    <t xml:space="preserve">Local governments are authorized to levy a tax of 1 to 6 cents on every net gallon of motor fuel sold in a county. The tax is imposed on diesel fuel in each county at the maximum rate of 6 cents per gallon.
</t>
  </si>
  <si>
    <t>336.025(1)(a)</t>
  </si>
  <si>
    <t>pg 264 (Hardcopy)
pg 266 (PDF)</t>
  </si>
  <si>
    <t>Additional Local Option Fuel</t>
  </si>
  <si>
    <t xml:space="preserve">County governments are authorized to levy a tax of 1 to 5 cents upon every net gallon of motor fuel sold within a county. Diesel fuel is not subject to this tax. 
</t>
  </si>
  <si>
    <t>336.025(1)(b)</t>
  </si>
  <si>
    <t>pg 267 (Hardcopy)
pg 269 (PDF)</t>
  </si>
  <si>
    <t>LAST UPDATED: 16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</si>
</sst>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8" x14ac:knownFonts="1">
    <font>
      <sz val="10"/>
      <name val="Times New Roman"/>
    </font>
    <font>
      <sz val="11"/>
      <color theme="1"/>
      <name val="Calibri"/>
      <family val="2"/>
      <scheme val="minor"/>
    </font>
    <font>
      <sz val="8"/>
      <name val="Times New Roman"/>
    </font>
    <font>
      <sz val="10"/>
      <color theme="1"/>
      <name val="Times New Roman"/>
      <family val="1"/>
    </font>
    <font>
      <u/>
      <sz val="11"/>
      <color theme="10"/>
      <name val="Calibri"/>
      <family val="2"/>
      <scheme val="minor"/>
    </font>
    <font>
      <u/>
      <sz val="10"/>
      <color theme="10"/>
      <name val="Times New Roman"/>
      <family val="1"/>
    </font>
    <font>
      <b/>
      <sz val="10"/>
      <color theme="1"/>
      <name val="Times New Roman"/>
      <family val="1"/>
    </font>
    <font>
      <sz val="48"/>
      <color theme="1"/>
      <name val="Calibri"/>
      <family val="2"/>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3">
    <xf numFmtId="0" fontId="0" fillId="0" borderId="0"/>
    <xf numFmtId="0" fontId="1" fillId="0" borderId="0"/>
    <xf numFmtId="0" fontId="4" fillId="0" borderId="0" applyNumberFormat="0" applyFill="0" applyBorder="0" applyAlignment="0" applyProtection="0"/>
  </cellStyleXfs>
  <cellXfs count="63">
    <xf numFmtId="0" fontId="0" fillId="0" borderId="0" xfId="0"/>
    <xf numFmtId="3" fontId="0" fillId="0" borderId="0" xfId="0" applyNumberFormat="1" applyFill="1" applyBorder="1"/>
    <xf numFmtId="3" fontId="0" fillId="0" borderId="0" xfId="0" applyNumberFormat="1" applyFill="1"/>
    <xf numFmtId="0" fontId="0" fillId="0" borderId="0" xfId="0" applyAlignment="1">
      <alignment horizontal="right"/>
    </xf>
    <xf numFmtId="0" fontId="0" fillId="0" borderId="0" xfId="0" applyAlignment="1"/>
    <xf numFmtId="3" fontId="0" fillId="0" borderId="0" xfId="0" applyNumberFormat="1" applyAlignment="1">
      <alignment horizontal="right"/>
    </xf>
    <xf numFmtId="3" fontId="0" fillId="0" borderId="0" xfId="0" applyNumberFormat="1"/>
    <xf numFmtId="3" fontId="0" fillId="0" borderId="0" xfId="0" applyNumberFormat="1" applyFill="1" applyBorder="1" applyAlignment="1">
      <alignment horizontal="right"/>
    </xf>
    <xf numFmtId="164" fontId="0" fillId="0" borderId="0" xfId="0" applyNumberFormat="1" applyAlignment="1">
      <alignment horizontal="right"/>
    </xf>
    <xf numFmtId="3" fontId="0" fillId="0" borderId="0" xfId="0" applyNumberFormat="1" applyFill="1" applyAlignment="1">
      <alignment horizontal="right"/>
    </xf>
    <xf numFmtId="3" fontId="0" fillId="0" borderId="0" xfId="0" applyNumberFormat="1" applyBorder="1" applyAlignment="1">
      <alignment horizontal="right"/>
    </xf>
    <xf numFmtId="164" fontId="0" fillId="0" borderId="0" xfId="0" applyNumberFormat="1" applyBorder="1" applyAlignment="1">
      <alignment horizontal="right"/>
    </xf>
    <xf numFmtId="17" fontId="0" fillId="0" borderId="0" xfId="0" applyNumberFormat="1" applyAlignment="1">
      <alignment horizontal="right"/>
    </xf>
    <xf numFmtId="10" fontId="0" fillId="0" borderId="0" xfId="0" applyNumberFormat="1"/>
    <xf numFmtId="164" fontId="0" fillId="0" borderId="0" xfId="0" applyNumberFormat="1" applyFill="1" applyBorder="1" applyAlignment="1">
      <alignment horizontal="right"/>
    </xf>
    <xf numFmtId="0" fontId="0" fillId="0" borderId="0" xfId="0" applyAlignment="1">
      <alignment horizontal="center"/>
    </xf>
    <xf numFmtId="0" fontId="3" fillId="2" borderId="0" xfId="1" applyFont="1" applyFill="1" applyAlignment="1">
      <alignment horizontal="right" vertical="top"/>
    </xf>
    <xf numFmtId="0" fontId="5" fillId="2" borderId="1" xfId="2" applyFont="1" applyFill="1" applyBorder="1" applyAlignment="1">
      <alignment horizontal="left" vertical="top" wrapText="1"/>
    </xf>
    <xf numFmtId="0" fontId="3" fillId="2" borderId="1" xfId="1" applyFont="1" applyFill="1" applyBorder="1" applyAlignment="1">
      <alignment horizontal="right" vertical="top"/>
    </xf>
    <xf numFmtId="0" fontId="5" fillId="2" borderId="1" xfId="2" applyFont="1" applyFill="1" applyBorder="1" applyAlignment="1">
      <alignment horizontal="left" vertical="top"/>
    </xf>
    <xf numFmtId="0" fontId="5" fillId="2" borderId="2" xfId="2" applyFont="1" applyFill="1" applyBorder="1" applyAlignment="1">
      <alignment horizontal="left" vertical="top"/>
    </xf>
    <xf numFmtId="0" fontId="1" fillId="0" borderId="0" xfId="1"/>
    <xf numFmtId="0" fontId="6" fillId="0" borderId="3" xfId="1" applyFont="1" applyBorder="1" applyAlignment="1">
      <alignment horizontal="center" vertical="center"/>
    </xf>
    <xf numFmtId="0" fontId="6" fillId="0" borderId="1" xfId="1" applyFont="1" applyBorder="1" applyAlignment="1">
      <alignment horizontal="center" vertical="center"/>
    </xf>
    <xf numFmtId="0" fontId="6" fillId="0" borderId="4" xfId="1" applyFont="1" applyBorder="1" applyAlignment="1">
      <alignment horizontal="center" vertical="center"/>
    </xf>
    <xf numFmtId="0" fontId="6" fillId="2" borderId="1" xfId="1" applyFont="1" applyFill="1" applyBorder="1" applyAlignment="1">
      <alignment horizontal="center" vertical="center" wrapText="1"/>
    </xf>
    <xf numFmtId="0" fontId="6" fillId="2" borderId="5" xfId="1" applyFont="1" applyFill="1" applyBorder="1" applyAlignment="1">
      <alignment horizontal="center" vertical="center" wrapText="1"/>
    </xf>
    <xf numFmtId="0" fontId="6" fillId="2" borderId="6" xfId="1" applyFont="1" applyFill="1" applyBorder="1" applyAlignment="1">
      <alignment horizontal="center" vertical="center" wrapText="1"/>
    </xf>
    <xf numFmtId="0" fontId="6" fillId="2" borderId="7" xfId="1" applyFont="1" applyFill="1" applyBorder="1" applyAlignment="1">
      <alignment horizontal="center" vertical="center"/>
    </xf>
    <xf numFmtId="0" fontId="3" fillId="0" borderId="8" xfId="1" applyFont="1" applyBorder="1" applyAlignment="1">
      <alignment horizontal="left" vertical="top"/>
    </xf>
    <xf numFmtId="0" fontId="3" fillId="0" borderId="8" xfId="1" applyFont="1" applyBorder="1" applyAlignment="1">
      <alignment vertical="top" wrapText="1"/>
    </xf>
    <xf numFmtId="0" fontId="3" fillId="0" borderId="8" xfId="1" applyFont="1" applyBorder="1" applyAlignment="1">
      <alignment horizontal="center" vertical="top" wrapText="1"/>
    </xf>
    <xf numFmtId="0" fontId="5" fillId="0" borderId="8" xfId="2" applyFont="1" applyFill="1" applyBorder="1" applyAlignment="1">
      <alignment horizontal="center" vertical="center"/>
    </xf>
    <xf numFmtId="0" fontId="3" fillId="0" borderId="0" xfId="1" applyFont="1"/>
    <xf numFmtId="0" fontId="3" fillId="0" borderId="0" xfId="1" applyFont="1" applyAlignment="1">
      <alignment horizontal="left" vertical="top"/>
    </xf>
    <xf numFmtId="0" fontId="3" fillId="0" borderId="0" xfId="1" applyFont="1" applyAlignment="1">
      <alignment horizontal="left" vertical="top" wrapText="1"/>
    </xf>
    <xf numFmtId="0" fontId="3" fillId="0" borderId="0" xfId="1" applyFont="1" applyAlignment="1">
      <alignment horizontal="center" vertical="center" wrapText="1"/>
    </xf>
    <xf numFmtId="0" fontId="3" fillId="0" borderId="0" xfId="1" applyFont="1" applyAlignment="1">
      <alignment horizontal="center" vertical="center"/>
    </xf>
    <xf numFmtId="0" fontId="7" fillId="0" borderId="0" xfId="1" applyFont="1" applyAlignment="1">
      <alignment horizontal="center" vertical="center"/>
    </xf>
    <xf numFmtId="0" fontId="5" fillId="0" borderId="0" xfId="2" applyFont="1" applyFill="1" applyBorder="1" applyAlignment="1">
      <alignment horizontal="center" vertical="center"/>
    </xf>
    <xf numFmtId="0" fontId="3" fillId="0" borderId="9" xfId="1" applyFont="1" applyBorder="1"/>
    <xf numFmtId="0" fontId="3" fillId="0" borderId="9" xfId="1" applyFont="1" applyBorder="1" applyAlignment="1">
      <alignment horizontal="left" vertical="top"/>
    </xf>
    <xf numFmtId="0" fontId="3" fillId="0" borderId="9" xfId="1" applyFont="1" applyBorder="1" applyAlignment="1">
      <alignment horizontal="left" vertical="top" wrapText="1"/>
    </xf>
    <xf numFmtId="0" fontId="3" fillId="0" borderId="9" xfId="1" applyFont="1" applyBorder="1" applyAlignment="1">
      <alignment horizontal="center" vertical="center"/>
    </xf>
    <xf numFmtId="0" fontId="3" fillId="0" borderId="9" xfId="1" applyFont="1" applyBorder="1" applyAlignment="1">
      <alignment horizontal="center" vertical="center" wrapText="1"/>
    </xf>
    <xf numFmtId="0" fontId="5" fillId="0" borderId="9" xfId="2" applyFont="1" applyFill="1" applyBorder="1" applyAlignment="1">
      <alignment horizontal="center" vertical="center"/>
    </xf>
    <xf numFmtId="0" fontId="3" fillId="0" borderId="8" xfId="1" applyFont="1" applyBorder="1" applyAlignment="1">
      <alignment horizontal="left" vertical="top" wrapText="1"/>
    </xf>
    <xf numFmtId="0" fontId="3" fillId="0" borderId="8" xfId="1" applyFont="1" applyBorder="1" applyAlignment="1">
      <alignment horizontal="center" vertical="center"/>
    </xf>
    <xf numFmtId="0" fontId="3" fillId="0" borderId="8" xfId="1" applyFont="1" applyBorder="1" applyAlignment="1">
      <alignment horizontal="center" vertical="center" wrapText="1"/>
    </xf>
    <xf numFmtId="0" fontId="3" fillId="0" borderId="0" xfId="1" quotePrefix="1" applyFont="1" applyAlignment="1">
      <alignment horizontal="center" vertical="center" wrapText="1"/>
    </xf>
    <xf numFmtId="0" fontId="3" fillId="0" borderId="0" xfId="1" applyFont="1" applyAlignment="1">
      <alignment horizontal="left" vertical="top" wrapText="1"/>
    </xf>
    <xf numFmtId="0" fontId="3" fillId="0" borderId="0" xfId="1" quotePrefix="1" applyFont="1" applyAlignment="1">
      <alignment horizontal="center" vertical="center"/>
    </xf>
    <xf numFmtId="0" fontId="3" fillId="0" borderId="9" xfId="1" applyFont="1" applyBorder="1" applyAlignment="1">
      <alignment horizontal="left" vertical="top" wrapText="1"/>
    </xf>
    <xf numFmtId="0" fontId="3" fillId="0" borderId="9" xfId="1" quotePrefix="1" applyFont="1" applyBorder="1" applyAlignment="1">
      <alignment horizontal="center" vertical="center"/>
    </xf>
    <xf numFmtId="0" fontId="3" fillId="0" borderId="1" xfId="1" applyFont="1" applyBorder="1" applyAlignment="1">
      <alignment horizontal="left" vertical="top"/>
    </xf>
    <xf numFmtId="0" fontId="3" fillId="0" borderId="1" xfId="1" applyFont="1" applyBorder="1" applyAlignment="1">
      <alignment horizontal="left" vertical="top" wrapText="1"/>
    </xf>
    <xf numFmtId="0" fontId="3" fillId="0" borderId="1" xfId="1" applyFont="1" applyBorder="1" applyAlignment="1">
      <alignment horizontal="center" vertical="center"/>
    </xf>
    <xf numFmtId="0" fontId="3" fillId="0" borderId="1" xfId="1" applyFont="1" applyBorder="1" applyAlignment="1">
      <alignment horizontal="center" vertical="center" wrapText="1"/>
    </xf>
    <xf numFmtId="0" fontId="5" fillId="0" borderId="1" xfId="2" applyFont="1" applyFill="1" applyBorder="1" applyAlignment="1">
      <alignment horizontal="center" vertical="center"/>
    </xf>
    <xf numFmtId="0" fontId="1" fillId="0" borderId="0" xfId="1" applyAlignment="1">
      <alignment vertical="top"/>
    </xf>
    <xf numFmtId="0" fontId="1" fillId="0" borderId="0" xfId="1" applyAlignment="1">
      <alignment horizontal="left" vertical="top" wrapText="1"/>
    </xf>
    <xf numFmtId="0" fontId="1" fillId="0" borderId="0" xfId="1" applyAlignment="1">
      <alignment horizontal="center" vertical="center"/>
    </xf>
    <xf numFmtId="0" fontId="4" fillId="0" borderId="0" xfId="2" quotePrefix="1" applyBorder="1" applyAlignment="1">
      <alignment horizontal="left" vertical="top" wrapText="1"/>
    </xf>
  </cellXfs>
  <cellStyles count="3">
    <cellStyle name="Hyperlink 4" xfId="2" xr:uid="{9C348E63-4732-403A-AECA-D7462AA411C8}"/>
    <cellStyle name="Normal" xfId="0" builtinId="0"/>
    <cellStyle name="Normal 31" xfId="1" xr:uid="{BD6FE46E-B1AF-4644-B1B8-B5640E07179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loridarevenue.com/Forms_library/current/dr15n.pdf" TargetMode="External"/><Relationship Id="rId3" Type="http://schemas.openxmlformats.org/officeDocument/2006/relationships/hyperlink" Target="http://edr.state.fl.us/Content/revenues/reports/tax-handbook/index.cfm" TargetMode="External"/><Relationship Id="rId7" Type="http://schemas.openxmlformats.org/officeDocument/2006/relationships/hyperlink" Target="https://floridarevenue.com/Forms_library/current/dr15n.pdf" TargetMode="External"/><Relationship Id="rId2" Type="http://schemas.openxmlformats.org/officeDocument/2006/relationships/hyperlink" Target="https://floridarevenue.com/Pages/forms_index.aspx" TargetMode="External"/><Relationship Id="rId1" Type="http://schemas.openxmlformats.org/officeDocument/2006/relationships/hyperlink" Target="https://floridarevenue.com/taxes/taxesfees/Pages/discretionary.aspx" TargetMode="External"/><Relationship Id="rId6" Type="http://schemas.openxmlformats.org/officeDocument/2006/relationships/hyperlink" Target="https://floridarevenue.com/Forms_library/current/dr15n.pdf" TargetMode="External"/><Relationship Id="rId11" Type="http://schemas.openxmlformats.org/officeDocument/2006/relationships/printerSettings" Target="../printerSettings/printerSettings1.bin"/><Relationship Id="rId5" Type="http://schemas.openxmlformats.org/officeDocument/2006/relationships/hyperlink" Target="https://floridarevenue.com/taxes/taxesfees/Pages/local_option.aspx" TargetMode="External"/><Relationship Id="rId10" Type="http://schemas.openxmlformats.org/officeDocument/2006/relationships/hyperlink" Target="https://floridarevenue.com/taxes/taxesfees/Pages/local_option.aspx" TargetMode="External"/><Relationship Id="rId4" Type="http://schemas.openxmlformats.org/officeDocument/2006/relationships/hyperlink" Target="https://floridarevenue.com/Forms_library/current/dr15.pdf" TargetMode="External"/><Relationship Id="rId9" Type="http://schemas.openxmlformats.org/officeDocument/2006/relationships/hyperlink" Target="https://floridarevenue.com/Forms_library/current/dr15.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23207-EB58-4A02-A2CD-0D44DDAD35AA}">
  <sheetPr>
    <tabColor rgb="FF7030A0"/>
  </sheetPr>
  <dimension ref="A1:I29"/>
  <sheetViews>
    <sheetView tabSelected="1" workbookViewId="0">
      <pane ySplit="2" topLeftCell="A9" activePane="bottomLeft" state="frozen"/>
      <selection pane="bottomLeft" activeCell="D5" sqref="D5"/>
    </sheetView>
  </sheetViews>
  <sheetFormatPr defaultRowHeight="15" x14ac:dyDescent="0.25"/>
  <cols>
    <col min="1" max="2" width="3.33203125" style="21" customWidth="1"/>
    <col min="3" max="3" width="44.5" style="59" customWidth="1"/>
    <col min="4" max="4" width="101.83203125" style="60" customWidth="1"/>
    <col min="5" max="5" width="21.6640625" style="61" bestFit="1" customWidth="1"/>
    <col min="6" max="6" width="20.5" style="61" customWidth="1"/>
    <col min="7" max="7" width="15.6640625" style="61" customWidth="1"/>
    <col min="8" max="8" width="83.5" style="61" bestFit="1" customWidth="1"/>
    <col min="9" max="16384" width="9.33203125" style="21"/>
  </cols>
  <sheetData>
    <row r="1" spans="1:9" ht="26.25" customHeight="1" thickBot="1" x14ac:dyDescent="0.3">
      <c r="A1" s="16" t="s">
        <v>148</v>
      </c>
      <c r="B1" s="16"/>
      <c r="C1" s="16"/>
      <c r="D1" s="17" t="s">
        <v>149</v>
      </c>
      <c r="E1" s="18" t="s">
        <v>150</v>
      </c>
      <c r="F1" s="18"/>
      <c r="G1" s="19" t="s">
        <v>151</v>
      </c>
      <c r="H1" s="20"/>
    </row>
    <row r="2" spans="1:9" ht="26.25" thickBot="1" x14ac:dyDescent="0.3">
      <c r="A2" s="22" t="s">
        <v>152</v>
      </c>
      <c r="B2" s="23"/>
      <c r="C2" s="24"/>
      <c r="D2" s="25" t="s">
        <v>153</v>
      </c>
      <c r="E2" s="26" t="s">
        <v>154</v>
      </c>
      <c r="F2" s="27" t="s">
        <v>155</v>
      </c>
      <c r="G2" s="27" t="s">
        <v>156</v>
      </c>
      <c r="H2" s="28" t="s">
        <v>157</v>
      </c>
    </row>
    <row r="3" spans="1:9" ht="30" customHeight="1" x14ac:dyDescent="0.25">
      <c r="A3" s="29" t="s">
        <v>158</v>
      </c>
      <c r="B3" s="29"/>
      <c r="C3" s="29"/>
      <c r="D3" s="30" t="s">
        <v>159</v>
      </c>
      <c r="E3" s="30"/>
      <c r="F3" s="31"/>
      <c r="G3" s="32" t="s">
        <v>160</v>
      </c>
      <c r="H3" s="32" t="s">
        <v>161</v>
      </c>
    </row>
    <row r="4" spans="1:9" ht="76.5" x14ac:dyDescent="0.25">
      <c r="A4" s="33"/>
      <c r="B4" s="34" t="s">
        <v>162</v>
      </c>
      <c r="C4" s="34"/>
      <c r="D4" s="35" t="s">
        <v>163</v>
      </c>
      <c r="E4" s="36" t="s">
        <v>164</v>
      </c>
      <c r="F4" s="36" t="s">
        <v>165</v>
      </c>
      <c r="G4" s="37"/>
      <c r="H4" s="37"/>
      <c r="I4" s="38"/>
    </row>
    <row r="5" spans="1:9" ht="63.75" x14ac:dyDescent="0.25">
      <c r="A5" s="33"/>
      <c r="B5" s="34" t="s">
        <v>166</v>
      </c>
      <c r="C5" s="34"/>
      <c r="D5" s="35" t="s">
        <v>167</v>
      </c>
      <c r="E5" s="37" t="s">
        <v>168</v>
      </c>
      <c r="F5" s="36" t="s">
        <v>169</v>
      </c>
      <c r="G5" s="39"/>
      <c r="H5" s="37"/>
      <c r="I5" s="38"/>
    </row>
    <row r="6" spans="1:9" ht="63.75" x14ac:dyDescent="0.25">
      <c r="A6" s="33"/>
      <c r="B6" s="34" t="s">
        <v>170</v>
      </c>
      <c r="C6" s="34"/>
      <c r="D6" s="35" t="s">
        <v>171</v>
      </c>
      <c r="E6" s="37" t="s">
        <v>172</v>
      </c>
      <c r="F6" s="36" t="s">
        <v>173</v>
      </c>
      <c r="G6" s="39"/>
      <c r="H6" s="37"/>
      <c r="I6" s="38"/>
    </row>
    <row r="7" spans="1:9" ht="76.5" x14ac:dyDescent="0.25">
      <c r="A7" s="33"/>
      <c r="B7" s="34" t="s">
        <v>174</v>
      </c>
      <c r="C7" s="34"/>
      <c r="D7" s="35" t="s">
        <v>175</v>
      </c>
      <c r="E7" s="36" t="s">
        <v>176</v>
      </c>
      <c r="F7" s="36" t="s">
        <v>177</v>
      </c>
      <c r="G7" s="39"/>
      <c r="H7" s="37"/>
      <c r="I7" s="38"/>
    </row>
    <row r="8" spans="1:9" ht="51" x14ac:dyDescent="0.25">
      <c r="A8" s="33"/>
      <c r="B8" s="34" t="s">
        <v>178</v>
      </c>
      <c r="C8" s="34"/>
      <c r="D8" s="35" t="s">
        <v>179</v>
      </c>
      <c r="E8" s="37" t="s">
        <v>180</v>
      </c>
      <c r="F8" s="36" t="s">
        <v>181</v>
      </c>
      <c r="G8" s="39"/>
      <c r="H8" s="37"/>
    </row>
    <row r="9" spans="1:9" ht="64.5" thickBot="1" x14ac:dyDescent="0.3">
      <c r="A9" s="40"/>
      <c r="B9" s="41" t="s">
        <v>182</v>
      </c>
      <c r="C9" s="41"/>
      <c r="D9" s="42" t="s">
        <v>183</v>
      </c>
      <c r="E9" s="43" t="s">
        <v>184</v>
      </c>
      <c r="F9" s="44" t="s">
        <v>185</v>
      </c>
      <c r="G9" s="45"/>
      <c r="H9" s="43"/>
    </row>
    <row r="10" spans="1:9" ht="75" customHeight="1" x14ac:dyDescent="0.25">
      <c r="A10" s="29" t="s">
        <v>186</v>
      </c>
      <c r="B10" s="29"/>
      <c r="C10" s="29"/>
      <c r="D10" s="46" t="s">
        <v>187</v>
      </c>
      <c r="E10" s="47">
        <v>125.0104</v>
      </c>
      <c r="F10" s="48" t="s">
        <v>188</v>
      </c>
      <c r="G10" s="32" t="s">
        <v>160</v>
      </c>
      <c r="H10" s="32" t="s">
        <v>189</v>
      </c>
    </row>
    <row r="11" spans="1:9" ht="61.5" x14ac:dyDescent="0.25">
      <c r="A11" s="33"/>
      <c r="B11" s="34" t="s">
        <v>190</v>
      </c>
      <c r="C11" s="34"/>
      <c r="D11" s="35" t="s">
        <v>191</v>
      </c>
      <c r="E11" s="49" t="s">
        <v>192</v>
      </c>
      <c r="F11" s="36" t="s">
        <v>193</v>
      </c>
      <c r="G11" s="37"/>
      <c r="H11" s="37"/>
      <c r="I11" s="38"/>
    </row>
    <row r="12" spans="1:9" ht="76.5" x14ac:dyDescent="0.25">
      <c r="A12" s="33"/>
      <c r="B12" s="50" t="s">
        <v>194</v>
      </c>
      <c r="C12" s="50"/>
      <c r="D12" s="35" t="s">
        <v>195</v>
      </c>
      <c r="E12" s="51" t="s">
        <v>196</v>
      </c>
      <c r="F12" s="36" t="s">
        <v>197</v>
      </c>
      <c r="G12" s="39"/>
      <c r="H12" s="37"/>
      <c r="I12" s="38"/>
    </row>
    <row r="13" spans="1:9" ht="61.5" x14ac:dyDescent="0.25">
      <c r="A13" s="33"/>
      <c r="B13" s="50" t="s">
        <v>198</v>
      </c>
      <c r="C13" s="50"/>
      <c r="D13" s="35" t="s">
        <v>199</v>
      </c>
      <c r="E13" s="51" t="s">
        <v>200</v>
      </c>
      <c r="F13" s="36" t="s">
        <v>201</v>
      </c>
      <c r="G13" s="39"/>
      <c r="H13" s="37"/>
      <c r="I13" s="38"/>
    </row>
    <row r="14" spans="1:9" ht="76.5" x14ac:dyDescent="0.25">
      <c r="A14" s="33"/>
      <c r="B14" s="34" t="s">
        <v>202</v>
      </c>
      <c r="C14" s="34"/>
      <c r="D14" s="35" t="s">
        <v>203</v>
      </c>
      <c r="E14" s="49" t="s">
        <v>204</v>
      </c>
      <c r="F14" s="36" t="s">
        <v>205</v>
      </c>
      <c r="G14" s="39"/>
      <c r="H14" s="37"/>
      <c r="I14" s="38"/>
    </row>
    <row r="15" spans="1:9" ht="57" customHeight="1" thickBot="1" x14ac:dyDescent="0.3">
      <c r="A15" s="40"/>
      <c r="B15" s="52" t="s">
        <v>206</v>
      </c>
      <c r="C15" s="52"/>
      <c r="D15" s="42" t="s">
        <v>207</v>
      </c>
      <c r="E15" s="53" t="s">
        <v>208</v>
      </c>
      <c r="F15" s="44" t="s">
        <v>209</v>
      </c>
      <c r="G15" s="45"/>
      <c r="H15" s="43"/>
    </row>
    <row r="16" spans="1:9" ht="25.5" x14ac:dyDescent="0.25">
      <c r="A16" s="29" t="s">
        <v>210</v>
      </c>
      <c r="B16" s="29"/>
      <c r="C16" s="29"/>
      <c r="D16" s="46" t="s">
        <v>211</v>
      </c>
      <c r="E16" s="47"/>
      <c r="F16" s="48"/>
      <c r="G16" s="32" t="s">
        <v>160</v>
      </c>
      <c r="H16" s="32" t="s">
        <v>189</v>
      </c>
    </row>
    <row r="17" spans="1:9" ht="89.25" x14ac:dyDescent="0.25">
      <c r="A17" s="33"/>
      <c r="B17" s="34" t="s">
        <v>212</v>
      </c>
      <c r="C17" s="34"/>
      <c r="D17" s="35" t="s">
        <v>213</v>
      </c>
      <c r="E17" s="49" t="s">
        <v>214</v>
      </c>
      <c r="F17" s="36" t="s">
        <v>215</v>
      </c>
      <c r="G17" s="37"/>
      <c r="H17" s="37"/>
      <c r="I17" s="38"/>
    </row>
    <row r="18" spans="1:9" ht="63.75" x14ac:dyDescent="0.25">
      <c r="A18" s="33"/>
      <c r="B18" s="34" t="s">
        <v>216</v>
      </c>
      <c r="C18" s="34"/>
      <c r="D18" s="35" t="s">
        <v>217</v>
      </c>
      <c r="E18" s="51" t="s">
        <v>218</v>
      </c>
      <c r="F18" s="36" t="s">
        <v>219</v>
      </c>
      <c r="G18" s="39"/>
      <c r="H18" s="37"/>
      <c r="I18" s="38"/>
    </row>
    <row r="19" spans="1:9" ht="76.5" x14ac:dyDescent="0.25">
      <c r="A19" s="33"/>
      <c r="B19" s="34" t="s">
        <v>220</v>
      </c>
      <c r="C19" s="34"/>
      <c r="D19" s="35" t="s">
        <v>221</v>
      </c>
      <c r="E19" s="37" t="s">
        <v>222</v>
      </c>
      <c r="F19" s="36" t="s">
        <v>223</v>
      </c>
      <c r="G19" s="39"/>
      <c r="H19" s="37"/>
      <c r="I19" s="38"/>
    </row>
    <row r="20" spans="1:9" ht="115.5" thickBot="1" x14ac:dyDescent="0.3">
      <c r="A20" s="33"/>
      <c r="B20" s="50" t="s">
        <v>224</v>
      </c>
      <c r="C20" s="50"/>
      <c r="D20" s="35" t="s">
        <v>225</v>
      </c>
      <c r="E20" s="49" t="s">
        <v>226</v>
      </c>
      <c r="F20" s="36" t="s">
        <v>227</v>
      </c>
      <c r="G20" s="39"/>
      <c r="H20" s="37"/>
      <c r="I20" s="38"/>
    </row>
    <row r="21" spans="1:9" ht="39" thickBot="1" x14ac:dyDescent="0.3">
      <c r="A21" s="54" t="s">
        <v>228</v>
      </c>
      <c r="B21" s="54"/>
      <c r="C21" s="54"/>
      <c r="D21" s="55" t="s">
        <v>229</v>
      </c>
      <c r="E21" s="56">
        <v>336.02100000000002</v>
      </c>
      <c r="F21" s="57" t="s">
        <v>230</v>
      </c>
      <c r="G21" s="58" t="s">
        <v>231</v>
      </c>
      <c r="H21" s="56"/>
    </row>
    <row r="22" spans="1:9" ht="39" thickBot="1" x14ac:dyDescent="0.3">
      <c r="A22" s="54" t="s">
        <v>232</v>
      </c>
      <c r="B22" s="54"/>
      <c r="C22" s="54"/>
      <c r="D22" s="55" t="s">
        <v>233</v>
      </c>
      <c r="E22" s="56" t="s">
        <v>234</v>
      </c>
      <c r="F22" s="57" t="s">
        <v>235</v>
      </c>
      <c r="G22" s="58" t="s">
        <v>231</v>
      </c>
      <c r="H22" s="56"/>
    </row>
    <row r="23" spans="1:9" ht="39" thickBot="1" x14ac:dyDescent="0.3">
      <c r="A23" s="41" t="s">
        <v>236</v>
      </c>
      <c r="B23" s="41"/>
      <c r="C23" s="41"/>
      <c r="D23" s="42" t="s">
        <v>237</v>
      </c>
      <c r="E23" s="43" t="s">
        <v>238</v>
      </c>
      <c r="F23" s="44" t="s">
        <v>239</v>
      </c>
      <c r="G23" s="45" t="s">
        <v>231</v>
      </c>
      <c r="H23" s="43"/>
    </row>
    <row r="25" spans="1:9" x14ac:dyDescent="0.25">
      <c r="D25" s="60" t="s">
        <v>240</v>
      </c>
    </row>
    <row r="29" spans="1:9" x14ac:dyDescent="0.25">
      <c r="D29" s="62"/>
    </row>
  </sheetData>
  <mergeCells count="25">
    <mergeCell ref="A23:C23"/>
    <mergeCell ref="B17:C17"/>
    <mergeCell ref="B18:C18"/>
    <mergeCell ref="B19:C19"/>
    <mergeCell ref="B20:C20"/>
    <mergeCell ref="A21:C21"/>
    <mergeCell ref="A22:C22"/>
    <mergeCell ref="B11:C11"/>
    <mergeCell ref="B12:C12"/>
    <mergeCell ref="B13:C13"/>
    <mergeCell ref="B14:C14"/>
    <mergeCell ref="B15:C15"/>
    <mergeCell ref="A16:C16"/>
    <mergeCell ref="B5:C5"/>
    <mergeCell ref="B6:C6"/>
    <mergeCell ref="B7:C7"/>
    <mergeCell ref="B8:C8"/>
    <mergeCell ref="B9:C9"/>
    <mergeCell ref="A10:C10"/>
    <mergeCell ref="A1:C1"/>
    <mergeCell ref="E1:F1"/>
    <mergeCell ref="G1:H1"/>
    <mergeCell ref="A2:C2"/>
    <mergeCell ref="A3:C3"/>
    <mergeCell ref="B4:C4"/>
  </mergeCells>
  <hyperlinks>
    <hyperlink ref="H3" r:id="rId1" xr:uid="{3A2AB016-9B95-4391-AE97-8FED631413B1}"/>
    <hyperlink ref="D1" r:id="rId2" xr:uid="{977FB48C-BFB0-435C-8C65-C75857F04E3A}"/>
    <hyperlink ref="G1" r:id="rId3" xr:uid="{EF4A0A26-280A-417C-B2BC-046194EB554A}"/>
    <hyperlink ref="G10" r:id="rId4" xr:uid="{1408E91C-769D-4884-81E3-1FB3E7EA257B}"/>
    <hyperlink ref="H10" r:id="rId5" location="tourist_development" xr:uid="{C67D3750-CA43-4E68-8330-AEA7C5145B45}"/>
    <hyperlink ref="G11:G15" r:id="rId6" display="DR-15" xr:uid="{5E7D7418-2B28-4614-BCD9-80E7BBEDEF3A}"/>
    <hyperlink ref="G17:G20" r:id="rId7" display="DR-15" xr:uid="{8D8D2579-5E5B-465F-95D0-D22727618AA2}"/>
    <hyperlink ref="G3:G9" r:id="rId8" display="DR-15" xr:uid="{2896260C-116A-407F-AEE5-09A9CA45DD65}"/>
    <hyperlink ref="G16" r:id="rId9" xr:uid="{7E18FC4C-16CC-4E23-9A32-A27429B624EE}"/>
    <hyperlink ref="H16" r:id="rId10" location="tourist_development" xr:uid="{257232CC-DB91-4618-B72E-934264C0AD12}"/>
  </hyperlinks>
  <pageMargins left="0.25" right="0.25" top="0.75" bottom="0.75" header="0.3" footer="0.3"/>
  <pageSetup paperSize="5" orientation="landscape"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F100"/>
  <sheetViews>
    <sheetView workbookViewId="0"/>
  </sheetViews>
  <sheetFormatPr defaultRowHeight="12.75" x14ac:dyDescent="0.2"/>
  <cols>
    <col min="1" max="1" width="56" bestFit="1" customWidth="1"/>
    <col min="2" max="4" width="20.1640625" bestFit="1" customWidth="1"/>
    <col min="5" max="5" width="14.33203125" bestFit="1" customWidth="1"/>
    <col min="6" max="6" width="13.83203125" bestFit="1" customWidth="1"/>
  </cols>
  <sheetData>
    <row r="6" spans="1:6" x14ac:dyDescent="0.2">
      <c r="A6" t="s">
        <v>0</v>
      </c>
      <c r="B6" t="s">
        <v>91</v>
      </c>
      <c r="C6" t="s">
        <v>92</v>
      </c>
      <c r="D6" t="s">
        <v>93</v>
      </c>
      <c r="E6" t="s">
        <v>94</v>
      </c>
      <c r="F6" t="s">
        <v>95</v>
      </c>
    </row>
    <row r="7" spans="1:6" x14ac:dyDescent="0.2">
      <c r="A7" t="s">
        <v>1</v>
      </c>
      <c r="B7" t="s">
        <v>96</v>
      </c>
      <c r="C7" t="s">
        <v>96</v>
      </c>
      <c r="E7" t="s">
        <v>97</v>
      </c>
      <c r="F7" t="s">
        <v>98</v>
      </c>
    </row>
    <row r="8" spans="1:6" x14ac:dyDescent="0.2">
      <c r="A8" t="s">
        <v>2</v>
      </c>
      <c r="B8" s="9"/>
      <c r="C8" s="9"/>
      <c r="D8" s="9"/>
      <c r="E8" s="13" t="e">
        <f>B8/C8-1</f>
        <v>#DIV/0!</v>
      </c>
      <c r="F8" s="13" t="e">
        <f>B8/D8-1</f>
        <v>#DIV/0!</v>
      </c>
    </row>
    <row r="9" spans="1:6" x14ac:dyDescent="0.2">
      <c r="A9" t="s">
        <v>3</v>
      </c>
      <c r="B9" s="6"/>
      <c r="C9" s="6"/>
      <c r="D9" s="6"/>
      <c r="E9" s="13" t="e">
        <f t="shared" ref="E9:E72" si="0">B9/C9-1</f>
        <v>#DIV/0!</v>
      </c>
      <c r="F9" s="13" t="e">
        <f t="shared" ref="F9:F72" si="1">B9/D9-1</f>
        <v>#DIV/0!</v>
      </c>
    </row>
    <row r="10" spans="1:6" x14ac:dyDescent="0.2">
      <c r="A10" t="s">
        <v>4</v>
      </c>
      <c r="B10" s="6"/>
      <c r="C10" s="6"/>
      <c r="D10" s="6"/>
      <c r="E10" s="13" t="e">
        <f t="shared" si="0"/>
        <v>#DIV/0!</v>
      </c>
      <c r="F10" s="13" t="e">
        <f t="shared" si="1"/>
        <v>#DIV/0!</v>
      </c>
    </row>
    <row r="11" spans="1:6" x14ac:dyDescent="0.2">
      <c r="A11" t="s">
        <v>5</v>
      </c>
      <c r="B11" s="6"/>
      <c r="C11" s="6"/>
      <c r="D11" s="6"/>
      <c r="E11" s="13" t="e">
        <f t="shared" si="0"/>
        <v>#DIV/0!</v>
      </c>
      <c r="F11" s="13" t="e">
        <f t="shared" si="1"/>
        <v>#DIV/0!</v>
      </c>
    </row>
    <row r="12" spans="1:6" x14ac:dyDescent="0.2">
      <c r="A12" t="s">
        <v>6</v>
      </c>
      <c r="B12" s="6"/>
      <c r="C12" s="6"/>
      <c r="D12" s="6"/>
      <c r="E12" s="13" t="e">
        <f t="shared" si="0"/>
        <v>#DIV/0!</v>
      </c>
      <c r="F12" s="13" t="e">
        <f t="shared" si="1"/>
        <v>#DIV/0!</v>
      </c>
    </row>
    <row r="13" spans="1:6" x14ac:dyDescent="0.2">
      <c r="A13" t="s">
        <v>7</v>
      </c>
      <c r="B13" s="6"/>
      <c r="C13" s="6"/>
      <c r="D13" s="6"/>
      <c r="E13" s="13" t="e">
        <f t="shared" si="0"/>
        <v>#DIV/0!</v>
      </c>
      <c r="F13" s="13" t="e">
        <f t="shared" si="1"/>
        <v>#DIV/0!</v>
      </c>
    </row>
    <row r="14" spans="1:6" x14ac:dyDescent="0.2">
      <c r="A14" t="s">
        <v>8</v>
      </c>
      <c r="B14" s="6"/>
      <c r="C14" s="6"/>
      <c r="D14" s="6"/>
      <c r="E14" s="13" t="e">
        <f t="shared" si="0"/>
        <v>#DIV/0!</v>
      </c>
      <c r="F14" s="13" t="e">
        <f t="shared" si="1"/>
        <v>#DIV/0!</v>
      </c>
    </row>
    <row r="15" spans="1:6" x14ac:dyDescent="0.2">
      <c r="A15" t="s">
        <v>9</v>
      </c>
      <c r="B15" s="9"/>
      <c r="C15" s="9"/>
      <c r="D15" s="9"/>
      <c r="E15" s="13" t="e">
        <f t="shared" si="0"/>
        <v>#DIV/0!</v>
      </c>
      <c r="F15" s="13" t="e">
        <f t="shared" si="1"/>
        <v>#DIV/0!</v>
      </c>
    </row>
    <row r="16" spans="1:6" x14ac:dyDescent="0.2">
      <c r="A16" t="s">
        <v>10</v>
      </c>
      <c r="B16" s="6"/>
      <c r="C16" s="6"/>
      <c r="D16" s="6"/>
      <c r="E16" s="13" t="e">
        <f t="shared" si="0"/>
        <v>#DIV/0!</v>
      </c>
      <c r="F16" s="13" t="e">
        <f t="shared" si="1"/>
        <v>#DIV/0!</v>
      </c>
    </row>
    <row r="17" spans="1:6" x14ac:dyDescent="0.2">
      <c r="A17" t="s">
        <v>11</v>
      </c>
      <c r="B17" s="6"/>
      <c r="C17" s="6"/>
      <c r="D17" s="6"/>
      <c r="E17" s="13" t="e">
        <f t="shared" si="0"/>
        <v>#DIV/0!</v>
      </c>
      <c r="F17" s="13" t="e">
        <f t="shared" si="1"/>
        <v>#DIV/0!</v>
      </c>
    </row>
    <row r="18" spans="1:6" x14ac:dyDescent="0.2">
      <c r="A18" t="s">
        <v>12</v>
      </c>
      <c r="B18" s="6"/>
      <c r="C18" s="6"/>
      <c r="D18" s="6"/>
      <c r="E18" s="13" t="e">
        <f t="shared" si="0"/>
        <v>#DIV/0!</v>
      </c>
      <c r="F18" s="13" t="e">
        <f t="shared" si="1"/>
        <v>#DIV/0!</v>
      </c>
    </row>
    <row r="19" spans="1:6" x14ac:dyDescent="0.2">
      <c r="A19" t="s">
        <v>13</v>
      </c>
      <c r="B19" s="6"/>
      <c r="C19" s="6"/>
      <c r="D19" s="6"/>
      <c r="E19" s="13" t="e">
        <f t="shared" si="0"/>
        <v>#DIV/0!</v>
      </c>
      <c r="F19" s="13" t="e">
        <f t="shared" si="1"/>
        <v>#DIV/0!</v>
      </c>
    </row>
    <row r="20" spans="1:6" x14ac:dyDescent="0.2">
      <c r="A20" t="s">
        <v>14</v>
      </c>
      <c r="B20" s="9"/>
      <c r="C20" s="9"/>
      <c r="D20" s="9"/>
      <c r="E20" s="13" t="e">
        <f t="shared" si="0"/>
        <v>#DIV/0!</v>
      </c>
      <c r="F20" s="13" t="e">
        <f t="shared" si="1"/>
        <v>#DIV/0!</v>
      </c>
    </row>
    <row r="21" spans="1:6" x14ac:dyDescent="0.2">
      <c r="A21" t="s">
        <v>15</v>
      </c>
      <c r="B21" s="6"/>
      <c r="C21" s="6"/>
      <c r="D21" s="6"/>
      <c r="E21" s="13" t="e">
        <f t="shared" si="0"/>
        <v>#DIV/0!</v>
      </c>
      <c r="F21" s="13" t="e">
        <f t="shared" si="1"/>
        <v>#DIV/0!</v>
      </c>
    </row>
    <row r="22" spans="1:6" x14ac:dyDescent="0.2">
      <c r="A22" t="s">
        <v>16</v>
      </c>
      <c r="B22" s="6"/>
      <c r="C22" s="6"/>
      <c r="D22" s="6"/>
      <c r="E22" s="13" t="e">
        <f t="shared" si="0"/>
        <v>#DIV/0!</v>
      </c>
      <c r="F22" s="13" t="e">
        <f t="shared" si="1"/>
        <v>#DIV/0!</v>
      </c>
    </row>
    <row r="23" spans="1:6" x14ac:dyDescent="0.2">
      <c r="A23" t="s">
        <v>17</v>
      </c>
      <c r="B23" s="9"/>
      <c r="C23" s="9"/>
      <c r="D23" s="9"/>
      <c r="E23" s="13" t="e">
        <f t="shared" si="0"/>
        <v>#DIV/0!</v>
      </c>
      <c r="F23" s="13" t="e">
        <f t="shared" si="1"/>
        <v>#DIV/0!</v>
      </c>
    </row>
    <row r="24" spans="1:6" x14ac:dyDescent="0.2">
      <c r="A24" t="s">
        <v>18</v>
      </c>
      <c r="B24" s="9"/>
      <c r="C24" s="9"/>
      <c r="D24" s="9"/>
      <c r="E24" s="13" t="e">
        <f t="shared" si="0"/>
        <v>#DIV/0!</v>
      </c>
      <c r="F24" s="13" t="e">
        <f t="shared" si="1"/>
        <v>#DIV/0!</v>
      </c>
    </row>
    <row r="25" spans="1:6" x14ac:dyDescent="0.2">
      <c r="A25" t="s">
        <v>19</v>
      </c>
      <c r="B25" s="9"/>
      <c r="C25" s="9"/>
      <c r="D25" s="9"/>
      <c r="E25" s="13" t="e">
        <f t="shared" si="0"/>
        <v>#DIV/0!</v>
      </c>
      <c r="F25" s="13" t="e">
        <f t="shared" si="1"/>
        <v>#DIV/0!</v>
      </c>
    </row>
    <row r="26" spans="1:6" x14ac:dyDescent="0.2">
      <c r="A26" t="s">
        <v>20</v>
      </c>
      <c r="B26" s="6"/>
      <c r="C26" s="6"/>
      <c r="D26" s="6"/>
      <c r="E26" s="13" t="e">
        <f t="shared" si="0"/>
        <v>#DIV/0!</v>
      </c>
      <c r="F26" s="13" t="e">
        <f t="shared" si="1"/>
        <v>#DIV/0!</v>
      </c>
    </row>
    <row r="27" spans="1:6" x14ac:dyDescent="0.2">
      <c r="A27" t="s">
        <v>21</v>
      </c>
      <c r="B27" s="6"/>
      <c r="C27" s="6"/>
      <c r="D27" s="6"/>
      <c r="E27" s="13" t="e">
        <f t="shared" si="0"/>
        <v>#DIV/0!</v>
      </c>
      <c r="F27" s="13" t="e">
        <f t="shared" si="1"/>
        <v>#DIV/0!</v>
      </c>
    </row>
    <row r="28" spans="1:6" x14ac:dyDescent="0.2">
      <c r="A28" t="s">
        <v>22</v>
      </c>
      <c r="B28" s="6"/>
      <c r="C28" s="6"/>
      <c r="D28" s="6"/>
      <c r="E28" s="13" t="e">
        <f t="shared" si="0"/>
        <v>#DIV/0!</v>
      </c>
      <c r="F28" s="13" t="e">
        <f t="shared" si="1"/>
        <v>#DIV/0!</v>
      </c>
    </row>
    <row r="29" spans="1:6" x14ac:dyDescent="0.2">
      <c r="A29" t="s">
        <v>23</v>
      </c>
      <c r="B29" s="6"/>
      <c r="C29" s="6"/>
      <c r="D29" s="6"/>
      <c r="E29" s="13" t="e">
        <f t="shared" si="0"/>
        <v>#DIV/0!</v>
      </c>
      <c r="F29" s="13" t="e">
        <f t="shared" si="1"/>
        <v>#DIV/0!</v>
      </c>
    </row>
    <row r="30" spans="1:6" x14ac:dyDescent="0.2">
      <c r="A30" t="s">
        <v>24</v>
      </c>
      <c r="B30" s="9"/>
      <c r="C30" s="9"/>
      <c r="D30" s="9"/>
      <c r="E30" s="13" t="e">
        <f t="shared" si="0"/>
        <v>#DIV/0!</v>
      </c>
      <c r="F30" s="13" t="e">
        <f t="shared" si="1"/>
        <v>#DIV/0!</v>
      </c>
    </row>
    <row r="31" spans="1:6" x14ac:dyDescent="0.2">
      <c r="A31" t="s">
        <v>25</v>
      </c>
      <c r="B31" s="6"/>
      <c r="C31" s="6"/>
      <c r="D31" s="6"/>
      <c r="E31" s="13" t="e">
        <f t="shared" si="0"/>
        <v>#DIV/0!</v>
      </c>
      <c r="F31" s="13" t="e">
        <f t="shared" si="1"/>
        <v>#DIV/0!</v>
      </c>
    </row>
    <row r="32" spans="1:6" x14ac:dyDescent="0.2">
      <c r="A32" t="s">
        <v>26</v>
      </c>
      <c r="B32" s="6"/>
      <c r="C32" s="6"/>
      <c r="D32" s="6"/>
      <c r="E32" s="13" t="e">
        <f t="shared" si="0"/>
        <v>#DIV/0!</v>
      </c>
      <c r="F32" s="13" t="e">
        <f t="shared" si="1"/>
        <v>#DIV/0!</v>
      </c>
    </row>
    <row r="33" spans="1:6" x14ac:dyDescent="0.2">
      <c r="A33" t="s">
        <v>27</v>
      </c>
      <c r="B33" s="9"/>
      <c r="C33" s="9"/>
      <c r="D33" s="9"/>
      <c r="E33" s="13" t="e">
        <f t="shared" si="0"/>
        <v>#DIV/0!</v>
      </c>
      <c r="F33" s="13" t="e">
        <f t="shared" si="1"/>
        <v>#DIV/0!</v>
      </c>
    </row>
    <row r="34" spans="1:6" x14ac:dyDescent="0.2">
      <c r="A34" t="s">
        <v>28</v>
      </c>
      <c r="B34" s="6"/>
      <c r="C34" s="6"/>
      <c r="D34" s="6"/>
      <c r="E34" s="13" t="e">
        <f t="shared" si="0"/>
        <v>#DIV/0!</v>
      </c>
      <c r="F34" s="13" t="e">
        <f t="shared" si="1"/>
        <v>#DIV/0!</v>
      </c>
    </row>
    <row r="35" spans="1:6" x14ac:dyDescent="0.2">
      <c r="A35" t="s">
        <v>29</v>
      </c>
      <c r="B35" s="6"/>
      <c r="C35" s="6"/>
      <c r="D35" s="6"/>
      <c r="E35" s="13" t="e">
        <f t="shared" si="0"/>
        <v>#DIV/0!</v>
      </c>
      <c r="F35" s="13" t="e">
        <f t="shared" si="1"/>
        <v>#DIV/0!</v>
      </c>
    </row>
    <row r="36" spans="1:6" x14ac:dyDescent="0.2">
      <c r="A36" t="s">
        <v>30</v>
      </c>
      <c r="B36" s="6"/>
      <c r="C36" s="6"/>
      <c r="D36" s="6"/>
      <c r="E36" s="13" t="e">
        <f t="shared" si="0"/>
        <v>#DIV/0!</v>
      </c>
      <c r="F36" s="13" t="e">
        <f t="shared" si="1"/>
        <v>#DIV/0!</v>
      </c>
    </row>
    <row r="37" spans="1:6" x14ac:dyDescent="0.2">
      <c r="A37" t="s">
        <v>31</v>
      </c>
      <c r="B37" s="6"/>
      <c r="C37" s="6"/>
      <c r="D37" s="6"/>
      <c r="E37" s="13" t="e">
        <f t="shared" si="0"/>
        <v>#DIV/0!</v>
      </c>
      <c r="F37" s="13" t="e">
        <f t="shared" si="1"/>
        <v>#DIV/0!</v>
      </c>
    </row>
    <row r="38" spans="1:6" x14ac:dyDescent="0.2">
      <c r="A38" t="s">
        <v>32</v>
      </c>
      <c r="B38" s="6"/>
      <c r="C38" s="6"/>
      <c r="D38" s="6"/>
      <c r="E38" s="13" t="e">
        <f t="shared" si="0"/>
        <v>#DIV/0!</v>
      </c>
      <c r="F38" s="13" t="e">
        <f t="shared" si="1"/>
        <v>#DIV/0!</v>
      </c>
    </row>
    <row r="39" spans="1:6" x14ac:dyDescent="0.2">
      <c r="A39" t="s">
        <v>33</v>
      </c>
      <c r="B39" s="6"/>
      <c r="C39" s="6"/>
      <c r="D39" s="6"/>
      <c r="E39" s="13" t="e">
        <f t="shared" si="0"/>
        <v>#DIV/0!</v>
      </c>
      <c r="F39" s="13" t="e">
        <f t="shared" si="1"/>
        <v>#DIV/0!</v>
      </c>
    </row>
    <row r="40" spans="1:6" x14ac:dyDescent="0.2">
      <c r="A40" t="s">
        <v>34</v>
      </c>
      <c r="B40" s="6"/>
      <c r="C40" s="6"/>
      <c r="D40" s="6"/>
      <c r="E40" s="13" t="e">
        <f t="shared" si="0"/>
        <v>#DIV/0!</v>
      </c>
      <c r="F40" s="13" t="e">
        <f t="shared" si="1"/>
        <v>#DIV/0!</v>
      </c>
    </row>
    <row r="41" spans="1:6" x14ac:dyDescent="0.2">
      <c r="A41" t="s">
        <v>35</v>
      </c>
      <c r="B41" s="6"/>
      <c r="C41" s="6"/>
      <c r="D41" s="6"/>
      <c r="E41" s="13" t="e">
        <f t="shared" si="0"/>
        <v>#DIV/0!</v>
      </c>
      <c r="F41" s="13" t="e">
        <f t="shared" si="1"/>
        <v>#DIV/0!</v>
      </c>
    </row>
    <row r="42" spans="1:6" x14ac:dyDescent="0.2">
      <c r="A42" t="s">
        <v>36</v>
      </c>
      <c r="B42" s="6"/>
      <c r="C42" s="6"/>
      <c r="D42" s="6"/>
      <c r="E42" s="13" t="e">
        <f t="shared" si="0"/>
        <v>#DIV/0!</v>
      </c>
      <c r="F42" s="13" t="e">
        <f t="shared" si="1"/>
        <v>#DIV/0!</v>
      </c>
    </row>
    <row r="43" spans="1:6" x14ac:dyDescent="0.2">
      <c r="A43" t="s">
        <v>37</v>
      </c>
      <c r="B43" s="6"/>
      <c r="C43" s="6"/>
      <c r="D43" s="6"/>
      <c r="E43" s="13" t="e">
        <f t="shared" si="0"/>
        <v>#DIV/0!</v>
      </c>
      <c r="F43" s="13" t="e">
        <f t="shared" si="1"/>
        <v>#DIV/0!</v>
      </c>
    </row>
    <row r="44" spans="1:6" x14ac:dyDescent="0.2">
      <c r="A44" t="s">
        <v>38</v>
      </c>
      <c r="B44" s="3"/>
      <c r="C44" s="3"/>
      <c r="D44" s="3"/>
      <c r="E44" s="13" t="e">
        <f t="shared" si="0"/>
        <v>#DIV/0!</v>
      </c>
      <c r="F44" s="13" t="e">
        <f t="shared" si="1"/>
        <v>#DIV/0!</v>
      </c>
    </row>
    <row r="45" spans="1:6" x14ac:dyDescent="0.2">
      <c r="A45" t="s">
        <v>39</v>
      </c>
      <c r="B45" s="5"/>
      <c r="C45" s="5"/>
      <c r="D45" s="5"/>
      <c r="E45" s="13" t="e">
        <f t="shared" si="0"/>
        <v>#DIV/0!</v>
      </c>
      <c r="F45" s="13" t="e">
        <f t="shared" si="1"/>
        <v>#DIV/0!</v>
      </c>
    </row>
    <row r="46" spans="1:6" x14ac:dyDescent="0.2">
      <c r="A46" t="s">
        <v>40</v>
      </c>
      <c r="B46" s="3"/>
      <c r="C46" s="3"/>
      <c r="D46" s="3"/>
      <c r="E46" s="13" t="e">
        <f t="shared" si="0"/>
        <v>#DIV/0!</v>
      </c>
      <c r="F46" s="13" t="e">
        <f t="shared" si="1"/>
        <v>#DIV/0!</v>
      </c>
    </row>
    <row r="47" spans="1:6" x14ac:dyDescent="0.2">
      <c r="A47" t="s">
        <v>41</v>
      </c>
      <c r="B47" s="3"/>
      <c r="C47" s="3"/>
      <c r="D47" s="3"/>
      <c r="E47" s="13" t="e">
        <f t="shared" si="0"/>
        <v>#DIV/0!</v>
      </c>
      <c r="F47" s="13" t="e">
        <f t="shared" si="1"/>
        <v>#DIV/0!</v>
      </c>
    </row>
    <row r="48" spans="1:6" x14ac:dyDescent="0.2">
      <c r="A48" t="s">
        <v>42</v>
      </c>
      <c r="B48" s="5"/>
      <c r="C48" s="5"/>
      <c r="D48" s="5"/>
      <c r="E48" s="13" t="e">
        <f t="shared" si="0"/>
        <v>#DIV/0!</v>
      </c>
      <c r="F48" s="13" t="e">
        <f t="shared" si="1"/>
        <v>#DIV/0!</v>
      </c>
    </row>
    <row r="49" spans="1:6" x14ac:dyDescent="0.2">
      <c r="A49" t="s">
        <v>43</v>
      </c>
      <c r="B49" s="5"/>
      <c r="C49" s="5"/>
      <c r="D49" s="5"/>
      <c r="E49" s="13" t="e">
        <f t="shared" si="0"/>
        <v>#DIV/0!</v>
      </c>
      <c r="F49" s="13" t="e">
        <f t="shared" si="1"/>
        <v>#DIV/0!</v>
      </c>
    </row>
    <row r="50" spans="1:6" x14ac:dyDescent="0.2">
      <c r="A50" t="s">
        <v>44</v>
      </c>
      <c r="B50" s="5"/>
      <c r="C50" s="5"/>
      <c r="D50" s="5"/>
      <c r="E50" s="13" t="e">
        <f t="shared" si="0"/>
        <v>#DIV/0!</v>
      </c>
      <c r="F50" s="13" t="e">
        <f t="shared" si="1"/>
        <v>#DIV/0!</v>
      </c>
    </row>
    <row r="51" spans="1:6" x14ac:dyDescent="0.2">
      <c r="A51" t="s">
        <v>45</v>
      </c>
      <c r="B51" s="5"/>
      <c r="C51" s="5"/>
      <c r="D51" s="5"/>
      <c r="E51" s="13" t="e">
        <f t="shared" si="0"/>
        <v>#DIV/0!</v>
      </c>
      <c r="F51" s="13" t="e">
        <f t="shared" si="1"/>
        <v>#DIV/0!</v>
      </c>
    </row>
    <row r="52" spans="1:6" x14ac:dyDescent="0.2">
      <c r="A52" t="s">
        <v>46</v>
      </c>
      <c r="B52" s="5"/>
      <c r="C52" s="5"/>
      <c r="D52" s="5"/>
      <c r="E52" s="13" t="e">
        <f t="shared" si="0"/>
        <v>#DIV/0!</v>
      </c>
      <c r="F52" s="13" t="e">
        <f t="shared" si="1"/>
        <v>#DIV/0!</v>
      </c>
    </row>
    <row r="53" spans="1:6" x14ac:dyDescent="0.2">
      <c r="A53" t="s">
        <v>47</v>
      </c>
      <c r="B53" s="5"/>
      <c r="C53" s="5"/>
      <c r="D53" s="5"/>
      <c r="E53" s="13" t="e">
        <f t="shared" si="0"/>
        <v>#DIV/0!</v>
      </c>
      <c r="F53" s="13" t="e">
        <f t="shared" si="1"/>
        <v>#DIV/0!</v>
      </c>
    </row>
    <row r="54" spans="1:6" x14ac:dyDescent="0.2">
      <c r="A54" t="s">
        <v>48</v>
      </c>
      <c r="B54" s="2"/>
      <c r="C54" s="2"/>
      <c r="D54" s="6"/>
      <c r="E54" s="13" t="e">
        <f t="shared" si="0"/>
        <v>#DIV/0!</v>
      </c>
      <c r="F54" s="13" t="e">
        <f t="shared" si="1"/>
        <v>#DIV/0!</v>
      </c>
    </row>
    <row r="55" spans="1:6" x14ac:dyDescent="0.2">
      <c r="A55" t="s">
        <v>49</v>
      </c>
      <c r="B55" s="5"/>
      <c r="C55" s="5"/>
      <c r="D55" s="5"/>
      <c r="E55" s="13" t="e">
        <f t="shared" si="0"/>
        <v>#DIV/0!</v>
      </c>
      <c r="F55" s="13" t="e">
        <f t="shared" si="1"/>
        <v>#DIV/0!</v>
      </c>
    </row>
    <row r="56" spans="1:6" x14ac:dyDescent="0.2">
      <c r="A56" t="s">
        <v>50</v>
      </c>
      <c r="B56" s="6"/>
      <c r="C56" s="6"/>
      <c r="D56" s="6"/>
      <c r="E56" s="13" t="e">
        <f t="shared" si="0"/>
        <v>#DIV/0!</v>
      </c>
      <c r="F56" s="13" t="e">
        <f t="shared" si="1"/>
        <v>#DIV/0!</v>
      </c>
    </row>
    <row r="57" spans="1:6" x14ac:dyDescent="0.2">
      <c r="A57" t="s">
        <v>51</v>
      </c>
      <c r="B57" s="6"/>
      <c r="C57" s="6"/>
      <c r="D57" s="6"/>
      <c r="E57" s="13" t="e">
        <f t="shared" si="0"/>
        <v>#DIV/0!</v>
      </c>
      <c r="F57" s="13" t="e">
        <f t="shared" si="1"/>
        <v>#DIV/0!</v>
      </c>
    </row>
    <row r="58" spans="1:6" x14ac:dyDescent="0.2">
      <c r="A58" t="s">
        <v>52</v>
      </c>
      <c r="B58" s="6"/>
      <c r="C58" s="6"/>
      <c r="D58" s="6"/>
      <c r="E58" s="13" t="e">
        <f t="shared" si="0"/>
        <v>#DIV/0!</v>
      </c>
      <c r="F58" s="13" t="e">
        <f t="shared" si="1"/>
        <v>#DIV/0!</v>
      </c>
    </row>
    <row r="59" spans="1:6" x14ac:dyDescent="0.2">
      <c r="A59" t="s">
        <v>53</v>
      </c>
      <c r="B59" s="6"/>
      <c r="C59" s="6"/>
      <c r="D59" s="6"/>
      <c r="E59" s="13" t="e">
        <f t="shared" si="0"/>
        <v>#DIV/0!</v>
      </c>
      <c r="F59" s="13" t="e">
        <f t="shared" si="1"/>
        <v>#DIV/0!</v>
      </c>
    </row>
    <row r="60" spans="1:6" x14ac:dyDescent="0.2">
      <c r="A60" t="s">
        <v>54</v>
      </c>
      <c r="B60" s="3"/>
      <c r="C60" s="3"/>
      <c r="D60" s="3"/>
      <c r="E60" s="13" t="e">
        <f t="shared" si="0"/>
        <v>#DIV/0!</v>
      </c>
      <c r="F60" s="13" t="e">
        <f t="shared" si="1"/>
        <v>#DIV/0!</v>
      </c>
    </row>
    <row r="61" spans="1:6" x14ac:dyDescent="0.2">
      <c r="A61" t="s">
        <v>55</v>
      </c>
      <c r="B61" s="3"/>
      <c r="C61" s="3"/>
      <c r="D61" s="3"/>
      <c r="E61" s="13" t="e">
        <f t="shared" si="0"/>
        <v>#DIV/0!</v>
      </c>
      <c r="F61" s="13" t="e">
        <f t="shared" si="1"/>
        <v>#DIV/0!</v>
      </c>
    </row>
    <row r="62" spans="1:6" x14ac:dyDescent="0.2">
      <c r="A62" t="s">
        <v>56</v>
      </c>
      <c r="B62" s="5"/>
      <c r="C62" s="5"/>
      <c r="D62" s="5"/>
      <c r="E62" s="13" t="e">
        <f t="shared" si="0"/>
        <v>#DIV/0!</v>
      </c>
      <c r="F62" s="13" t="e">
        <f t="shared" si="1"/>
        <v>#DIV/0!</v>
      </c>
    </row>
    <row r="63" spans="1:6" x14ac:dyDescent="0.2">
      <c r="A63" t="s">
        <v>57</v>
      </c>
      <c r="B63" s="3"/>
      <c r="C63" s="3"/>
      <c r="D63" s="3"/>
      <c r="E63" s="13" t="e">
        <f t="shared" si="0"/>
        <v>#DIV/0!</v>
      </c>
      <c r="F63" s="13" t="e">
        <f t="shared" si="1"/>
        <v>#DIV/0!</v>
      </c>
    </row>
    <row r="64" spans="1:6" x14ac:dyDescent="0.2">
      <c r="A64" t="s">
        <v>58</v>
      </c>
      <c r="B64" s="5"/>
      <c r="C64" s="5"/>
      <c r="D64" s="5"/>
      <c r="E64" s="13" t="e">
        <f t="shared" si="0"/>
        <v>#DIV/0!</v>
      </c>
      <c r="F64" s="13" t="e">
        <f t="shared" si="1"/>
        <v>#DIV/0!</v>
      </c>
    </row>
    <row r="65" spans="1:6" x14ac:dyDescent="0.2">
      <c r="A65" t="s">
        <v>59</v>
      </c>
      <c r="E65" s="13" t="e">
        <f t="shared" si="0"/>
        <v>#DIV/0!</v>
      </c>
      <c r="F65" s="13" t="e">
        <f t="shared" si="1"/>
        <v>#DIV/0!</v>
      </c>
    </row>
    <row r="66" spans="1:6" x14ac:dyDescent="0.2">
      <c r="A66" t="s">
        <v>60</v>
      </c>
      <c r="E66" s="13" t="e">
        <f t="shared" si="0"/>
        <v>#DIV/0!</v>
      </c>
      <c r="F66" s="13" t="e">
        <f t="shared" si="1"/>
        <v>#DIV/0!</v>
      </c>
    </row>
    <row r="67" spans="1:6" x14ac:dyDescent="0.2">
      <c r="A67" t="s">
        <v>61</v>
      </c>
      <c r="E67" s="13" t="e">
        <f t="shared" si="0"/>
        <v>#DIV/0!</v>
      </c>
      <c r="F67" s="13" t="e">
        <f t="shared" si="1"/>
        <v>#DIV/0!</v>
      </c>
    </row>
    <row r="68" spans="1:6" x14ac:dyDescent="0.2">
      <c r="A68" t="s">
        <v>62</v>
      </c>
      <c r="E68" s="13" t="e">
        <f t="shared" si="0"/>
        <v>#DIV/0!</v>
      </c>
      <c r="F68" s="13" t="e">
        <f t="shared" si="1"/>
        <v>#DIV/0!</v>
      </c>
    </row>
    <row r="69" spans="1:6" x14ac:dyDescent="0.2">
      <c r="A69" t="s">
        <v>63</v>
      </c>
      <c r="E69" s="13" t="e">
        <f t="shared" si="0"/>
        <v>#DIV/0!</v>
      </c>
      <c r="F69" s="13" t="e">
        <f t="shared" si="1"/>
        <v>#DIV/0!</v>
      </c>
    </row>
    <row r="70" spans="1:6" x14ac:dyDescent="0.2">
      <c r="A70" t="s">
        <v>64</v>
      </c>
      <c r="E70" s="13" t="e">
        <f t="shared" si="0"/>
        <v>#DIV/0!</v>
      </c>
      <c r="F70" s="13" t="e">
        <f t="shared" si="1"/>
        <v>#DIV/0!</v>
      </c>
    </row>
    <row r="71" spans="1:6" x14ac:dyDescent="0.2">
      <c r="A71" t="s">
        <v>65</v>
      </c>
      <c r="E71" s="13" t="e">
        <f t="shared" si="0"/>
        <v>#DIV/0!</v>
      </c>
      <c r="F71" s="13" t="e">
        <f t="shared" si="1"/>
        <v>#DIV/0!</v>
      </c>
    </row>
    <row r="72" spans="1:6" x14ac:dyDescent="0.2">
      <c r="A72" t="s">
        <v>66</v>
      </c>
      <c r="E72" s="13" t="e">
        <f t="shared" si="0"/>
        <v>#DIV/0!</v>
      </c>
      <c r="F72" s="13" t="e">
        <f t="shared" si="1"/>
        <v>#DIV/0!</v>
      </c>
    </row>
    <row r="73" spans="1:6" x14ac:dyDescent="0.2">
      <c r="A73" t="s">
        <v>67</v>
      </c>
      <c r="E73" s="13" t="e">
        <f>B73/C73-1</f>
        <v>#DIV/0!</v>
      </c>
      <c r="F73" s="13" t="e">
        <f>B73/D73-1</f>
        <v>#DIV/0!</v>
      </c>
    </row>
    <row r="74" spans="1:6" x14ac:dyDescent="0.2">
      <c r="A74" t="s">
        <v>68</v>
      </c>
      <c r="E74" s="13" t="e">
        <f>B74/C74-1</f>
        <v>#DIV/0!</v>
      </c>
      <c r="F74" s="13" t="e">
        <f>B74/D74-1</f>
        <v>#DIV/0!</v>
      </c>
    </row>
    <row r="75" spans="1:6" x14ac:dyDescent="0.2">
      <c r="A75" t="s">
        <v>69</v>
      </c>
      <c r="E75" s="13" t="e">
        <f>B75/C75-1</f>
        <v>#DIV/0!</v>
      </c>
      <c r="F75" s="13" t="e">
        <f>B75/D75-1</f>
        <v>#DIV/0!</v>
      </c>
    </row>
    <row r="76" spans="1:6" x14ac:dyDescent="0.2">
      <c r="A76" t="s">
        <v>1</v>
      </c>
      <c r="E76" s="13"/>
      <c r="F76" s="13"/>
    </row>
    <row r="77" spans="1:6" x14ac:dyDescent="0.2">
      <c r="A77" t="s">
        <v>70</v>
      </c>
      <c r="E77" s="13" t="e">
        <f>B77/C77-1</f>
        <v>#DIV/0!</v>
      </c>
      <c r="F77" s="13" t="e">
        <f>B77/D77-1</f>
        <v>#DIV/0!</v>
      </c>
    </row>
    <row r="78" spans="1:6" x14ac:dyDescent="0.2">
      <c r="E78" s="13"/>
      <c r="F78" s="13"/>
    </row>
    <row r="79" spans="1:6" x14ac:dyDescent="0.2">
      <c r="E79" s="13"/>
      <c r="F79" s="13"/>
    </row>
    <row r="80" spans="1:6" x14ac:dyDescent="0.2">
      <c r="E80" s="13"/>
      <c r="F80" s="13"/>
    </row>
    <row r="81" spans="5:6" x14ac:dyDescent="0.2">
      <c r="E81" s="13"/>
      <c r="F81" s="13"/>
    </row>
    <row r="82" spans="5:6" x14ac:dyDescent="0.2">
      <c r="E82" s="13"/>
      <c r="F82" s="13"/>
    </row>
    <row r="83" spans="5:6" x14ac:dyDescent="0.2">
      <c r="E83" s="13"/>
      <c r="F83" s="13"/>
    </row>
    <row r="84" spans="5:6" x14ac:dyDescent="0.2">
      <c r="E84" s="13"/>
      <c r="F84" s="13"/>
    </row>
    <row r="85" spans="5:6" x14ac:dyDescent="0.2">
      <c r="E85" s="13"/>
      <c r="F85" s="13"/>
    </row>
    <row r="86" spans="5:6" x14ac:dyDescent="0.2">
      <c r="E86" s="13"/>
      <c r="F86" s="13"/>
    </row>
    <row r="87" spans="5:6" x14ac:dyDescent="0.2">
      <c r="E87" s="13"/>
      <c r="F87" s="13"/>
    </row>
    <row r="88" spans="5:6" x14ac:dyDescent="0.2">
      <c r="E88" s="13"/>
      <c r="F88" s="13"/>
    </row>
    <row r="89" spans="5:6" x14ac:dyDescent="0.2">
      <c r="E89" s="13"/>
      <c r="F89" s="13"/>
    </row>
    <row r="90" spans="5:6" x14ac:dyDescent="0.2">
      <c r="E90" s="13"/>
      <c r="F90" s="13"/>
    </row>
    <row r="91" spans="5:6" x14ac:dyDescent="0.2">
      <c r="E91" s="13"/>
      <c r="F91" s="13"/>
    </row>
    <row r="92" spans="5:6" x14ac:dyDescent="0.2">
      <c r="E92" s="13"/>
      <c r="F92" s="13"/>
    </row>
    <row r="93" spans="5:6" x14ac:dyDescent="0.2">
      <c r="E93" s="13"/>
      <c r="F93" s="13"/>
    </row>
    <row r="94" spans="5:6" x14ac:dyDescent="0.2">
      <c r="E94" s="13"/>
      <c r="F94" s="13"/>
    </row>
    <row r="95" spans="5:6" x14ac:dyDescent="0.2">
      <c r="E95" s="13"/>
      <c r="F95" s="13"/>
    </row>
    <row r="96" spans="5:6" x14ac:dyDescent="0.2">
      <c r="E96" s="13"/>
      <c r="F96" s="13"/>
    </row>
    <row r="97" spans="5:6" x14ac:dyDescent="0.2">
      <c r="E97" s="13"/>
      <c r="F97" s="13"/>
    </row>
    <row r="98" spans="5:6" x14ac:dyDescent="0.2">
      <c r="E98" s="13"/>
      <c r="F98" s="13"/>
    </row>
    <row r="99" spans="5:6" x14ac:dyDescent="0.2">
      <c r="E99" s="13"/>
      <c r="F99" s="13"/>
    </row>
    <row r="100" spans="5:6" x14ac:dyDescent="0.2">
      <c r="E100" s="13"/>
      <c r="F100" s="13"/>
    </row>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7"/>
  </sheetPr>
  <dimension ref="A1:G85"/>
  <sheetViews>
    <sheetView workbookViewId="0"/>
  </sheetViews>
  <sheetFormatPr defaultRowHeight="12.75" x14ac:dyDescent="0.2"/>
  <cols>
    <col min="1" max="1" width="26.1640625" customWidth="1"/>
    <col min="2" max="2" width="15.5" customWidth="1"/>
    <col min="3" max="3" width="21.83203125" customWidth="1"/>
    <col min="4" max="4" width="20.83203125" customWidth="1"/>
    <col min="5" max="5" width="15.5" customWidth="1"/>
    <col min="6" max="6" width="18.5" customWidth="1"/>
    <col min="7" max="7" width="14.5" customWidth="1"/>
  </cols>
  <sheetData>
    <row r="1" spans="1:7" x14ac:dyDescent="0.2">
      <c r="A1" t="s">
        <v>142</v>
      </c>
      <c r="G1" t="s">
        <v>99</v>
      </c>
    </row>
    <row r="3" spans="1:7" x14ac:dyDescent="0.2">
      <c r="A3" s="15" t="s">
        <v>71</v>
      </c>
      <c r="B3" s="15"/>
      <c r="C3" s="15"/>
      <c r="D3" s="15"/>
      <c r="E3" s="15"/>
      <c r="F3" s="15"/>
      <c r="G3" s="15"/>
    </row>
    <row r="4" spans="1:7" x14ac:dyDescent="0.2">
      <c r="A4" s="15" t="s">
        <v>143</v>
      </c>
      <c r="B4" s="15"/>
      <c r="C4" s="15"/>
      <c r="D4" s="15"/>
      <c r="E4" s="15"/>
      <c r="F4" s="15"/>
      <c r="G4" s="15"/>
    </row>
    <row r="5" spans="1:7" x14ac:dyDescent="0.2">
      <c r="A5" s="15" t="s">
        <v>72</v>
      </c>
      <c r="B5" s="15"/>
      <c r="C5" s="15"/>
      <c r="D5" s="15"/>
      <c r="E5" s="15"/>
      <c r="F5" s="15"/>
      <c r="G5" s="15"/>
    </row>
    <row r="6" spans="1:7" x14ac:dyDescent="0.2">
      <c r="A6" s="15" t="s">
        <v>147</v>
      </c>
      <c r="B6" s="15"/>
      <c r="C6" s="15"/>
      <c r="D6" s="15"/>
      <c r="E6" s="15"/>
      <c r="F6" s="15"/>
      <c r="G6" s="15"/>
    </row>
    <row r="8" spans="1:7" x14ac:dyDescent="0.2">
      <c r="B8" s="3" t="s">
        <v>73</v>
      </c>
      <c r="C8" s="3" t="s">
        <v>74</v>
      </c>
      <c r="D8" s="3" t="s">
        <v>75</v>
      </c>
      <c r="E8" s="3" t="s">
        <v>76</v>
      </c>
      <c r="F8" s="3" t="s">
        <v>77</v>
      </c>
      <c r="G8" s="3" t="s">
        <v>78</v>
      </c>
    </row>
    <row r="9" spans="1:7" x14ac:dyDescent="0.2">
      <c r="A9" t="s">
        <v>0</v>
      </c>
      <c r="B9" s="3" t="s">
        <v>79</v>
      </c>
      <c r="C9" s="3" t="s">
        <v>80</v>
      </c>
      <c r="D9" s="3" t="s">
        <v>81</v>
      </c>
      <c r="E9" s="3" t="s">
        <v>82</v>
      </c>
      <c r="F9" s="3" t="s">
        <v>83</v>
      </c>
      <c r="G9" s="3" t="s">
        <v>84</v>
      </c>
    </row>
    <row r="10" spans="1:7" x14ac:dyDescent="0.2">
      <c r="A10" t="s">
        <v>1</v>
      </c>
      <c r="B10" s="3" t="s">
        <v>85</v>
      </c>
      <c r="C10" s="3" t="s">
        <v>86</v>
      </c>
      <c r="D10" s="3" t="s">
        <v>86</v>
      </c>
      <c r="E10" s="3" t="s">
        <v>86</v>
      </c>
      <c r="F10" s="3" t="s">
        <v>86</v>
      </c>
      <c r="G10" s="3" t="s">
        <v>87</v>
      </c>
    </row>
    <row r="11" spans="1:7" x14ac:dyDescent="0.2">
      <c r="A11" s="4" t="s">
        <v>2</v>
      </c>
      <c r="B11" s="5">
        <f>SUM('Local Option Sales Tax Coll'!B12:M12)</f>
        <v>0</v>
      </c>
      <c r="C11" s="5">
        <f>SUM('Tourist Development Tax'!B12:M12)</f>
        <v>1605746</v>
      </c>
      <c r="D11" s="5">
        <f>SUM('Conv &amp; Tourist Impact'!B12:M12)</f>
        <v>0</v>
      </c>
      <c r="E11" s="5">
        <f>SUM('Voted 1-Cent Local Option Fuel'!B12:M12)</f>
        <v>1288714.0754447768</v>
      </c>
      <c r="F11" s="5">
        <f>SUM('Non-Voted Local Option Fuel '!B12:M12)</f>
        <v>7797188.9341021199</v>
      </c>
      <c r="G11" s="5">
        <f>SUM('Addtional Local Option Fuel'!B12:M12)</f>
        <v>0</v>
      </c>
    </row>
    <row r="12" spans="1:7" x14ac:dyDescent="0.2">
      <c r="A12" s="4" t="s">
        <v>3</v>
      </c>
      <c r="B12" s="5">
        <f>SUM('Local Option Sales Tax Coll'!B13:M13)</f>
        <v>1047320.99</v>
      </c>
      <c r="C12" s="5">
        <f>SUM('Tourist Development Tax'!B13:M13)</f>
        <v>30090</v>
      </c>
      <c r="D12" s="5">
        <f>SUM('Conv &amp; Tourist Impact'!B13:M13)</f>
        <v>0</v>
      </c>
      <c r="E12" s="5">
        <f>SUM('Voted 1-Cent Local Option Fuel'!B13:M13)</f>
        <v>180954.35025130055</v>
      </c>
      <c r="F12" s="5">
        <f>SUM('Non-Voted Local Option Fuel '!B13:M13)</f>
        <v>1103270.9741261476</v>
      </c>
      <c r="G12" s="5">
        <f>SUM('Addtional Local Option Fuel'!B13:M13)</f>
        <v>0</v>
      </c>
    </row>
    <row r="13" spans="1:7" x14ac:dyDescent="0.2">
      <c r="A13" s="4" t="s">
        <v>4</v>
      </c>
      <c r="B13" s="5">
        <f>SUM('Local Option Sales Tax Coll'!B14:M14)</f>
        <v>12440565.25</v>
      </c>
      <c r="C13" s="5">
        <f>SUM('Tourist Development Tax'!B14:M14)</f>
        <v>4458750</v>
      </c>
      <c r="D13" s="5">
        <f>SUM('Conv &amp; Tourist Impact'!B14:M14)</f>
        <v>0</v>
      </c>
      <c r="E13" s="5">
        <f>SUM('Voted 1-Cent Local Option Fuel'!B14:M14)</f>
        <v>132009.6157480315</v>
      </c>
      <c r="F13" s="5">
        <f>SUM('Non-Voted Local Option Fuel '!B14:M14)</f>
        <v>6239077.3960130718</v>
      </c>
      <c r="G13" s="5">
        <f>SUM('Addtional Local Option Fuel'!B14:M14)</f>
        <v>0</v>
      </c>
    </row>
    <row r="14" spans="1:7" x14ac:dyDescent="0.2">
      <c r="A14" s="4" t="s">
        <v>5</v>
      </c>
      <c r="B14" s="5">
        <f>SUM('Local Option Sales Tax Coll'!B15:M15)</f>
        <v>1476849.24</v>
      </c>
      <c r="C14" s="5">
        <f>SUM('Tourist Development Tax'!B15:M15)</f>
        <v>51619.610000000008</v>
      </c>
      <c r="D14" s="5">
        <f>SUM('Conv &amp; Tourist Impact'!B15:M15)</f>
        <v>0</v>
      </c>
      <c r="E14" s="5">
        <f>SUM('Voted 1-Cent Local Option Fuel'!B15:M15)</f>
        <v>27651.93251968504</v>
      </c>
      <c r="F14" s="5">
        <f>SUM('Non-Voted Local Option Fuel '!B15:M15)</f>
        <v>1035757.9647133284</v>
      </c>
      <c r="G14" s="5">
        <f>SUM('Addtional Local Option Fuel'!B15:M15)</f>
        <v>0</v>
      </c>
    </row>
    <row r="15" spans="1:7" x14ac:dyDescent="0.2">
      <c r="A15" s="4" t="s">
        <v>6</v>
      </c>
      <c r="B15" s="5">
        <f>SUM('Local Option Sales Tax Coll'!B16:M16)</f>
        <v>0</v>
      </c>
      <c r="C15" s="5">
        <f>SUM('Tourist Development Tax'!B16:M16)</f>
        <v>5850024</v>
      </c>
      <c r="D15" s="5">
        <f>SUM('Conv &amp; Tourist Impact'!B16:M16)</f>
        <v>0</v>
      </c>
      <c r="E15" s="5">
        <f>SUM('Voted 1-Cent Local Option Fuel'!B16:M16)</f>
        <v>352841.63551181107</v>
      </c>
      <c r="F15" s="5">
        <f>SUM('Non-Voted Local Option Fuel '!B16:M16)</f>
        <v>16873991.748936176</v>
      </c>
      <c r="G15" s="5">
        <f>SUM('Addtional Local Option Fuel'!B16:M16)</f>
        <v>0</v>
      </c>
    </row>
    <row r="16" spans="1:7" x14ac:dyDescent="0.2">
      <c r="A16" s="4" t="s">
        <v>7</v>
      </c>
      <c r="B16" s="5">
        <f>SUM('Local Option Sales Tax Coll'!B17:M17)</f>
        <v>0</v>
      </c>
      <c r="C16" s="5">
        <f>SUM('Tourist Development Tax'!B17:M17)</f>
        <v>30672888</v>
      </c>
      <c r="D16" s="5">
        <f>SUM('Conv &amp; Tourist Impact'!B17:M17)</f>
        <v>0</v>
      </c>
      <c r="E16" s="5">
        <f>SUM('Voted 1-Cent Local Option Fuel'!B17:M17)</f>
        <v>8850429.3696545735</v>
      </c>
      <c r="F16" s="5">
        <f>SUM('Non-Voted Local Option Fuel '!B17:M17)</f>
        <v>53618961.300603025</v>
      </c>
      <c r="G16" s="5">
        <f>SUM('Addtional Local Option Fuel'!B17:M17)</f>
        <v>40366463.182132006</v>
      </c>
    </row>
    <row r="17" spans="1:7" x14ac:dyDescent="0.2">
      <c r="A17" s="4" t="s">
        <v>8</v>
      </c>
      <c r="B17" s="5">
        <f>SUM('Local Option Sales Tax Coll'!B18:M18)</f>
        <v>499259.72000000009</v>
      </c>
      <c r="C17" s="5">
        <f>SUM('Tourist Development Tax'!B18:M18)</f>
        <v>0</v>
      </c>
      <c r="D17" s="5">
        <f>SUM('Conv &amp; Tourist Impact'!B18:M18)</f>
        <v>0</v>
      </c>
      <c r="E17" s="5">
        <f>SUM('Voted 1-Cent Local Option Fuel'!B18:M18)</f>
        <v>22360.754409448818</v>
      </c>
      <c r="F17" s="5">
        <f>SUM('Non-Voted Local Option Fuel '!B18:M18)</f>
        <v>455073.46622225794</v>
      </c>
      <c r="G17" s="5">
        <f>SUM('Addtional Local Option Fuel'!B18:M18)</f>
        <v>0</v>
      </c>
    </row>
    <row r="18" spans="1:7" x14ac:dyDescent="0.2">
      <c r="A18" s="4" t="s">
        <v>9</v>
      </c>
      <c r="B18" s="5">
        <f>SUM('Local Option Sales Tax Coll'!B19:M19)</f>
        <v>17709503.210000001</v>
      </c>
      <c r="C18" s="5">
        <f>SUM('Tourist Development Tax'!B19:M19)</f>
        <v>1383512</v>
      </c>
      <c r="D18" s="5">
        <f>SUM('Conv &amp; Tourist Impact'!B19:M19)</f>
        <v>0</v>
      </c>
      <c r="E18" s="5">
        <f>SUM('Voted 1-Cent Local Option Fuel'!B19:M19)</f>
        <v>140171.13976377953</v>
      </c>
      <c r="F18" s="5">
        <f>SUM('Non-Voted Local Option Fuel '!B19:M19)</f>
        <v>5902418.1778717292</v>
      </c>
      <c r="G18" s="5">
        <f>SUM('Addtional Local Option Fuel'!B19:M19)</f>
        <v>4203748.2128447965</v>
      </c>
    </row>
    <row r="19" spans="1:7" x14ac:dyDescent="0.2">
      <c r="A19" s="4" t="s">
        <v>10</v>
      </c>
      <c r="B19" s="5">
        <f>SUM('Local Option Sales Tax Coll'!B20:M20)</f>
        <v>0</v>
      </c>
      <c r="C19" s="5">
        <f>SUM('Tourist Development Tax'!B20:M20)</f>
        <v>507455</v>
      </c>
      <c r="D19" s="5">
        <f>SUM('Conv &amp; Tourist Impact'!B20:M20)</f>
        <v>0</v>
      </c>
      <c r="E19" s="5">
        <f>SUM('Voted 1-Cent Local Option Fuel'!B20:M20)</f>
        <v>67655.182362204723</v>
      </c>
      <c r="F19" s="5">
        <f>SUM('Non-Voted Local Option Fuel '!B20:M20)</f>
        <v>4184364.4960329062</v>
      </c>
      <c r="G19" s="5">
        <f>SUM('Addtional Local Option Fuel'!B20:M20)</f>
        <v>0</v>
      </c>
    </row>
    <row r="20" spans="1:7" x14ac:dyDescent="0.2">
      <c r="A20" s="4" t="s">
        <v>11</v>
      </c>
      <c r="B20" s="5">
        <f>SUM('Local Option Sales Tax Coll'!B21:M21)</f>
        <v>14237409.390000001</v>
      </c>
      <c r="C20" s="5">
        <f>SUM('Tourist Development Tax'!B21:M21)</f>
        <v>358462</v>
      </c>
      <c r="D20" s="5">
        <f>SUM('Conv &amp; Tourist Impact'!B21:M21)</f>
        <v>0</v>
      </c>
      <c r="E20" s="5">
        <f>SUM('Voted 1-Cent Local Option Fuel'!B21:M21)</f>
        <v>825962.02587406442</v>
      </c>
      <c r="F20" s="5">
        <f>SUM('Non-Voted Local Option Fuel '!B21:M21)</f>
        <v>4999174.7390113035</v>
      </c>
      <c r="G20" s="5">
        <f>SUM('Addtional Local Option Fuel'!B21:M21)</f>
        <v>0</v>
      </c>
    </row>
    <row r="21" spans="1:7" x14ac:dyDescent="0.2">
      <c r="A21" s="4" t="s">
        <v>12</v>
      </c>
      <c r="B21" s="5">
        <f>SUM('Local Option Sales Tax Coll'!B22:M22)</f>
        <v>0</v>
      </c>
      <c r="C21" s="5">
        <f>SUM('Tourist Development Tax'!B22:M22)</f>
        <v>9399902</v>
      </c>
      <c r="D21" s="5">
        <f>SUM('Conv &amp; Tourist Impact'!B22:M22)</f>
        <v>0</v>
      </c>
      <c r="E21" s="5">
        <f>SUM('Voted 1-Cent Local Option Fuel'!B22:M22)</f>
        <v>1526160.4711269445</v>
      </c>
      <c r="F21" s="5">
        <f>SUM('Non-Voted Local Option Fuel '!B22:M22)</f>
        <v>9228544.2101983894</v>
      </c>
      <c r="G21" s="5">
        <f>SUM('Addtional Local Option Fuel'!B22:M22)</f>
        <v>7033082.9588541668</v>
      </c>
    </row>
    <row r="22" spans="1:7" x14ac:dyDescent="0.2">
      <c r="A22" s="4" t="s">
        <v>13</v>
      </c>
      <c r="B22" s="5">
        <f>SUM('Local Option Sales Tax Coll'!B23:M23)</f>
        <v>5977419.0800000001</v>
      </c>
      <c r="C22" s="5">
        <f>SUM('Tourist Development Tax'!B23:M23)</f>
        <v>325436.65000000002</v>
      </c>
      <c r="D22" s="5">
        <f>SUM('Conv &amp; Tourist Impact'!B23:M23)</f>
        <v>0</v>
      </c>
      <c r="E22" s="5">
        <f>SUM('Voted 1-Cent Local Option Fuel'!B23:M23)</f>
        <v>591581.42737228307</v>
      </c>
      <c r="F22" s="5">
        <f>SUM('Non-Voted Local Option Fuel '!B23:M23)</f>
        <v>3638060.7320830869</v>
      </c>
      <c r="G22" s="5">
        <f>SUM('Addtional Local Option Fuel'!B23:M23)</f>
        <v>2246544.0359231215</v>
      </c>
    </row>
    <row r="23" spans="1:7" x14ac:dyDescent="0.2">
      <c r="A23" s="4" t="s">
        <v>138</v>
      </c>
      <c r="B23" s="5">
        <f>SUM('Local Option Sales Tax Coll'!B24:M24)</f>
        <v>276460331.76999998</v>
      </c>
      <c r="C23" s="5">
        <f>SUM('Tourist Development Tax'!B24:M24)</f>
        <v>18490735.149999999</v>
      </c>
      <c r="D23" s="5">
        <f>SUM('Conv &amp; Tourist Impact'!B24:M24)</f>
        <v>31589917.920000002</v>
      </c>
      <c r="E23" s="5">
        <f>SUM('Voted 1-Cent Local Option Fuel'!B24:M24)</f>
        <v>11303555.165698547</v>
      </c>
      <c r="F23" s="5">
        <f>SUM('Non-Voted Local Option Fuel '!B24:M24)</f>
        <v>68573099.417852372</v>
      </c>
      <c r="G23" s="5">
        <f>SUM('Addtional Local Option Fuel'!B24:M24)</f>
        <v>29965005.370421007</v>
      </c>
    </row>
    <row r="24" spans="1:7" x14ac:dyDescent="0.2">
      <c r="A24" s="4" t="s">
        <v>15</v>
      </c>
      <c r="B24" s="5">
        <f>SUM('Local Option Sales Tax Coll'!B25:M25)</f>
        <v>1890126.5899999999</v>
      </c>
      <c r="C24" s="5">
        <f>SUM('Tourist Development Tax'!B25:M25)</f>
        <v>0</v>
      </c>
      <c r="D24" s="5">
        <f>SUM('Conv &amp; Tourist Impact'!B25:M25)</f>
        <v>0</v>
      </c>
      <c r="E24" s="5">
        <f>SUM('Voted 1-Cent Local Option Fuel'!B25:M25)</f>
        <v>141285.05275888424</v>
      </c>
      <c r="F24" s="5">
        <f>SUM('Non-Voted Local Option Fuel '!B25:M25)</f>
        <v>865275.78736682842</v>
      </c>
      <c r="G24" s="5">
        <f>SUM('Addtional Local Option Fuel'!B25:M25)</f>
        <v>553552.0828157923</v>
      </c>
    </row>
    <row r="25" spans="1:7" x14ac:dyDescent="0.2">
      <c r="A25" s="4" t="s">
        <v>16</v>
      </c>
      <c r="B25" s="5">
        <f>SUM('Local Option Sales Tax Coll'!B26:M26)</f>
        <v>0</v>
      </c>
      <c r="C25" s="5">
        <f>SUM('Tourist Development Tax'!B26:M26)</f>
        <v>0</v>
      </c>
      <c r="D25" s="5">
        <f>SUM('Conv &amp; Tourist Impact'!B26:M26)</f>
        <v>0</v>
      </c>
      <c r="E25" s="5">
        <f>SUM('Voted 1-Cent Local Option Fuel'!B26:M26)</f>
        <v>29415.22692913386</v>
      </c>
      <c r="F25" s="5">
        <f>SUM('Non-Voted Local Option Fuel '!B26:M26)</f>
        <v>557017.27550748386</v>
      </c>
      <c r="G25" s="5">
        <f>SUM('Addtional Local Option Fuel'!B26:M26)</f>
        <v>0</v>
      </c>
    </row>
    <row r="26" spans="1:7" x14ac:dyDescent="0.2">
      <c r="A26" s="4" t="s">
        <v>17</v>
      </c>
      <c r="B26" s="5">
        <f>SUM('Local Option Sales Tax Coll'!B27:M27)</f>
        <v>111716790.17</v>
      </c>
      <c r="C26" s="5">
        <f>SUM('Tourist Development Tax'!B27:M27)</f>
        <v>8372513.8600000003</v>
      </c>
      <c r="D26" s="5">
        <f>SUM('Conv &amp; Tourist Impact'!B27:M27)</f>
        <v>4123773.82</v>
      </c>
      <c r="E26" s="5">
        <f>SUM('Voted 1-Cent Local Option Fuel'!B27:M27)</f>
        <v>1121385.4367716536</v>
      </c>
      <c r="F26" s="5">
        <f>SUM('Non-Voted Local Option Fuel '!B27:M27)</f>
        <v>33363485.514067031</v>
      </c>
      <c r="G26" s="5">
        <f>SUM('Addtional Local Option Fuel'!B27:M27)</f>
        <v>0</v>
      </c>
    </row>
    <row r="27" spans="1:7" x14ac:dyDescent="0.2">
      <c r="A27" s="4" t="s">
        <v>18</v>
      </c>
      <c r="B27" s="5">
        <f>SUM('Local Option Sales Tax Coll'!B28:M28)</f>
        <v>49786459.729999997</v>
      </c>
      <c r="C27" s="5">
        <f>SUM('Tourist Development Tax'!B28:M28)</f>
        <v>5077189</v>
      </c>
      <c r="D27" s="5">
        <f>SUM('Conv &amp; Tourist Impact'!B28:M28)</f>
        <v>0</v>
      </c>
      <c r="E27" s="5">
        <f>SUM('Voted 1-Cent Local Option Fuel'!B28:M28)</f>
        <v>1651900.4948811422</v>
      </c>
      <c r="F27" s="5">
        <f>SUM('Non-Voted Local Option Fuel '!B28:M28)</f>
        <v>10062778.455877179</v>
      </c>
      <c r="G27" s="5">
        <f>SUM('Addtional Local Option Fuel'!B28:M28)</f>
        <v>0</v>
      </c>
    </row>
    <row r="28" spans="1:7" x14ac:dyDescent="0.2">
      <c r="A28" s="4" t="s">
        <v>19</v>
      </c>
      <c r="B28" s="5">
        <f>SUM('Local Option Sales Tax Coll'!B29:M29)</f>
        <v>5329522.169999999</v>
      </c>
      <c r="C28" s="5">
        <f>SUM('Tourist Development Tax'!B29:M29)</f>
        <v>380955.16</v>
      </c>
      <c r="D28" s="5">
        <f>SUM('Conv &amp; Tourist Impact'!B29:M29)</f>
        <v>0</v>
      </c>
      <c r="E28" s="5">
        <f>SUM('Voted 1-Cent Local Option Fuel'!B29:M29)</f>
        <v>390325.14847442508</v>
      </c>
      <c r="F28" s="5">
        <f>SUM('Non-Voted Local Option Fuel '!B29:M29)</f>
        <v>2365342.3507747483</v>
      </c>
      <c r="G28" s="5">
        <f>SUM('Addtional Local Option Fuel'!B29:M29)</f>
        <v>0</v>
      </c>
    </row>
    <row r="29" spans="1:7" x14ac:dyDescent="0.2">
      <c r="A29" s="4" t="s">
        <v>20</v>
      </c>
      <c r="B29" s="5">
        <f>SUM('Local Option Sales Tax Coll'!B30:M30)</f>
        <v>0</v>
      </c>
      <c r="C29" s="5">
        <f>SUM('Tourist Development Tax'!B30:M30)</f>
        <v>0</v>
      </c>
      <c r="D29" s="5">
        <f>SUM('Conv &amp; Tourist Impact'!B30:M30)</f>
        <v>0</v>
      </c>
      <c r="E29" s="5">
        <f>SUM('Voted 1-Cent Local Option Fuel'!B30:M30)</f>
        <v>12751.297952755904</v>
      </c>
      <c r="F29" s="5">
        <f>SUM('Non-Voted Local Option Fuel '!B30:M30)</f>
        <v>367028.68167758588</v>
      </c>
      <c r="G29" s="5">
        <f>SUM('Addtional Local Option Fuel'!B30:M30)</f>
        <v>0</v>
      </c>
    </row>
    <row r="30" spans="1:7" x14ac:dyDescent="0.2">
      <c r="A30" s="4" t="s">
        <v>21</v>
      </c>
      <c r="B30" s="5">
        <f>SUM('Local Option Sales Tax Coll'!B31:M31)</f>
        <v>2104455.59</v>
      </c>
      <c r="C30" s="5">
        <f>SUM('Tourist Development Tax'!B31:M31)</f>
        <v>29709.07</v>
      </c>
      <c r="D30" s="5">
        <f>SUM('Conv &amp; Tourist Impact'!B31:M31)</f>
        <v>0</v>
      </c>
      <c r="E30" s="5">
        <f>SUM('Voted 1-Cent Local Option Fuel'!B31:M31)</f>
        <v>246548.5211023622</v>
      </c>
      <c r="F30" s="5">
        <f>SUM('Non-Voted Local Option Fuel '!B31:M31)</f>
        <v>3028777.56552127</v>
      </c>
      <c r="G30" s="5">
        <f>SUM('Addtional Local Option Fuel'!B31:M31)</f>
        <v>0</v>
      </c>
    </row>
    <row r="31" spans="1:7" x14ac:dyDescent="0.2">
      <c r="A31" s="4" t="s">
        <v>22</v>
      </c>
      <c r="B31" s="5">
        <f>SUM('Local Option Sales Tax Coll'!B32:M32)</f>
        <v>420722.7</v>
      </c>
      <c r="C31" s="5">
        <f>SUM('Tourist Development Tax'!B32:M32)</f>
        <v>0</v>
      </c>
      <c r="D31" s="5">
        <f>SUM('Conv &amp; Tourist Impact'!B32:M32)</f>
        <v>0</v>
      </c>
      <c r="E31" s="5">
        <f>SUM('Voted 1-Cent Local Option Fuel'!B32:M32)</f>
        <v>64207.189503552669</v>
      </c>
      <c r="F31" s="5">
        <f>SUM('Non-Voted Local Option Fuel '!B32:M32)</f>
        <v>390948.87882699497</v>
      </c>
      <c r="G31" s="5">
        <f>SUM('Addtional Local Option Fuel'!B32:M32)</f>
        <v>0</v>
      </c>
    </row>
    <row r="32" spans="1:7" x14ac:dyDescent="0.2">
      <c r="A32" s="4" t="s">
        <v>23</v>
      </c>
      <c r="B32" s="5">
        <f>SUM('Local Option Sales Tax Coll'!B33:M33)</f>
        <v>248255.72</v>
      </c>
      <c r="C32" s="5">
        <f>SUM('Tourist Development Tax'!B33:M33)</f>
        <v>0</v>
      </c>
      <c r="D32" s="5">
        <f>SUM('Conv &amp; Tourist Impact'!B33:M33)</f>
        <v>0</v>
      </c>
      <c r="E32" s="5">
        <f>SUM('Voted 1-Cent Local Option Fuel'!B33:M33)</f>
        <v>60605.111776809172</v>
      </c>
      <c r="F32" s="5">
        <f>SUM('Non-Voted Local Option Fuel '!B33:M33)</f>
        <v>367869.21397703502</v>
      </c>
      <c r="G32" s="5">
        <f>SUM('Addtional Local Option Fuel'!B33:M33)</f>
        <v>0</v>
      </c>
    </row>
    <row r="33" spans="1:7" x14ac:dyDescent="0.2">
      <c r="A33" s="4" t="s">
        <v>24</v>
      </c>
      <c r="B33" s="5">
        <f>SUM('Local Option Sales Tax Coll'!B34:M34)</f>
        <v>443341.83</v>
      </c>
      <c r="C33" s="5">
        <f>SUM('Tourist Development Tax'!B34:M34)</f>
        <v>305219</v>
      </c>
      <c r="D33" s="5">
        <f>SUM('Conv &amp; Tourist Impact'!B34:M34)</f>
        <v>0</v>
      </c>
      <c r="E33" s="5">
        <f>SUM('Voted 1-Cent Local Option Fuel'!B34:M34)</f>
        <v>13046.924488188975</v>
      </c>
      <c r="F33" s="5">
        <f>SUM('Non-Voted Local Option Fuel '!B34:M34)</f>
        <v>401412.98755541048</v>
      </c>
      <c r="G33" s="5">
        <f>SUM('Addtional Local Option Fuel'!B34:M34)</f>
        <v>0</v>
      </c>
    </row>
    <row r="34" spans="1:7" x14ac:dyDescent="0.2">
      <c r="A34" s="4" t="s">
        <v>25</v>
      </c>
      <c r="B34" s="5">
        <f>SUM('Local Option Sales Tax Coll'!B35:M35)</f>
        <v>488367.68000000005</v>
      </c>
      <c r="C34" s="5">
        <f>SUM('Tourist Development Tax'!B35:M35)</f>
        <v>33428.559999999998</v>
      </c>
      <c r="D34" s="5">
        <f>SUM('Conv &amp; Tourist Impact'!B35:M35)</f>
        <v>0</v>
      </c>
      <c r="E34" s="5">
        <f>SUM('Voted 1-Cent Local Option Fuel'!B35:M35)</f>
        <v>68367.792125984255</v>
      </c>
      <c r="F34" s="5">
        <f>SUM('Non-Voted Local Option Fuel '!B35:M35)</f>
        <v>1047940.4207932636</v>
      </c>
      <c r="G34" s="5">
        <f>SUM('Addtional Local Option Fuel'!B35:M35)</f>
        <v>0</v>
      </c>
    </row>
    <row r="35" spans="1:7" x14ac:dyDescent="0.2">
      <c r="A35" s="4" t="s">
        <v>26</v>
      </c>
      <c r="B35" s="5">
        <f>SUM('Local Option Sales Tax Coll'!B36:M36)</f>
        <v>1314738.6099999999</v>
      </c>
      <c r="C35" s="5">
        <f>SUM('Tourist Development Tax'!B36:M36)</f>
        <v>0</v>
      </c>
      <c r="D35" s="5">
        <f>SUM('Conv &amp; Tourist Impact'!B36:M36)</f>
        <v>0</v>
      </c>
      <c r="E35" s="5">
        <f>SUM('Voted 1-Cent Local Option Fuel'!B36:M36)</f>
        <v>178034.96755588352</v>
      </c>
      <c r="F35" s="5">
        <f>SUM('Non-Voted Local Option Fuel '!B36:M36)</f>
        <v>1083041.7707881669</v>
      </c>
      <c r="G35" s="5">
        <f>SUM('Addtional Local Option Fuel'!B36:M36)</f>
        <v>0</v>
      </c>
    </row>
    <row r="36" spans="1:7" x14ac:dyDescent="0.2">
      <c r="A36" s="4" t="s">
        <v>27</v>
      </c>
      <c r="B36" s="5">
        <f>SUM('Local Option Sales Tax Coll'!B37:M37)</f>
        <v>2242013.11</v>
      </c>
      <c r="C36" s="5">
        <f>SUM('Tourist Development Tax'!B37:M37)</f>
        <v>87735.24</v>
      </c>
      <c r="D36" s="5">
        <f>SUM('Conv &amp; Tourist Impact'!B37:M37)</f>
        <v>0</v>
      </c>
      <c r="E36" s="5">
        <f>SUM('Voted 1-Cent Local Option Fuel'!B37:M37)</f>
        <v>279746.5980995954</v>
      </c>
      <c r="F36" s="5">
        <f>SUM('Non-Voted Local Option Fuel '!B37:M37)</f>
        <v>1729139.6872904538</v>
      </c>
      <c r="G36" s="5">
        <f>SUM('Addtional Local Option Fuel'!B37:M37)</f>
        <v>172446.45861690506</v>
      </c>
    </row>
    <row r="37" spans="1:7" x14ac:dyDescent="0.2">
      <c r="A37" s="4" t="s">
        <v>28</v>
      </c>
      <c r="B37" s="5">
        <f>SUM('Local Option Sales Tax Coll'!B38:M38)</f>
        <v>2480826.1800000002</v>
      </c>
      <c r="C37" s="5">
        <f>SUM('Tourist Development Tax'!B38:M38)</f>
        <v>297473</v>
      </c>
      <c r="D37" s="5">
        <f>SUM('Conv &amp; Tourist Impact'!B38:M38)</f>
        <v>0</v>
      </c>
      <c r="E37" s="5">
        <f>SUM('Voted 1-Cent Local Option Fuel'!B38:M38)</f>
        <v>753386.4360886896</v>
      </c>
      <c r="F37" s="5">
        <f>SUM('Non-Voted Local Option Fuel '!B38:M38)</f>
        <v>4593487.9002204956</v>
      </c>
      <c r="G37" s="5">
        <f>SUM('Addtional Local Option Fuel'!B38:M38)</f>
        <v>1252471.4427568563</v>
      </c>
    </row>
    <row r="38" spans="1:7" x14ac:dyDescent="0.2">
      <c r="A38" s="4" t="s">
        <v>29</v>
      </c>
      <c r="B38" s="5">
        <f>SUM('Local Option Sales Tax Coll'!B39:M39)</f>
        <v>8024739.0500000007</v>
      </c>
      <c r="C38" s="5">
        <f>SUM('Tourist Development Tax'!B39:M39)</f>
        <v>264623.78000000003</v>
      </c>
      <c r="D38" s="5">
        <f>SUM('Conv &amp; Tourist Impact'!B39:M39)</f>
        <v>0</v>
      </c>
      <c r="E38" s="5">
        <f>SUM('Voted 1-Cent Local Option Fuel'!B39:M39)</f>
        <v>508763.51887185097</v>
      </c>
      <c r="F38" s="5">
        <f>SUM('Non-Voted Local Option Fuel '!B39:M39)</f>
        <v>3127053.2547267037</v>
      </c>
      <c r="G38" s="5">
        <f>SUM('Addtional Local Option Fuel'!B39:M39)</f>
        <v>1518470.9566866511</v>
      </c>
    </row>
    <row r="39" spans="1:7" x14ac:dyDescent="0.2">
      <c r="A39" s="4" t="s">
        <v>30</v>
      </c>
      <c r="B39" s="5">
        <f>SUM('Local Option Sales Tax Coll'!B40:M40)</f>
        <v>156865899.94</v>
      </c>
      <c r="C39" s="5">
        <f>SUM('Tourist Development Tax'!B40:M40)</f>
        <v>15810389</v>
      </c>
      <c r="D39" s="5">
        <f>SUM('Conv &amp; Tourist Impact'!B40:M40)</f>
        <v>0</v>
      </c>
      <c r="E39" s="5">
        <f>SUM('Voted 1-Cent Local Option Fuel'!B40:M40)</f>
        <v>6495387.3307400914</v>
      </c>
      <c r="F39" s="5">
        <f>SUM('Non-Voted Local Option Fuel '!B40:M40)</f>
        <v>39576580.553224951</v>
      </c>
      <c r="G39" s="5">
        <f>SUM('Addtional Local Option Fuel'!B40:M40)</f>
        <v>0</v>
      </c>
    </row>
    <row r="40" spans="1:7" x14ac:dyDescent="0.2">
      <c r="A40" s="4" t="s">
        <v>31</v>
      </c>
      <c r="B40" s="5">
        <f>SUM('Local Option Sales Tax Coll'!B41:M41)</f>
        <v>634109.10999999987</v>
      </c>
      <c r="C40" s="5">
        <f>SUM('Tourist Development Tax'!B41:M41)</f>
        <v>0</v>
      </c>
      <c r="D40" s="5">
        <f>SUM('Conv &amp; Tourist Impact'!B41:M41)</f>
        <v>0</v>
      </c>
      <c r="E40" s="5">
        <f>SUM('Voted 1-Cent Local Option Fuel'!B41:M41)</f>
        <v>33596.838267716535</v>
      </c>
      <c r="F40" s="5">
        <f>SUM('Non-Voted Local Option Fuel '!B41:M41)</f>
        <v>767562.01157652354</v>
      </c>
      <c r="G40" s="5">
        <f>SUM('Addtional Local Option Fuel'!B41:M41)</f>
        <v>0</v>
      </c>
    </row>
    <row r="41" spans="1:7" x14ac:dyDescent="0.2">
      <c r="A41" s="4" t="s">
        <v>32</v>
      </c>
      <c r="B41" s="5">
        <f>SUM('Local Option Sales Tax Coll'!B42:M42)</f>
        <v>16405254.199999999</v>
      </c>
      <c r="C41" s="5">
        <f>SUM('Tourist Development Tax'!B42:M42)</f>
        <v>1497028</v>
      </c>
      <c r="D41" s="5">
        <f>SUM('Conv &amp; Tourist Impact'!B42:M42)</f>
        <v>0</v>
      </c>
      <c r="E41" s="5">
        <f>SUM('Voted 1-Cent Local Option Fuel'!B42:M42)</f>
        <v>173011.01448818899</v>
      </c>
      <c r="F41" s="5">
        <f>SUM('Non-Voted Local Option Fuel '!B42:M42)</f>
        <v>5160966.6135412883</v>
      </c>
      <c r="G41" s="5">
        <f>SUM('Addtional Local Option Fuel'!B42:M42)</f>
        <v>0</v>
      </c>
    </row>
    <row r="42" spans="1:7" x14ac:dyDescent="0.2">
      <c r="A42" s="4" t="s">
        <v>33</v>
      </c>
      <c r="B42" s="5">
        <f>SUM('Local Option Sales Tax Coll'!B43:M43)</f>
        <v>4428104.37</v>
      </c>
      <c r="C42" s="5">
        <f>SUM('Tourist Development Tax'!B43:M43)</f>
        <v>147377.22999999998</v>
      </c>
      <c r="D42" s="5">
        <f>SUM('Conv &amp; Tourist Impact'!B43:M43)</f>
        <v>0</v>
      </c>
      <c r="E42" s="5">
        <f>SUM('Voted 1-Cent Local Option Fuel'!B43:M43)</f>
        <v>526013.9082051341</v>
      </c>
      <c r="F42" s="5">
        <f>SUM('Non-Voted Local Option Fuel '!B43:M43)</f>
        <v>3294946.0481378525</v>
      </c>
      <c r="G42" s="5">
        <f>SUM('Addtional Local Option Fuel'!B43:M43)</f>
        <v>0</v>
      </c>
    </row>
    <row r="43" spans="1:7" x14ac:dyDescent="0.2">
      <c r="A43" s="4" t="s">
        <v>34</v>
      </c>
      <c r="B43" s="5">
        <f>SUM('Local Option Sales Tax Coll'!B44:M44)</f>
        <v>960980.69</v>
      </c>
      <c r="C43" s="5">
        <f>SUM('Tourist Development Tax'!B44:M44)</f>
        <v>0</v>
      </c>
      <c r="D43" s="5">
        <f>SUM('Conv &amp; Tourist Impact'!B44:M44)</f>
        <v>0</v>
      </c>
      <c r="E43" s="5">
        <f>SUM('Voted 1-Cent Local Option Fuel'!B44:M44)</f>
        <v>153685.62177341909</v>
      </c>
      <c r="F43" s="5">
        <f>SUM('Non-Voted Local Option Fuel '!B44:M44)</f>
        <v>947846.61613954126</v>
      </c>
      <c r="G43" s="5">
        <f>SUM('Addtional Local Option Fuel'!B44:M44)</f>
        <v>0</v>
      </c>
    </row>
    <row r="44" spans="1:7" x14ac:dyDescent="0.2">
      <c r="A44" s="4" t="s">
        <v>35</v>
      </c>
      <c r="B44" s="5">
        <f>SUM('Local Option Sales Tax Coll'!B45:M45)</f>
        <v>208288.84000000003</v>
      </c>
      <c r="C44" s="5">
        <f>SUM('Tourist Development Tax'!B45:M45)</f>
        <v>0</v>
      </c>
      <c r="D44" s="5">
        <f>SUM('Conv &amp; Tourist Impact'!B45:M45)</f>
        <v>0</v>
      </c>
      <c r="E44" s="5">
        <f>SUM('Voted 1-Cent Local Option Fuel'!B45:M45)</f>
        <v>8684.232125984252</v>
      </c>
      <c r="F44" s="5">
        <f>SUM('Non-Voted Local Option Fuel '!B45:M45)</f>
        <v>171983.44783312973</v>
      </c>
      <c r="G44" s="5">
        <f>SUM('Addtional Local Option Fuel'!B45:M45)</f>
        <v>0</v>
      </c>
    </row>
    <row r="45" spans="1:7" x14ac:dyDescent="0.2">
      <c r="A45" s="4" t="s">
        <v>36</v>
      </c>
      <c r="B45" s="5">
        <f>SUM('Local Option Sales Tax Coll'!B46:M46)</f>
        <v>22933754.390000001</v>
      </c>
      <c r="C45" s="5">
        <f>SUM('Tourist Development Tax'!B46:M46)</f>
        <v>1800244</v>
      </c>
      <c r="D45" s="5">
        <f>SUM('Conv &amp; Tourist Impact'!B46:M46)</f>
        <v>0</v>
      </c>
      <c r="E45" s="5">
        <f>SUM('Voted 1-Cent Local Option Fuel'!B46:M46)</f>
        <v>1423139.533010148</v>
      </c>
      <c r="F45" s="5">
        <f>SUM('Non-Voted Local Option Fuel '!B46:M46)</f>
        <v>8623427.6349379737</v>
      </c>
      <c r="G45" s="5">
        <f>SUM('Addtional Local Option Fuel'!B46:M46)</f>
        <v>0</v>
      </c>
    </row>
    <row r="46" spans="1:7" x14ac:dyDescent="0.2">
      <c r="A46" s="4" t="s">
        <v>37</v>
      </c>
      <c r="B46" s="5">
        <f>SUM('Local Option Sales Tax Coll'!B47:M47)</f>
        <v>0</v>
      </c>
      <c r="C46" s="5">
        <f>SUM('Tourist Development Tax'!B47:M47)</f>
        <v>12141057</v>
      </c>
      <c r="D46" s="5">
        <f>SUM('Conv &amp; Tourist Impact'!B47:M47)</f>
        <v>0</v>
      </c>
      <c r="E46" s="5">
        <f>SUM('Voted 1-Cent Local Option Fuel'!B47:M47)</f>
        <v>2954106.8352483553</v>
      </c>
      <c r="F46" s="5">
        <f>SUM('Non-Voted Local Option Fuel '!B47:M47)</f>
        <v>17903718.525333267</v>
      </c>
      <c r="G46" s="5">
        <f>SUM('Addtional Local Option Fuel'!B47:M47)</f>
        <v>13217305.487765707</v>
      </c>
    </row>
    <row r="47" spans="1:7" x14ac:dyDescent="0.2">
      <c r="A47" s="4" t="s">
        <v>38</v>
      </c>
      <c r="B47" s="5">
        <f>SUM('Local Option Sales Tax Coll'!B48:M48)</f>
        <v>45334521.270000003</v>
      </c>
      <c r="C47" s="5">
        <f>SUM('Tourist Development Tax'!B48:M48)</f>
        <v>2256942</v>
      </c>
      <c r="D47" s="5">
        <f>SUM('Conv &amp; Tourist Impact'!B48:M48)</f>
        <v>0</v>
      </c>
      <c r="E47" s="5">
        <f>SUM('Voted 1-Cent Local Option Fuel'!B48:M48)</f>
        <v>1295366.6231992678</v>
      </c>
      <c r="F47" s="5">
        <f>SUM('Non-Voted Local Option Fuel '!B48:M48)</f>
        <v>7851816.6335747261</v>
      </c>
      <c r="G47" s="5">
        <f>SUM('Addtional Local Option Fuel'!B48:M48)</f>
        <v>0</v>
      </c>
    </row>
    <row r="48" spans="1:7" x14ac:dyDescent="0.2">
      <c r="A48" s="4" t="s">
        <v>39</v>
      </c>
      <c r="B48" s="5">
        <f>SUM('Local Option Sales Tax Coll'!B49:M49)</f>
        <v>2466863.7699999996</v>
      </c>
      <c r="C48" s="5">
        <f>SUM('Tourist Development Tax'!B49:M49)</f>
        <v>134722.57999999999</v>
      </c>
      <c r="D48" s="5">
        <f>SUM('Conv &amp; Tourist Impact'!B49:M49)</f>
        <v>0</v>
      </c>
      <c r="E48" s="5">
        <f>SUM('Voted 1-Cent Local Option Fuel'!B49:M49)</f>
        <v>50588.767559055123</v>
      </c>
      <c r="F48" s="5">
        <f>SUM('Non-Voted Local Option Fuel '!B49:M49)</f>
        <v>1546516.7239298937</v>
      </c>
      <c r="G48" s="5">
        <f>SUM('Addtional Local Option Fuel'!B49:M49)</f>
        <v>0</v>
      </c>
    </row>
    <row r="49" spans="1:7" x14ac:dyDescent="0.2">
      <c r="A49" s="4" t="s">
        <v>40</v>
      </c>
      <c r="B49" s="5">
        <f>SUM('Local Option Sales Tax Coll'!B50:M50)</f>
        <v>175899.28</v>
      </c>
      <c r="C49" s="5">
        <f>SUM('Tourist Development Tax'!B50:M50)</f>
        <v>0</v>
      </c>
      <c r="D49" s="5">
        <f>SUM('Conv &amp; Tourist Impact'!B50:M50)</f>
        <v>0</v>
      </c>
      <c r="E49" s="5">
        <f>SUM('Voted 1-Cent Local Option Fuel'!B50:M50)</f>
        <v>46369.622676089049</v>
      </c>
      <c r="F49" s="5">
        <f>SUM('Non-Voted Local Option Fuel '!B50:M50)</f>
        <v>290057.45569428784</v>
      </c>
      <c r="G49" s="5">
        <f>SUM('Addtional Local Option Fuel'!B50:M50)</f>
        <v>0</v>
      </c>
    </row>
    <row r="50" spans="1:7" x14ac:dyDescent="0.2">
      <c r="A50" s="4" t="s">
        <v>41</v>
      </c>
      <c r="B50" s="5">
        <f>SUM('Local Option Sales Tax Coll'!B51:M51)</f>
        <v>702610.08000000007</v>
      </c>
      <c r="C50" s="5">
        <f>SUM('Tourist Development Tax'!B51:M51)</f>
        <v>68045.62</v>
      </c>
      <c r="D50" s="5">
        <f>SUM('Conv &amp; Tourist Impact'!B51:M51)</f>
        <v>0</v>
      </c>
      <c r="E50" s="5">
        <f>SUM('Voted 1-Cent Local Option Fuel'!B51:M51)</f>
        <v>180117.61330708663</v>
      </c>
      <c r="F50" s="5">
        <f>SUM('Non-Voted Local Option Fuel '!B51:M51)</f>
        <v>1935276.8825336453</v>
      </c>
      <c r="G50" s="5">
        <f>SUM('Addtional Local Option Fuel'!B51:M51)</f>
        <v>0</v>
      </c>
    </row>
    <row r="51" spans="1:7" x14ac:dyDescent="0.2">
      <c r="A51" s="4" t="s">
        <v>42</v>
      </c>
      <c r="B51" s="5">
        <f>SUM('Local Option Sales Tax Coll'!B52:M52)</f>
        <v>17598387.789999999</v>
      </c>
      <c r="C51" s="5">
        <f>SUM('Tourist Development Tax'!B52:M52)</f>
        <v>3684692</v>
      </c>
      <c r="D51" s="5">
        <f>SUM('Conv &amp; Tourist Impact'!B52:M52)</f>
        <v>0</v>
      </c>
      <c r="E51" s="5">
        <f>SUM('Voted 1-Cent Local Option Fuel'!B52:M52)</f>
        <v>1605031.1411147211</v>
      </c>
      <c r="F51" s="5">
        <f>SUM('Non-Voted Local Option Fuel '!B52:M52)</f>
        <v>9742445.1512534562</v>
      </c>
      <c r="G51" s="5">
        <f>SUM('Addtional Local Option Fuel'!B52:M52)</f>
        <v>0</v>
      </c>
    </row>
    <row r="52" spans="1:7" x14ac:dyDescent="0.2">
      <c r="A52" s="4" t="s">
        <v>43</v>
      </c>
      <c r="B52" s="5">
        <f>SUM('Local Option Sales Tax Coll'!B53:M53)</f>
        <v>31241929.75</v>
      </c>
      <c r="C52" s="5">
        <f>SUM('Tourist Development Tax'!B53:M53)</f>
        <v>0</v>
      </c>
      <c r="D52" s="5">
        <f>SUM('Conv &amp; Tourist Impact'!B53:M53)</f>
        <v>0</v>
      </c>
      <c r="E52" s="5">
        <f>SUM('Voted 1-Cent Local Option Fuel'!B53:M53)</f>
        <v>2100709.6903910181</v>
      </c>
      <c r="F52" s="5">
        <f>SUM('Non-Voted Local Option Fuel '!B53:M53)</f>
        <v>12880744.004211295</v>
      </c>
      <c r="G52" s="5">
        <f>SUM('Addtional Local Option Fuel'!B53:M53)</f>
        <v>0</v>
      </c>
    </row>
    <row r="53" spans="1:7" x14ac:dyDescent="0.2">
      <c r="A53" s="4" t="s">
        <v>44</v>
      </c>
      <c r="B53" s="5">
        <f>SUM('Local Option Sales Tax Coll'!B54:M54)</f>
        <v>0</v>
      </c>
      <c r="C53" s="5">
        <f>SUM('Tourist Development Tax'!B54:M54)</f>
        <v>579129</v>
      </c>
      <c r="D53" s="5">
        <f>SUM('Conv &amp; Tourist Impact'!B54:M54)</f>
        <v>0</v>
      </c>
      <c r="E53" s="5">
        <f>SUM('Voted 1-Cent Local Option Fuel'!B54:M54)</f>
        <v>872136.95166176779</v>
      </c>
      <c r="F53" s="5">
        <f>SUM('Non-Voted Local Option Fuel '!B54:M54)</f>
        <v>5275665.4133089771</v>
      </c>
      <c r="G53" s="5">
        <f>SUM('Addtional Local Option Fuel'!B54:M54)</f>
        <v>3940245.445884306</v>
      </c>
    </row>
    <row r="54" spans="1:7" x14ac:dyDescent="0.2">
      <c r="A54" s="4" t="s">
        <v>45</v>
      </c>
      <c r="B54" s="5">
        <f>SUM('Local Option Sales Tax Coll'!B55:M55)</f>
        <v>33386251.789999999</v>
      </c>
      <c r="C54" s="5">
        <f>SUM('Tourist Development Tax'!B55:M55)</f>
        <v>13840915.93</v>
      </c>
      <c r="D54" s="5">
        <f>SUM('Conv &amp; Tourist Impact'!B55:M55)</f>
        <v>4613638.17</v>
      </c>
      <c r="E54" s="5">
        <f>SUM('Voted 1-Cent Local Option Fuel'!B55:M55)</f>
        <v>47581.632283464569</v>
      </c>
      <c r="F54" s="5">
        <f>SUM('Non-Voted Local Option Fuel '!B55:M55)</f>
        <v>3882857.7040611031</v>
      </c>
      <c r="G54" s="5">
        <f>SUM('Addtional Local Option Fuel'!B55:M55)</f>
        <v>0</v>
      </c>
    </row>
    <row r="55" spans="1:7" x14ac:dyDescent="0.2">
      <c r="A55" s="4" t="s">
        <v>46</v>
      </c>
      <c r="B55" s="5">
        <f>SUM('Local Option Sales Tax Coll'!B56:M56)</f>
        <v>6539858.870000001</v>
      </c>
      <c r="C55" s="5">
        <f>SUM('Tourist Development Tax'!B56:M56)</f>
        <v>1382501</v>
      </c>
      <c r="D55" s="5">
        <f>SUM('Conv &amp; Tourist Impact'!B56:M56)</f>
        <v>0</v>
      </c>
      <c r="E55" s="5">
        <f>SUM('Voted 1-Cent Local Option Fuel'!B56:M56)</f>
        <v>357140.03398338851</v>
      </c>
      <c r="F55" s="5">
        <f>SUM('Non-Voted Local Option Fuel '!B56:M56)</f>
        <v>2191888.7007506317</v>
      </c>
      <c r="G55" s="5">
        <f>SUM('Addtional Local Option Fuel'!B56:M56)</f>
        <v>0</v>
      </c>
    </row>
    <row r="56" spans="1:7" x14ac:dyDescent="0.2">
      <c r="A56" s="4" t="s">
        <v>47</v>
      </c>
      <c r="B56" s="5">
        <f>SUM('Local Option Sales Tax Coll'!B57:M57)</f>
        <v>0</v>
      </c>
      <c r="C56" s="5">
        <f>SUM('Tourist Development Tax'!B57:M57)</f>
        <v>7775388</v>
      </c>
      <c r="D56" s="5">
        <f>SUM('Conv &amp; Tourist Impact'!B57:M57)</f>
        <v>0</v>
      </c>
      <c r="E56" s="5">
        <f>SUM('Voted 1-Cent Local Option Fuel'!B57:M57)</f>
        <v>513113.50221470371</v>
      </c>
      <c r="F56" s="5">
        <f>SUM('Non-Voted Local Option Fuel '!B57:M57)</f>
        <v>5395920.9748687083</v>
      </c>
      <c r="G56" s="5">
        <f>SUM('Addtional Local Option Fuel'!B57:M57)</f>
        <v>0</v>
      </c>
    </row>
    <row r="57" spans="1:7" x14ac:dyDescent="0.2">
      <c r="A57" s="4" t="s">
        <v>48</v>
      </c>
      <c r="B57" s="5">
        <f>SUM('Local Option Sales Tax Coll'!B58:M58)</f>
        <v>3499846.95</v>
      </c>
      <c r="C57" s="5">
        <f>SUM('Tourist Development Tax'!B58:M58)</f>
        <v>186986.88999999998</v>
      </c>
      <c r="D57" s="5">
        <f>SUM('Conv &amp; Tourist Impact'!B58:M58)</f>
        <v>0</v>
      </c>
      <c r="E57" s="5">
        <f>SUM('Voted 1-Cent Local Option Fuel'!B58:M58)</f>
        <v>366469.34257170535</v>
      </c>
      <c r="F57" s="5">
        <f>SUM('Non-Voted Local Option Fuel '!B58:M58)</f>
        <v>2234192.091381439</v>
      </c>
      <c r="G57" s="5">
        <f>SUM('Addtional Local Option Fuel'!B58:M58)</f>
        <v>0</v>
      </c>
    </row>
    <row r="58" spans="1:7" x14ac:dyDescent="0.2">
      <c r="A58" s="4" t="s">
        <v>49</v>
      </c>
      <c r="B58" s="5">
        <f>SUM('Local Option Sales Tax Coll'!B59:M59)</f>
        <v>128859503.97</v>
      </c>
      <c r="C58" s="5">
        <f>SUM('Tourist Development Tax'!B59:M59)</f>
        <v>105546499</v>
      </c>
      <c r="D58" s="5">
        <f>SUM('Conv &amp; Tourist Impact'!B59:M59)</f>
        <v>0</v>
      </c>
      <c r="E58" s="5">
        <f>SUM('Voted 1-Cent Local Option Fuel'!B59:M59)</f>
        <v>1050867.8471653543</v>
      </c>
      <c r="F58" s="5">
        <f>SUM('Non-Voted Local Option Fuel '!B59:M59)</f>
        <v>40243866.408291295</v>
      </c>
      <c r="G58" s="5">
        <f>SUM('Addtional Local Option Fuel'!B59:M59)</f>
        <v>0</v>
      </c>
    </row>
    <row r="59" spans="1:7" x14ac:dyDescent="0.2">
      <c r="A59" s="4" t="s">
        <v>50</v>
      </c>
      <c r="B59" s="5">
        <f>SUM('Local Option Sales Tax Coll'!B60:M60)</f>
        <v>27577912.68</v>
      </c>
      <c r="C59" s="5">
        <f>SUM('Tourist Development Tax'!B60:M60)</f>
        <v>23284801</v>
      </c>
      <c r="D59" s="5">
        <f>SUM('Conv &amp; Tourist Impact'!B60:M60)</f>
        <v>0</v>
      </c>
      <c r="E59" s="5">
        <f>SUM('Voted 1-Cent Local Option Fuel'!B60:M60)</f>
        <v>1472313.7030345181</v>
      </c>
      <c r="F59" s="5">
        <f>SUM('Non-Voted Local Option Fuel '!B60:M60)</f>
        <v>8906417.4312444143</v>
      </c>
      <c r="G59" s="5">
        <f>SUM('Addtional Local Option Fuel'!B60:M60)</f>
        <v>0</v>
      </c>
    </row>
    <row r="60" spans="1:7" x14ac:dyDescent="0.2">
      <c r="A60" s="4" t="s">
        <v>51</v>
      </c>
      <c r="B60" s="5">
        <f>SUM('Local Option Sales Tax Coll'!B61:M61)</f>
        <v>0</v>
      </c>
      <c r="C60" s="5">
        <f>SUM('Tourist Development Tax'!B61:M61)</f>
        <v>19361835</v>
      </c>
      <c r="D60" s="5">
        <f>SUM('Conv &amp; Tourist Impact'!B61:M61)</f>
        <v>0</v>
      </c>
      <c r="E60" s="5">
        <f>SUM('Voted 1-Cent Local Option Fuel'!B61:M61)</f>
        <v>5932427.959949485</v>
      </c>
      <c r="F60" s="5">
        <f>SUM('Non-Voted Local Option Fuel '!B61:M61)</f>
        <v>35944017.833857492</v>
      </c>
      <c r="G60" s="5">
        <f>SUM('Addtional Local Option Fuel'!B61:M61)</f>
        <v>26703607.125341106</v>
      </c>
    </row>
    <row r="61" spans="1:7" x14ac:dyDescent="0.2">
      <c r="A61" s="4" t="s">
        <v>52</v>
      </c>
      <c r="B61" s="5">
        <f>SUM('Local Option Sales Tax Coll'!B62:M62)</f>
        <v>0</v>
      </c>
      <c r="C61" s="5">
        <f>SUM('Tourist Development Tax'!B62:M62)</f>
        <v>680450.35</v>
      </c>
      <c r="D61" s="5">
        <f>SUM('Conv &amp; Tourist Impact'!B62:M62)</f>
        <v>0</v>
      </c>
      <c r="E61" s="5">
        <f>SUM('Voted 1-Cent Local Option Fuel'!B62:M62)</f>
        <v>2098889.3875631569</v>
      </c>
      <c r="F61" s="5">
        <f>SUM('Non-Voted Local Option Fuel '!B62:M62)</f>
        <v>12732111.148103531</v>
      </c>
      <c r="G61" s="5">
        <f>SUM('Addtional Local Option Fuel'!B62:M62)</f>
        <v>0</v>
      </c>
    </row>
    <row r="62" spans="1:7" x14ac:dyDescent="0.2">
      <c r="A62" s="4" t="s">
        <v>53</v>
      </c>
      <c r="B62" s="5">
        <f>SUM('Local Option Sales Tax Coll'!B63:M63)</f>
        <v>107857622.23</v>
      </c>
      <c r="C62" s="5">
        <f>SUM('Tourist Development Tax'!B63:M63)</f>
        <v>17104139</v>
      </c>
      <c r="D62" s="5">
        <f>SUM('Conv &amp; Tourist Impact'!B63:M63)</f>
        <v>0</v>
      </c>
      <c r="E62" s="5">
        <f>SUM('Voted 1-Cent Local Option Fuel'!B63:M63)</f>
        <v>378562.76755905512</v>
      </c>
      <c r="F62" s="5">
        <f>SUM('Non-Voted Local Option Fuel '!B63:M63)</f>
        <v>25023996.270563371</v>
      </c>
      <c r="G62" s="5">
        <f>SUM('Addtional Local Option Fuel'!B63:M63)</f>
        <v>0</v>
      </c>
    </row>
    <row r="63" spans="1:7" x14ac:dyDescent="0.2">
      <c r="A63" s="4" t="s">
        <v>54</v>
      </c>
      <c r="B63" s="5">
        <f>SUM('Local Option Sales Tax Coll'!B64:M64)</f>
        <v>11759718.449999999</v>
      </c>
      <c r="C63" s="5">
        <f>SUM('Tourist Development Tax'!B64:M64)</f>
        <v>4481350</v>
      </c>
      <c r="D63" s="5">
        <f>SUM('Conv &amp; Tourist Impact'!B64:M64)</f>
        <v>0</v>
      </c>
      <c r="E63" s="5">
        <f>SUM('Voted 1-Cent Local Option Fuel'!B64:M64)</f>
        <v>3107006.8505787454</v>
      </c>
      <c r="F63" s="5">
        <f>SUM('Non-Voted Local Option Fuel '!B64:M64)</f>
        <v>19079724.118281089</v>
      </c>
      <c r="G63" s="5">
        <f>SUM('Addtional Local Option Fuel'!B64:M64)</f>
        <v>12614812.382054506</v>
      </c>
    </row>
    <row r="64" spans="1:7" x14ac:dyDescent="0.2">
      <c r="A64" s="4" t="s">
        <v>55</v>
      </c>
      <c r="B64" s="5">
        <f>SUM('Local Option Sales Tax Coll'!B65:M65)</f>
        <v>4323101.53</v>
      </c>
      <c r="C64" s="5">
        <f>SUM('Tourist Development Tax'!B65:M65)</f>
        <v>108835</v>
      </c>
      <c r="D64" s="5">
        <f>SUM('Conv &amp; Tourist Impact'!B65:M65)</f>
        <v>0</v>
      </c>
      <c r="E64" s="5">
        <f>SUM('Voted 1-Cent Local Option Fuel'!B65:M65)</f>
        <v>80436.621496062988</v>
      </c>
      <c r="F64" s="5">
        <f>SUM('Non-Voted Local Option Fuel '!B65:M65)</f>
        <v>2511542.0547016147</v>
      </c>
      <c r="G64" s="5">
        <f>SUM('Addtional Local Option Fuel'!B65:M65)</f>
        <v>0</v>
      </c>
    </row>
    <row r="65" spans="1:7" x14ac:dyDescent="0.2">
      <c r="A65" s="4" t="s">
        <v>56</v>
      </c>
      <c r="B65" s="5">
        <f>SUM('Local Option Sales Tax Coll'!B66:M66)</f>
        <v>0</v>
      </c>
      <c r="C65" s="5">
        <f>SUM('Tourist Development Tax'!B66:M66)</f>
        <v>4415735</v>
      </c>
      <c r="D65" s="5">
        <f>SUM('Conv &amp; Tourist Impact'!B66:M66)</f>
        <v>0</v>
      </c>
      <c r="E65" s="5">
        <f>SUM('Voted 1-Cent Local Option Fuel'!B66:M66)</f>
        <v>200151.97070866142</v>
      </c>
      <c r="F65" s="5">
        <f>SUM('Non-Voted Local Option Fuel '!B66:M66)</f>
        <v>6599450.66049287</v>
      </c>
      <c r="G65" s="5">
        <f>SUM('Addtional Local Option Fuel'!B66:M66)</f>
        <v>0</v>
      </c>
    </row>
    <row r="66" spans="1:7" x14ac:dyDescent="0.2">
      <c r="A66" s="4" t="s">
        <v>57</v>
      </c>
      <c r="B66" s="5">
        <f>SUM('Local Option Sales Tax Coll'!B67:M67)</f>
        <v>9675476.0999999978</v>
      </c>
      <c r="C66" s="5">
        <f>SUM('Tourist Development Tax'!B67:M67)</f>
        <v>2370800</v>
      </c>
      <c r="D66" s="5">
        <f>SUM('Conv &amp; Tourist Impact'!B67:M67)</f>
        <v>0</v>
      </c>
      <c r="E66" s="5">
        <f>SUM('Voted 1-Cent Local Option Fuel'!B67:M67)</f>
        <v>1269418.2889901004</v>
      </c>
      <c r="F66" s="5">
        <f>SUM('Non-Voted Local Option Fuel '!B67:M67)</f>
        <v>7741002.3658811916</v>
      </c>
      <c r="G66" s="5">
        <f>SUM('Addtional Local Option Fuel'!B67:M67)</f>
        <v>5341923.4629742214</v>
      </c>
    </row>
    <row r="67" spans="1:7" x14ac:dyDescent="0.2">
      <c r="A67" s="4" t="s">
        <v>58</v>
      </c>
      <c r="B67" s="5">
        <f>SUM('Local Option Sales Tax Coll'!B68:M68)</f>
        <v>4290351.3600000003</v>
      </c>
      <c r="C67" s="5">
        <f>SUM('Tourist Development Tax'!B68:M68)</f>
        <v>265170</v>
      </c>
      <c r="D67" s="5">
        <f>SUM('Conv &amp; Tourist Impact'!B68:M68)</f>
        <v>0</v>
      </c>
      <c r="E67" s="5">
        <f>SUM('Voted 1-Cent Local Option Fuel'!B68:M68)</f>
        <v>100067.79236220472</v>
      </c>
      <c r="F67" s="5">
        <f>SUM('Non-Voted Local Option Fuel '!B68:M68)</f>
        <v>4251331.9525622847</v>
      </c>
      <c r="G67" s="5">
        <f>SUM('Addtional Local Option Fuel'!B68:M68)</f>
        <v>0</v>
      </c>
    </row>
    <row r="68" spans="1:7" x14ac:dyDescent="0.2">
      <c r="A68" s="4" t="s">
        <v>59</v>
      </c>
      <c r="B68" s="5">
        <f>SUM('Local Option Sales Tax Coll'!B69:M69)</f>
        <v>50280050.410000004</v>
      </c>
      <c r="C68" s="5">
        <f>SUM('Tourist Development Tax'!B69:M69)</f>
        <v>6606686</v>
      </c>
      <c r="D68" s="5">
        <f>SUM('Conv &amp; Tourist Impact'!B69:M69)</f>
        <v>0</v>
      </c>
      <c r="E68" s="5">
        <f>SUM('Voted 1-Cent Local Option Fuel'!B69:M69)</f>
        <v>1694198.4421928884</v>
      </c>
      <c r="F68" s="5">
        <f>SUM('Non-Voted Local Option Fuel '!B69:M69)</f>
        <v>10266331.679047439</v>
      </c>
      <c r="G68" s="5">
        <f>SUM('Addtional Local Option Fuel'!B69:M69)</f>
        <v>7721687.7222326128</v>
      </c>
    </row>
    <row r="69" spans="1:7" x14ac:dyDescent="0.2">
      <c r="A69" s="4" t="s">
        <v>60</v>
      </c>
      <c r="B69" s="5">
        <f>SUM('Local Option Sales Tax Coll'!B70:M70)</f>
        <v>49490953.810000002</v>
      </c>
      <c r="C69" s="5">
        <f>SUM('Tourist Development Tax'!B70:M70)</f>
        <v>1750467</v>
      </c>
      <c r="D69" s="5">
        <f>SUM('Conv &amp; Tourist Impact'!B70:M70)</f>
        <v>0</v>
      </c>
      <c r="E69" s="5">
        <f>SUM('Voted 1-Cent Local Option Fuel'!B70:M70)</f>
        <v>2070218.0605059834</v>
      </c>
      <c r="F69" s="5">
        <f>SUM('Non-Voted Local Option Fuel '!B70:M70)</f>
        <v>12520650.122958897</v>
      </c>
      <c r="G69" s="5">
        <f>SUM('Addtional Local Option Fuel'!B70:M70)</f>
        <v>0</v>
      </c>
    </row>
    <row r="70" spans="1:7" x14ac:dyDescent="0.2">
      <c r="A70" s="4" t="s">
        <v>61</v>
      </c>
      <c r="B70" s="5">
        <f>SUM('Local Option Sales Tax Coll'!B71:M71)</f>
        <v>4161291.84</v>
      </c>
      <c r="C70" s="5">
        <f>SUM('Tourist Development Tax'!B71:M71)</f>
        <v>0</v>
      </c>
      <c r="D70" s="5">
        <f>SUM('Conv &amp; Tourist Impact'!B71:M71)</f>
        <v>0</v>
      </c>
      <c r="E70" s="5">
        <f>SUM('Voted 1-Cent Local Option Fuel'!B71:M71)</f>
        <v>703079.14202380262</v>
      </c>
      <c r="F70" s="5">
        <f>SUM('Non-Voted Local Option Fuel '!B71:M71)</f>
        <v>4423079.9312653029</v>
      </c>
      <c r="G70" s="5">
        <f>SUM('Addtional Local Option Fuel'!B71:M71)</f>
        <v>0</v>
      </c>
    </row>
    <row r="71" spans="1:7" x14ac:dyDescent="0.2">
      <c r="A71" s="4" t="s">
        <v>62</v>
      </c>
      <c r="B71" s="5">
        <f>SUM('Local Option Sales Tax Coll'!B72:M72)</f>
        <v>2548324.2000000007</v>
      </c>
      <c r="C71" s="5">
        <f>SUM('Tourist Development Tax'!B72:M72)</f>
        <v>84126</v>
      </c>
      <c r="D71" s="5">
        <f>SUM('Conv &amp; Tourist Impact'!B72:M72)</f>
        <v>0</v>
      </c>
      <c r="E71" s="5">
        <f>SUM('Voted 1-Cent Local Option Fuel'!B72:M72)</f>
        <v>314465.99566313566</v>
      </c>
      <c r="F71" s="5">
        <f>SUM('Non-Voted Local Option Fuel '!B72:M72)</f>
        <v>1933412.435595301</v>
      </c>
      <c r="G71" s="5">
        <f>SUM('Addtional Local Option Fuel'!B72:M72)</f>
        <v>1168444.907928721</v>
      </c>
    </row>
    <row r="72" spans="1:7" x14ac:dyDescent="0.2">
      <c r="A72" s="4" t="s">
        <v>63</v>
      </c>
      <c r="B72" s="5">
        <f>SUM('Local Option Sales Tax Coll'!B73:M73)</f>
        <v>1456904.7400000002</v>
      </c>
      <c r="C72" s="5">
        <f>SUM('Tourist Development Tax'!B73:M73)</f>
        <v>103864.45999999999</v>
      </c>
      <c r="D72" s="5">
        <f>SUM('Conv &amp; Tourist Impact'!B73:M73)</f>
        <v>0</v>
      </c>
      <c r="E72" s="5">
        <f>SUM('Voted 1-Cent Local Option Fuel'!B73:M73)</f>
        <v>65053.630551181108</v>
      </c>
      <c r="F72" s="5">
        <f>SUM('Non-Voted Local Option Fuel '!B73:M73)</f>
        <v>1105216.1876246335</v>
      </c>
      <c r="G72" s="5">
        <f>SUM('Addtional Local Option Fuel'!B73:M73)</f>
        <v>0</v>
      </c>
    </row>
    <row r="73" spans="1:7" x14ac:dyDescent="0.2">
      <c r="A73" s="4" t="s">
        <v>64</v>
      </c>
      <c r="B73" s="5">
        <f>SUM('Local Option Sales Tax Coll'!B74:M74)</f>
        <v>407361.84</v>
      </c>
      <c r="C73" s="5">
        <f>SUM('Tourist Development Tax'!B74:M74)</f>
        <v>0</v>
      </c>
      <c r="D73" s="5">
        <f>SUM('Conv &amp; Tourist Impact'!B74:M74)</f>
        <v>0</v>
      </c>
      <c r="E73" s="5">
        <f>SUM('Voted 1-Cent Local Option Fuel'!B74:M74)</f>
        <v>63400.49740954447</v>
      </c>
      <c r="F73" s="5">
        <f>SUM('Non-Voted Local Option Fuel '!B74:M74)</f>
        <v>363515.93472673954</v>
      </c>
      <c r="G73" s="5">
        <f>SUM('Addtional Local Option Fuel'!B74:M74)</f>
        <v>0</v>
      </c>
    </row>
    <row r="74" spans="1:7" x14ac:dyDescent="0.2">
      <c r="A74" s="4" t="s">
        <v>65</v>
      </c>
      <c r="B74" s="5">
        <f>SUM('Local Option Sales Tax Coll'!B75:M75)</f>
        <v>30050316.609999999</v>
      </c>
      <c r="C74" s="5">
        <f>SUM('Tourist Development Tax'!B75:M75)</f>
        <v>7373705.3899999997</v>
      </c>
      <c r="D74" s="5">
        <f>SUM('Conv &amp; Tourist Impact'!B75:M75)</f>
        <v>7373705.3899999997</v>
      </c>
      <c r="E74" s="5">
        <f>SUM('Voted 1-Cent Local Option Fuel'!B75:M75)</f>
        <v>2366242.1356062642</v>
      </c>
      <c r="F74" s="5">
        <f>SUM('Non-Voted Local Option Fuel '!B75:M75)</f>
        <v>14338020.502120601</v>
      </c>
      <c r="G74" s="5">
        <f>SUM('Addtional Local Option Fuel'!B75:M75)</f>
        <v>10626978.715027938</v>
      </c>
    </row>
    <row r="75" spans="1:7" x14ac:dyDescent="0.2">
      <c r="A75" s="4" t="s">
        <v>66</v>
      </c>
      <c r="B75" s="5">
        <f>SUM('Local Option Sales Tax Coll'!B76:M76)</f>
        <v>1079199.07</v>
      </c>
      <c r="C75" s="5">
        <f>SUM('Tourist Development Tax'!B76:M76)</f>
        <v>22846</v>
      </c>
      <c r="D75" s="5">
        <f>SUM('Conv &amp; Tourist Impact'!B76:M76)</f>
        <v>0</v>
      </c>
      <c r="E75" s="5">
        <f>SUM('Voted 1-Cent Local Option Fuel'!B76:M76)</f>
        <v>127575.98029548599</v>
      </c>
      <c r="F75" s="5">
        <f>SUM('Non-Voted Local Option Fuel '!B76:M76)</f>
        <v>777158.59997338697</v>
      </c>
      <c r="G75" s="5">
        <f>SUM('Addtional Local Option Fuel'!B76:M76)</f>
        <v>0</v>
      </c>
    </row>
    <row r="76" spans="1:7" x14ac:dyDescent="0.2">
      <c r="A76" s="4" t="s">
        <v>67</v>
      </c>
      <c r="B76" s="5">
        <f>SUM('Local Option Sales Tax Coll'!B77:M77)</f>
        <v>9299337.2400000002</v>
      </c>
      <c r="C76" s="5">
        <f>SUM('Tourist Development Tax'!B77:M77)</f>
        <v>7586669</v>
      </c>
      <c r="D76" s="5">
        <f>SUM('Conv &amp; Tourist Impact'!B77:M77)</f>
        <v>0</v>
      </c>
      <c r="E76" s="5">
        <f>SUM('Voted 1-Cent Local Option Fuel'!B77:M77)</f>
        <v>444800.2368275004</v>
      </c>
      <c r="F76" s="5">
        <f>SUM('Non-Voted Local Option Fuel '!B77:M77)</f>
        <v>2695934.632476388</v>
      </c>
      <c r="G76" s="5">
        <f>SUM('Addtional Local Option Fuel'!B77:M77)</f>
        <v>0</v>
      </c>
    </row>
    <row r="77" spans="1:7" x14ac:dyDescent="0.2">
      <c r="A77" s="4" t="s">
        <v>68</v>
      </c>
      <c r="B77" s="5">
        <f>SUM('Local Option Sales Tax Coll'!B78:M78)</f>
        <v>1182642.5499999998</v>
      </c>
      <c r="C77" s="5">
        <f>SUM('Tourist Development Tax'!B78:M78)</f>
        <v>34530.21</v>
      </c>
      <c r="D77" s="5">
        <f>SUM('Conv &amp; Tourist Impact'!B78:M78)</f>
        <v>0</v>
      </c>
      <c r="E77" s="5">
        <f>SUM('Voted 1-Cent Local Option Fuel'!B78:M78)</f>
        <v>151004.19404940656</v>
      </c>
      <c r="F77" s="5">
        <f>SUM('Non-Voted Local Option Fuel '!B78:M78)</f>
        <v>914682.27959118551</v>
      </c>
      <c r="G77" s="5">
        <f>SUM('Addtional Local Option Fuel'!B78:M78)</f>
        <v>0</v>
      </c>
    </row>
    <row r="78" spans="1:7" x14ac:dyDescent="0.2">
      <c r="A78" s="4" t="s">
        <v>69</v>
      </c>
      <c r="B78" s="5">
        <f>SUM('Local Option Sales Tax Coll'!B79:M79)</f>
        <v>98294519.790000007</v>
      </c>
      <c r="C78" s="5">
        <f>SUM('Tourist Development Tax'!B79:M79)</f>
        <v>0</v>
      </c>
      <c r="D78" s="5">
        <f>SUM('Conv &amp; Tourist Impact'!B79:M79)</f>
        <v>0</v>
      </c>
      <c r="E78" s="5">
        <f>SUM('Voted 1-Cent Local Option Fuel'!B79:M79)</f>
        <v>0</v>
      </c>
      <c r="F78" s="5">
        <f>SUM('Non-Voted Local Option Fuel '!B79:M79)</f>
        <v>0</v>
      </c>
      <c r="G78" s="5">
        <f>SUM('Addtional Local Option Fuel'!B79:M79)</f>
        <v>0</v>
      </c>
    </row>
    <row r="79" spans="1:7" x14ac:dyDescent="0.2">
      <c r="A79" s="4" t="s">
        <v>1</v>
      </c>
      <c r="B79" s="5" t="s">
        <v>85</v>
      </c>
      <c r="C79" s="5" t="s">
        <v>86</v>
      </c>
      <c r="D79" s="5" t="s">
        <v>86</v>
      </c>
      <c r="E79" s="5" t="s">
        <v>86</v>
      </c>
      <c r="F79" s="5" t="s">
        <v>86</v>
      </c>
      <c r="G79" s="5" t="s">
        <v>87</v>
      </c>
    </row>
    <row r="80" spans="1:7" x14ac:dyDescent="0.2">
      <c r="A80" s="4" t="s">
        <v>70</v>
      </c>
      <c r="B80" s="5">
        <f t="shared" ref="B80:G80" si="0">SUM(B11:B78)</f>
        <v>1402316167.2899995</v>
      </c>
      <c r="C80" s="5">
        <f t="shared" si="0"/>
        <v>350471393.73999995</v>
      </c>
      <c r="D80" s="5">
        <f t="shared" si="0"/>
        <v>47701035.300000004</v>
      </c>
      <c r="E80" s="5">
        <f t="shared" si="0"/>
        <v>73722248.602472186</v>
      </c>
      <c r="F80" s="5">
        <f t="shared" si="0"/>
        <v>589045459.03838849</v>
      </c>
      <c r="G80" s="5">
        <f t="shared" si="0"/>
        <v>168646789.95026043</v>
      </c>
    </row>
    <row r="82" spans="1:1" x14ac:dyDescent="0.2">
      <c r="A82" s="4" t="s">
        <v>88</v>
      </c>
    </row>
    <row r="83" spans="1:1" x14ac:dyDescent="0.2">
      <c r="A83" s="4" t="s">
        <v>89</v>
      </c>
    </row>
    <row r="84" spans="1:1" x14ac:dyDescent="0.2">
      <c r="A84" s="4" t="s">
        <v>90</v>
      </c>
    </row>
    <row r="85" spans="1:1" x14ac:dyDescent="0.2">
      <c r="A85" s="4"/>
    </row>
  </sheetData>
  <mergeCells count="4">
    <mergeCell ref="A3:G3"/>
    <mergeCell ref="A5:G5"/>
    <mergeCell ref="A6:G6"/>
    <mergeCell ref="A4:G4"/>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24"/>
  </sheetPr>
  <dimension ref="A1:N81"/>
  <sheetViews>
    <sheetView workbookViewId="0">
      <pane xSplit="1" ySplit="11" topLeftCell="B12" activePane="bottomRight" state="frozen"/>
      <selection pane="topRight" activeCell="B1" sqref="B1"/>
      <selection pane="bottomLeft" activeCell="A10" sqref="A10"/>
      <selection pane="bottomRight"/>
    </sheetView>
  </sheetViews>
  <sheetFormatPr defaultRowHeight="12.75" x14ac:dyDescent="0.2"/>
  <cols>
    <col min="1" max="1" width="16.1640625" bestFit="1" customWidth="1"/>
    <col min="2" max="13" width="11.1640625" bestFit="1" customWidth="1"/>
    <col min="14" max="14" width="12.6640625" bestFit="1" customWidth="1"/>
  </cols>
  <sheetData>
    <row r="1" spans="1:14" x14ac:dyDescent="0.2">
      <c r="A1" t="s">
        <v>141</v>
      </c>
      <c r="N1" t="s">
        <v>99</v>
      </c>
    </row>
    <row r="3" spans="1:14" x14ac:dyDescent="0.2">
      <c r="A3" s="15" t="s">
        <v>71</v>
      </c>
      <c r="B3" s="15"/>
      <c r="C3" s="15"/>
      <c r="D3" s="15"/>
      <c r="E3" s="15"/>
      <c r="F3" s="15"/>
      <c r="G3" s="15"/>
      <c r="H3" s="15"/>
      <c r="I3" s="15"/>
      <c r="J3" s="15"/>
      <c r="K3" s="15"/>
      <c r="L3" s="15"/>
      <c r="M3" s="15"/>
      <c r="N3" s="15"/>
    </row>
    <row r="4" spans="1:14" x14ac:dyDescent="0.2">
      <c r="A4" s="15" t="s">
        <v>143</v>
      </c>
      <c r="B4" s="15"/>
      <c r="C4" s="15"/>
      <c r="D4" s="15"/>
      <c r="E4" s="15"/>
      <c r="F4" s="15"/>
      <c r="G4" s="15"/>
      <c r="H4" s="15"/>
      <c r="I4" s="15"/>
      <c r="J4" s="15"/>
      <c r="K4" s="15"/>
      <c r="L4" s="15"/>
      <c r="M4" s="15"/>
      <c r="N4" s="15"/>
    </row>
    <row r="5" spans="1:14" x14ac:dyDescent="0.2">
      <c r="A5" s="15" t="s">
        <v>72</v>
      </c>
      <c r="B5" s="15"/>
      <c r="C5" s="15"/>
      <c r="D5" s="15"/>
      <c r="E5" s="15"/>
      <c r="F5" s="15"/>
      <c r="G5" s="15"/>
      <c r="H5" s="15"/>
      <c r="I5" s="15"/>
      <c r="J5" s="15"/>
      <c r="K5" s="15"/>
      <c r="L5" s="15"/>
      <c r="M5" s="15"/>
      <c r="N5" s="15"/>
    </row>
    <row r="6" spans="1:14" x14ac:dyDescent="0.2">
      <c r="A6" s="15" t="s">
        <v>147</v>
      </c>
      <c r="B6" s="15"/>
      <c r="C6" s="15"/>
      <c r="D6" s="15"/>
      <c r="E6" s="15"/>
      <c r="F6" s="15"/>
      <c r="G6" s="15"/>
      <c r="H6" s="15"/>
      <c r="I6" s="15"/>
      <c r="J6" s="15"/>
      <c r="K6" s="15"/>
      <c r="L6" s="15"/>
      <c r="M6" s="15"/>
      <c r="N6" s="15"/>
    </row>
    <row r="7" spans="1:14" x14ac:dyDescent="0.2">
      <c r="A7" s="15" t="s">
        <v>145</v>
      </c>
      <c r="B7" s="15"/>
      <c r="C7" s="15"/>
      <c r="D7" s="15"/>
      <c r="E7" s="15"/>
      <c r="F7" s="15"/>
      <c r="G7" s="15"/>
      <c r="H7" s="15"/>
      <c r="I7" s="15"/>
      <c r="J7" s="15"/>
      <c r="K7" s="15"/>
      <c r="L7" s="15"/>
      <c r="M7" s="15"/>
      <c r="N7" s="15"/>
    </row>
    <row r="8" spans="1:14" x14ac:dyDescent="0.2">
      <c r="N8" s="6"/>
    </row>
    <row r="9" spans="1:14" x14ac:dyDescent="0.2">
      <c r="B9" s="12">
        <v>37803</v>
      </c>
      <c r="C9" s="12">
        <v>37834</v>
      </c>
      <c r="D9" s="12">
        <v>37865</v>
      </c>
      <c r="E9" s="12">
        <v>37895</v>
      </c>
      <c r="F9" s="12">
        <v>37926</v>
      </c>
      <c r="G9" s="12">
        <v>37956</v>
      </c>
      <c r="H9" s="12">
        <v>37987</v>
      </c>
      <c r="I9" s="12">
        <v>38018</v>
      </c>
      <c r="J9" s="12">
        <v>38047</v>
      </c>
      <c r="K9" s="12">
        <v>38078</v>
      </c>
      <c r="L9" s="12">
        <v>38108</v>
      </c>
      <c r="M9" s="12">
        <v>38139</v>
      </c>
      <c r="N9" s="5" t="s">
        <v>140</v>
      </c>
    </row>
    <row r="10" spans="1:14" x14ac:dyDescent="0.2">
      <c r="A10" t="s">
        <v>0</v>
      </c>
    </row>
    <row r="11" spans="1:14" x14ac:dyDescent="0.2">
      <c r="A11" t="s">
        <v>1</v>
      </c>
    </row>
    <row r="12" spans="1:14" x14ac:dyDescent="0.2">
      <c r="A12" t="s">
        <v>100</v>
      </c>
      <c r="B12" s="1">
        <v>0</v>
      </c>
      <c r="C12" s="1">
        <v>0</v>
      </c>
      <c r="D12" s="1">
        <v>0</v>
      </c>
      <c r="E12" s="1">
        <v>0</v>
      </c>
      <c r="F12" s="1">
        <v>0</v>
      </c>
      <c r="G12" s="1">
        <v>0</v>
      </c>
      <c r="H12" s="1">
        <v>0</v>
      </c>
      <c r="I12" s="1">
        <v>0</v>
      </c>
      <c r="J12" s="1">
        <v>0</v>
      </c>
      <c r="K12" s="1">
        <v>0</v>
      </c>
      <c r="L12" s="1">
        <v>0</v>
      </c>
      <c r="M12" s="1">
        <v>0</v>
      </c>
      <c r="N12" s="6">
        <f>SUM(B12:M12)</f>
        <v>0</v>
      </c>
    </row>
    <row r="13" spans="1:14" x14ac:dyDescent="0.2">
      <c r="A13" t="s">
        <v>101</v>
      </c>
      <c r="B13" s="1">
        <v>91435.07</v>
      </c>
      <c r="C13" s="1">
        <v>85355.58</v>
      </c>
      <c r="D13" s="1">
        <v>79190.880000000005</v>
      </c>
      <c r="E13" s="1">
        <v>84932.31</v>
      </c>
      <c r="F13" s="1">
        <v>79512.75</v>
      </c>
      <c r="G13" s="1">
        <v>85622.9</v>
      </c>
      <c r="H13" s="1">
        <v>97562.97</v>
      </c>
      <c r="I13" s="1">
        <v>71958.47</v>
      </c>
      <c r="J13" s="1">
        <v>100751.39</v>
      </c>
      <c r="K13" s="1">
        <v>87892.85</v>
      </c>
      <c r="L13" s="1">
        <v>88738</v>
      </c>
      <c r="M13" s="1">
        <v>94367.82</v>
      </c>
      <c r="N13" s="6">
        <f t="shared" ref="N13:N76" si="0">SUM(B13:M13)</f>
        <v>1047320.99</v>
      </c>
    </row>
    <row r="14" spans="1:14" x14ac:dyDescent="0.2">
      <c r="A14" t="s">
        <v>102</v>
      </c>
      <c r="B14" s="1">
        <v>1270742.6599999999</v>
      </c>
      <c r="C14" s="1">
        <v>1276854.56</v>
      </c>
      <c r="D14" s="1">
        <v>995758.07</v>
      </c>
      <c r="E14" s="1">
        <v>936798.57</v>
      </c>
      <c r="F14" s="1">
        <v>924767.03</v>
      </c>
      <c r="G14" s="1">
        <v>872255.38</v>
      </c>
      <c r="H14" s="1">
        <v>972707.96</v>
      </c>
      <c r="I14" s="1">
        <v>813313.94</v>
      </c>
      <c r="J14" s="1">
        <v>953478.27</v>
      </c>
      <c r="K14" s="1">
        <v>1197491.18</v>
      </c>
      <c r="L14" s="1">
        <v>1104889.05</v>
      </c>
      <c r="M14" s="1">
        <v>1121508.58</v>
      </c>
      <c r="N14" s="6">
        <f t="shared" si="0"/>
        <v>12440565.25</v>
      </c>
    </row>
    <row r="15" spans="1:14" x14ac:dyDescent="0.2">
      <c r="A15" t="s">
        <v>5</v>
      </c>
      <c r="B15" s="1">
        <v>135937.29999999999</v>
      </c>
      <c r="C15" s="1">
        <v>113624.23</v>
      </c>
      <c r="D15" s="1">
        <v>111263.98</v>
      </c>
      <c r="E15" s="1">
        <v>131186.65</v>
      </c>
      <c r="F15" s="1">
        <v>115848.64</v>
      </c>
      <c r="G15" s="1">
        <v>111436.21</v>
      </c>
      <c r="H15" s="1">
        <v>142431.93</v>
      </c>
      <c r="I15" s="1">
        <v>113775.12</v>
      </c>
      <c r="J15" s="1">
        <v>138293.43</v>
      </c>
      <c r="K15" s="1">
        <v>127743.11</v>
      </c>
      <c r="L15" s="1">
        <v>113019.41</v>
      </c>
      <c r="M15" s="1">
        <v>122289.23</v>
      </c>
      <c r="N15" s="6">
        <f t="shared" si="0"/>
        <v>1476849.24</v>
      </c>
    </row>
    <row r="16" spans="1:14" x14ac:dyDescent="0.2">
      <c r="A16" t="s">
        <v>103</v>
      </c>
      <c r="B16" s="1">
        <v>0</v>
      </c>
      <c r="C16" s="1">
        <v>0</v>
      </c>
      <c r="D16" s="1">
        <v>0</v>
      </c>
      <c r="E16" s="1">
        <v>0</v>
      </c>
      <c r="F16" s="1">
        <v>0</v>
      </c>
      <c r="G16" s="1">
        <v>0</v>
      </c>
      <c r="H16" s="1">
        <v>0</v>
      </c>
      <c r="I16" s="1">
        <v>0</v>
      </c>
      <c r="J16" s="1">
        <v>0</v>
      </c>
      <c r="K16" s="1">
        <v>0</v>
      </c>
      <c r="L16" s="1">
        <v>0</v>
      </c>
      <c r="M16" s="1">
        <v>0</v>
      </c>
      <c r="N16" s="6">
        <f t="shared" si="0"/>
        <v>0</v>
      </c>
    </row>
    <row r="17" spans="1:14" x14ac:dyDescent="0.2">
      <c r="A17" t="s">
        <v>104</v>
      </c>
      <c r="B17" s="1">
        <v>0</v>
      </c>
      <c r="C17" s="1">
        <v>0</v>
      </c>
      <c r="D17" s="1">
        <v>0</v>
      </c>
      <c r="E17" s="1">
        <v>0</v>
      </c>
      <c r="F17" s="1">
        <v>0</v>
      </c>
      <c r="G17" s="1">
        <v>0</v>
      </c>
      <c r="H17" s="1">
        <v>0</v>
      </c>
      <c r="I17" s="1">
        <v>0</v>
      </c>
      <c r="J17" s="1">
        <v>0</v>
      </c>
      <c r="K17" s="1">
        <v>0</v>
      </c>
      <c r="L17" s="1">
        <v>0</v>
      </c>
      <c r="M17" s="1">
        <v>0</v>
      </c>
      <c r="N17" s="6">
        <f t="shared" si="0"/>
        <v>0</v>
      </c>
    </row>
    <row r="18" spans="1:14" x14ac:dyDescent="0.2">
      <c r="A18" t="s">
        <v>8</v>
      </c>
      <c r="B18" s="1">
        <v>43621.52</v>
      </c>
      <c r="C18" s="1">
        <v>41080.29</v>
      </c>
      <c r="D18" s="1">
        <v>37384.26</v>
      </c>
      <c r="E18" s="1">
        <v>38623.230000000003</v>
      </c>
      <c r="F18" s="1">
        <v>42312.95</v>
      </c>
      <c r="G18" s="1">
        <v>38348.22</v>
      </c>
      <c r="H18" s="1">
        <v>49293.22</v>
      </c>
      <c r="I18" s="1">
        <v>39056</v>
      </c>
      <c r="J18" s="1">
        <v>37692.089999999997</v>
      </c>
      <c r="K18" s="1">
        <v>45408.15</v>
      </c>
      <c r="L18" s="1">
        <v>42814.16</v>
      </c>
      <c r="M18" s="1">
        <v>43625.63</v>
      </c>
      <c r="N18" s="6">
        <f t="shared" si="0"/>
        <v>499259.72000000009</v>
      </c>
    </row>
    <row r="19" spans="1:14" x14ac:dyDescent="0.2">
      <c r="A19" t="s">
        <v>105</v>
      </c>
      <c r="B19" s="1">
        <v>1247897.76</v>
      </c>
      <c r="C19" s="1">
        <v>1201337.5900000001</v>
      </c>
      <c r="D19" s="1">
        <v>1190346.3</v>
      </c>
      <c r="E19" s="1">
        <v>1268797.52</v>
      </c>
      <c r="F19" s="1">
        <v>1393547.64</v>
      </c>
      <c r="G19" s="1">
        <v>1479877.75</v>
      </c>
      <c r="H19" s="1">
        <v>1806488.17</v>
      </c>
      <c r="I19" s="1">
        <v>1559827.98</v>
      </c>
      <c r="J19" s="1">
        <v>1703033.03</v>
      </c>
      <c r="K19" s="1">
        <v>1882003.79</v>
      </c>
      <c r="L19" s="1">
        <v>1570743.2</v>
      </c>
      <c r="M19" s="1">
        <v>1405602.48</v>
      </c>
      <c r="N19" s="6">
        <f t="shared" si="0"/>
        <v>17709503.210000001</v>
      </c>
    </row>
    <row r="20" spans="1:14" x14ac:dyDescent="0.2">
      <c r="A20" t="s">
        <v>106</v>
      </c>
      <c r="B20" s="1">
        <v>0</v>
      </c>
      <c r="C20" s="1">
        <v>0</v>
      </c>
      <c r="D20" s="1">
        <v>0</v>
      </c>
      <c r="E20" s="1">
        <v>0</v>
      </c>
      <c r="F20" s="1">
        <v>0</v>
      </c>
      <c r="G20" s="1">
        <v>0</v>
      </c>
      <c r="H20" s="1">
        <v>0</v>
      </c>
      <c r="I20" s="1">
        <v>0</v>
      </c>
      <c r="J20" s="1">
        <v>0</v>
      </c>
      <c r="K20" s="1">
        <v>0</v>
      </c>
      <c r="L20" s="1">
        <v>0</v>
      </c>
      <c r="M20" s="1">
        <v>0</v>
      </c>
      <c r="N20" s="6">
        <f t="shared" si="0"/>
        <v>0</v>
      </c>
    </row>
    <row r="21" spans="1:14" x14ac:dyDescent="0.2">
      <c r="A21" t="s">
        <v>107</v>
      </c>
      <c r="B21" s="1">
        <v>1163152.8700000001</v>
      </c>
      <c r="C21" s="1">
        <v>1137600.45</v>
      </c>
      <c r="D21" s="1">
        <v>1096454.19</v>
      </c>
      <c r="E21" s="1">
        <v>1154031.7</v>
      </c>
      <c r="F21" s="1">
        <v>1171339.1000000001</v>
      </c>
      <c r="G21" s="1">
        <v>1209983.43</v>
      </c>
      <c r="H21" s="1">
        <v>1446446.77</v>
      </c>
      <c r="I21" s="1">
        <v>1081351.56</v>
      </c>
      <c r="J21" s="1">
        <v>1173796.72</v>
      </c>
      <c r="K21" s="1">
        <v>1245044.71</v>
      </c>
      <c r="L21" s="1">
        <v>1189095.22</v>
      </c>
      <c r="M21" s="1">
        <v>1169112.67</v>
      </c>
      <c r="N21" s="6">
        <f t="shared" si="0"/>
        <v>14237409.390000001</v>
      </c>
    </row>
    <row r="22" spans="1:14" x14ac:dyDescent="0.2">
      <c r="A22" t="s">
        <v>108</v>
      </c>
      <c r="B22" s="1">
        <v>0</v>
      </c>
      <c r="C22" s="1">
        <v>0</v>
      </c>
      <c r="D22" s="1">
        <v>0</v>
      </c>
      <c r="E22" s="1">
        <v>0</v>
      </c>
      <c r="F22" s="1">
        <v>0</v>
      </c>
      <c r="G22" s="1">
        <v>0</v>
      </c>
      <c r="H22" s="1">
        <v>0</v>
      </c>
      <c r="I22" s="1">
        <v>0</v>
      </c>
      <c r="J22" s="1">
        <v>0</v>
      </c>
      <c r="K22" s="1">
        <v>0</v>
      </c>
      <c r="L22" s="1">
        <v>0</v>
      </c>
      <c r="M22" s="1">
        <v>0</v>
      </c>
      <c r="N22" s="6">
        <f t="shared" si="0"/>
        <v>0</v>
      </c>
    </row>
    <row r="23" spans="1:14" x14ac:dyDescent="0.2">
      <c r="A23" t="s">
        <v>13</v>
      </c>
      <c r="B23" s="1">
        <v>479160.8</v>
      </c>
      <c r="C23" s="1">
        <v>461502.89</v>
      </c>
      <c r="D23" s="1">
        <v>457096.89</v>
      </c>
      <c r="E23" s="1">
        <v>462790.24</v>
      </c>
      <c r="F23" s="1">
        <v>446156.81</v>
      </c>
      <c r="G23" s="1">
        <v>494013.7</v>
      </c>
      <c r="H23" s="1">
        <v>579095.13</v>
      </c>
      <c r="I23" s="1">
        <v>496392.58</v>
      </c>
      <c r="J23" s="1">
        <v>523325.72</v>
      </c>
      <c r="K23" s="1">
        <v>565051</v>
      </c>
      <c r="L23" s="1">
        <v>507909.45</v>
      </c>
      <c r="M23" s="1">
        <v>504923.87</v>
      </c>
      <c r="N23" s="6">
        <f t="shared" si="0"/>
        <v>5977419.0800000001</v>
      </c>
    </row>
    <row r="24" spans="1:14" x14ac:dyDescent="0.2">
      <c r="A24" s="4" t="s">
        <v>139</v>
      </c>
      <c r="B24" s="1">
        <v>20981354.690000001</v>
      </c>
      <c r="C24" s="1">
        <v>20585644.25</v>
      </c>
      <c r="D24" s="1">
        <v>20312740.489999998</v>
      </c>
      <c r="E24" s="1">
        <v>21508558.059999999</v>
      </c>
      <c r="F24" s="1">
        <v>22142985.390000001</v>
      </c>
      <c r="G24" s="1">
        <v>23486844.870000001</v>
      </c>
      <c r="H24" s="1">
        <v>27654023.129999999</v>
      </c>
      <c r="I24" s="1">
        <v>22194753.120000001</v>
      </c>
      <c r="J24" s="1">
        <v>24184659.309999999</v>
      </c>
      <c r="K24" s="1">
        <v>26260734.719999999</v>
      </c>
      <c r="L24" s="1">
        <v>23976830.66</v>
      </c>
      <c r="M24" s="1">
        <v>23171203.079999998</v>
      </c>
      <c r="N24" s="6">
        <f t="shared" si="0"/>
        <v>276460331.76999998</v>
      </c>
    </row>
    <row r="25" spans="1:14" x14ac:dyDescent="0.2">
      <c r="A25" t="s">
        <v>15</v>
      </c>
      <c r="B25" s="1">
        <v>146169.96</v>
      </c>
      <c r="C25" s="1">
        <v>117090.83</v>
      </c>
      <c r="D25" s="1">
        <v>119504.3</v>
      </c>
      <c r="E25" s="1">
        <v>128236.47</v>
      </c>
      <c r="F25" s="1">
        <v>150946.38</v>
      </c>
      <c r="G25" s="1">
        <v>145428.42000000001</v>
      </c>
      <c r="H25" s="1">
        <v>180839.32</v>
      </c>
      <c r="I25" s="1">
        <v>167078.57999999999</v>
      </c>
      <c r="J25" s="1">
        <v>196347.26</v>
      </c>
      <c r="K25" s="1">
        <v>200936.15</v>
      </c>
      <c r="L25" s="1">
        <v>170947.4</v>
      </c>
      <c r="M25" s="1">
        <v>166601.51999999999</v>
      </c>
      <c r="N25" s="6">
        <f t="shared" si="0"/>
        <v>1890126.5899999999</v>
      </c>
    </row>
    <row r="26" spans="1:14" x14ac:dyDescent="0.2">
      <c r="A26" t="s">
        <v>16</v>
      </c>
      <c r="B26" s="1">
        <v>0</v>
      </c>
      <c r="C26" s="1">
        <v>0</v>
      </c>
      <c r="D26" s="1">
        <v>0</v>
      </c>
      <c r="E26" s="1">
        <v>0</v>
      </c>
      <c r="F26" s="1">
        <v>0</v>
      </c>
      <c r="G26" s="1">
        <v>0</v>
      </c>
      <c r="H26" s="1">
        <v>0</v>
      </c>
      <c r="I26" s="1">
        <v>0</v>
      </c>
      <c r="J26" s="1">
        <v>0</v>
      </c>
      <c r="K26" s="1">
        <v>0</v>
      </c>
      <c r="L26" s="1">
        <v>0</v>
      </c>
      <c r="M26" s="1">
        <v>0</v>
      </c>
      <c r="N26" s="6">
        <f t="shared" si="0"/>
        <v>0</v>
      </c>
    </row>
    <row r="27" spans="1:14" x14ac:dyDescent="0.2">
      <c r="A27" t="s">
        <v>109</v>
      </c>
      <c r="B27" s="1">
        <v>8998623.6199999992</v>
      </c>
      <c r="C27" s="1">
        <v>8823400.9800000004</v>
      </c>
      <c r="D27" s="1">
        <v>8732911.3900000006</v>
      </c>
      <c r="E27" s="1">
        <v>9339132.1400000006</v>
      </c>
      <c r="F27" s="1">
        <v>9073315.5700000003</v>
      </c>
      <c r="G27" s="1">
        <v>9272887.5500000007</v>
      </c>
      <c r="H27" s="1">
        <v>11322447.039999999</v>
      </c>
      <c r="I27" s="1">
        <v>8408579.4000000004</v>
      </c>
      <c r="J27" s="1">
        <v>8985830.6999999993</v>
      </c>
      <c r="K27" s="1">
        <v>10218931.210000001</v>
      </c>
      <c r="L27" s="1">
        <v>9341919.9199999999</v>
      </c>
      <c r="M27" s="1">
        <v>9198810.6500000004</v>
      </c>
      <c r="N27" s="6">
        <f t="shared" si="0"/>
        <v>111716790.17</v>
      </c>
    </row>
    <row r="28" spans="1:14" x14ac:dyDescent="0.2">
      <c r="A28" t="s">
        <v>110</v>
      </c>
      <c r="B28" s="1">
        <v>4302482.07</v>
      </c>
      <c r="C28" s="1">
        <v>4154082.29</v>
      </c>
      <c r="D28" s="1">
        <v>3980491.8</v>
      </c>
      <c r="E28" s="1">
        <v>3940777.7</v>
      </c>
      <c r="F28" s="1">
        <v>3924812.38</v>
      </c>
      <c r="G28" s="1">
        <v>4052600.45</v>
      </c>
      <c r="H28" s="1">
        <v>4926686.7699999996</v>
      </c>
      <c r="I28" s="1">
        <v>3525825.04</v>
      </c>
      <c r="J28" s="1">
        <v>4040147.35</v>
      </c>
      <c r="K28" s="1">
        <v>4542253.95</v>
      </c>
      <c r="L28" s="1">
        <v>4117253.88</v>
      </c>
      <c r="M28" s="1">
        <v>4279046.05</v>
      </c>
      <c r="N28" s="6">
        <f t="shared" si="0"/>
        <v>49786459.729999997</v>
      </c>
    </row>
    <row r="29" spans="1:14" x14ac:dyDescent="0.2">
      <c r="A29" t="s">
        <v>19</v>
      </c>
      <c r="B29" s="1">
        <v>375470.63</v>
      </c>
      <c r="C29" s="1">
        <v>383327.51</v>
      </c>
      <c r="D29" s="1">
        <v>366228.29</v>
      </c>
      <c r="E29" s="1">
        <v>473372.38</v>
      </c>
      <c r="F29" s="1">
        <v>377410.77</v>
      </c>
      <c r="G29" s="1">
        <v>418838.07</v>
      </c>
      <c r="H29" s="1">
        <v>526618.92000000004</v>
      </c>
      <c r="I29" s="1">
        <v>472077.83</v>
      </c>
      <c r="J29" s="1">
        <v>470846.4</v>
      </c>
      <c r="K29" s="1">
        <v>516001.23</v>
      </c>
      <c r="L29" s="1">
        <v>500596.21</v>
      </c>
      <c r="M29" s="1">
        <v>448733.93</v>
      </c>
      <c r="N29" s="6">
        <f t="shared" si="0"/>
        <v>5329522.169999999</v>
      </c>
    </row>
    <row r="30" spans="1:14" x14ac:dyDescent="0.2">
      <c r="A30" t="s">
        <v>20</v>
      </c>
      <c r="B30" s="1">
        <v>0</v>
      </c>
      <c r="C30" s="1">
        <v>0</v>
      </c>
      <c r="D30" s="1">
        <v>0</v>
      </c>
      <c r="E30" s="1">
        <v>0</v>
      </c>
      <c r="F30" s="1">
        <v>0</v>
      </c>
      <c r="G30" s="1">
        <v>0</v>
      </c>
      <c r="H30" s="1">
        <v>0</v>
      </c>
      <c r="I30" s="1">
        <v>0</v>
      </c>
      <c r="J30" s="1">
        <v>0</v>
      </c>
      <c r="K30" s="1">
        <v>0</v>
      </c>
      <c r="L30" s="1">
        <v>0</v>
      </c>
      <c r="M30" s="1">
        <v>0</v>
      </c>
      <c r="N30" s="6">
        <f t="shared" si="0"/>
        <v>0</v>
      </c>
    </row>
    <row r="31" spans="1:14" x14ac:dyDescent="0.2">
      <c r="A31" t="s">
        <v>21</v>
      </c>
      <c r="B31" s="1">
        <v>183261.38</v>
      </c>
      <c r="C31" s="1">
        <v>164428.96</v>
      </c>
      <c r="D31" s="1">
        <v>169561.46</v>
      </c>
      <c r="E31" s="1">
        <v>187768.95</v>
      </c>
      <c r="F31" s="1">
        <v>181662.73</v>
      </c>
      <c r="G31" s="1">
        <v>159845.39000000001</v>
      </c>
      <c r="H31" s="1">
        <v>192490.07</v>
      </c>
      <c r="I31" s="1">
        <v>149014.28</v>
      </c>
      <c r="J31" s="1">
        <v>172629.39</v>
      </c>
      <c r="K31" s="1">
        <v>203543.96</v>
      </c>
      <c r="L31" s="1">
        <v>166624.94</v>
      </c>
      <c r="M31" s="1">
        <v>173624.08</v>
      </c>
      <c r="N31" s="6">
        <f t="shared" si="0"/>
        <v>2104455.59</v>
      </c>
    </row>
    <row r="32" spans="1:14" x14ac:dyDescent="0.2">
      <c r="A32" t="s">
        <v>22</v>
      </c>
      <c r="B32" s="1">
        <v>46105.919999999998</v>
      </c>
      <c r="C32" s="1">
        <v>37604.07</v>
      </c>
      <c r="D32" s="1">
        <v>31742.22</v>
      </c>
      <c r="E32" s="1">
        <v>33561.57</v>
      </c>
      <c r="F32" s="1">
        <v>28822.720000000001</v>
      </c>
      <c r="G32" s="1">
        <v>30762.57</v>
      </c>
      <c r="H32" s="1">
        <v>35522.74</v>
      </c>
      <c r="I32" s="1">
        <v>29344.27</v>
      </c>
      <c r="J32" s="1">
        <v>29612.98</v>
      </c>
      <c r="K32" s="1">
        <v>43962.63</v>
      </c>
      <c r="L32" s="1">
        <v>31704.240000000002</v>
      </c>
      <c r="M32" s="1">
        <v>41976.77</v>
      </c>
      <c r="N32" s="6">
        <f t="shared" si="0"/>
        <v>420722.7</v>
      </c>
    </row>
    <row r="33" spans="1:14" x14ac:dyDescent="0.2">
      <c r="A33" t="s">
        <v>23</v>
      </c>
      <c r="B33" s="1">
        <v>21704.29</v>
      </c>
      <c r="C33" s="1">
        <v>18466.18</v>
      </c>
      <c r="D33" s="1">
        <v>18820.28</v>
      </c>
      <c r="E33" s="1">
        <v>19810.91</v>
      </c>
      <c r="F33" s="1">
        <v>20595.63</v>
      </c>
      <c r="G33" s="1">
        <v>17165.93</v>
      </c>
      <c r="H33" s="1">
        <v>21828.1</v>
      </c>
      <c r="I33" s="1">
        <v>23088.7</v>
      </c>
      <c r="J33" s="1">
        <v>21486.15</v>
      </c>
      <c r="K33" s="1">
        <v>23408.74</v>
      </c>
      <c r="L33" s="1">
        <v>22277.51</v>
      </c>
      <c r="M33" s="1">
        <v>19603.3</v>
      </c>
      <c r="N33" s="6">
        <f t="shared" si="0"/>
        <v>248255.72</v>
      </c>
    </row>
    <row r="34" spans="1:14" x14ac:dyDescent="0.2">
      <c r="A34" t="s">
        <v>111</v>
      </c>
      <c r="B34" s="1">
        <v>72752.83</v>
      </c>
      <c r="C34" s="1">
        <v>42449.31</v>
      </c>
      <c r="D34" s="1">
        <v>31796.080000000002</v>
      </c>
      <c r="E34" s="1">
        <v>31348.61</v>
      </c>
      <c r="F34" s="1">
        <v>32400.29</v>
      </c>
      <c r="G34" s="1">
        <v>24222.03</v>
      </c>
      <c r="H34" s="1">
        <v>31763.49</v>
      </c>
      <c r="I34" s="1">
        <v>31347.75</v>
      </c>
      <c r="J34" s="1">
        <v>27982.38</v>
      </c>
      <c r="K34" s="1">
        <v>39743.879999999997</v>
      </c>
      <c r="L34" s="1">
        <v>35570.92</v>
      </c>
      <c r="M34" s="1">
        <v>41964.26</v>
      </c>
      <c r="N34" s="6">
        <f t="shared" si="0"/>
        <v>443341.83</v>
      </c>
    </row>
    <row r="35" spans="1:14" x14ac:dyDescent="0.2">
      <c r="A35" t="s">
        <v>25</v>
      </c>
      <c r="B35" s="1">
        <v>41360.11</v>
      </c>
      <c r="C35" s="1">
        <v>38213.74</v>
      </c>
      <c r="D35" s="1">
        <v>33591.379999999997</v>
      </c>
      <c r="E35" s="1">
        <v>33713.67</v>
      </c>
      <c r="F35" s="1">
        <v>32474.720000000001</v>
      </c>
      <c r="G35" s="1">
        <v>35553.440000000002</v>
      </c>
      <c r="H35" s="1">
        <v>48734.87</v>
      </c>
      <c r="I35" s="1">
        <v>38329.839999999997</v>
      </c>
      <c r="J35" s="1">
        <v>45325.58</v>
      </c>
      <c r="K35" s="1">
        <v>45867.71</v>
      </c>
      <c r="L35" s="1">
        <v>52256.56</v>
      </c>
      <c r="M35" s="1">
        <v>42946.06</v>
      </c>
      <c r="N35" s="6">
        <f t="shared" si="0"/>
        <v>488367.68000000005</v>
      </c>
    </row>
    <row r="36" spans="1:14" x14ac:dyDescent="0.2">
      <c r="A36" t="s">
        <v>26</v>
      </c>
      <c r="B36" s="1">
        <v>96484</v>
      </c>
      <c r="C36" s="1">
        <v>93124.33</v>
      </c>
      <c r="D36" s="1">
        <v>106809.47</v>
      </c>
      <c r="E36" s="1">
        <v>93862.12</v>
      </c>
      <c r="F36" s="1">
        <v>101520.33</v>
      </c>
      <c r="G36" s="1">
        <v>101623.57</v>
      </c>
      <c r="H36" s="1">
        <v>129600.83</v>
      </c>
      <c r="I36" s="1">
        <v>107511.25</v>
      </c>
      <c r="J36" s="1">
        <v>125139.1</v>
      </c>
      <c r="K36" s="1">
        <v>127353.91</v>
      </c>
      <c r="L36" s="1">
        <v>116626.07</v>
      </c>
      <c r="M36" s="1">
        <v>115083.63</v>
      </c>
      <c r="N36" s="6">
        <f t="shared" si="0"/>
        <v>1314738.6099999999</v>
      </c>
    </row>
    <row r="37" spans="1:14" x14ac:dyDescent="0.2">
      <c r="A37" t="s">
        <v>27</v>
      </c>
      <c r="B37" s="1">
        <v>159845.91</v>
      </c>
      <c r="C37" s="1">
        <v>147461.23000000001</v>
      </c>
      <c r="D37" s="1">
        <v>159311.93</v>
      </c>
      <c r="E37" s="1">
        <v>162238.96</v>
      </c>
      <c r="F37" s="1">
        <v>223625.43</v>
      </c>
      <c r="G37" s="1">
        <v>189951.76</v>
      </c>
      <c r="H37" s="1">
        <v>210176.75</v>
      </c>
      <c r="I37" s="1">
        <v>176511.73</v>
      </c>
      <c r="J37" s="1">
        <v>233157.13</v>
      </c>
      <c r="K37" s="1">
        <v>199428.06</v>
      </c>
      <c r="L37" s="1">
        <v>189657.63</v>
      </c>
      <c r="M37" s="1">
        <v>190646.59</v>
      </c>
      <c r="N37" s="6">
        <f t="shared" si="0"/>
        <v>2242013.11</v>
      </c>
    </row>
    <row r="38" spans="1:14" x14ac:dyDescent="0.2">
      <c r="A38" t="s">
        <v>112</v>
      </c>
      <c r="B38" s="1">
        <v>413026.36</v>
      </c>
      <c r="C38" s="1">
        <v>402262.03</v>
      </c>
      <c r="D38" s="1">
        <v>391474.68</v>
      </c>
      <c r="E38" s="1">
        <v>415315.56</v>
      </c>
      <c r="F38" s="1">
        <v>431957.07</v>
      </c>
      <c r="G38" s="1">
        <v>426790.48</v>
      </c>
      <c r="H38" s="1">
        <v>0</v>
      </c>
      <c r="I38" s="1">
        <v>0</v>
      </c>
      <c r="J38" s="1">
        <v>0</v>
      </c>
      <c r="K38" s="1">
        <v>0</v>
      </c>
      <c r="L38" s="1">
        <v>0</v>
      </c>
      <c r="M38" s="1">
        <v>0</v>
      </c>
      <c r="N38" s="6">
        <f t="shared" si="0"/>
        <v>2480826.1800000002</v>
      </c>
    </row>
    <row r="39" spans="1:14" x14ac:dyDescent="0.2">
      <c r="A39" t="s">
        <v>29</v>
      </c>
      <c r="B39" s="1">
        <v>575406.54</v>
      </c>
      <c r="C39" s="1">
        <v>544806.13</v>
      </c>
      <c r="D39" s="1">
        <v>528903.73</v>
      </c>
      <c r="E39" s="1">
        <v>559665.35</v>
      </c>
      <c r="F39" s="1">
        <v>618327.67000000004</v>
      </c>
      <c r="G39" s="1">
        <v>636912.39</v>
      </c>
      <c r="H39" s="1">
        <v>775569.26</v>
      </c>
      <c r="I39" s="1">
        <v>723903.74</v>
      </c>
      <c r="J39" s="1">
        <v>778670.75</v>
      </c>
      <c r="K39" s="1">
        <v>858105.7</v>
      </c>
      <c r="L39" s="1">
        <v>712434.77</v>
      </c>
      <c r="M39" s="1">
        <v>712033.02</v>
      </c>
      <c r="N39" s="6">
        <f t="shared" si="0"/>
        <v>8024739.0500000007</v>
      </c>
    </row>
    <row r="40" spans="1:14" x14ac:dyDescent="0.2">
      <c r="A40" t="s">
        <v>113</v>
      </c>
      <c r="B40" s="1">
        <v>12138496.92</v>
      </c>
      <c r="C40" s="1">
        <v>11953682.93</v>
      </c>
      <c r="D40" s="1">
        <v>11714033.15</v>
      </c>
      <c r="E40" s="1">
        <v>12320145.029999999</v>
      </c>
      <c r="F40" s="1">
        <v>12710101.82</v>
      </c>
      <c r="G40" s="1">
        <v>12634372.17</v>
      </c>
      <c r="H40" s="1">
        <v>16431329.869999999</v>
      </c>
      <c r="I40" s="1">
        <v>12346472.720000001</v>
      </c>
      <c r="J40" s="1">
        <v>13443029.789999999</v>
      </c>
      <c r="K40" s="1">
        <v>14556734.74</v>
      </c>
      <c r="L40" s="1">
        <v>13641518.91</v>
      </c>
      <c r="M40" s="1">
        <v>12975981.890000001</v>
      </c>
      <c r="N40" s="6">
        <f t="shared" si="0"/>
        <v>156865899.94</v>
      </c>
    </row>
    <row r="41" spans="1:14" x14ac:dyDescent="0.2">
      <c r="A41" t="s">
        <v>31</v>
      </c>
      <c r="B41" s="1">
        <v>57023.63</v>
      </c>
      <c r="C41" s="1">
        <v>51518.85</v>
      </c>
      <c r="D41" s="1">
        <v>39272.980000000003</v>
      </c>
      <c r="E41" s="1">
        <v>56885.34</v>
      </c>
      <c r="F41" s="1">
        <v>49354.22</v>
      </c>
      <c r="G41" s="1">
        <v>57761.57</v>
      </c>
      <c r="H41" s="1">
        <v>58994.31</v>
      </c>
      <c r="I41" s="1">
        <v>48199.88</v>
      </c>
      <c r="J41" s="1">
        <v>39831.68</v>
      </c>
      <c r="K41" s="1">
        <v>68468.94</v>
      </c>
      <c r="L41" s="1">
        <v>53872.09</v>
      </c>
      <c r="M41" s="1">
        <v>52925.62</v>
      </c>
      <c r="N41" s="6">
        <f t="shared" si="0"/>
        <v>634109.10999999987</v>
      </c>
    </row>
    <row r="42" spans="1:14" x14ac:dyDescent="0.2">
      <c r="A42" t="s">
        <v>114</v>
      </c>
      <c r="B42" s="1">
        <v>1161664.4099999999</v>
      </c>
      <c r="C42" s="1">
        <v>1074253.8600000001</v>
      </c>
      <c r="D42" s="1">
        <v>1081745.7</v>
      </c>
      <c r="E42" s="1">
        <v>1244858.8500000001</v>
      </c>
      <c r="F42" s="1">
        <v>1283946.06</v>
      </c>
      <c r="G42" s="1">
        <v>1401685.94</v>
      </c>
      <c r="H42" s="1">
        <v>1817797.02</v>
      </c>
      <c r="I42" s="1">
        <v>1600251.43</v>
      </c>
      <c r="J42" s="1">
        <v>1496380.39</v>
      </c>
      <c r="K42" s="1">
        <v>1596917.28</v>
      </c>
      <c r="L42" s="1">
        <v>1395193.56</v>
      </c>
      <c r="M42" s="1">
        <v>1250559.7</v>
      </c>
      <c r="N42" s="6">
        <f t="shared" si="0"/>
        <v>16405254.199999999</v>
      </c>
    </row>
    <row r="43" spans="1:14" x14ac:dyDescent="0.2">
      <c r="A43" t="s">
        <v>33</v>
      </c>
      <c r="B43" s="1">
        <v>369076.6</v>
      </c>
      <c r="C43" s="1">
        <v>356278.22</v>
      </c>
      <c r="D43" s="1">
        <v>348083.31</v>
      </c>
      <c r="E43" s="1">
        <v>346134.58</v>
      </c>
      <c r="F43" s="1">
        <v>342566.25</v>
      </c>
      <c r="G43" s="1">
        <v>338940.64</v>
      </c>
      <c r="H43" s="1">
        <v>435802.14</v>
      </c>
      <c r="I43" s="1">
        <v>304122.03000000003</v>
      </c>
      <c r="J43" s="1">
        <v>385636.06</v>
      </c>
      <c r="K43" s="1">
        <v>394337.05</v>
      </c>
      <c r="L43" s="1">
        <v>404191.5</v>
      </c>
      <c r="M43" s="1">
        <v>402935.99</v>
      </c>
      <c r="N43" s="6">
        <f t="shared" si="0"/>
        <v>4428104.37</v>
      </c>
    </row>
    <row r="44" spans="1:14" x14ac:dyDescent="0.2">
      <c r="A44" t="s">
        <v>34</v>
      </c>
      <c r="B44" s="1">
        <v>72659.520000000004</v>
      </c>
      <c r="C44" s="1">
        <v>62443.55</v>
      </c>
      <c r="D44" s="1">
        <v>64413.88</v>
      </c>
      <c r="E44" s="1">
        <v>101186.61</v>
      </c>
      <c r="F44" s="1">
        <v>65060.05</v>
      </c>
      <c r="G44" s="1">
        <v>56192.32</v>
      </c>
      <c r="H44" s="1">
        <v>45647.93</v>
      </c>
      <c r="I44" s="1">
        <v>42517.99</v>
      </c>
      <c r="J44" s="1">
        <v>138396.81</v>
      </c>
      <c r="K44" s="1">
        <v>196841.92</v>
      </c>
      <c r="L44" s="1">
        <v>52637.72</v>
      </c>
      <c r="M44" s="1">
        <v>62982.39</v>
      </c>
      <c r="N44" s="6">
        <f t="shared" si="0"/>
        <v>960980.69</v>
      </c>
    </row>
    <row r="45" spans="1:14" x14ac:dyDescent="0.2">
      <c r="A45" t="s">
        <v>35</v>
      </c>
      <c r="B45" s="1">
        <v>20531.919999999998</v>
      </c>
      <c r="C45" s="1">
        <v>16940.18</v>
      </c>
      <c r="D45" s="1">
        <v>14982.99</v>
      </c>
      <c r="E45" s="1">
        <v>18013.27</v>
      </c>
      <c r="F45" s="1">
        <v>13718.71</v>
      </c>
      <c r="G45" s="1">
        <v>15532.27</v>
      </c>
      <c r="H45" s="1">
        <v>17399.93</v>
      </c>
      <c r="I45" s="1">
        <v>18412.63</v>
      </c>
      <c r="J45" s="1">
        <v>16368.32</v>
      </c>
      <c r="K45" s="1">
        <v>20822.419999999998</v>
      </c>
      <c r="L45" s="1">
        <v>16869.78</v>
      </c>
      <c r="M45" s="1">
        <v>18696.419999999998</v>
      </c>
      <c r="N45" s="6">
        <f t="shared" si="0"/>
        <v>208288.84000000003</v>
      </c>
    </row>
    <row r="46" spans="1:14" x14ac:dyDescent="0.2">
      <c r="A46" t="s">
        <v>115</v>
      </c>
      <c r="B46" s="1">
        <v>1690643.99</v>
      </c>
      <c r="C46" s="1">
        <v>1660058.54</v>
      </c>
      <c r="D46" s="1">
        <v>1608878.77</v>
      </c>
      <c r="E46" s="1">
        <v>1718286.36</v>
      </c>
      <c r="F46" s="1">
        <v>1823692.18</v>
      </c>
      <c r="G46" s="1">
        <v>1847380.84</v>
      </c>
      <c r="H46" s="1">
        <v>2324508.2000000002</v>
      </c>
      <c r="I46" s="1">
        <v>1874087.14</v>
      </c>
      <c r="J46" s="1">
        <v>2078773.21</v>
      </c>
      <c r="K46" s="1">
        <v>2261078.9500000002</v>
      </c>
      <c r="L46" s="1">
        <v>2095468.47</v>
      </c>
      <c r="M46" s="1">
        <v>1950897.74</v>
      </c>
      <c r="N46" s="6">
        <f t="shared" si="0"/>
        <v>22933754.390000001</v>
      </c>
    </row>
    <row r="47" spans="1:14" x14ac:dyDescent="0.2">
      <c r="A47" t="s">
        <v>116</v>
      </c>
      <c r="B47" s="1">
        <v>0</v>
      </c>
      <c r="C47" s="1">
        <v>0</v>
      </c>
      <c r="D47" s="1">
        <v>0</v>
      </c>
      <c r="E47" s="1">
        <v>0</v>
      </c>
      <c r="F47" s="1">
        <v>0</v>
      </c>
      <c r="G47" s="1">
        <v>0</v>
      </c>
      <c r="H47" s="1">
        <v>0</v>
      </c>
      <c r="I47" s="1">
        <v>0</v>
      </c>
      <c r="J47" s="1">
        <v>0</v>
      </c>
      <c r="K47" s="1">
        <v>0</v>
      </c>
      <c r="L47" s="1">
        <v>0</v>
      </c>
      <c r="M47" s="1">
        <v>0</v>
      </c>
      <c r="N47" s="6">
        <f t="shared" si="0"/>
        <v>0</v>
      </c>
    </row>
    <row r="48" spans="1:14" x14ac:dyDescent="0.2">
      <c r="A48" t="s">
        <v>117</v>
      </c>
      <c r="B48" s="1">
        <v>3659252.9</v>
      </c>
      <c r="C48" s="1">
        <v>3612440.82</v>
      </c>
      <c r="D48" s="1">
        <v>3728070.39</v>
      </c>
      <c r="E48" s="1">
        <v>3909961</v>
      </c>
      <c r="F48" s="1">
        <v>3798223.63</v>
      </c>
      <c r="G48" s="1">
        <v>3717824.53</v>
      </c>
      <c r="H48" s="1">
        <v>4415198.34</v>
      </c>
      <c r="I48" s="1">
        <v>3540515.8</v>
      </c>
      <c r="J48" s="1">
        <v>3605415.8</v>
      </c>
      <c r="K48" s="1">
        <v>3960184.89</v>
      </c>
      <c r="L48" s="1">
        <v>3790432.11</v>
      </c>
      <c r="M48" s="1">
        <v>3597001.06</v>
      </c>
      <c r="N48" s="6">
        <f t="shared" si="0"/>
        <v>45334521.270000003</v>
      </c>
    </row>
    <row r="49" spans="1:14" x14ac:dyDescent="0.2">
      <c r="A49" t="s">
        <v>39</v>
      </c>
      <c r="B49" s="1">
        <v>213324.1</v>
      </c>
      <c r="C49" s="1">
        <v>181971.63</v>
      </c>
      <c r="D49" s="1">
        <v>185793.63</v>
      </c>
      <c r="E49" s="1">
        <v>191011.68</v>
      </c>
      <c r="F49" s="1">
        <v>191592</v>
      </c>
      <c r="G49" s="1">
        <v>197978.16</v>
      </c>
      <c r="H49" s="1">
        <v>220076.73</v>
      </c>
      <c r="I49" s="1">
        <v>170470.16</v>
      </c>
      <c r="J49" s="1">
        <v>233598.21</v>
      </c>
      <c r="K49" s="1">
        <v>239002.5</v>
      </c>
      <c r="L49" s="1">
        <v>223651.57</v>
      </c>
      <c r="M49" s="1">
        <v>218393.4</v>
      </c>
      <c r="N49" s="6">
        <f t="shared" si="0"/>
        <v>2466863.7699999996</v>
      </c>
    </row>
    <row r="50" spans="1:14" x14ac:dyDescent="0.2">
      <c r="A50" t="s">
        <v>40</v>
      </c>
      <c r="B50" s="1">
        <v>11662.86</v>
      </c>
      <c r="C50" s="1">
        <v>13064.72</v>
      </c>
      <c r="D50" s="1">
        <v>10247.06</v>
      </c>
      <c r="E50" s="1">
        <v>14210.15</v>
      </c>
      <c r="F50" s="1">
        <v>16115.37</v>
      </c>
      <c r="G50" s="1">
        <v>12841.95</v>
      </c>
      <c r="H50" s="1">
        <v>16334.69</v>
      </c>
      <c r="I50" s="1">
        <v>15670.77</v>
      </c>
      <c r="J50" s="1">
        <v>20911.5</v>
      </c>
      <c r="K50" s="1">
        <v>16689.68</v>
      </c>
      <c r="L50" s="1">
        <v>14277.44</v>
      </c>
      <c r="M50" s="1">
        <v>13873.09</v>
      </c>
      <c r="N50" s="6">
        <f t="shared" si="0"/>
        <v>175899.28</v>
      </c>
    </row>
    <row r="51" spans="1:14" x14ac:dyDescent="0.2">
      <c r="A51" t="s">
        <v>41</v>
      </c>
      <c r="B51" s="1">
        <v>63058.28</v>
      </c>
      <c r="C51" s="1">
        <v>56671.31</v>
      </c>
      <c r="D51" s="1">
        <v>56077.61</v>
      </c>
      <c r="E51" s="1">
        <v>67158.759999999995</v>
      </c>
      <c r="F51" s="1">
        <v>56280.77</v>
      </c>
      <c r="G51" s="1">
        <v>55337.85</v>
      </c>
      <c r="H51" s="1">
        <v>66010.240000000005</v>
      </c>
      <c r="I51" s="1">
        <v>48487.61</v>
      </c>
      <c r="J51" s="1">
        <v>53818.97</v>
      </c>
      <c r="K51" s="1">
        <v>65129.14</v>
      </c>
      <c r="L51" s="1">
        <v>50845.54</v>
      </c>
      <c r="M51" s="1">
        <v>63734</v>
      </c>
      <c r="N51" s="6">
        <f t="shared" si="0"/>
        <v>702610.08000000007</v>
      </c>
    </row>
    <row r="52" spans="1:14" x14ac:dyDescent="0.2">
      <c r="A52" t="s">
        <v>118</v>
      </c>
      <c r="B52" s="1">
        <v>1324221.4099999999</v>
      </c>
      <c r="C52" s="1">
        <v>1278925.93</v>
      </c>
      <c r="D52" s="1">
        <v>1212594</v>
      </c>
      <c r="E52" s="1">
        <v>1275296</v>
      </c>
      <c r="F52" s="1">
        <v>1433674.7</v>
      </c>
      <c r="G52" s="1">
        <v>1450392.93</v>
      </c>
      <c r="H52" s="1">
        <v>1717381.1</v>
      </c>
      <c r="I52" s="1">
        <v>1500623.63</v>
      </c>
      <c r="J52" s="1">
        <v>1693954.65</v>
      </c>
      <c r="K52" s="1">
        <v>1753557.87</v>
      </c>
      <c r="L52" s="1">
        <v>1539418.38</v>
      </c>
      <c r="M52" s="1">
        <v>1418347.19</v>
      </c>
      <c r="N52" s="6">
        <f t="shared" si="0"/>
        <v>17598387.789999999</v>
      </c>
    </row>
    <row r="53" spans="1:14" x14ac:dyDescent="0.2">
      <c r="A53" t="s">
        <v>43</v>
      </c>
      <c r="B53" s="1">
        <v>2364204.62</v>
      </c>
      <c r="C53" s="1">
        <v>2329833.31</v>
      </c>
      <c r="D53" s="1">
        <v>2373835.13</v>
      </c>
      <c r="E53" s="1">
        <v>2343354.4300000002</v>
      </c>
      <c r="F53" s="1">
        <v>2427266.75</v>
      </c>
      <c r="G53" s="1">
        <v>2533547.67</v>
      </c>
      <c r="H53" s="1">
        <v>3201834.67</v>
      </c>
      <c r="I53" s="1">
        <v>2516834.65</v>
      </c>
      <c r="J53" s="1">
        <v>2725432.73</v>
      </c>
      <c r="K53" s="1">
        <v>3011331.96</v>
      </c>
      <c r="L53" s="1">
        <v>2767326.3</v>
      </c>
      <c r="M53" s="1">
        <v>2647127.5299999998</v>
      </c>
      <c r="N53" s="6">
        <f t="shared" si="0"/>
        <v>31241929.75</v>
      </c>
    </row>
    <row r="54" spans="1:14" x14ac:dyDescent="0.2">
      <c r="A54" t="s">
        <v>44</v>
      </c>
      <c r="B54" s="1">
        <v>0</v>
      </c>
      <c r="C54" s="1">
        <v>0</v>
      </c>
      <c r="D54" s="1">
        <v>0</v>
      </c>
      <c r="E54" s="1">
        <v>0</v>
      </c>
      <c r="F54" s="1">
        <v>0</v>
      </c>
      <c r="G54" s="1">
        <v>0</v>
      </c>
      <c r="H54" s="1">
        <v>0</v>
      </c>
      <c r="I54" s="1">
        <v>0</v>
      </c>
      <c r="J54" s="1">
        <v>0</v>
      </c>
      <c r="K54" s="1">
        <v>0</v>
      </c>
      <c r="L54" s="1">
        <v>0</v>
      </c>
      <c r="M54" s="1">
        <v>0</v>
      </c>
      <c r="N54" s="6">
        <f t="shared" si="0"/>
        <v>0</v>
      </c>
    </row>
    <row r="55" spans="1:14" x14ac:dyDescent="0.2">
      <c r="A55" t="s">
        <v>119</v>
      </c>
      <c r="B55" s="1">
        <v>2565117.9500000002</v>
      </c>
      <c r="C55" s="1">
        <v>2668098.08</v>
      </c>
      <c r="D55" s="1">
        <v>2346410.64</v>
      </c>
      <c r="E55" s="1">
        <v>1933058.56</v>
      </c>
      <c r="F55" s="1">
        <v>2538630.39</v>
      </c>
      <c r="G55" s="1">
        <v>2556135.69</v>
      </c>
      <c r="H55" s="1">
        <v>2877132.01</v>
      </c>
      <c r="I55" s="1">
        <v>2920406.56</v>
      </c>
      <c r="J55" s="1">
        <v>3403419</v>
      </c>
      <c r="K55" s="1">
        <v>3611226.98</v>
      </c>
      <c r="L55" s="1">
        <v>3183423.89</v>
      </c>
      <c r="M55" s="1">
        <v>2783192.04</v>
      </c>
      <c r="N55" s="6">
        <f t="shared" si="0"/>
        <v>33386251.789999999</v>
      </c>
    </row>
    <row r="56" spans="1:14" x14ac:dyDescent="0.2">
      <c r="A56" t="s">
        <v>120</v>
      </c>
      <c r="B56" s="1">
        <v>556586.26</v>
      </c>
      <c r="C56" s="1">
        <v>544435.52</v>
      </c>
      <c r="D56" s="1">
        <v>481260.82</v>
      </c>
      <c r="E56" s="1">
        <v>528479.07999999996</v>
      </c>
      <c r="F56" s="1">
        <v>571090.37</v>
      </c>
      <c r="G56" s="1">
        <v>498290.49</v>
      </c>
      <c r="H56" s="1">
        <v>525391.28</v>
      </c>
      <c r="I56" s="1">
        <v>485646.04</v>
      </c>
      <c r="J56" s="1">
        <v>516376.74</v>
      </c>
      <c r="K56" s="1">
        <v>628722.74</v>
      </c>
      <c r="L56" s="1">
        <v>607557.26</v>
      </c>
      <c r="M56" s="1">
        <v>596022.27</v>
      </c>
      <c r="N56" s="6">
        <f t="shared" si="0"/>
        <v>6539858.870000001</v>
      </c>
    </row>
    <row r="57" spans="1:14" x14ac:dyDescent="0.2">
      <c r="A57" t="s">
        <v>121</v>
      </c>
      <c r="B57" s="1">
        <v>0</v>
      </c>
      <c r="C57" s="1">
        <v>0</v>
      </c>
      <c r="D57" s="1">
        <v>0</v>
      </c>
      <c r="E57" s="1">
        <v>0</v>
      </c>
      <c r="F57" s="1">
        <v>0</v>
      </c>
      <c r="G57" s="1">
        <v>0</v>
      </c>
      <c r="H57" s="1">
        <v>0</v>
      </c>
      <c r="I57" s="1">
        <v>0</v>
      </c>
      <c r="J57" s="1">
        <v>0</v>
      </c>
      <c r="K57" s="1">
        <v>0</v>
      </c>
      <c r="L57" s="1">
        <v>0</v>
      </c>
      <c r="M57" s="1">
        <v>0</v>
      </c>
      <c r="N57" s="6">
        <f t="shared" si="0"/>
        <v>0</v>
      </c>
    </row>
    <row r="58" spans="1:14" x14ac:dyDescent="0.2">
      <c r="A58" t="s">
        <v>48</v>
      </c>
      <c r="B58" s="1">
        <v>234920.09</v>
      </c>
      <c r="C58" s="1">
        <v>234003.95</v>
      </c>
      <c r="D58" s="1">
        <v>289708.77</v>
      </c>
      <c r="E58" s="1">
        <v>240755.93</v>
      </c>
      <c r="F58" s="1">
        <v>247904.58</v>
      </c>
      <c r="G58" s="1">
        <v>261287.85</v>
      </c>
      <c r="H58" s="1">
        <v>338047.98</v>
      </c>
      <c r="I58" s="1">
        <v>373914.94</v>
      </c>
      <c r="J58" s="1">
        <v>338045.75</v>
      </c>
      <c r="K58" s="1">
        <v>334469.78000000003</v>
      </c>
      <c r="L58" s="1">
        <v>296405.38</v>
      </c>
      <c r="M58" s="1">
        <v>310381.95</v>
      </c>
      <c r="N58" s="6">
        <f t="shared" si="0"/>
        <v>3499846.95</v>
      </c>
    </row>
    <row r="59" spans="1:14" x14ac:dyDescent="0.2">
      <c r="A59" t="s">
        <v>122</v>
      </c>
      <c r="B59" s="1">
        <v>10597060.99</v>
      </c>
      <c r="C59" s="1">
        <v>10124197.57</v>
      </c>
      <c r="D59" s="1">
        <v>9776515.2799999993</v>
      </c>
      <c r="E59" s="1">
        <v>9506162.3000000007</v>
      </c>
      <c r="F59" s="1">
        <v>10216544.710000001</v>
      </c>
      <c r="G59" s="1">
        <v>10448329.18</v>
      </c>
      <c r="H59" s="1">
        <v>12530011.369999999</v>
      </c>
      <c r="I59" s="1">
        <v>10185351.82</v>
      </c>
      <c r="J59" s="1">
        <v>10690078.08</v>
      </c>
      <c r="K59" s="1">
        <v>12390291.529999999</v>
      </c>
      <c r="L59" s="1">
        <v>11443621.369999999</v>
      </c>
      <c r="M59" s="1">
        <v>10951339.77</v>
      </c>
      <c r="N59" s="6">
        <f t="shared" si="0"/>
        <v>128859503.97</v>
      </c>
    </row>
    <row r="60" spans="1:14" x14ac:dyDescent="0.2">
      <c r="A60" t="s">
        <v>123</v>
      </c>
      <c r="B60" s="1">
        <v>2251616.15</v>
      </c>
      <c r="C60" s="1">
        <v>2379526.17</v>
      </c>
      <c r="D60" s="1">
        <v>2137466.21</v>
      </c>
      <c r="E60" s="1">
        <v>1890730.67</v>
      </c>
      <c r="F60" s="1">
        <v>2105817.09</v>
      </c>
      <c r="G60" s="1">
        <v>1984713.7</v>
      </c>
      <c r="H60" s="1">
        <v>2330368.3199999998</v>
      </c>
      <c r="I60" s="1">
        <v>2084506.75</v>
      </c>
      <c r="J60" s="1">
        <v>2462535.7599999998</v>
      </c>
      <c r="K60" s="1">
        <v>2860056.04</v>
      </c>
      <c r="L60" s="1">
        <v>2528498.92</v>
      </c>
      <c r="M60" s="1">
        <v>2562076.9</v>
      </c>
      <c r="N60" s="6">
        <f t="shared" si="0"/>
        <v>27577912.68</v>
      </c>
    </row>
    <row r="61" spans="1:14" x14ac:dyDescent="0.2">
      <c r="A61" t="s">
        <v>124</v>
      </c>
      <c r="B61" s="1">
        <v>0</v>
      </c>
      <c r="C61" s="1">
        <v>0</v>
      </c>
      <c r="D61" s="1">
        <v>0</v>
      </c>
      <c r="E61" s="1">
        <v>0</v>
      </c>
      <c r="F61" s="1">
        <v>0</v>
      </c>
      <c r="G61" s="1">
        <v>0</v>
      </c>
      <c r="H61" s="1">
        <v>0</v>
      </c>
      <c r="I61" s="1">
        <v>0</v>
      </c>
      <c r="J61" s="1">
        <v>0</v>
      </c>
      <c r="K61" s="1">
        <v>0</v>
      </c>
      <c r="L61" s="1">
        <v>0</v>
      </c>
      <c r="M61" s="1">
        <v>0</v>
      </c>
      <c r="N61" s="6">
        <f t="shared" si="0"/>
        <v>0</v>
      </c>
    </row>
    <row r="62" spans="1:14" x14ac:dyDescent="0.2">
      <c r="A62" t="s">
        <v>52</v>
      </c>
      <c r="B62" s="1">
        <v>0</v>
      </c>
      <c r="C62" s="1">
        <v>0</v>
      </c>
      <c r="D62" s="1">
        <v>0</v>
      </c>
      <c r="E62" s="1">
        <v>0</v>
      </c>
      <c r="F62" s="1">
        <v>0</v>
      </c>
      <c r="G62" s="1">
        <v>0</v>
      </c>
      <c r="H62" s="1">
        <v>0</v>
      </c>
      <c r="I62" s="1">
        <v>0</v>
      </c>
      <c r="J62" s="1">
        <v>0</v>
      </c>
      <c r="K62" s="1">
        <v>0</v>
      </c>
      <c r="L62" s="1">
        <v>0</v>
      </c>
      <c r="M62" s="1">
        <v>0</v>
      </c>
      <c r="N62" s="6">
        <f t="shared" si="0"/>
        <v>0</v>
      </c>
    </row>
    <row r="63" spans="1:14" x14ac:dyDescent="0.2">
      <c r="A63" t="s">
        <v>125</v>
      </c>
      <c r="B63" s="1">
        <v>8508362.7599999998</v>
      </c>
      <c r="C63" s="1">
        <v>8562527.8699999992</v>
      </c>
      <c r="D63" s="1">
        <v>8088268.0099999998</v>
      </c>
      <c r="E63" s="1">
        <v>8405212.3499999996</v>
      </c>
      <c r="F63" s="1">
        <v>8591847.1400000006</v>
      </c>
      <c r="G63" s="1">
        <v>8783507.8699999992</v>
      </c>
      <c r="H63" s="1">
        <v>10718561.15</v>
      </c>
      <c r="I63" s="1">
        <v>8461797.3800000008</v>
      </c>
      <c r="J63" s="1">
        <v>9253017.5800000001</v>
      </c>
      <c r="K63" s="1">
        <v>10292272.25</v>
      </c>
      <c r="L63" s="1">
        <v>9377821.5299999993</v>
      </c>
      <c r="M63" s="1">
        <v>8814426.3399999999</v>
      </c>
      <c r="N63" s="6">
        <f t="shared" si="0"/>
        <v>107857622.23</v>
      </c>
    </row>
    <row r="64" spans="1:14" x14ac:dyDescent="0.2">
      <c r="A64" t="s">
        <v>126</v>
      </c>
      <c r="B64" s="1">
        <v>0</v>
      </c>
      <c r="C64" s="1">
        <v>0</v>
      </c>
      <c r="D64" s="1">
        <v>0</v>
      </c>
      <c r="E64" s="1">
        <v>0</v>
      </c>
      <c r="F64" s="1">
        <v>0</v>
      </c>
      <c r="G64" s="1">
        <v>0</v>
      </c>
      <c r="H64" s="1">
        <v>0</v>
      </c>
      <c r="I64" s="1">
        <v>2110979.71</v>
      </c>
      <c r="J64" s="1">
        <v>2414812.89</v>
      </c>
      <c r="K64" s="1">
        <v>2553384.17</v>
      </c>
      <c r="L64" s="1">
        <v>2417217.6</v>
      </c>
      <c r="M64" s="1">
        <v>2263324.08</v>
      </c>
      <c r="N64" s="6">
        <f t="shared" si="0"/>
        <v>11759718.449999999</v>
      </c>
    </row>
    <row r="65" spans="1:14" x14ac:dyDescent="0.2">
      <c r="A65" t="s">
        <v>127</v>
      </c>
      <c r="B65" s="1">
        <v>333174.07</v>
      </c>
      <c r="C65" s="1">
        <v>350295.13</v>
      </c>
      <c r="D65" s="1">
        <v>333960.28000000003</v>
      </c>
      <c r="E65" s="1">
        <v>318609.59999999998</v>
      </c>
      <c r="F65" s="1">
        <v>331533.39</v>
      </c>
      <c r="G65" s="1">
        <v>363796.03</v>
      </c>
      <c r="H65" s="1">
        <v>412310.85</v>
      </c>
      <c r="I65" s="1">
        <v>321524.95</v>
      </c>
      <c r="J65" s="1">
        <v>386071.4</v>
      </c>
      <c r="K65" s="1">
        <v>401059.83</v>
      </c>
      <c r="L65" s="1">
        <v>384644.23</v>
      </c>
      <c r="M65" s="1">
        <v>386121.77</v>
      </c>
      <c r="N65" s="6">
        <f t="shared" si="0"/>
        <v>4323101.53</v>
      </c>
    </row>
    <row r="66" spans="1:14" x14ac:dyDescent="0.2">
      <c r="A66" t="s">
        <v>128</v>
      </c>
      <c r="B66" s="1">
        <v>0</v>
      </c>
      <c r="C66" s="1">
        <v>0</v>
      </c>
      <c r="D66" s="1">
        <v>0</v>
      </c>
      <c r="E66" s="1">
        <v>0</v>
      </c>
      <c r="F66" s="1">
        <v>0</v>
      </c>
      <c r="G66" s="1">
        <v>0</v>
      </c>
      <c r="H66" s="1">
        <v>0</v>
      </c>
      <c r="I66" s="1">
        <v>0</v>
      </c>
      <c r="J66" s="1">
        <v>0</v>
      </c>
      <c r="K66" s="1">
        <v>0</v>
      </c>
      <c r="L66" s="1">
        <v>0</v>
      </c>
      <c r="M66" s="1">
        <v>0</v>
      </c>
      <c r="N66" s="6">
        <f t="shared" si="0"/>
        <v>0</v>
      </c>
    </row>
    <row r="67" spans="1:14" x14ac:dyDescent="0.2">
      <c r="A67" t="s">
        <v>129</v>
      </c>
      <c r="B67" s="1">
        <v>717775.23</v>
      </c>
      <c r="C67" s="1">
        <v>706414.93</v>
      </c>
      <c r="D67" s="1">
        <v>720705.43</v>
      </c>
      <c r="E67" s="1">
        <v>741990.24</v>
      </c>
      <c r="F67" s="1">
        <v>772481.88</v>
      </c>
      <c r="G67" s="1">
        <v>714312.05</v>
      </c>
      <c r="H67" s="1">
        <v>891021.51</v>
      </c>
      <c r="I67" s="1">
        <v>827404.94</v>
      </c>
      <c r="J67" s="1">
        <v>938703.97</v>
      </c>
      <c r="K67" s="1">
        <v>975436.42</v>
      </c>
      <c r="L67" s="1">
        <v>864802</v>
      </c>
      <c r="M67" s="1">
        <v>804427.5</v>
      </c>
      <c r="N67" s="6">
        <f t="shared" si="0"/>
        <v>9675476.0999999978</v>
      </c>
    </row>
    <row r="68" spans="1:14" x14ac:dyDescent="0.2">
      <c r="A68" t="s">
        <v>130</v>
      </c>
      <c r="B68" s="1">
        <v>369708.67</v>
      </c>
      <c r="C68" s="1">
        <v>373029.1</v>
      </c>
      <c r="D68" s="1">
        <v>350299.19</v>
      </c>
      <c r="E68" s="1">
        <v>347374.08000000002</v>
      </c>
      <c r="F68" s="1">
        <v>312853.62</v>
      </c>
      <c r="G68" s="1">
        <v>325171.11</v>
      </c>
      <c r="H68" s="1">
        <v>374816.47</v>
      </c>
      <c r="I68" s="1">
        <v>313972.69</v>
      </c>
      <c r="J68" s="1">
        <v>344572.35</v>
      </c>
      <c r="K68" s="1">
        <v>398133.37</v>
      </c>
      <c r="L68" s="1">
        <v>386359.01</v>
      </c>
      <c r="M68" s="1">
        <v>394061.7</v>
      </c>
      <c r="N68" s="6">
        <f t="shared" si="0"/>
        <v>4290351.3600000003</v>
      </c>
    </row>
    <row r="69" spans="1:14" x14ac:dyDescent="0.2">
      <c r="A69" t="s">
        <v>131</v>
      </c>
      <c r="B69" s="1">
        <v>3667979.45</v>
      </c>
      <c r="C69" s="1">
        <v>3572287.62</v>
      </c>
      <c r="D69" s="1">
        <v>3542472.19</v>
      </c>
      <c r="E69" s="1">
        <v>3595838.82</v>
      </c>
      <c r="F69" s="1">
        <v>3859892.4</v>
      </c>
      <c r="G69" s="1">
        <v>4175909.85</v>
      </c>
      <c r="H69" s="1">
        <v>5175103.21</v>
      </c>
      <c r="I69" s="1">
        <v>4307187.43</v>
      </c>
      <c r="J69" s="1">
        <v>4782948.0199999996</v>
      </c>
      <c r="K69" s="1">
        <v>5182863.6500000004</v>
      </c>
      <c r="L69" s="1">
        <v>4482761.34</v>
      </c>
      <c r="M69" s="1">
        <v>3934806.43</v>
      </c>
      <c r="N69" s="6">
        <f t="shared" si="0"/>
        <v>50280050.410000004</v>
      </c>
    </row>
    <row r="70" spans="1:14" x14ac:dyDescent="0.2">
      <c r="A70" t="s">
        <v>132</v>
      </c>
      <c r="B70" s="1">
        <v>4021121.45</v>
      </c>
      <c r="C70" s="1">
        <v>3804410.14</v>
      </c>
      <c r="D70" s="1">
        <v>3768241.14</v>
      </c>
      <c r="E70" s="1">
        <v>4154987.96</v>
      </c>
      <c r="F70" s="1">
        <v>3967008.16</v>
      </c>
      <c r="G70" s="1">
        <v>4081425.91</v>
      </c>
      <c r="H70" s="1">
        <v>5357952.8899999997</v>
      </c>
      <c r="I70" s="1">
        <v>3730718.57</v>
      </c>
      <c r="J70" s="1">
        <v>3995059.79</v>
      </c>
      <c r="K70" s="1">
        <v>4519912.3899999997</v>
      </c>
      <c r="L70" s="1">
        <v>4041296.86</v>
      </c>
      <c r="M70" s="1">
        <v>4048818.55</v>
      </c>
      <c r="N70" s="6">
        <f t="shared" si="0"/>
        <v>49490953.810000002</v>
      </c>
    </row>
    <row r="71" spans="1:14" x14ac:dyDescent="0.2">
      <c r="A71" t="s">
        <v>61</v>
      </c>
      <c r="B71" s="1">
        <v>283166.73</v>
      </c>
      <c r="C71" s="1">
        <v>263873.52</v>
      </c>
      <c r="D71" s="1">
        <v>290963.86</v>
      </c>
      <c r="E71" s="1">
        <v>304195.45</v>
      </c>
      <c r="F71" s="1">
        <v>364978.74</v>
      </c>
      <c r="G71" s="1">
        <v>335237.61</v>
      </c>
      <c r="H71" s="1">
        <v>388774.82</v>
      </c>
      <c r="I71" s="1">
        <v>402416.66</v>
      </c>
      <c r="J71" s="1">
        <v>401656.86</v>
      </c>
      <c r="K71" s="1">
        <v>425970.64</v>
      </c>
      <c r="L71" s="1">
        <v>349472.61</v>
      </c>
      <c r="M71" s="1">
        <v>350584.34</v>
      </c>
      <c r="N71" s="6">
        <f t="shared" si="0"/>
        <v>4161291.84</v>
      </c>
    </row>
    <row r="72" spans="1:14" x14ac:dyDescent="0.2">
      <c r="A72" t="s">
        <v>133</v>
      </c>
      <c r="B72" s="1">
        <v>203291.27</v>
      </c>
      <c r="C72" s="1">
        <v>174638.56</v>
      </c>
      <c r="D72" s="1">
        <v>177738.85</v>
      </c>
      <c r="E72" s="1">
        <v>184067.64</v>
      </c>
      <c r="F72" s="1">
        <v>208358.27</v>
      </c>
      <c r="G72" s="1">
        <v>206805.4</v>
      </c>
      <c r="H72" s="1">
        <v>214252.88</v>
      </c>
      <c r="I72" s="1">
        <v>232820.56</v>
      </c>
      <c r="J72" s="1">
        <v>291558.5</v>
      </c>
      <c r="K72" s="1">
        <v>220791.26</v>
      </c>
      <c r="L72" s="1">
        <v>222751.18</v>
      </c>
      <c r="M72" s="1">
        <v>211249.83</v>
      </c>
      <c r="N72" s="6">
        <f t="shared" si="0"/>
        <v>2548324.2000000007</v>
      </c>
    </row>
    <row r="73" spans="1:14" x14ac:dyDescent="0.2">
      <c r="A73" t="s">
        <v>63</v>
      </c>
      <c r="B73" s="1">
        <v>110879.03</v>
      </c>
      <c r="C73" s="1">
        <v>117577.3</v>
      </c>
      <c r="D73" s="1">
        <v>106640.07</v>
      </c>
      <c r="E73" s="1">
        <v>119951.69</v>
      </c>
      <c r="F73" s="1">
        <v>119795.13</v>
      </c>
      <c r="G73" s="1">
        <v>130857.14</v>
      </c>
      <c r="H73" s="1">
        <v>136025.72</v>
      </c>
      <c r="I73" s="1">
        <v>110634.69</v>
      </c>
      <c r="J73" s="1">
        <v>105898.49</v>
      </c>
      <c r="K73" s="1">
        <v>131499.88</v>
      </c>
      <c r="L73" s="1">
        <v>138132.32</v>
      </c>
      <c r="M73" s="1">
        <v>129013.28</v>
      </c>
      <c r="N73" s="6">
        <f t="shared" si="0"/>
        <v>1456904.7400000002</v>
      </c>
    </row>
    <row r="74" spans="1:14" x14ac:dyDescent="0.2">
      <c r="A74" t="s">
        <v>64</v>
      </c>
      <c r="B74" s="1">
        <v>37284.06</v>
      </c>
      <c r="C74" s="1">
        <v>32470.03</v>
      </c>
      <c r="D74" s="1">
        <v>30586.93</v>
      </c>
      <c r="E74" s="1">
        <v>33764.300000000003</v>
      </c>
      <c r="F74" s="1">
        <v>35020.6</v>
      </c>
      <c r="G74" s="1">
        <v>32275.03</v>
      </c>
      <c r="H74" s="1">
        <v>34683.699999999997</v>
      </c>
      <c r="I74" s="1">
        <v>35811.94</v>
      </c>
      <c r="J74" s="1">
        <v>28438.89</v>
      </c>
      <c r="K74" s="1">
        <v>38280.94</v>
      </c>
      <c r="L74" s="1">
        <v>34701.35</v>
      </c>
      <c r="M74" s="1">
        <v>34044.07</v>
      </c>
      <c r="N74" s="6">
        <f t="shared" si="0"/>
        <v>407361.84</v>
      </c>
    </row>
    <row r="75" spans="1:14" x14ac:dyDescent="0.2">
      <c r="A75" t="s">
        <v>134</v>
      </c>
      <c r="B75" s="1">
        <v>2316714.44</v>
      </c>
      <c r="C75" s="1">
        <v>2634952.0099999998</v>
      </c>
      <c r="D75" s="1">
        <v>2141475.37</v>
      </c>
      <c r="E75" s="1">
        <v>2204262.83</v>
      </c>
      <c r="F75" s="1">
        <v>2425482.61</v>
      </c>
      <c r="G75" s="1">
        <v>2461354.4300000002</v>
      </c>
      <c r="H75" s="1">
        <v>2659027.1800000002</v>
      </c>
      <c r="I75" s="1">
        <v>2339627.8199999998</v>
      </c>
      <c r="J75" s="1">
        <v>3023687.75</v>
      </c>
      <c r="K75" s="1">
        <v>2939732.39</v>
      </c>
      <c r="L75" s="1">
        <v>2588281.67</v>
      </c>
      <c r="M75" s="1">
        <v>2315718.11</v>
      </c>
      <c r="N75" s="6">
        <f t="shared" si="0"/>
        <v>30050316.609999999</v>
      </c>
    </row>
    <row r="76" spans="1:14" x14ac:dyDescent="0.2">
      <c r="A76" t="s">
        <v>135</v>
      </c>
      <c r="B76" s="1">
        <v>75422.759999999995</v>
      </c>
      <c r="C76" s="1">
        <v>90091.96</v>
      </c>
      <c r="D76" s="1">
        <v>80696.34</v>
      </c>
      <c r="E76" s="1">
        <v>89097.06</v>
      </c>
      <c r="F76" s="1">
        <v>87354.19</v>
      </c>
      <c r="G76" s="1">
        <v>79617.240000000005</v>
      </c>
      <c r="H76" s="1">
        <v>110764.5</v>
      </c>
      <c r="I76" s="1">
        <v>81841.64</v>
      </c>
      <c r="J76" s="1">
        <v>85866.559999999998</v>
      </c>
      <c r="K76" s="1">
        <v>99762.36</v>
      </c>
      <c r="L76" s="1">
        <v>100197.99</v>
      </c>
      <c r="M76" s="1">
        <v>98486.47</v>
      </c>
      <c r="N76" s="6">
        <f t="shared" si="0"/>
        <v>1079199.07</v>
      </c>
    </row>
    <row r="77" spans="1:14" x14ac:dyDescent="0.2">
      <c r="A77" t="s">
        <v>136</v>
      </c>
      <c r="B77" s="1">
        <v>1091174.18</v>
      </c>
      <c r="C77" s="1">
        <v>1235711.06</v>
      </c>
      <c r="D77" s="1">
        <v>820456.23</v>
      </c>
      <c r="E77" s="1">
        <v>660101.86</v>
      </c>
      <c r="F77" s="1">
        <v>592741.99</v>
      </c>
      <c r="G77" s="1">
        <v>523089.17</v>
      </c>
      <c r="H77" s="1">
        <v>560400.69999999995</v>
      </c>
      <c r="I77" s="1">
        <v>480408.29</v>
      </c>
      <c r="J77" s="1">
        <v>601944.42000000004</v>
      </c>
      <c r="K77" s="1">
        <v>838853.2</v>
      </c>
      <c r="L77" s="1">
        <v>898260.11</v>
      </c>
      <c r="M77" s="1">
        <v>996196.03</v>
      </c>
      <c r="N77" s="6">
        <f>SUM(B77:M77)</f>
        <v>9299337.2400000002</v>
      </c>
    </row>
    <row r="78" spans="1:14" x14ac:dyDescent="0.2">
      <c r="A78" t="s">
        <v>68</v>
      </c>
      <c r="B78" s="1">
        <v>99350.52</v>
      </c>
      <c r="C78" s="1">
        <v>94596.54</v>
      </c>
      <c r="D78" s="1">
        <v>87181.15</v>
      </c>
      <c r="E78" s="1">
        <v>96202.07</v>
      </c>
      <c r="F78" s="1">
        <v>90454.31</v>
      </c>
      <c r="G78" s="1">
        <v>86888.66</v>
      </c>
      <c r="H78" s="1">
        <v>120342.84</v>
      </c>
      <c r="I78" s="1">
        <v>87109.45</v>
      </c>
      <c r="J78" s="1">
        <v>111067.24</v>
      </c>
      <c r="K78" s="1">
        <v>111825.83</v>
      </c>
      <c r="L78" s="1">
        <v>97429.57</v>
      </c>
      <c r="M78" s="1">
        <v>100194.37</v>
      </c>
      <c r="N78" s="6">
        <f>SUM(B78:M78)</f>
        <v>1182642.5499999998</v>
      </c>
    </row>
    <row r="79" spans="1:14" x14ac:dyDescent="0.2">
      <c r="A79" t="s">
        <v>137</v>
      </c>
      <c r="B79" s="2">
        <v>7062214.5500000007</v>
      </c>
      <c r="C79" s="2">
        <v>7140370.6900000004</v>
      </c>
      <c r="D79" s="2">
        <v>6790603.3100000005</v>
      </c>
      <c r="E79" s="2">
        <v>8249031.9199999999</v>
      </c>
      <c r="F79" s="2">
        <v>8946631.1000000015</v>
      </c>
      <c r="G79" s="2">
        <v>7464537.8900000006</v>
      </c>
      <c r="H79" s="2">
        <v>9611171.1799999997</v>
      </c>
      <c r="I79" s="2">
        <v>9002677.6600000001</v>
      </c>
      <c r="J79" s="2">
        <v>7330120.3300000001</v>
      </c>
      <c r="K79" s="2">
        <v>9426340.870000001</v>
      </c>
      <c r="L79" s="2">
        <v>9045666.1300000008</v>
      </c>
      <c r="M79" s="2">
        <v>8225154.1600000001</v>
      </c>
      <c r="N79" s="6">
        <f>SUM(B79:M79)</f>
        <v>98294519.790000007</v>
      </c>
    </row>
    <row r="80" spans="1:14" x14ac:dyDescent="0.2">
      <c r="A80" t="s">
        <v>1</v>
      </c>
    </row>
    <row r="81" spans="1:14" x14ac:dyDescent="0.2">
      <c r="A81" t="s">
        <v>70</v>
      </c>
      <c r="B81" s="6">
        <f>SUM(B12:B79)</f>
        <v>109094738.06000003</v>
      </c>
      <c r="C81" s="6">
        <f t="shared" ref="C81:M81" si="1">SUM(C12:C79)</f>
        <v>107621309.03000002</v>
      </c>
      <c r="D81" s="6">
        <f t="shared" si="1"/>
        <v>103751060.74000002</v>
      </c>
      <c r="E81" s="6">
        <f t="shared" si="1"/>
        <v>108214899.13999997</v>
      </c>
      <c r="F81" s="6">
        <f t="shared" si="1"/>
        <v>112112355.17999998</v>
      </c>
      <c r="G81" s="6">
        <f t="shared" si="1"/>
        <v>113124295.65000001</v>
      </c>
      <c r="H81" s="6">
        <f t="shared" si="1"/>
        <v>137284803.17000002</v>
      </c>
      <c r="I81" s="6">
        <f t="shared" si="1"/>
        <v>113146468.11</v>
      </c>
      <c r="J81" s="6">
        <f t="shared" si="1"/>
        <v>121379633.62</v>
      </c>
      <c r="K81" s="6">
        <f t="shared" si="1"/>
        <v>134952890.50000003</v>
      </c>
      <c r="L81" s="6">
        <f t="shared" si="1"/>
        <v>123586914.89</v>
      </c>
      <c r="M81" s="6">
        <f t="shared" si="1"/>
        <v>118046799.20000002</v>
      </c>
      <c r="N81" s="6">
        <f>SUM(B81:M81)</f>
        <v>1402316167.2900002</v>
      </c>
    </row>
  </sheetData>
  <mergeCells count="5">
    <mergeCell ref="A3:N3"/>
    <mergeCell ref="A4:N4"/>
    <mergeCell ref="A7:N7"/>
    <mergeCell ref="A5:N5"/>
    <mergeCell ref="A6:N6"/>
  </mergeCells>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25"/>
  </sheetPr>
  <dimension ref="A1:N80"/>
  <sheetViews>
    <sheetView workbookViewId="0">
      <pane xSplit="1" ySplit="11" topLeftCell="B12" activePane="bottomRight" state="frozen"/>
      <selection pane="topRight" activeCell="B1" sqref="B1"/>
      <selection pane="bottomLeft" activeCell="A10" sqref="A10"/>
      <selection pane="bottomRight"/>
    </sheetView>
  </sheetViews>
  <sheetFormatPr defaultRowHeight="12.75" x14ac:dyDescent="0.2"/>
  <cols>
    <col min="1" max="1" width="16.1640625" bestFit="1" customWidth="1"/>
    <col min="2" max="9" width="10.1640625" bestFit="1" customWidth="1"/>
    <col min="10" max="10" width="11.1640625" bestFit="1" customWidth="1"/>
    <col min="11" max="13" width="10.1640625" bestFit="1" customWidth="1"/>
    <col min="14" max="14" width="11.1640625" bestFit="1" customWidth="1"/>
  </cols>
  <sheetData>
    <row r="1" spans="1:14" x14ac:dyDescent="0.2">
      <c r="A1" t="s">
        <v>141</v>
      </c>
      <c r="N1" t="s">
        <v>99</v>
      </c>
    </row>
    <row r="3" spans="1:14" x14ac:dyDescent="0.2">
      <c r="A3" s="15" t="s">
        <v>71</v>
      </c>
      <c r="B3" s="15"/>
      <c r="C3" s="15"/>
      <c r="D3" s="15"/>
      <c r="E3" s="15"/>
      <c r="F3" s="15"/>
      <c r="G3" s="15"/>
      <c r="H3" s="15"/>
      <c r="I3" s="15"/>
      <c r="J3" s="15"/>
      <c r="K3" s="15"/>
      <c r="L3" s="15"/>
      <c r="M3" s="15"/>
      <c r="N3" s="15"/>
    </row>
    <row r="4" spans="1:14" x14ac:dyDescent="0.2">
      <c r="A4" s="15" t="s">
        <v>143</v>
      </c>
      <c r="B4" s="15"/>
      <c r="C4" s="15"/>
      <c r="D4" s="15"/>
      <c r="E4" s="15"/>
      <c r="F4" s="15"/>
      <c r="G4" s="15"/>
      <c r="H4" s="15"/>
      <c r="I4" s="15"/>
      <c r="J4" s="15"/>
      <c r="K4" s="15"/>
      <c r="L4" s="15"/>
      <c r="M4" s="15"/>
      <c r="N4" s="15"/>
    </row>
    <row r="5" spans="1:14" x14ac:dyDescent="0.2">
      <c r="A5" s="15" t="s">
        <v>72</v>
      </c>
      <c r="B5" s="15"/>
      <c r="C5" s="15"/>
      <c r="D5" s="15"/>
      <c r="E5" s="15"/>
      <c r="F5" s="15"/>
      <c r="G5" s="15"/>
      <c r="H5" s="15"/>
      <c r="I5" s="15"/>
      <c r="J5" s="15"/>
      <c r="K5" s="15"/>
      <c r="L5" s="15"/>
      <c r="M5" s="15"/>
      <c r="N5" s="15"/>
    </row>
    <row r="6" spans="1:14" x14ac:dyDescent="0.2">
      <c r="A6" s="15" t="s">
        <v>147</v>
      </c>
      <c r="B6" s="15"/>
      <c r="C6" s="15"/>
      <c r="D6" s="15"/>
      <c r="E6" s="15"/>
      <c r="F6" s="15"/>
      <c r="G6" s="15"/>
      <c r="H6" s="15"/>
      <c r="I6" s="15"/>
      <c r="J6" s="15"/>
      <c r="K6" s="15"/>
      <c r="L6" s="15"/>
      <c r="M6" s="15"/>
      <c r="N6" s="15"/>
    </row>
    <row r="7" spans="1:14" x14ac:dyDescent="0.2">
      <c r="A7" s="15" t="s">
        <v>144</v>
      </c>
      <c r="B7" s="15"/>
      <c r="C7" s="15"/>
      <c r="D7" s="15"/>
      <c r="E7" s="15"/>
      <c r="F7" s="15"/>
      <c r="G7" s="15"/>
      <c r="H7" s="15"/>
      <c r="I7" s="15"/>
      <c r="J7" s="15"/>
      <c r="K7" s="15"/>
      <c r="L7" s="15"/>
      <c r="M7" s="15"/>
      <c r="N7" s="15"/>
    </row>
    <row r="8" spans="1:14" x14ac:dyDescent="0.2">
      <c r="N8" s="6"/>
    </row>
    <row r="9" spans="1:14" x14ac:dyDescent="0.2">
      <c r="B9" s="12">
        <v>37803</v>
      </c>
      <c r="C9" s="12">
        <v>37834</v>
      </c>
      <c r="D9" s="12">
        <v>37865</v>
      </c>
      <c r="E9" s="12">
        <v>37895</v>
      </c>
      <c r="F9" s="12">
        <v>37926</v>
      </c>
      <c r="G9" s="12">
        <v>37956</v>
      </c>
      <c r="H9" s="12">
        <v>37987</v>
      </c>
      <c r="I9" s="12">
        <v>38018</v>
      </c>
      <c r="J9" s="12">
        <v>38047</v>
      </c>
      <c r="K9" s="12">
        <v>38078</v>
      </c>
      <c r="L9" s="12">
        <v>38108</v>
      </c>
      <c r="M9" s="12">
        <v>38139</v>
      </c>
      <c r="N9" s="5" t="s">
        <v>140</v>
      </c>
    </row>
    <row r="10" spans="1:14" x14ac:dyDescent="0.2">
      <c r="A10" t="s">
        <v>0</v>
      </c>
    </row>
    <row r="11" spans="1:14" x14ac:dyDescent="0.2">
      <c r="A11" t="s">
        <v>1</v>
      </c>
    </row>
    <row r="12" spans="1:14" x14ac:dyDescent="0.2">
      <c r="A12" t="s">
        <v>2</v>
      </c>
      <c r="B12" s="5">
        <v>125066</v>
      </c>
      <c r="C12" s="7">
        <v>113913</v>
      </c>
      <c r="D12" s="5">
        <v>131373</v>
      </c>
      <c r="E12" s="5">
        <v>112437</v>
      </c>
      <c r="F12" s="5">
        <v>140022</v>
      </c>
      <c r="G12" s="5">
        <v>153941</v>
      </c>
      <c r="H12" s="5">
        <v>118538</v>
      </c>
      <c r="I12" s="5">
        <v>140629</v>
      </c>
      <c r="J12" s="8">
        <v>178096</v>
      </c>
      <c r="K12" s="5">
        <v>131157</v>
      </c>
      <c r="L12" s="5">
        <v>130357</v>
      </c>
      <c r="M12" s="10">
        <v>130217</v>
      </c>
      <c r="N12" s="6">
        <f>SUM(B12:M12)</f>
        <v>1605746</v>
      </c>
    </row>
    <row r="13" spans="1:14" x14ac:dyDescent="0.2">
      <c r="A13" t="s">
        <v>3</v>
      </c>
      <c r="B13" s="5">
        <v>2538</v>
      </c>
      <c r="C13" s="7">
        <v>2479</v>
      </c>
      <c r="D13" s="5">
        <v>1897</v>
      </c>
      <c r="E13" s="5">
        <v>2498</v>
      </c>
      <c r="F13" s="5">
        <v>2168</v>
      </c>
      <c r="G13" s="5">
        <v>2086</v>
      </c>
      <c r="H13" s="5">
        <v>2609</v>
      </c>
      <c r="I13" s="5">
        <v>2785</v>
      </c>
      <c r="J13" s="8">
        <v>2785</v>
      </c>
      <c r="K13" s="5">
        <v>3000</v>
      </c>
      <c r="L13" s="5">
        <v>2693</v>
      </c>
      <c r="M13" s="10">
        <v>2552</v>
      </c>
      <c r="N13" s="6">
        <f t="shared" ref="N13:N76" si="0">SUM(B13:M13)</f>
        <v>30090</v>
      </c>
    </row>
    <row r="14" spans="1:14" x14ac:dyDescent="0.2">
      <c r="A14" t="s">
        <v>4</v>
      </c>
      <c r="B14" s="5">
        <v>912581</v>
      </c>
      <c r="C14" s="7">
        <v>159652</v>
      </c>
      <c r="D14" s="5">
        <v>537595</v>
      </c>
      <c r="E14" s="5">
        <v>298452</v>
      </c>
      <c r="F14" s="5">
        <v>285152</v>
      </c>
      <c r="G14" s="5">
        <v>128668</v>
      </c>
      <c r="H14" s="5">
        <v>102113</v>
      </c>
      <c r="I14" s="5">
        <v>158071</v>
      </c>
      <c r="J14" s="8">
        <v>218749</v>
      </c>
      <c r="K14" s="5">
        <v>609898</v>
      </c>
      <c r="L14" s="5">
        <v>526185</v>
      </c>
      <c r="M14" s="10">
        <v>521634</v>
      </c>
      <c r="N14" s="6">
        <f t="shared" si="0"/>
        <v>4458750</v>
      </c>
    </row>
    <row r="15" spans="1:14" x14ac:dyDescent="0.2">
      <c r="A15" t="s">
        <v>5</v>
      </c>
      <c r="B15" s="1">
        <v>4381.04</v>
      </c>
      <c r="C15" s="1">
        <v>3402.07</v>
      </c>
      <c r="D15" s="1">
        <v>3677.76</v>
      </c>
      <c r="E15" s="1">
        <v>3541.43</v>
      </c>
      <c r="F15" s="1">
        <v>4485.3900000000003</v>
      </c>
      <c r="G15" s="1">
        <v>4496.28</v>
      </c>
      <c r="H15" s="1">
        <v>4050.86</v>
      </c>
      <c r="I15" s="1">
        <v>4551.09</v>
      </c>
      <c r="J15" s="1">
        <v>4706.63</v>
      </c>
      <c r="K15" s="1">
        <v>5693.8</v>
      </c>
      <c r="L15" s="1">
        <v>4440.9399999999996</v>
      </c>
      <c r="M15" s="1">
        <v>4192.32</v>
      </c>
      <c r="N15" s="6">
        <f t="shared" si="0"/>
        <v>51619.610000000008</v>
      </c>
    </row>
    <row r="16" spans="1:14" x14ac:dyDescent="0.2">
      <c r="A16" t="s">
        <v>6</v>
      </c>
      <c r="B16" s="5">
        <v>570888</v>
      </c>
      <c r="C16" s="7">
        <v>421179</v>
      </c>
      <c r="D16" s="5">
        <v>291439</v>
      </c>
      <c r="E16" s="5">
        <v>326698</v>
      </c>
      <c r="F16" s="5">
        <v>362839</v>
      </c>
      <c r="G16" s="5">
        <v>368604</v>
      </c>
      <c r="H16" s="5">
        <v>476326</v>
      </c>
      <c r="I16" s="5">
        <v>684365</v>
      </c>
      <c r="J16" s="8">
        <v>760525</v>
      </c>
      <c r="K16" s="5">
        <v>596993</v>
      </c>
      <c r="L16" s="5">
        <v>489555</v>
      </c>
      <c r="M16" s="10">
        <v>500613</v>
      </c>
      <c r="N16" s="6">
        <f t="shared" si="0"/>
        <v>5850024</v>
      </c>
    </row>
    <row r="17" spans="1:14" x14ac:dyDescent="0.2">
      <c r="A17" t="s">
        <v>7</v>
      </c>
      <c r="B17" s="5">
        <v>1713336</v>
      </c>
      <c r="C17" s="7">
        <v>1836478</v>
      </c>
      <c r="D17" s="5">
        <v>1669318</v>
      </c>
      <c r="E17" s="5">
        <v>1413609</v>
      </c>
      <c r="F17" s="5">
        <v>2063629</v>
      </c>
      <c r="G17" s="5">
        <v>2304814</v>
      </c>
      <c r="H17" s="5">
        <v>2692208</v>
      </c>
      <c r="I17" s="5">
        <v>3225748</v>
      </c>
      <c r="J17" s="8">
        <v>4153808</v>
      </c>
      <c r="K17" s="5">
        <v>4195726</v>
      </c>
      <c r="L17" s="5">
        <v>3132336</v>
      </c>
      <c r="M17" s="10">
        <v>2271878</v>
      </c>
      <c r="N17" s="6">
        <f t="shared" si="0"/>
        <v>30672888</v>
      </c>
    </row>
    <row r="18" spans="1:14" x14ac:dyDescent="0.2">
      <c r="A18" t="s">
        <v>8</v>
      </c>
      <c r="B18" s="5">
        <v>0</v>
      </c>
      <c r="C18" s="5">
        <v>0</v>
      </c>
      <c r="D18" s="5">
        <v>0</v>
      </c>
      <c r="E18" s="5">
        <v>0</v>
      </c>
      <c r="F18" s="5">
        <v>0</v>
      </c>
      <c r="G18" s="5">
        <v>0</v>
      </c>
      <c r="H18" s="5">
        <v>0</v>
      </c>
      <c r="I18" s="5">
        <v>0</v>
      </c>
      <c r="J18" s="5">
        <v>0</v>
      </c>
      <c r="K18" s="5">
        <v>0</v>
      </c>
      <c r="L18" s="5">
        <v>0</v>
      </c>
      <c r="M18" s="5">
        <v>0</v>
      </c>
      <c r="N18" s="6">
        <f t="shared" si="0"/>
        <v>0</v>
      </c>
    </row>
    <row r="19" spans="1:14" x14ac:dyDescent="0.2">
      <c r="A19" t="s">
        <v>9</v>
      </c>
      <c r="B19" s="5">
        <v>79857</v>
      </c>
      <c r="C19" s="7">
        <v>56495</v>
      </c>
      <c r="D19" s="5">
        <v>56964</v>
      </c>
      <c r="E19" s="5">
        <v>46127</v>
      </c>
      <c r="F19" s="5">
        <v>48665</v>
      </c>
      <c r="G19" s="5">
        <v>90283</v>
      </c>
      <c r="H19" s="5">
        <v>179523</v>
      </c>
      <c r="I19" s="5">
        <v>217700</v>
      </c>
      <c r="J19" s="8">
        <v>295223</v>
      </c>
      <c r="K19" s="5">
        <v>140423</v>
      </c>
      <c r="L19" s="5">
        <v>76528</v>
      </c>
      <c r="M19" s="10">
        <v>95724</v>
      </c>
      <c r="N19" s="6">
        <f t="shared" si="0"/>
        <v>1383512</v>
      </c>
    </row>
    <row r="20" spans="1:14" x14ac:dyDescent="0.2">
      <c r="A20" t="s">
        <v>10</v>
      </c>
      <c r="B20" s="5">
        <v>32026</v>
      </c>
      <c r="C20" s="7">
        <v>39762</v>
      </c>
      <c r="D20" s="5">
        <v>33738</v>
      </c>
      <c r="E20" s="5">
        <v>28009</v>
      </c>
      <c r="F20" s="5">
        <v>37862</v>
      </c>
      <c r="G20" s="5">
        <v>36370</v>
      </c>
      <c r="H20" s="5">
        <v>33637</v>
      </c>
      <c r="I20" s="5">
        <v>52969</v>
      </c>
      <c r="J20" s="8">
        <v>61725</v>
      </c>
      <c r="K20" s="5">
        <v>69741</v>
      </c>
      <c r="L20" s="5">
        <v>39932</v>
      </c>
      <c r="M20" s="10">
        <v>41684</v>
      </c>
      <c r="N20" s="6">
        <f t="shared" si="0"/>
        <v>507455</v>
      </c>
    </row>
    <row r="21" spans="1:14" x14ac:dyDescent="0.2">
      <c r="A21" t="s">
        <v>11</v>
      </c>
      <c r="B21" s="5">
        <v>26972</v>
      </c>
      <c r="C21" s="7">
        <v>39759</v>
      </c>
      <c r="D21" s="5">
        <v>28400</v>
      </c>
      <c r="E21" s="5">
        <v>24433</v>
      </c>
      <c r="F21" s="5">
        <v>29549</v>
      </c>
      <c r="G21" s="5">
        <v>27118</v>
      </c>
      <c r="H21" s="5">
        <v>27031</v>
      </c>
      <c r="I21" s="5">
        <v>28886</v>
      </c>
      <c r="J21" s="8">
        <v>32193</v>
      </c>
      <c r="K21" s="5">
        <v>35737</v>
      </c>
      <c r="L21" s="5">
        <v>29786</v>
      </c>
      <c r="M21" s="10">
        <v>28598</v>
      </c>
      <c r="N21" s="6">
        <f t="shared" si="0"/>
        <v>358462</v>
      </c>
    </row>
    <row r="22" spans="1:14" x14ac:dyDescent="0.2">
      <c r="A22" t="s">
        <v>12</v>
      </c>
      <c r="B22" s="5">
        <v>398898</v>
      </c>
      <c r="C22" s="7">
        <v>426681</v>
      </c>
      <c r="D22" s="5">
        <v>408168</v>
      </c>
      <c r="E22" s="5">
        <v>340085</v>
      </c>
      <c r="F22" s="5">
        <v>377050</v>
      </c>
      <c r="G22" s="5">
        <v>585325</v>
      </c>
      <c r="H22" s="5">
        <v>689376</v>
      </c>
      <c r="I22" s="5">
        <v>1204581</v>
      </c>
      <c r="J22" s="8">
        <v>1674829</v>
      </c>
      <c r="K22" s="5">
        <v>1687983</v>
      </c>
      <c r="L22" s="5">
        <v>1018873</v>
      </c>
      <c r="M22" s="10">
        <v>588053</v>
      </c>
      <c r="N22" s="6">
        <f t="shared" si="0"/>
        <v>9399902</v>
      </c>
    </row>
    <row r="23" spans="1:14" x14ac:dyDescent="0.2">
      <c r="A23" t="s">
        <v>13</v>
      </c>
      <c r="B23" s="1">
        <v>20824.150000000001</v>
      </c>
      <c r="C23" s="1">
        <v>32631.18</v>
      </c>
      <c r="D23" s="1">
        <v>23185.69</v>
      </c>
      <c r="E23" s="1">
        <v>19330.07</v>
      </c>
      <c r="F23" s="1">
        <v>24467.27</v>
      </c>
      <c r="G23" s="1">
        <v>29076.97</v>
      </c>
      <c r="H23" s="1">
        <v>25984.81</v>
      </c>
      <c r="I23" s="1">
        <v>29827.759999999998</v>
      </c>
      <c r="J23" s="1">
        <v>32342.09</v>
      </c>
      <c r="K23" s="1">
        <v>33531.050000000003</v>
      </c>
      <c r="L23" s="1">
        <v>28479.18</v>
      </c>
      <c r="M23" s="1">
        <v>25756.43</v>
      </c>
      <c r="N23" s="6">
        <f t="shared" si="0"/>
        <v>325436.65000000002</v>
      </c>
    </row>
    <row r="24" spans="1:14" x14ac:dyDescent="0.2">
      <c r="A24" s="4" t="s">
        <v>138</v>
      </c>
      <c r="B24" s="5">
        <v>1060118</v>
      </c>
      <c r="C24" s="7">
        <v>680725</v>
      </c>
      <c r="D24" s="5">
        <v>1001384</v>
      </c>
      <c r="E24" s="5">
        <v>1267500</v>
      </c>
      <c r="F24" s="5">
        <v>1555259</v>
      </c>
      <c r="G24" s="5">
        <v>1555366</v>
      </c>
      <c r="H24" s="5">
        <v>1978263</v>
      </c>
      <c r="I24" s="5">
        <v>2360717</v>
      </c>
      <c r="J24" s="8">
        <v>2433947</v>
      </c>
      <c r="K24" s="5">
        <v>1839808</v>
      </c>
      <c r="L24" s="5">
        <v>1565120</v>
      </c>
      <c r="M24" s="11">
        <v>1192528.1499999999</v>
      </c>
      <c r="N24" s="6">
        <f t="shared" si="0"/>
        <v>18490735.149999999</v>
      </c>
    </row>
    <row r="25" spans="1:14" x14ac:dyDescent="0.2">
      <c r="A25" t="s">
        <v>15</v>
      </c>
      <c r="B25" s="5">
        <v>0</v>
      </c>
      <c r="C25" s="5">
        <v>0</v>
      </c>
      <c r="D25" s="5">
        <v>0</v>
      </c>
      <c r="E25" s="5">
        <v>0</v>
      </c>
      <c r="F25" s="5">
        <v>0</v>
      </c>
      <c r="G25" s="5">
        <v>0</v>
      </c>
      <c r="H25" s="5">
        <v>0</v>
      </c>
      <c r="I25" s="5">
        <v>0</v>
      </c>
      <c r="J25" s="5">
        <v>0</v>
      </c>
      <c r="K25" s="5">
        <v>0</v>
      </c>
      <c r="L25" s="5">
        <v>0</v>
      </c>
      <c r="M25" s="5">
        <v>0</v>
      </c>
      <c r="N25" s="6">
        <f t="shared" si="0"/>
        <v>0</v>
      </c>
    </row>
    <row r="26" spans="1:14" x14ac:dyDescent="0.2">
      <c r="A26" t="s">
        <v>16</v>
      </c>
      <c r="B26" s="5">
        <v>0</v>
      </c>
      <c r="C26" s="5">
        <v>0</v>
      </c>
      <c r="D26" s="5">
        <v>0</v>
      </c>
      <c r="E26" s="5">
        <v>0</v>
      </c>
      <c r="F26" s="5">
        <v>0</v>
      </c>
      <c r="G26" s="5">
        <v>0</v>
      </c>
      <c r="H26" s="5">
        <v>0</v>
      </c>
      <c r="I26" s="5">
        <v>0</v>
      </c>
      <c r="J26" s="5">
        <v>0</v>
      </c>
      <c r="K26" s="5">
        <v>0</v>
      </c>
      <c r="L26" s="5">
        <v>0</v>
      </c>
      <c r="M26" s="5">
        <v>0</v>
      </c>
      <c r="N26" s="6">
        <f t="shared" si="0"/>
        <v>0</v>
      </c>
    </row>
    <row r="27" spans="1:14" x14ac:dyDescent="0.2">
      <c r="A27" t="s">
        <v>17</v>
      </c>
      <c r="B27" s="5">
        <v>686154</v>
      </c>
      <c r="C27" s="7">
        <v>678442</v>
      </c>
      <c r="D27" s="5">
        <v>588813</v>
      </c>
      <c r="E27" s="5">
        <v>739352</v>
      </c>
      <c r="F27" s="5">
        <v>631735</v>
      </c>
      <c r="G27" s="5">
        <v>556284</v>
      </c>
      <c r="H27" s="5">
        <v>677433</v>
      </c>
      <c r="I27" s="5">
        <v>732462</v>
      </c>
      <c r="J27" s="8">
        <v>840184</v>
      </c>
      <c r="K27" s="5">
        <v>777595</v>
      </c>
      <c r="L27" s="5">
        <v>749960</v>
      </c>
      <c r="M27" s="11">
        <v>714099.86</v>
      </c>
      <c r="N27" s="6">
        <f t="shared" si="0"/>
        <v>8372513.8600000003</v>
      </c>
    </row>
    <row r="28" spans="1:14" x14ac:dyDescent="0.2">
      <c r="A28" t="s">
        <v>18</v>
      </c>
      <c r="B28" s="5">
        <v>687630</v>
      </c>
      <c r="C28" s="7">
        <v>866705</v>
      </c>
      <c r="D28" s="5">
        <v>528410</v>
      </c>
      <c r="E28" s="5">
        <v>315571</v>
      </c>
      <c r="F28" s="5">
        <v>295011</v>
      </c>
      <c r="G28" s="5">
        <v>250038</v>
      </c>
      <c r="H28" s="5">
        <v>197221</v>
      </c>
      <c r="I28" s="5">
        <v>196019</v>
      </c>
      <c r="J28" s="8">
        <v>309935</v>
      </c>
      <c r="K28" s="5">
        <v>439578</v>
      </c>
      <c r="L28" s="5">
        <v>479905</v>
      </c>
      <c r="M28" s="10">
        <v>511166</v>
      </c>
      <c r="N28" s="6">
        <f t="shared" si="0"/>
        <v>5077189</v>
      </c>
    </row>
    <row r="29" spans="1:14" x14ac:dyDescent="0.2">
      <c r="A29" t="s">
        <v>19</v>
      </c>
      <c r="B29" s="1">
        <v>21556.36</v>
      </c>
      <c r="C29" s="1">
        <v>28525.040000000001</v>
      </c>
      <c r="D29" s="1">
        <v>21412.47</v>
      </c>
      <c r="E29" s="1">
        <v>16301.72</v>
      </c>
      <c r="F29" s="1">
        <v>22807.09</v>
      </c>
      <c r="G29" s="1">
        <v>21400.33</v>
      </c>
      <c r="H29" s="1">
        <v>20181.3</v>
      </c>
      <c r="I29" s="1">
        <v>24190.42</v>
      </c>
      <c r="J29" s="1">
        <v>46761.09</v>
      </c>
      <c r="K29" s="1">
        <v>67574.05</v>
      </c>
      <c r="L29" s="1">
        <v>51077.86</v>
      </c>
      <c r="M29" s="1">
        <v>39167.43</v>
      </c>
      <c r="N29" s="6">
        <f t="shared" si="0"/>
        <v>380955.16</v>
      </c>
    </row>
    <row r="30" spans="1:14" x14ac:dyDescent="0.2">
      <c r="A30" t="s">
        <v>20</v>
      </c>
      <c r="B30" s="5">
        <v>0</v>
      </c>
      <c r="C30" s="5">
        <v>0</v>
      </c>
      <c r="D30" s="5">
        <v>0</v>
      </c>
      <c r="E30" s="5">
        <v>0</v>
      </c>
      <c r="F30" s="5">
        <v>0</v>
      </c>
      <c r="G30" s="5">
        <v>0</v>
      </c>
      <c r="H30" s="5">
        <v>0</v>
      </c>
      <c r="I30" s="5">
        <v>0</v>
      </c>
      <c r="J30" s="5">
        <v>0</v>
      </c>
      <c r="K30" s="5">
        <v>0</v>
      </c>
      <c r="L30" s="5">
        <v>0</v>
      </c>
      <c r="M30" s="5">
        <v>0</v>
      </c>
      <c r="N30" s="6">
        <f t="shared" si="0"/>
        <v>0</v>
      </c>
    </row>
    <row r="31" spans="1:14" x14ac:dyDescent="0.2">
      <c r="A31" t="s">
        <v>21</v>
      </c>
      <c r="B31" s="1">
        <v>2672.68</v>
      </c>
      <c r="C31" s="1">
        <v>1959.91</v>
      </c>
      <c r="D31" s="1">
        <v>1934.93</v>
      </c>
      <c r="E31" s="1">
        <v>2056.44</v>
      </c>
      <c r="F31" s="1">
        <v>3808.45</v>
      </c>
      <c r="G31" s="1">
        <v>1709</v>
      </c>
      <c r="H31" s="1">
        <v>2563.7199999999998</v>
      </c>
      <c r="I31" s="1">
        <v>1341.78</v>
      </c>
      <c r="J31" s="1">
        <v>2730.37</v>
      </c>
      <c r="K31" s="1">
        <v>3385.35</v>
      </c>
      <c r="L31" s="1">
        <v>2437.13</v>
      </c>
      <c r="M31" s="1">
        <v>3109.31</v>
      </c>
      <c r="N31" s="6">
        <f t="shared" si="0"/>
        <v>29709.07</v>
      </c>
    </row>
    <row r="32" spans="1:14" x14ac:dyDescent="0.2">
      <c r="A32" t="s">
        <v>22</v>
      </c>
      <c r="B32" s="5">
        <v>0</v>
      </c>
      <c r="C32" s="5">
        <v>0</v>
      </c>
      <c r="D32" s="5">
        <v>0</v>
      </c>
      <c r="E32" s="5">
        <v>0</v>
      </c>
      <c r="F32" s="5">
        <v>0</v>
      </c>
      <c r="G32" s="5">
        <v>0</v>
      </c>
      <c r="H32" s="5">
        <v>0</v>
      </c>
      <c r="I32" s="5">
        <v>0</v>
      </c>
      <c r="J32" s="5">
        <v>0</v>
      </c>
      <c r="K32" s="5">
        <v>0</v>
      </c>
      <c r="L32" s="5">
        <v>0</v>
      </c>
      <c r="M32" s="5">
        <v>0</v>
      </c>
      <c r="N32" s="6">
        <f t="shared" si="0"/>
        <v>0</v>
      </c>
    </row>
    <row r="33" spans="1:14" x14ac:dyDescent="0.2">
      <c r="A33" t="s">
        <v>23</v>
      </c>
      <c r="B33" s="5">
        <v>0</v>
      </c>
      <c r="C33" s="5">
        <v>0</v>
      </c>
      <c r="D33" s="5">
        <v>0</v>
      </c>
      <c r="E33" s="5">
        <v>0</v>
      </c>
      <c r="F33" s="5">
        <v>0</v>
      </c>
      <c r="G33" s="5">
        <v>0</v>
      </c>
      <c r="H33" s="5">
        <v>0</v>
      </c>
      <c r="I33" s="5">
        <v>0</v>
      </c>
      <c r="J33" s="5">
        <v>0</v>
      </c>
      <c r="K33" s="5">
        <v>0</v>
      </c>
      <c r="L33" s="5">
        <v>0</v>
      </c>
      <c r="M33" s="5">
        <v>0</v>
      </c>
      <c r="N33" s="6">
        <f t="shared" si="0"/>
        <v>0</v>
      </c>
    </row>
    <row r="34" spans="1:14" x14ac:dyDescent="0.2">
      <c r="A34" t="s">
        <v>24</v>
      </c>
      <c r="B34" s="5">
        <v>57595</v>
      </c>
      <c r="C34" s="7">
        <v>37284</v>
      </c>
      <c r="D34" s="5">
        <v>14843</v>
      </c>
      <c r="E34" s="5">
        <v>10707</v>
      </c>
      <c r="F34" s="5">
        <v>9426</v>
      </c>
      <c r="G34" s="5">
        <v>6381</v>
      </c>
      <c r="H34" s="5">
        <v>11383</v>
      </c>
      <c r="I34" s="5">
        <v>14385</v>
      </c>
      <c r="J34" s="8">
        <v>22043</v>
      </c>
      <c r="K34" s="5">
        <v>26721</v>
      </c>
      <c r="L34" s="5">
        <v>32584</v>
      </c>
      <c r="M34" s="10">
        <v>61867</v>
      </c>
      <c r="N34" s="6">
        <f t="shared" si="0"/>
        <v>305219</v>
      </c>
    </row>
    <row r="35" spans="1:14" x14ac:dyDescent="0.2">
      <c r="A35" t="s">
        <v>25</v>
      </c>
      <c r="B35" s="1">
        <v>2145.0300000000002</v>
      </c>
      <c r="C35" s="1">
        <v>2408.92</v>
      </c>
      <c r="D35" s="1">
        <v>2134.44</v>
      </c>
      <c r="E35" s="1">
        <v>2202.39</v>
      </c>
      <c r="F35" s="1">
        <v>2216.8200000000002</v>
      </c>
      <c r="G35" s="1">
        <v>3453.92</v>
      </c>
      <c r="H35" s="1">
        <v>3212.7</v>
      </c>
      <c r="I35" s="1">
        <v>2332.89</v>
      </c>
      <c r="J35" s="1">
        <v>4326.71</v>
      </c>
      <c r="K35" s="1">
        <v>2437.4</v>
      </c>
      <c r="L35" s="1">
        <v>2447.6799999999998</v>
      </c>
      <c r="M35" s="1">
        <v>4109.66</v>
      </c>
      <c r="N35" s="6">
        <f t="shared" si="0"/>
        <v>33428.559999999998</v>
      </c>
    </row>
    <row r="36" spans="1:14" x14ac:dyDescent="0.2">
      <c r="A36" t="s">
        <v>26</v>
      </c>
      <c r="B36" s="5">
        <v>0</v>
      </c>
      <c r="C36" s="5">
        <v>0</v>
      </c>
      <c r="D36" s="5">
        <v>0</v>
      </c>
      <c r="E36" s="5">
        <v>0</v>
      </c>
      <c r="F36" s="5">
        <v>0</v>
      </c>
      <c r="G36" s="5">
        <v>0</v>
      </c>
      <c r="H36" s="5">
        <v>0</v>
      </c>
      <c r="I36" s="5">
        <v>0</v>
      </c>
      <c r="J36" s="5">
        <v>0</v>
      </c>
      <c r="K36" s="5">
        <v>0</v>
      </c>
      <c r="L36" s="5">
        <v>0</v>
      </c>
      <c r="M36" s="5">
        <v>0</v>
      </c>
      <c r="N36" s="6">
        <f t="shared" si="0"/>
        <v>0</v>
      </c>
    </row>
    <row r="37" spans="1:14" x14ac:dyDescent="0.2">
      <c r="A37" t="s">
        <v>27</v>
      </c>
      <c r="B37" s="1">
        <v>4960.26</v>
      </c>
      <c r="C37" s="1">
        <v>5109.1499999999996</v>
      </c>
      <c r="D37" s="1">
        <v>5536.31</v>
      </c>
      <c r="E37" s="1">
        <v>5619.43</v>
      </c>
      <c r="F37" s="1">
        <v>6649.12</v>
      </c>
      <c r="G37" s="1">
        <v>6910.84</v>
      </c>
      <c r="H37" s="1">
        <v>5612.41</v>
      </c>
      <c r="I37" s="1">
        <v>8124.85</v>
      </c>
      <c r="J37" s="1">
        <v>14513.11</v>
      </c>
      <c r="K37" s="1">
        <v>10480.83</v>
      </c>
      <c r="L37" s="1">
        <v>7799.52</v>
      </c>
      <c r="M37" s="1">
        <v>6419.41</v>
      </c>
      <c r="N37" s="6">
        <f t="shared" si="0"/>
        <v>87735.24</v>
      </c>
    </row>
    <row r="38" spans="1:14" x14ac:dyDescent="0.2">
      <c r="A38" t="s">
        <v>28</v>
      </c>
      <c r="B38" s="5">
        <v>20816</v>
      </c>
      <c r="C38" s="7">
        <v>20344</v>
      </c>
      <c r="D38" s="5">
        <v>17695</v>
      </c>
      <c r="E38" s="5">
        <v>19592</v>
      </c>
      <c r="F38" s="5">
        <v>20995</v>
      </c>
      <c r="G38" s="5">
        <v>21412</v>
      </c>
      <c r="H38" s="5">
        <v>30558</v>
      </c>
      <c r="I38" s="5">
        <v>33726</v>
      </c>
      <c r="J38" s="8">
        <v>39280</v>
      </c>
      <c r="K38" s="5">
        <v>26916</v>
      </c>
      <c r="L38" s="5">
        <v>23181</v>
      </c>
      <c r="M38" s="10">
        <v>22958</v>
      </c>
      <c r="N38" s="6">
        <f t="shared" si="0"/>
        <v>297473</v>
      </c>
    </row>
    <row r="39" spans="1:14" x14ac:dyDescent="0.2">
      <c r="A39" t="s">
        <v>29</v>
      </c>
      <c r="B39" s="1">
        <v>11133.72</v>
      </c>
      <c r="C39" s="1">
        <v>12880.08</v>
      </c>
      <c r="D39" s="1">
        <v>12948.5</v>
      </c>
      <c r="E39" s="1">
        <v>8360.48</v>
      </c>
      <c r="F39" s="1">
        <v>14102.97</v>
      </c>
      <c r="G39" s="1">
        <v>18339.57</v>
      </c>
      <c r="H39" s="1">
        <v>17800.900000000001</v>
      </c>
      <c r="I39" s="1">
        <v>36609.19</v>
      </c>
      <c r="J39" s="1">
        <v>38529.300000000003</v>
      </c>
      <c r="K39" s="1">
        <v>52264.639999999999</v>
      </c>
      <c r="L39" s="1">
        <v>23069.31</v>
      </c>
      <c r="M39" s="1">
        <v>18585.12</v>
      </c>
      <c r="N39" s="6">
        <f t="shared" si="0"/>
        <v>264623.78000000003</v>
      </c>
    </row>
    <row r="40" spans="1:14" x14ac:dyDescent="0.2">
      <c r="A40" t="s">
        <v>30</v>
      </c>
      <c r="B40" s="5">
        <v>1106013</v>
      </c>
      <c r="C40" s="7">
        <v>1129177</v>
      </c>
      <c r="D40" s="5">
        <v>1055139</v>
      </c>
      <c r="E40" s="5">
        <v>829117</v>
      </c>
      <c r="F40" s="5">
        <v>1114939</v>
      </c>
      <c r="G40" s="5">
        <v>1278980</v>
      </c>
      <c r="H40" s="5">
        <v>1088174</v>
      </c>
      <c r="I40" s="5">
        <v>1420023</v>
      </c>
      <c r="J40" s="8">
        <v>1918541</v>
      </c>
      <c r="K40" s="5">
        <v>2098740</v>
      </c>
      <c r="L40" s="5">
        <v>1507898</v>
      </c>
      <c r="M40" s="10">
        <v>1263648</v>
      </c>
      <c r="N40" s="6">
        <f t="shared" si="0"/>
        <v>15810389</v>
      </c>
    </row>
    <row r="41" spans="1:14" x14ac:dyDescent="0.2">
      <c r="A41" t="s">
        <v>31</v>
      </c>
      <c r="B41" s="5">
        <v>0</v>
      </c>
      <c r="C41" s="5">
        <v>0</v>
      </c>
      <c r="D41" s="5">
        <v>0</v>
      </c>
      <c r="E41" s="5">
        <v>0</v>
      </c>
      <c r="F41" s="5">
        <v>0</v>
      </c>
      <c r="G41" s="5">
        <v>0</v>
      </c>
      <c r="H41" s="5">
        <v>0</v>
      </c>
      <c r="I41" s="5">
        <v>0</v>
      </c>
      <c r="J41" s="5">
        <v>0</v>
      </c>
      <c r="K41" s="5">
        <v>0</v>
      </c>
      <c r="L41" s="5">
        <v>0</v>
      </c>
      <c r="M41" s="5">
        <v>0</v>
      </c>
      <c r="N41" s="6">
        <f t="shared" si="0"/>
        <v>0</v>
      </c>
    </row>
    <row r="42" spans="1:14" x14ac:dyDescent="0.2">
      <c r="A42" t="s">
        <v>32</v>
      </c>
      <c r="B42" s="5">
        <v>84691</v>
      </c>
      <c r="C42" s="7">
        <v>80915</v>
      </c>
      <c r="D42" s="5">
        <v>57666</v>
      </c>
      <c r="E42" s="5">
        <v>76547</v>
      </c>
      <c r="F42" s="5">
        <v>82598</v>
      </c>
      <c r="G42" s="5">
        <v>107024</v>
      </c>
      <c r="H42" s="5">
        <v>187613</v>
      </c>
      <c r="I42" s="5">
        <v>229529</v>
      </c>
      <c r="J42" s="8">
        <v>262687</v>
      </c>
      <c r="K42" s="5">
        <v>141179</v>
      </c>
      <c r="L42" s="5">
        <v>109644</v>
      </c>
      <c r="M42" s="10">
        <v>76935</v>
      </c>
      <c r="N42" s="6">
        <f t="shared" si="0"/>
        <v>1497028</v>
      </c>
    </row>
    <row r="43" spans="1:14" x14ac:dyDescent="0.2">
      <c r="A43" t="s">
        <v>33</v>
      </c>
      <c r="B43" s="1">
        <v>13676.63</v>
      </c>
      <c r="C43" s="1">
        <v>15661.34</v>
      </c>
      <c r="D43" s="1">
        <v>11953.44</v>
      </c>
      <c r="E43" s="1">
        <v>9945.57</v>
      </c>
      <c r="F43" s="1">
        <v>12004.44</v>
      </c>
      <c r="G43" s="1">
        <v>10734.6</v>
      </c>
      <c r="H43" s="1">
        <v>11440.62</v>
      </c>
      <c r="I43" s="1">
        <v>10894.24</v>
      </c>
      <c r="J43" s="1">
        <v>12048.95</v>
      </c>
      <c r="K43" s="1">
        <v>13414.33</v>
      </c>
      <c r="L43" s="1">
        <v>12899.3</v>
      </c>
      <c r="M43" s="1">
        <v>12703.77</v>
      </c>
      <c r="N43" s="6">
        <f t="shared" si="0"/>
        <v>147377.22999999998</v>
      </c>
    </row>
    <row r="44" spans="1:14" x14ac:dyDescent="0.2">
      <c r="A44" t="s">
        <v>34</v>
      </c>
      <c r="B44" s="5">
        <v>0</v>
      </c>
      <c r="C44" s="5">
        <v>0</v>
      </c>
      <c r="D44" s="5">
        <v>0</v>
      </c>
      <c r="E44" s="5">
        <v>0</v>
      </c>
      <c r="F44" s="5">
        <v>0</v>
      </c>
      <c r="G44" s="5">
        <v>0</v>
      </c>
      <c r="H44" s="5">
        <v>0</v>
      </c>
      <c r="I44" s="5">
        <v>0</v>
      </c>
      <c r="J44" s="5">
        <v>0</v>
      </c>
      <c r="K44" s="5">
        <v>0</v>
      </c>
      <c r="L44" s="5">
        <v>0</v>
      </c>
      <c r="M44" s="5">
        <v>0</v>
      </c>
      <c r="N44" s="6">
        <f t="shared" si="0"/>
        <v>0</v>
      </c>
    </row>
    <row r="45" spans="1:14" x14ac:dyDescent="0.2">
      <c r="A45" t="s">
        <v>35</v>
      </c>
      <c r="B45" s="5">
        <v>0</v>
      </c>
      <c r="C45" s="5">
        <v>0</v>
      </c>
      <c r="D45" s="5">
        <v>0</v>
      </c>
      <c r="E45" s="5">
        <v>0</v>
      </c>
      <c r="F45" s="5">
        <v>0</v>
      </c>
      <c r="G45" s="5">
        <v>0</v>
      </c>
      <c r="H45" s="5">
        <v>0</v>
      </c>
      <c r="I45" s="5">
        <v>0</v>
      </c>
      <c r="J45" s="5">
        <v>0</v>
      </c>
      <c r="K45" s="5">
        <v>0</v>
      </c>
      <c r="L45" s="5">
        <v>0</v>
      </c>
      <c r="M45" s="5">
        <v>0</v>
      </c>
      <c r="N45" s="6">
        <f t="shared" si="0"/>
        <v>0</v>
      </c>
    </row>
    <row r="46" spans="1:14" x14ac:dyDescent="0.2">
      <c r="A46" t="s">
        <v>36</v>
      </c>
      <c r="B46" s="5">
        <v>130614</v>
      </c>
      <c r="C46" s="7">
        <v>130783</v>
      </c>
      <c r="D46" s="5">
        <v>121746</v>
      </c>
      <c r="E46" s="5">
        <v>102454</v>
      </c>
      <c r="F46" s="5">
        <v>123036</v>
      </c>
      <c r="G46" s="5">
        <v>130749</v>
      </c>
      <c r="H46" s="5">
        <v>147386</v>
      </c>
      <c r="I46" s="5">
        <v>174878</v>
      </c>
      <c r="J46" s="8">
        <v>196291</v>
      </c>
      <c r="K46" s="5">
        <v>221535</v>
      </c>
      <c r="L46" s="5">
        <v>186283</v>
      </c>
      <c r="M46" s="10">
        <v>134489</v>
      </c>
      <c r="N46" s="6">
        <f t="shared" si="0"/>
        <v>1800244</v>
      </c>
    </row>
    <row r="47" spans="1:14" x14ac:dyDescent="0.2">
      <c r="A47" t="s">
        <v>37</v>
      </c>
      <c r="B47" s="5">
        <v>712507</v>
      </c>
      <c r="C47" s="7">
        <v>725949</v>
      </c>
      <c r="D47" s="5">
        <v>592351</v>
      </c>
      <c r="E47" s="5">
        <v>373806</v>
      </c>
      <c r="F47" s="5">
        <v>514831</v>
      </c>
      <c r="G47" s="5">
        <v>634148</v>
      </c>
      <c r="H47" s="5">
        <v>793279</v>
      </c>
      <c r="I47" s="5">
        <v>1252132</v>
      </c>
      <c r="J47" s="8">
        <v>2005390</v>
      </c>
      <c r="K47" s="5">
        <v>2214858</v>
      </c>
      <c r="L47" s="5">
        <v>1302411</v>
      </c>
      <c r="M47" s="10">
        <v>1019395</v>
      </c>
      <c r="N47" s="6">
        <f t="shared" si="0"/>
        <v>12141057</v>
      </c>
    </row>
    <row r="48" spans="1:14" x14ac:dyDescent="0.2">
      <c r="A48" t="s">
        <v>38</v>
      </c>
      <c r="B48" s="5">
        <v>253992</v>
      </c>
      <c r="C48" s="7">
        <v>166635</v>
      </c>
      <c r="D48" s="5">
        <v>178933</v>
      </c>
      <c r="E48" s="5">
        <v>217849</v>
      </c>
      <c r="F48" s="5">
        <v>91355</v>
      </c>
      <c r="G48" s="5">
        <v>128639</v>
      </c>
      <c r="H48" s="5">
        <v>254176</v>
      </c>
      <c r="I48" s="5">
        <v>144414</v>
      </c>
      <c r="J48" s="8">
        <v>205591</v>
      </c>
      <c r="K48" s="5">
        <v>239590</v>
      </c>
      <c r="L48" s="5">
        <v>190595</v>
      </c>
      <c r="M48" s="10">
        <v>185173</v>
      </c>
      <c r="N48" s="6">
        <f t="shared" si="0"/>
        <v>2256942</v>
      </c>
    </row>
    <row r="49" spans="1:14" x14ac:dyDescent="0.2">
      <c r="A49" t="s">
        <v>39</v>
      </c>
      <c r="B49" s="1">
        <v>14323.06</v>
      </c>
      <c r="C49" s="1">
        <v>11290.78</v>
      </c>
      <c r="D49" s="1">
        <v>9958.61</v>
      </c>
      <c r="E49" s="1">
        <v>8302.8799999999992</v>
      </c>
      <c r="F49" s="1">
        <v>8832.82</v>
      </c>
      <c r="G49" s="1">
        <v>8557.3700000000008</v>
      </c>
      <c r="H49" s="1">
        <v>8683.33</v>
      </c>
      <c r="I49" s="1">
        <v>9296.68</v>
      </c>
      <c r="J49" s="1">
        <v>12790.06</v>
      </c>
      <c r="K49" s="1">
        <v>16053.3</v>
      </c>
      <c r="L49" s="1">
        <v>14429.34</v>
      </c>
      <c r="M49" s="1">
        <v>12204.35</v>
      </c>
      <c r="N49" s="6">
        <f t="shared" si="0"/>
        <v>134722.57999999999</v>
      </c>
    </row>
    <row r="50" spans="1:14" x14ac:dyDescent="0.2">
      <c r="A50" t="s">
        <v>40</v>
      </c>
      <c r="B50" s="5">
        <v>0</v>
      </c>
      <c r="C50" s="5">
        <v>0</v>
      </c>
      <c r="D50" s="5">
        <v>0</v>
      </c>
      <c r="E50" s="5">
        <v>0</v>
      </c>
      <c r="F50" s="5">
        <v>0</v>
      </c>
      <c r="G50" s="5">
        <v>0</v>
      </c>
      <c r="H50" s="5">
        <v>0</v>
      </c>
      <c r="I50" s="5">
        <v>0</v>
      </c>
      <c r="J50" s="5">
        <v>0</v>
      </c>
      <c r="K50" s="5">
        <v>0</v>
      </c>
      <c r="L50" s="5">
        <v>0</v>
      </c>
      <c r="M50" s="5">
        <v>0</v>
      </c>
      <c r="N50" s="6">
        <f t="shared" si="0"/>
        <v>0</v>
      </c>
    </row>
    <row r="51" spans="1:14" x14ac:dyDescent="0.2">
      <c r="A51" t="s">
        <v>41</v>
      </c>
      <c r="B51" s="1">
        <v>5440.8</v>
      </c>
      <c r="C51" s="1">
        <v>6731.27</v>
      </c>
      <c r="D51" s="1">
        <v>6117.91</v>
      </c>
      <c r="E51" s="1">
        <v>5109.9799999999996</v>
      </c>
      <c r="F51" s="1">
        <v>6678.14</v>
      </c>
      <c r="G51" s="1">
        <v>5689.5</v>
      </c>
      <c r="H51" s="1">
        <v>4642.8500000000004</v>
      </c>
      <c r="I51" s="1">
        <v>5098.7700000000004</v>
      </c>
      <c r="J51" s="1">
        <v>4951.3900000000003</v>
      </c>
      <c r="K51" s="1">
        <v>6636.95</v>
      </c>
      <c r="L51" s="1">
        <v>5891.63</v>
      </c>
      <c r="M51" s="1">
        <v>5056.43</v>
      </c>
      <c r="N51" s="6">
        <f t="shared" si="0"/>
        <v>68045.62</v>
      </c>
    </row>
    <row r="52" spans="1:14" x14ac:dyDescent="0.2">
      <c r="A52" t="s">
        <v>42</v>
      </c>
      <c r="B52" s="5">
        <v>223900</v>
      </c>
      <c r="C52" s="7">
        <v>160271</v>
      </c>
      <c r="D52" s="5">
        <v>101221</v>
      </c>
      <c r="E52" s="5">
        <v>140937</v>
      </c>
      <c r="F52" s="5">
        <v>158637</v>
      </c>
      <c r="G52" s="5">
        <v>239527</v>
      </c>
      <c r="H52" s="5">
        <v>479378</v>
      </c>
      <c r="I52" s="8">
        <v>590291</v>
      </c>
      <c r="J52" s="8">
        <v>629648</v>
      </c>
      <c r="K52" s="5">
        <v>414060</v>
      </c>
      <c r="L52" s="5">
        <v>278435</v>
      </c>
      <c r="M52" s="10">
        <v>268387</v>
      </c>
      <c r="N52" s="6">
        <f t="shared" si="0"/>
        <v>3684692</v>
      </c>
    </row>
    <row r="53" spans="1:14" x14ac:dyDescent="0.2">
      <c r="A53" t="s">
        <v>43</v>
      </c>
      <c r="B53" s="5">
        <v>0</v>
      </c>
      <c r="C53" s="5">
        <v>0</v>
      </c>
      <c r="D53" s="5">
        <v>0</v>
      </c>
      <c r="E53" s="5">
        <v>0</v>
      </c>
      <c r="F53" s="5">
        <v>0</v>
      </c>
      <c r="G53" s="5">
        <v>0</v>
      </c>
      <c r="H53" s="5">
        <v>0</v>
      </c>
      <c r="I53" s="5">
        <v>0</v>
      </c>
      <c r="J53" s="5">
        <v>0</v>
      </c>
      <c r="K53" s="5">
        <v>0</v>
      </c>
      <c r="L53" s="5">
        <v>0</v>
      </c>
      <c r="M53" s="5">
        <v>0</v>
      </c>
      <c r="N53" s="6">
        <f t="shared" si="0"/>
        <v>0</v>
      </c>
    </row>
    <row r="54" spans="1:14" x14ac:dyDescent="0.2">
      <c r="A54" t="s">
        <v>44</v>
      </c>
      <c r="B54" s="5">
        <v>32783</v>
      </c>
      <c r="C54" s="7">
        <v>31360</v>
      </c>
      <c r="D54" s="5">
        <v>26097</v>
      </c>
      <c r="E54" s="5">
        <v>27444</v>
      </c>
      <c r="F54" s="5">
        <v>34996</v>
      </c>
      <c r="G54" s="5">
        <v>48798</v>
      </c>
      <c r="H54" s="5">
        <v>70792</v>
      </c>
      <c r="I54" s="8">
        <v>90043</v>
      </c>
      <c r="J54" s="8">
        <v>101681</v>
      </c>
      <c r="K54" s="5">
        <v>60496</v>
      </c>
      <c r="L54" s="5">
        <v>35320</v>
      </c>
      <c r="M54" s="10">
        <v>19319</v>
      </c>
      <c r="N54" s="6">
        <f t="shared" si="0"/>
        <v>579129</v>
      </c>
    </row>
    <row r="55" spans="1:14" x14ac:dyDescent="0.2">
      <c r="A55" t="s">
        <v>45</v>
      </c>
      <c r="B55" s="5">
        <v>920929</v>
      </c>
      <c r="C55" s="7">
        <v>1100525</v>
      </c>
      <c r="D55" s="5">
        <v>959394</v>
      </c>
      <c r="E55" s="5">
        <v>486460</v>
      </c>
      <c r="F55" s="5">
        <v>730365</v>
      </c>
      <c r="G55" s="5">
        <v>927729</v>
      </c>
      <c r="H55" s="5">
        <v>1156958.79</v>
      </c>
      <c r="I55" s="8">
        <v>1307507</v>
      </c>
      <c r="J55" s="8">
        <v>1756777.14</v>
      </c>
      <c r="K55" s="5">
        <v>1887820</v>
      </c>
      <c r="L55" s="5">
        <v>1471761</v>
      </c>
      <c r="M55" s="10">
        <v>1134690</v>
      </c>
      <c r="N55" s="6">
        <f t="shared" si="0"/>
        <v>13840915.93</v>
      </c>
    </row>
    <row r="56" spans="1:14" x14ac:dyDescent="0.2">
      <c r="A56" t="s">
        <v>46</v>
      </c>
      <c r="B56" s="5">
        <v>181948</v>
      </c>
      <c r="C56" s="7">
        <v>121651</v>
      </c>
      <c r="D56" s="5">
        <v>61452</v>
      </c>
      <c r="E56" s="5">
        <v>100645</v>
      </c>
      <c r="F56" s="5">
        <v>70916</v>
      </c>
      <c r="G56" s="5">
        <v>44192</v>
      </c>
      <c r="H56" s="5">
        <v>77030</v>
      </c>
      <c r="I56" s="8">
        <v>86617</v>
      </c>
      <c r="J56" s="8">
        <v>153685</v>
      </c>
      <c r="K56" s="5">
        <v>170854</v>
      </c>
      <c r="L56" s="5">
        <v>157314</v>
      </c>
      <c r="M56" s="10">
        <v>156197</v>
      </c>
      <c r="N56" s="6">
        <f t="shared" si="0"/>
        <v>1382501</v>
      </c>
    </row>
    <row r="57" spans="1:14" x14ac:dyDescent="0.2">
      <c r="A57" t="s">
        <v>47</v>
      </c>
      <c r="B57" s="5">
        <v>1589719</v>
      </c>
      <c r="C57" s="7">
        <v>964276</v>
      </c>
      <c r="D57" s="5">
        <v>520833</v>
      </c>
      <c r="E57" s="5">
        <v>381854</v>
      </c>
      <c r="F57" s="5">
        <v>173548</v>
      </c>
      <c r="G57" s="5">
        <v>152379</v>
      </c>
      <c r="H57" s="5">
        <v>239079</v>
      </c>
      <c r="I57" s="8">
        <v>317346</v>
      </c>
      <c r="J57" s="8">
        <v>557312</v>
      </c>
      <c r="K57" s="5">
        <v>721923</v>
      </c>
      <c r="L57" s="5">
        <v>798688</v>
      </c>
      <c r="M57" s="10">
        <v>1358431</v>
      </c>
      <c r="N57" s="6">
        <f t="shared" si="0"/>
        <v>7775388</v>
      </c>
    </row>
    <row r="58" spans="1:14" x14ac:dyDescent="0.2">
      <c r="A58" t="s">
        <v>48</v>
      </c>
      <c r="B58" s="1">
        <v>7704.82</v>
      </c>
      <c r="C58" s="1">
        <v>9070.58</v>
      </c>
      <c r="D58" s="1">
        <v>9592.14</v>
      </c>
      <c r="E58" s="1">
        <v>9310.35</v>
      </c>
      <c r="F58" s="1">
        <v>12050.69</v>
      </c>
      <c r="G58" s="1">
        <v>13189.41</v>
      </c>
      <c r="H58" s="1">
        <v>25043.71</v>
      </c>
      <c r="I58" s="1">
        <v>28444.65</v>
      </c>
      <c r="J58" s="1">
        <v>27201.58</v>
      </c>
      <c r="K58" s="1">
        <v>19785.28</v>
      </c>
      <c r="L58" s="1">
        <v>13478.89</v>
      </c>
      <c r="M58" s="1">
        <v>12114.79</v>
      </c>
      <c r="N58" s="6">
        <f t="shared" si="0"/>
        <v>186986.88999999998</v>
      </c>
    </row>
    <row r="59" spans="1:14" x14ac:dyDescent="0.2">
      <c r="A59" t="s">
        <v>49</v>
      </c>
      <c r="B59" s="5">
        <v>7678600</v>
      </c>
      <c r="C59" s="7">
        <v>6798267</v>
      </c>
      <c r="D59" s="5">
        <v>6241449</v>
      </c>
      <c r="E59" s="5">
        <v>8462206</v>
      </c>
      <c r="F59" s="5">
        <v>8398244</v>
      </c>
      <c r="G59" s="5">
        <v>6880122</v>
      </c>
      <c r="H59" s="5">
        <v>9047872</v>
      </c>
      <c r="I59" s="5">
        <v>10171600</v>
      </c>
      <c r="J59" s="8">
        <v>12175100</v>
      </c>
      <c r="K59" s="5">
        <v>10968729</v>
      </c>
      <c r="L59" s="5">
        <v>8995156</v>
      </c>
      <c r="M59" s="10">
        <v>9729154</v>
      </c>
      <c r="N59" s="6">
        <f t="shared" si="0"/>
        <v>105546499</v>
      </c>
    </row>
    <row r="60" spans="1:14" x14ac:dyDescent="0.2">
      <c r="A60" t="s">
        <v>50</v>
      </c>
      <c r="B60" s="5">
        <v>2278052</v>
      </c>
      <c r="C60" s="7">
        <v>2278052</v>
      </c>
      <c r="D60" s="5">
        <v>1274994</v>
      </c>
      <c r="E60" s="5">
        <v>1681037</v>
      </c>
      <c r="F60" s="5">
        <v>1492430</v>
      </c>
      <c r="G60" s="5">
        <v>1593316</v>
      </c>
      <c r="H60" s="5">
        <v>1647659</v>
      </c>
      <c r="I60" s="5">
        <v>2167245</v>
      </c>
      <c r="J60" s="8">
        <v>2574905</v>
      </c>
      <c r="K60" s="5">
        <v>2396633</v>
      </c>
      <c r="L60" s="5">
        <v>1742944</v>
      </c>
      <c r="M60" s="10">
        <v>2157534</v>
      </c>
      <c r="N60" s="6">
        <f t="shared" si="0"/>
        <v>23284801</v>
      </c>
    </row>
    <row r="61" spans="1:14" x14ac:dyDescent="0.2">
      <c r="A61" t="s">
        <v>51</v>
      </c>
      <c r="B61" s="5">
        <v>985141</v>
      </c>
      <c r="C61" s="7">
        <v>928351</v>
      </c>
      <c r="D61" s="5">
        <v>910249</v>
      </c>
      <c r="E61" s="5">
        <v>805138</v>
      </c>
      <c r="F61" s="5">
        <v>1150135</v>
      </c>
      <c r="G61" s="5">
        <v>1355271</v>
      </c>
      <c r="H61" s="5">
        <v>1735077</v>
      </c>
      <c r="I61" s="5">
        <v>2402848</v>
      </c>
      <c r="J61" s="8">
        <v>2858433</v>
      </c>
      <c r="K61" s="5">
        <v>2809648</v>
      </c>
      <c r="L61" s="5">
        <v>2097579</v>
      </c>
      <c r="M61" s="10">
        <v>1323965</v>
      </c>
      <c r="N61" s="6">
        <f t="shared" si="0"/>
        <v>19361835</v>
      </c>
    </row>
    <row r="62" spans="1:14" x14ac:dyDescent="0.2">
      <c r="A62" t="s">
        <v>52</v>
      </c>
      <c r="B62" s="1">
        <v>43203.44</v>
      </c>
      <c r="C62" s="1">
        <v>36025.879999999997</v>
      </c>
      <c r="D62" s="1">
        <v>36610.47</v>
      </c>
      <c r="E62" s="1">
        <v>42846.06</v>
      </c>
      <c r="F62" s="1">
        <v>42481.77</v>
      </c>
      <c r="G62" s="1">
        <v>47091.19</v>
      </c>
      <c r="H62" s="1">
        <v>43799.19</v>
      </c>
      <c r="I62" s="1">
        <v>62636.01</v>
      </c>
      <c r="J62" s="1">
        <v>95470.83</v>
      </c>
      <c r="K62" s="1">
        <v>111545.31</v>
      </c>
      <c r="L62" s="1">
        <v>67049.09</v>
      </c>
      <c r="M62" s="1">
        <v>51691.11</v>
      </c>
      <c r="N62" s="6">
        <f t="shared" si="0"/>
        <v>680450.35</v>
      </c>
    </row>
    <row r="63" spans="1:14" x14ac:dyDescent="0.2">
      <c r="A63" t="s">
        <v>53</v>
      </c>
      <c r="B63" s="5">
        <v>1463866</v>
      </c>
      <c r="C63" s="7">
        <v>1122657</v>
      </c>
      <c r="D63" s="5">
        <v>831510</v>
      </c>
      <c r="E63" s="5">
        <v>1032426</v>
      </c>
      <c r="F63" s="5">
        <v>1011616</v>
      </c>
      <c r="G63" s="5">
        <v>1018164</v>
      </c>
      <c r="H63" s="5">
        <v>1371451</v>
      </c>
      <c r="I63" s="5">
        <v>1958844</v>
      </c>
      <c r="J63" s="8">
        <v>2558740</v>
      </c>
      <c r="K63" s="5">
        <v>1956641</v>
      </c>
      <c r="L63" s="5">
        <v>1412715</v>
      </c>
      <c r="M63" s="10">
        <v>1365509</v>
      </c>
      <c r="N63" s="6">
        <f t="shared" si="0"/>
        <v>17104139</v>
      </c>
    </row>
    <row r="64" spans="1:14" x14ac:dyDescent="0.2">
      <c r="A64" t="s">
        <v>54</v>
      </c>
      <c r="B64" s="5">
        <v>276650</v>
      </c>
      <c r="C64" s="7">
        <v>341995</v>
      </c>
      <c r="D64" s="5">
        <v>369409</v>
      </c>
      <c r="E64" s="5">
        <v>240228</v>
      </c>
      <c r="F64" s="5">
        <v>270846</v>
      </c>
      <c r="G64" s="5">
        <v>263980</v>
      </c>
      <c r="H64" s="5">
        <v>296319</v>
      </c>
      <c r="I64" s="5">
        <v>344529</v>
      </c>
      <c r="J64" s="8">
        <v>484495</v>
      </c>
      <c r="K64" s="5">
        <v>641183</v>
      </c>
      <c r="L64" s="5">
        <v>553932</v>
      </c>
      <c r="M64" s="10">
        <v>397784</v>
      </c>
      <c r="N64" s="6">
        <f t="shared" si="0"/>
        <v>4481350</v>
      </c>
    </row>
    <row r="65" spans="1:14" x14ac:dyDescent="0.2">
      <c r="A65" t="s">
        <v>55</v>
      </c>
      <c r="B65" s="5">
        <v>10083</v>
      </c>
      <c r="C65" s="7">
        <v>7308</v>
      </c>
      <c r="D65" s="5">
        <v>5466</v>
      </c>
      <c r="E65" s="5">
        <v>8224</v>
      </c>
      <c r="F65" s="5">
        <v>7939</v>
      </c>
      <c r="G65" s="5">
        <v>6174</v>
      </c>
      <c r="H65" s="5">
        <v>6811</v>
      </c>
      <c r="I65" s="5">
        <v>8859</v>
      </c>
      <c r="J65" s="8">
        <v>13844</v>
      </c>
      <c r="K65" s="5">
        <v>10827</v>
      </c>
      <c r="L65" s="5">
        <v>12473</v>
      </c>
      <c r="M65" s="10">
        <v>10827</v>
      </c>
      <c r="N65" s="6">
        <f t="shared" si="0"/>
        <v>108835</v>
      </c>
    </row>
    <row r="66" spans="1:14" x14ac:dyDescent="0.2">
      <c r="A66" t="s">
        <v>56</v>
      </c>
      <c r="B66" s="5">
        <v>498345</v>
      </c>
      <c r="C66" s="7">
        <v>332439</v>
      </c>
      <c r="D66" s="5">
        <v>227947</v>
      </c>
      <c r="E66" s="5">
        <v>297658</v>
      </c>
      <c r="F66" s="5">
        <v>254971</v>
      </c>
      <c r="G66" s="5">
        <v>254481</v>
      </c>
      <c r="H66" s="5">
        <v>284960</v>
      </c>
      <c r="I66" s="5">
        <v>393470</v>
      </c>
      <c r="J66" s="8">
        <v>531951</v>
      </c>
      <c r="K66" s="5">
        <v>417619</v>
      </c>
      <c r="L66" s="5">
        <v>444944</v>
      </c>
      <c r="M66" s="10">
        <v>476950</v>
      </c>
      <c r="N66" s="6">
        <f t="shared" si="0"/>
        <v>4415735</v>
      </c>
    </row>
    <row r="67" spans="1:14" x14ac:dyDescent="0.2">
      <c r="A67" t="s">
        <v>57</v>
      </c>
      <c r="B67" s="5">
        <v>139326</v>
      </c>
      <c r="C67" s="7">
        <v>131626</v>
      </c>
      <c r="D67" s="5">
        <v>98313</v>
      </c>
      <c r="E67" s="5">
        <v>132081</v>
      </c>
      <c r="F67" s="5">
        <v>139337</v>
      </c>
      <c r="G67" s="5">
        <v>162389</v>
      </c>
      <c r="H67" s="5">
        <v>249554</v>
      </c>
      <c r="I67" s="5">
        <v>346159</v>
      </c>
      <c r="J67" s="8">
        <v>434568</v>
      </c>
      <c r="K67" s="5">
        <v>207196</v>
      </c>
      <c r="L67" s="5">
        <v>166272</v>
      </c>
      <c r="M67" s="10">
        <v>163979</v>
      </c>
      <c r="N67" s="6">
        <f t="shared" si="0"/>
        <v>2370800</v>
      </c>
    </row>
    <row r="68" spans="1:14" x14ac:dyDescent="0.2">
      <c r="A68" t="s">
        <v>58</v>
      </c>
      <c r="B68" s="5">
        <v>36814</v>
      </c>
      <c r="C68" s="7">
        <v>25497</v>
      </c>
      <c r="D68" s="5">
        <v>16192</v>
      </c>
      <c r="E68" s="5">
        <v>18272</v>
      </c>
      <c r="F68" s="5">
        <v>14663</v>
      </c>
      <c r="G68" s="5">
        <v>13660</v>
      </c>
      <c r="H68" s="5">
        <v>14359</v>
      </c>
      <c r="I68" s="5">
        <v>17027</v>
      </c>
      <c r="J68" s="8">
        <v>25923</v>
      </c>
      <c r="K68" s="5">
        <v>24335</v>
      </c>
      <c r="L68" s="5">
        <v>26680</v>
      </c>
      <c r="M68" s="10">
        <v>31748</v>
      </c>
      <c r="N68" s="6">
        <f t="shared" si="0"/>
        <v>265170</v>
      </c>
    </row>
    <row r="69" spans="1:14" x14ac:dyDescent="0.2">
      <c r="A69" t="s">
        <v>59</v>
      </c>
      <c r="B69" s="5">
        <v>440709</v>
      </c>
      <c r="C69" s="7">
        <v>309822</v>
      </c>
      <c r="D69" s="5">
        <v>220306</v>
      </c>
      <c r="E69" s="5">
        <v>298451</v>
      </c>
      <c r="F69" s="5">
        <v>361700</v>
      </c>
      <c r="G69" s="5">
        <v>417438</v>
      </c>
      <c r="H69" s="5">
        <v>809060</v>
      </c>
      <c r="I69" s="5">
        <v>1033291</v>
      </c>
      <c r="J69" s="8">
        <v>1121689</v>
      </c>
      <c r="K69" s="5">
        <v>693281</v>
      </c>
      <c r="L69" s="5">
        <v>467230</v>
      </c>
      <c r="M69" s="10">
        <v>433709</v>
      </c>
      <c r="N69" s="6">
        <f t="shared" si="0"/>
        <v>6606686</v>
      </c>
    </row>
    <row r="70" spans="1:14" x14ac:dyDescent="0.2">
      <c r="A70" t="s">
        <v>60</v>
      </c>
      <c r="B70" s="5">
        <v>138370</v>
      </c>
      <c r="C70" s="7">
        <v>113937</v>
      </c>
      <c r="D70" s="5">
        <v>116069</v>
      </c>
      <c r="E70" s="5">
        <v>136547</v>
      </c>
      <c r="F70" s="5">
        <v>128923</v>
      </c>
      <c r="G70" s="5">
        <v>119012</v>
      </c>
      <c r="H70" s="5">
        <v>146173</v>
      </c>
      <c r="I70" s="5">
        <v>210136</v>
      </c>
      <c r="J70" s="8">
        <v>197980</v>
      </c>
      <c r="K70" s="5">
        <v>152378</v>
      </c>
      <c r="L70" s="5">
        <v>148989</v>
      </c>
      <c r="M70" s="10">
        <v>141953</v>
      </c>
      <c r="N70" s="6">
        <f t="shared" si="0"/>
        <v>1750467</v>
      </c>
    </row>
    <row r="71" spans="1:14" x14ac:dyDescent="0.2">
      <c r="A71" t="s">
        <v>61</v>
      </c>
      <c r="B71" s="5">
        <v>0</v>
      </c>
      <c r="C71" s="5">
        <v>0</v>
      </c>
      <c r="D71" s="5">
        <v>0</v>
      </c>
      <c r="E71" s="5">
        <v>0</v>
      </c>
      <c r="F71" s="5">
        <v>0</v>
      </c>
      <c r="G71" s="5">
        <v>0</v>
      </c>
      <c r="H71" s="5">
        <v>0</v>
      </c>
      <c r="I71" s="5">
        <v>0</v>
      </c>
      <c r="J71" s="5">
        <v>0</v>
      </c>
      <c r="K71" s="5">
        <v>0</v>
      </c>
      <c r="L71" s="5">
        <v>0</v>
      </c>
      <c r="M71" s="5">
        <v>0</v>
      </c>
      <c r="N71" s="6">
        <f t="shared" si="0"/>
        <v>0</v>
      </c>
    </row>
    <row r="72" spans="1:14" x14ac:dyDescent="0.2">
      <c r="A72" t="s">
        <v>62</v>
      </c>
      <c r="B72" s="5">
        <v>5655</v>
      </c>
      <c r="C72" s="7">
        <v>7840</v>
      </c>
      <c r="D72" s="5">
        <v>4008</v>
      </c>
      <c r="E72" s="5">
        <v>10848</v>
      </c>
      <c r="F72" s="5">
        <v>5333</v>
      </c>
      <c r="G72" s="5">
        <v>4693</v>
      </c>
      <c r="H72" s="5">
        <v>6892</v>
      </c>
      <c r="I72" s="5">
        <v>7362</v>
      </c>
      <c r="J72" s="8">
        <v>9226</v>
      </c>
      <c r="K72" s="5">
        <v>7669</v>
      </c>
      <c r="L72" s="5">
        <v>6892</v>
      </c>
      <c r="M72" s="10">
        <v>7708</v>
      </c>
      <c r="N72" s="6">
        <f t="shared" si="0"/>
        <v>84126</v>
      </c>
    </row>
    <row r="73" spans="1:14" x14ac:dyDescent="0.2">
      <c r="A73" t="s">
        <v>63</v>
      </c>
      <c r="B73" s="1">
        <v>7422</v>
      </c>
      <c r="C73" s="1">
        <v>13651.98</v>
      </c>
      <c r="D73" s="1">
        <v>10470.32</v>
      </c>
      <c r="E73" s="1">
        <v>8429.6</v>
      </c>
      <c r="F73" s="1">
        <v>9944.99</v>
      </c>
      <c r="G73" s="1">
        <v>7684.11</v>
      </c>
      <c r="H73" s="1">
        <v>5521.86</v>
      </c>
      <c r="I73" s="1">
        <v>7166.81</v>
      </c>
      <c r="J73" s="1">
        <v>6254.01</v>
      </c>
      <c r="K73" s="1">
        <v>9841.61</v>
      </c>
      <c r="L73" s="1">
        <v>9767.08</v>
      </c>
      <c r="M73" s="1">
        <v>7710.09</v>
      </c>
      <c r="N73" s="6">
        <f t="shared" si="0"/>
        <v>103864.45999999999</v>
      </c>
    </row>
    <row r="74" spans="1:14" x14ac:dyDescent="0.2">
      <c r="A74" t="s">
        <v>64</v>
      </c>
      <c r="B74" s="5">
        <v>0</v>
      </c>
      <c r="C74" s="5">
        <v>0</v>
      </c>
      <c r="D74" s="5">
        <v>0</v>
      </c>
      <c r="E74" s="5">
        <v>0</v>
      </c>
      <c r="F74" s="5">
        <v>0</v>
      </c>
      <c r="G74" s="5">
        <v>0</v>
      </c>
      <c r="H74" s="5">
        <v>0</v>
      </c>
      <c r="I74" s="5">
        <v>0</v>
      </c>
      <c r="J74" s="5">
        <v>0</v>
      </c>
      <c r="K74" s="5">
        <v>0</v>
      </c>
      <c r="L74" s="5">
        <v>0</v>
      </c>
      <c r="M74" s="5">
        <v>0</v>
      </c>
      <c r="N74" s="6">
        <f t="shared" si="0"/>
        <v>0</v>
      </c>
    </row>
    <row r="75" spans="1:14" x14ac:dyDescent="0.2">
      <c r="A75" t="s">
        <v>65</v>
      </c>
      <c r="B75" s="8">
        <v>500416.99</v>
      </c>
      <c r="C75" s="14">
        <v>961124.99</v>
      </c>
      <c r="D75" s="8">
        <v>501826.75</v>
      </c>
      <c r="E75" s="8">
        <v>337698.33</v>
      </c>
      <c r="F75" s="8">
        <v>475349.28</v>
      </c>
      <c r="G75" s="8">
        <v>344080.41</v>
      </c>
      <c r="H75" s="8">
        <v>310693.62</v>
      </c>
      <c r="I75" s="8">
        <v>529833.25</v>
      </c>
      <c r="J75" s="8">
        <v>1138797.6399999999</v>
      </c>
      <c r="K75" s="8">
        <v>1085829</v>
      </c>
      <c r="L75" s="8">
        <v>695119.69</v>
      </c>
      <c r="M75" s="11">
        <v>492935.44</v>
      </c>
      <c r="N75" s="6">
        <f t="shared" si="0"/>
        <v>7373705.3899999997</v>
      </c>
    </row>
    <row r="76" spans="1:14" x14ac:dyDescent="0.2">
      <c r="A76" t="s">
        <v>66</v>
      </c>
      <c r="B76" s="5">
        <v>1857</v>
      </c>
      <c r="C76" s="7">
        <v>1864</v>
      </c>
      <c r="D76" s="5">
        <v>1407</v>
      </c>
      <c r="E76" s="5">
        <v>1860</v>
      </c>
      <c r="F76" s="5">
        <v>1763</v>
      </c>
      <c r="G76" s="5">
        <v>1129</v>
      </c>
      <c r="H76" s="5">
        <v>1345</v>
      </c>
      <c r="I76" s="5">
        <v>2713</v>
      </c>
      <c r="J76" s="8">
        <v>2332</v>
      </c>
      <c r="K76" s="5">
        <v>2487</v>
      </c>
      <c r="L76" s="5">
        <v>2257</v>
      </c>
      <c r="M76" s="10">
        <v>1832</v>
      </c>
      <c r="N76" s="6">
        <f t="shared" si="0"/>
        <v>22846</v>
      </c>
    </row>
    <row r="77" spans="1:14" x14ac:dyDescent="0.2">
      <c r="A77" t="s">
        <v>67</v>
      </c>
      <c r="B77" s="5">
        <v>1115153</v>
      </c>
      <c r="C77" s="7">
        <v>1141588</v>
      </c>
      <c r="D77" s="5">
        <v>728570</v>
      </c>
      <c r="E77" s="5">
        <v>432224</v>
      </c>
      <c r="F77" s="5">
        <v>153904</v>
      </c>
      <c r="G77" s="5">
        <v>110980</v>
      </c>
      <c r="H77" s="5">
        <v>160861</v>
      </c>
      <c r="I77" s="5">
        <v>196080</v>
      </c>
      <c r="J77" s="8">
        <v>462203</v>
      </c>
      <c r="K77" s="5">
        <v>618397</v>
      </c>
      <c r="L77" s="5">
        <v>815541</v>
      </c>
      <c r="M77" s="10">
        <v>1651168</v>
      </c>
      <c r="N77" s="6">
        <f>SUM(B77:M77)</f>
        <v>7586669</v>
      </c>
    </row>
    <row r="78" spans="1:14" x14ac:dyDescent="0.2">
      <c r="A78" t="s">
        <v>68</v>
      </c>
      <c r="B78" s="1">
        <v>3988.06</v>
      </c>
      <c r="C78" s="1">
        <v>3565.34</v>
      </c>
      <c r="D78" s="1">
        <v>2682.4</v>
      </c>
      <c r="E78" s="1">
        <v>2068.2199999999998</v>
      </c>
      <c r="F78" s="1">
        <v>2275.7600000000002</v>
      </c>
      <c r="G78" s="1">
        <v>2052.69</v>
      </c>
      <c r="H78" s="1">
        <v>2031.61</v>
      </c>
      <c r="I78" s="1">
        <v>2319.5300000000002</v>
      </c>
      <c r="J78" s="1">
        <v>1807.4</v>
      </c>
      <c r="K78" s="1">
        <v>4258.03</v>
      </c>
      <c r="L78" s="1">
        <v>3844.66</v>
      </c>
      <c r="M78" s="1">
        <v>3636.51</v>
      </c>
      <c r="N78" s="6">
        <f>SUM(B78:M78)</f>
        <v>34530.21</v>
      </c>
    </row>
    <row r="79" spans="1:14" x14ac:dyDescent="0.2">
      <c r="A79" t="s">
        <v>1</v>
      </c>
    </row>
    <row r="80" spans="1:14" x14ac:dyDescent="0.2">
      <c r="A80" t="s">
        <v>70</v>
      </c>
      <c r="B80" s="6">
        <f t="shared" ref="B80:M80" si="1">SUM(B12:B78)</f>
        <v>27344041.039999999</v>
      </c>
      <c r="C80" s="6">
        <f t="shared" si="1"/>
        <v>24676721.509999998</v>
      </c>
      <c r="D80" s="6">
        <f t="shared" si="1"/>
        <v>20690800.139999997</v>
      </c>
      <c r="E80" s="6">
        <f t="shared" si="1"/>
        <v>21720505.949999999</v>
      </c>
      <c r="F80" s="6">
        <f t="shared" si="1"/>
        <v>22994542.000000004</v>
      </c>
      <c r="G80" s="6">
        <f t="shared" si="1"/>
        <v>22504130.190000001</v>
      </c>
      <c r="H80" s="6">
        <f t="shared" si="1"/>
        <v>27979741.280000001</v>
      </c>
      <c r="I80" s="6">
        <f t="shared" si="1"/>
        <v>34688653.920000002</v>
      </c>
      <c r="J80" s="6">
        <f t="shared" si="1"/>
        <v>43705545.299999997</v>
      </c>
      <c r="K80" s="6">
        <f t="shared" si="1"/>
        <v>41102084.930000007</v>
      </c>
      <c r="L80" s="6">
        <f t="shared" si="1"/>
        <v>32171179.300000001</v>
      </c>
      <c r="M80" s="6">
        <f t="shared" si="1"/>
        <v>30893448.180000003</v>
      </c>
      <c r="N80" s="6">
        <f>SUM(B80:M80)</f>
        <v>350471393.74000007</v>
      </c>
    </row>
  </sheetData>
  <mergeCells count="5">
    <mergeCell ref="A3:N3"/>
    <mergeCell ref="A4:N4"/>
    <mergeCell ref="A7:N7"/>
    <mergeCell ref="A5:N5"/>
    <mergeCell ref="A6:N6"/>
  </mergeCells>
  <phoneticPr fontId="2"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14"/>
  </sheetPr>
  <dimension ref="A1:N80"/>
  <sheetViews>
    <sheetView workbookViewId="0">
      <pane xSplit="1" ySplit="11" topLeftCell="B12" activePane="bottomRight" state="frozen"/>
      <selection pane="topRight" activeCell="B1" sqref="B1"/>
      <selection pane="bottomLeft" activeCell="A10" sqref="A10"/>
      <selection pane="bottomRight"/>
    </sheetView>
  </sheetViews>
  <sheetFormatPr defaultRowHeight="12.75" x14ac:dyDescent="0.2"/>
  <cols>
    <col min="1" max="1" width="16.1640625" bestFit="1" customWidth="1"/>
    <col min="10" max="11" width="10.1640625" bestFit="1" customWidth="1"/>
    <col min="13" max="13" width="10.1640625" bestFit="1" customWidth="1"/>
    <col min="14" max="14" width="10.1640625" style="6" bestFit="1" customWidth="1"/>
  </cols>
  <sheetData>
    <row r="1" spans="1:14" x14ac:dyDescent="0.2">
      <c r="A1" t="s">
        <v>141</v>
      </c>
      <c r="N1" t="s">
        <v>99</v>
      </c>
    </row>
    <row r="2" spans="1:14" x14ac:dyDescent="0.2">
      <c r="N2"/>
    </row>
    <row r="3" spans="1:14" x14ac:dyDescent="0.2">
      <c r="A3" s="15" t="s">
        <v>71</v>
      </c>
      <c r="B3" s="15"/>
      <c r="C3" s="15"/>
      <c r="D3" s="15"/>
      <c r="E3" s="15"/>
      <c r="F3" s="15"/>
      <c r="G3" s="15"/>
      <c r="H3" s="15"/>
      <c r="I3" s="15"/>
      <c r="J3" s="15"/>
      <c r="K3" s="15"/>
      <c r="L3" s="15"/>
      <c r="M3" s="15"/>
      <c r="N3" s="15"/>
    </row>
    <row r="4" spans="1:14" x14ac:dyDescent="0.2">
      <c r="A4" s="15" t="s">
        <v>143</v>
      </c>
      <c r="B4" s="15"/>
      <c r="C4" s="15"/>
      <c r="D4" s="15"/>
      <c r="E4" s="15"/>
      <c r="F4" s="15"/>
      <c r="G4" s="15"/>
      <c r="H4" s="15"/>
      <c r="I4" s="15"/>
      <c r="J4" s="15"/>
      <c r="K4" s="15"/>
      <c r="L4" s="15"/>
      <c r="M4" s="15"/>
      <c r="N4" s="15"/>
    </row>
    <row r="5" spans="1:14" x14ac:dyDescent="0.2">
      <c r="A5" s="15" t="s">
        <v>72</v>
      </c>
      <c r="B5" s="15"/>
      <c r="C5" s="15"/>
      <c r="D5" s="15"/>
      <c r="E5" s="15"/>
      <c r="F5" s="15"/>
      <c r="G5" s="15"/>
      <c r="H5" s="15"/>
      <c r="I5" s="15"/>
      <c r="J5" s="15"/>
      <c r="K5" s="15"/>
      <c r="L5" s="15"/>
      <c r="M5" s="15"/>
      <c r="N5" s="15"/>
    </row>
    <row r="6" spans="1:14" x14ac:dyDescent="0.2">
      <c r="A6" s="15" t="s">
        <v>147</v>
      </c>
      <c r="B6" s="15"/>
      <c r="C6" s="15"/>
      <c r="D6" s="15"/>
      <c r="E6" s="15"/>
      <c r="F6" s="15"/>
      <c r="G6" s="15"/>
      <c r="H6" s="15"/>
      <c r="I6" s="15"/>
      <c r="J6" s="15"/>
      <c r="K6" s="15"/>
      <c r="L6" s="15"/>
      <c r="M6" s="15"/>
      <c r="N6" s="15"/>
    </row>
    <row r="7" spans="1:14" x14ac:dyDescent="0.2">
      <c r="A7" s="15" t="s">
        <v>144</v>
      </c>
      <c r="B7" s="15"/>
      <c r="C7" s="15"/>
      <c r="D7" s="15"/>
      <c r="E7" s="15"/>
      <c r="F7" s="15"/>
      <c r="G7" s="15"/>
      <c r="H7" s="15"/>
      <c r="I7" s="15"/>
      <c r="J7" s="15"/>
      <c r="K7" s="15"/>
      <c r="L7" s="15"/>
      <c r="M7" s="15"/>
      <c r="N7" s="15"/>
    </row>
    <row r="9" spans="1:14" x14ac:dyDescent="0.2">
      <c r="B9" s="12">
        <v>37803</v>
      </c>
      <c r="C9" s="12">
        <v>37834</v>
      </c>
      <c r="D9" s="12">
        <v>37865</v>
      </c>
      <c r="E9" s="12">
        <v>37895</v>
      </c>
      <c r="F9" s="12">
        <v>37926</v>
      </c>
      <c r="G9" s="12">
        <v>37956</v>
      </c>
      <c r="H9" s="12">
        <v>37987</v>
      </c>
      <c r="I9" s="12">
        <v>38018</v>
      </c>
      <c r="J9" s="12">
        <v>38047</v>
      </c>
      <c r="K9" s="12">
        <v>38078</v>
      </c>
      <c r="L9" s="12">
        <v>38108</v>
      </c>
      <c r="M9" s="12">
        <v>38139</v>
      </c>
      <c r="N9" s="5" t="s">
        <v>140</v>
      </c>
    </row>
    <row r="10" spans="1:14" x14ac:dyDescent="0.2">
      <c r="A10" t="s">
        <v>0</v>
      </c>
    </row>
    <row r="11" spans="1:14" x14ac:dyDescent="0.2">
      <c r="A11" t="s">
        <v>1</v>
      </c>
    </row>
    <row r="12" spans="1:14" x14ac:dyDescent="0.2">
      <c r="A12" t="s">
        <v>2</v>
      </c>
      <c r="B12" s="3">
        <v>0</v>
      </c>
      <c r="C12" s="3">
        <v>0</v>
      </c>
      <c r="D12" s="3">
        <v>0</v>
      </c>
      <c r="E12" s="3">
        <v>0</v>
      </c>
      <c r="F12" s="3">
        <v>0</v>
      </c>
      <c r="G12" s="3">
        <v>0</v>
      </c>
      <c r="H12" s="3">
        <v>0</v>
      </c>
      <c r="I12" s="3">
        <v>0</v>
      </c>
      <c r="J12" s="3">
        <v>0</v>
      </c>
      <c r="K12" s="3">
        <v>0</v>
      </c>
      <c r="L12" s="3">
        <v>0</v>
      </c>
      <c r="M12" s="3">
        <v>0</v>
      </c>
      <c r="N12" s="6">
        <f>SUM(B12:M12)</f>
        <v>0</v>
      </c>
    </row>
    <row r="13" spans="1:14" x14ac:dyDescent="0.2">
      <c r="A13" t="s">
        <v>3</v>
      </c>
      <c r="B13" s="3">
        <v>0</v>
      </c>
      <c r="C13" s="3">
        <v>0</v>
      </c>
      <c r="D13" s="3">
        <v>0</v>
      </c>
      <c r="E13" s="3">
        <v>0</v>
      </c>
      <c r="F13" s="3">
        <v>0</v>
      </c>
      <c r="G13" s="3">
        <v>0</v>
      </c>
      <c r="H13" s="3">
        <v>0</v>
      </c>
      <c r="I13" s="3">
        <v>0</v>
      </c>
      <c r="J13" s="3">
        <v>0</v>
      </c>
      <c r="K13" s="3">
        <v>0</v>
      </c>
      <c r="L13" s="3">
        <v>0</v>
      </c>
      <c r="M13" s="3">
        <v>0</v>
      </c>
      <c r="N13" s="6">
        <f t="shared" ref="N13:N76" si="0">SUM(B13:M13)</f>
        <v>0</v>
      </c>
    </row>
    <row r="14" spans="1:14" x14ac:dyDescent="0.2">
      <c r="A14" t="s">
        <v>4</v>
      </c>
      <c r="B14" s="3">
        <v>0</v>
      </c>
      <c r="C14" s="3">
        <v>0</v>
      </c>
      <c r="D14" s="3">
        <v>0</v>
      </c>
      <c r="E14" s="3">
        <v>0</v>
      </c>
      <c r="F14" s="3">
        <v>0</v>
      </c>
      <c r="G14" s="3">
        <v>0</v>
      </c>
      <c r="H14" s="3">
        <v>0</v>
      </c>
      <c r="I14" s="3">
        <v>0</v>
      </c>
      <c r="J14" s="3">
        <v>0</v>
      </c>
      <c r="K14" s="3">
        <v>0</v>
      </c>
      <c r="L14" s="3">
        <v>0</v>
      </c>
      <c r="M14" s="3">
        <v>0</v>
      </c>
      <c r="N14" s="6">
        <f t="shared" si="0"/>
        <v>0</v>
      </c>
    </row>
    <row r="15" spans="1:14" x14ac:dyDescent="0.2">
      <c r="A15" t="s">
        <v>5</v>
      </c>
      <c r="B15" s="3">
        <v>0</v>
      </c>
      <c r="C15" s="3">
        <v>0</v>
      </c>
      <c r="D15" s="3">
        <v>0</v>
      </c>
      <c r="E15" s="3">
        <v>0</v>
      </c>
      <c r="F15" s="3">
        <v>0</v>
      </c>
      <c r="G15" s="3">
        <v>0</v>
      </c>
      <c r="H15" s="3">
        <v>0</v>
      </c>
      <c r="I15" s="3">
        <v>0</v>
      </c>
      <c r="J15" s="3">
        <v>0</v>
      </c>
      <c r="K15" s="3">
        <v>0</v>
      </c>
      <c r="L15" s="3">
        <v>0</v>
      </c>
      <c r="M15" s="3">
        <v>0</v>
      </c>
      <c r="N15" s="6">
        <f t="shared" si="0"/>
        <v>0</v>
      </c>
    </row>
    <row r="16" spans="1:14" x14ac:dyDescent="0.2">
      <c r="A16" t="s">
        <v>6</v>
      </c>
      <c r="B16" s="3">
        <v>0</v>
      </c>
      <c r="C16" s="3">
        <v>0</v>
      </c>
      <c r="D16" s="3">
        <v>0</v>
      </c>
      <c r="E16" s="3">
        <v>0</v>
      </c>
      <c r="F16" s="3">
        <v>0</v>
      </c>
      <c r="G16" s="3">
        <v>0</v>
      </c>
      <c r="H16" s="3">
        <v>0</v>
      </c>
      <c r="I16" s="3">
        <v>0</v>
      </c>
      <c r="J16" s="3">
        <v>0</v>
      </c>
      <c r="K16" s="3">
        <v>0</v>
      </c>
      <c r="L16" s="3">
        <v>0</v>
      </c>
      <c r="M16" s="3">
        <v>0</v>
      </c>
      <c r="N16" s="6">
        <f t="shared" si="0"/>
        <v>0</v>
      </c>
    </row>
    <row r="17" spans="1:14" x14ac:dyDescent="0.2">
      <c r="A17" t="s">
        <v>7</v>
      </c>
      <c r="B17" s="3">
        <v>0</v>
      </c>
      <c r="C17" s="3">
        <v>0</v>
      </c>
      <c r="D17" s="3">
        <v>0</v>
      </c>
      <c r="E17" s="3">
        <v>0</v>
      </c>
      <c r="F17" s="3">
        <v>0</v>
      </c>
      <c r="G17" s="3">
        <v>0</v>
      </c>
      <c r="H17" s="3">
        <v>0</v>
      </c>
      <c r="I17" s="3">
        <v>0</v>
      </c>
      <c r="J17" s="3">
        <v>0</v>
      </c>
      <c r="K17" s="3">
        <v>0</v>
      </c>
      <c r="L17" s="3">
        <v>0</v>
      </c>
      <c r="M17" s="3">
        <v>0</v>
      </c>
      <c r="N17" s="6">
        <f t="shared" si="0"/>
        <v>0</v>
      </c>
    </row>
    <row r="18" spans="1:14" x14ac:dyDescent="0.2">
      <c r="A18" t="s">
        <v>8</v>
      </c>
      <c r="B18" s="3">
        <v>0</v>
      </c>
      <c r="C18" s="3">
        <v>0</v>
      </c>
      <c r="D18" s="3">
        <v>0</v>
      </c>
      <c r="E18" s="3">
        <v>0</v>
      </c>
      <c r="F18" s="3">
        <v>0</v>
      </c>
      <c r="G18" s="3">
        <v>0</v>
      </c>
      <c r="H18" s="3">
        <v>0</v>
      </c>
      <c r="I18" s="3">
        <v>0</v>
      </c>
      <c r="J18" s="3">
        <v>0</v>
      </c>
      <c r="K18" s="3">
        <v>0</v>
      </c>
      <c r="L18" s="3">
        <v>0</v>
      </c>
      <c r="M18" s="3">
        <v>0</v>
      </c>
      <c r="N18" s="6">
        <f t="shared" si="0"/>
        <v>0</v>
      </c>
    </row>
    <row r="19" spans="1:14" x14ac:dyDescent="0.2">
      <c r="A19" t="s">
        <v>9</v>
      </c>
      <c r="B19" s="3">
        <v>0</v>
      </c>
      <c r="C19" s="3">
        <v>0</v>
      </c>
      <c r="D19" s="3">
        <v>0</v>
      </c>
      <c r="E19" s="3">
        <v>0</v>
      </c>
      <c r="F19" s="3">
        <v>0</v>
      </c>
      <c r="G19" s="3">
        <v>0</v>
      </c>
      <c r="H19" s="3">
        <v>0</v>
      </c>
      <c r="I19" s="3">
        <v>0</v>
      </c>
      <c r="J19" s="3">
        <v>0</v>
      </c>
      <c r="K19" s="3">
        <v>0</v>
      </c>
      <c r="L19" s="3">
        <v>0</v>
      </c>
      <c r="M19" s="3">
        <v>0</v>
      </c>
      <c r="N19" s="6">
        <f t="shared" si="0"/>
        <v>0</v>
      </c>
    </row>
    <row r="20" spans="1:14" x14ac:dyDescent="0.2">
      <c r="A20" t="s">
        <v>10</v>
      </c>
      <c r="B20" s="3">
        <v>0</v>
      </c>
      <c r="C20" s="3">
        <v>0</v>
      </c>
      <c r="D20" s="3">
        <v>0</v>
      </c>
      <c r="E20" s="3">
        <v>0</v>
      </c>
      <c r="F20" s="3">
        <v>0</v>
      </c>
      <c r="G20" s="3">
        <v>0</v>
      </c>
      <c r="H20" s="3">
        <v>0</v>
      </c>
      <c r="I20" s="3">
        <v>0</v>
      </c>
      <c r="J20" s="3">
        <v>0</v>
      </c>
      <c r="K20" s="3">
        <v>0</v>
      </c>
      <c r="L20" s="3">
        <v>0</v>
      </c>
      <c r="M20" s="3">
        <v>0</v>
      </c>
      <c r="N20" s="6">
        <f t="shared" si="0"/>
        <v>0</v>
      </c>
    </row>
    <row r="21" spans="1:14" x14ac:dyDescent="0.2">
      <c r="A21" t="s">
        <v>11</v>
      </c>
      <c r="B21" s="3">
        <v>0</v>
      </c>
      <c r="C21" s="3">
        <v>0</v>
      </c>
      <c r="D21" s="3">
        <v>0</v>
      </c>
      <c r="E21" s="3">
        <v>0</v>
      </c>
      <c r="F21" s="3">
        <v>0</v>
      </c>
      <c r="G21" s="3">
        <v>0</v>
      </c>
      <c r="H21" s="3">
        <v>0</v>
      </c>
      <c r="I21" s="3">
        <v>0</v>
      </c>
      <c r="J21" s="3">
        <v>0</v>
      </c>
      <c r="K21" s="3">
        <v>0</v>
      </c>
      <c r="L21" s="3">
        <v>0</v>
      </c>
      <c r="M21" s="3">
        <v>0</v>
      </c>
      <c r="N21" s="6">
        <f t="shared" si="0"/>
        <v>0</v>
      </c>
    </row>
    <row r="22" spans="1:14" x14ac:dyDescent="0.2">
      <c r="A22" t="s">
        <v>12</v>
      </c>
      <c r="B22" s="3">
        <v>0</v>
      </c>
      <c r="C22" s="3">
        <v>0</v>
      </c>
      <c r="D22" s="3">
        <v>0</v>
      </c>
      <c r="E22" s="3">
        <v>0</v>
      </c>
      <c r="F22" s="3">
        <v>0</v>
      </c>
      <c r="G22" s="3">
        <v>0</v>
      </c>
      <c r="H22" s="3">
        <v>0</v>
      </c>
      <c r="I22" s="3">
        <v>0</v>
      </c>
      <c r="J22" s="3">
        <v>0</v>
      </c>
      <c r="K22" s="3">
        <v>0</v>
      </c>
      <c r="L22" s="3">
        <v>0</v>
      </c>
      <c r="M22" s="3">
        <v>0</v>
      </c>
      <c r="N22" s="6">
        <f t="shared" si="0"/>
        <v>0</v>
      </c>
    </row>
    <row r="23" spans="1:14" x14ac:dyDescent="0.2">
      <c r="A23" t="s">
        <v>13</v>
      </c>
      <c r="B23" s="3">
        <v>0</v>
      </c>
      <c r="C23" s="3">
        <v>0</v>
      </c>
      <c r="D23" s="3">
        <v>0</v>
      </c>
      <c r="E23" s="3">
        <v>0</v>
      </c>
      <c r="F23" s="3">
        <v>0</v>
      </c>
      <c r="G23" s="3">
        <v>0</v>
      </c>
      <c r="H23" s="3">
        <v>0</v>
      </c>
      <c r="I23" s="3">
        <v>0</v>
      </c>
      <c r="J23" s="3">
        <v>0</v>
      </c>
      <c r="K23" s="3">
        <v>0</v>
      </c>
      <c r="L23" s="3">
        <v>0</v>
      </c>
      <c r="M23" s="3">
        <v>0</v>
      </c>
      <c r="N23" s="6">
        <f t="shared" si="0"/>
        <v>0</v>
      </c>
    </row>
    <row r="24" spans="1:14" x14ac:dyDescent="0.2">
      <c r="A24" s="4" t="s">
        <v>138</v>
      </c>
      <c r="B24" s="5">
        <v>1820415</v>
      </c>
      <c r="C24" s="5">
        <v>1855809</v>
      </c>
      <c r="D24" s="5">
        <v>1628995</v>
      </c>
      <c r="E24" s="5">
        <v>2140252</v>
      </c>
      <c r="F24" s="5">
        <v>2601532</v>
      </c>
      <c r="G24" s="5">
        <v>2592277</v>
      </c>
      <c r="H24" s="5">
        <v>3297104</v>
      </c>
      <c r="I24" s="5">
        <v>3934528</v>
      </c>
      <c r="J24" s="8">
        <v>4056578</v>
      </c>
      <c r="K24" s="8">
        <v>3066347</v>
      </c>
      <c r="L24" s="5">
        <v>2608534</v>
      </c>
      <c r="M24" s="11">
        <v>1987546.92</v>
      </c>
      <c r="N24" s="6">
        <f t="shared" si="0"/>
        <v>31589917.920000002</v>
      </c>
    </row>
    <row r="25" spans="1:14" x14ac:dyDescent="0.2">
      <c r="A25" t="s">
        <v>15</v>
      </c>
      <c r="B25" s="3">
        <v>0</v>
      </c>
      <c r="C25" s="3">
        <v>0</v>
      </c>
      <c r="D25" s="3">
        <v>0</v>
      </c>
      <c r="E25" s="3">
        <v>0</v>
      </c>
      <c r="F25" s="3">
        <v>0</v>
      </c>
      <c r="G25" s="3">
        <v>0</v>
      </c>
      <c r="H25" s="3">
        <v>0</v>
      </c>
      <c r="I25" s="3">
        <v>0</v>
      </c>
      <c r="J25" s="3">
        <v>0</v>
      </c>
      <c r="K25" s="3">
        <v>0</v>
      </c>
      <c r="L25" s="3">
        <v>0</v>
      </c>
      <c r="M25" s="3">
        <v>0</v>
      </c>
      <c r="N25" s="6">
        <f t="shared" si="0"/>
        <v>0</v>
      </c>
    </row>
    <row r="26" spans="1:14" x14ac:dyDescent="0.2">
      <c r="A26" t="s">
        <v>16</v>
      </c>
      <c r="B26" s="3">
        <v>0</v>
      </c>
      <c r="C26" s="3">
        <v>0</v>
      </c>
      <c r="D26" s="3">
        <v>0</v>
      </c>
      <c r="E26" s="3">
        <v>0</v>
      </c>
      <c r="F26" s="3">
        <v>0</v>
      </c>
      <c r="G26" s="3">
        <v>0</v>
      </c>
      <c r="H26" s="3">
        <v>0</v>
      </c>
      <c r="I26" s="3">
        <v>0</v>
      </c>
      <c r="J26" s="3">
        <v>0</v>
      </c>
      <c r="K26" s="3">
        <v>0</v>
      </c>
      <c r="L26" s="3">
        <v>0</v>
      </c>
      <c r="M26" s="3">
        <v>0</v>
      </c>
      <c r="N26" s="6">
        <f t="shared" si="0"/>
        <v>0</v>
      </c>
    </row>
    <row r="27" spans="1:14" x14ac:dyDescent="0.2">
      <c r="A27" t="s">
        <v>17</v>
      </c>
      <c r="B27" s="5">
        <v>337956</v>
      </c>
      <c r="C27" s="5">
        <v>334158</v>
      </c>
      <c r="D27" s="5">
        <v>290012</v>
      </c>
      <c r="E27" s="5">
        <v>364158</v>
      </c>
      <c r="F27" s="5">
        <v>311153</v>
      </c>
      <c r="G27" s="5">
        <v>273991</v>
      </c>
      <c r="H27" s="5">
        <v>333661</v>
      </c>
      <c r="I27" s="5">
        <v>360765</v>
      </c>
      <c r="J27" s="8">
        <v>413822</v>
      </c>
      <c r="K27" s="8">
        <v>382994</v>
      </c>
      <c r="L27" s="5">
        <v>369383</v>
      </c>
      <c r="M27" s="11">
        <v>351720.82</v>
      </c>
      <c r="N27" s="6">
        <f t="shared" si="0"/>
        <v>4123773.82</v>
      </c>
    </row>
    <row r="28" spans="1:14" x14ac:dyDescent="0.2">
      <c r="A28" t="s">
        <v>18</v>
      </c>
      <c r="B28" s="3">
        <v>0</v>
      </c>
      <c r="C28" s="3">
        <v>0</v>
      </c>
      <c r="D28" s="3">
        <v>0</v>
      </c>
      <c r="E28" s="3">
        <v>0</v>
      </c>
      <c r="F28" s="3">
        <v>0</v>
      </c>
      <c r="G28" s="3">
        <v>0</v>
      </c>
      <c r="H28" s="3">
        <v>0</v>
      </c>
      <c r="I28" s="3">
        <v>0</v>
      </c>
      <c r="J28" s="3">
        <v>0</v>
      </c>
      <c r="K28" s="3">
        <v>0</v>
      </c>
      <c r="L28" s="3">
        <v>0</v>
      </c>
      <c r="M28" s="3">
        <v>0</v>
      </c>
      <c r="N28" s="6">
        <f t="shared" si="0"/>
        <v>0</v>
      </c>
    </row>
    <row r="29" spans="1:14" x14ac:dyDescent="0.2">
      <c r="A29" t="s">
        <v>19</v>
      </c>
      <c r="B29" s="3">
        <v>0</v>
      </c>
      <c r="C29" s="3">
        <v>0</v>
      </c>
      <c r="D29" s="3">
        <v>0</v>
      </c>
      <c r="E29" s="3">
        <v>0</v>
      </c>
      <c r="F29" s="3">
        <v>0</v>
      </c>
      <c r="G29" s="3">
        <v>0</v>
      </c>
      <c r="H29" s="3">
        <v>0</v>
      </c>
      <c r="I29" s="3">
        <v>0</v>
      </c>
      <c r="J29" s="3">
        <v>0</v>
      </c>
      <c r="K29" s="3">
        <v>0</v>
      </c>
      <c r="L29" s="3">
        <v>0</v>
      </c>
      <c r="M29" s="3">
        <v>0</v>
      </c>
      <c r="N29" s="6">
        <f t="shared" si="0"/>
        <v>0</v>
      </c>
    </row>
    <row r="30" spans="1:14" x14ac:dyDescent="0.2">
      <c r="A30" t="s">
        <v>20</v>
      </c>
      <c r="B30" s="3">
        <v>0</v>
      </c>
      <c r="C30" s="3">
        <v>0</v>
      </c>
      <c r="D30" s="3">
        <v>0</v>
      </c>
      <c r="E30" s="3">
        <v>0</v>
      </c>
      <c r="F30" s="3">
        <v>0</v>
      </c>
      <c r="G30" s="3">
        <v>0</v>
      </c>
      <c r="H30" s="3">
        <v>0</v>
      </c>
      <c r="I30" s="3">
        <v>0</v>
      </c>
      <c r="J30" s="3">
        <v>0</v>
      </c>
      <c r="K30" s="3">
        <v>0</v>
      </c>
      <c r="L30" s="3">
        <v>0</v>
      </c>
      <c r="M30" s="3">
        <v>0</v>
      </c>
      <c r="N30" s="6">
        <f t="shared" si="0"/>
        <v>0</v>
      </c>
    </row>
    <row r="31" spans="1:14" x14ac:dyDescent="0.2">
      <c r="A31" t="s">
        <v>21</v>
      </c>
      <c r="B31" s="3">
        <v>0</v>
      </c>
      <c r="C31" s="3">
        <v>0</v>
      </c>
      <c r="D31" s="3">
        <v>0</v>
      </c>
      <c r="E31" s="3">
        <v>0</v>
      </c>
      <c r="F31" s="3">
        <v>0</v>
      </c>
      <c r="G31" s="3">
        <v>0</v>
      </c>
      <c r="H31" s="3">
        <v>0</v>
      </c>
      <c r="I31" s="3">
        <v>0</v>
      </c>
      <c r="J31" s="3">
        <v>0</v>
      </c>
      <c r="K31" s="3">
        <v>0</v>
      </c>
      <c r="L31" s="3">
        <v>0</v>
      </c>
      <c r="M31" s="3">
        <v>0</v>
      </c>
      <c r="N31" s="6">
        <f t="shared" si="0"/>
        <v>0</v>
      </c>
    </row>
    <row r="32" spans="1:14" x14ac:dyDescent="0.2">
      <c r="A32" t="s">
        <v>22</v>
      </c>
      <c r="B32" s="3">
        <v>0</v>
      </c>
      <c r="C32" s="3">
        <v>0</v>
      </c>
      <c r="D32" s="3">
        <v>0</v>
      </c>
      <c r="E32" s="3">
        <v>0</v>
      </c>
      <c r="F32" s="3">
        <v>0</v>
      </c>
      <c r="G32" s="3">
        <v>0</v>
      </c>
      <c r="H32" s="3">
        <v>0</v>
      </c>
      <c r="I32" s="3">
        <v>0</v>
      </c>
      <c r="J32" s="3">
        <v>0</v>
      </c>
      <c r="K32" s="3">
        <v>0</v>
      </c>
      <c r="L32" s="3">
        <v>0</v>
      </c>
      <c r="M32" s="3">
        <v>0</v>
      </c>
      <c r="N32" s="6">
        <f t="shared" si="0"/>
        <v>0</v>
      </c>
    </row>
    <row r="33" spans="1:14" x14ac:dyDescent="0.2">
      <c r="A33" t="s">
        <v>23</v>
      </c>
      <c r="B33" s="3">
        <v>0</v>
      </c>
      <c r="C33" s="3">
        <v>0</v>
      </c>
      <c r="D33" s="3">
        <v>0</v>
      </c>
      <c r="E33" s="3">
        <v>0</v>
      </c>
      <c r="F33" s="3">
        <v>0</v>
      </c>
      <c r="G33" s="3">
        <v>0</v>
      </c>
      <c r="H33" s="3">
        <v>0</v>
      </c>
      <c r="I33" s="3">
        <v>0</v>
      </c>
      <c r="J33" s="3">
        <v>0</v>
      </c>
      <c r="K33" s="3">
        <v>0</v>
      </c>
      <c r="L33" s="3">
        <v>0</v>
      </c>
      <c r="M33" s="3">
        <v>0</v>
      </c>
      <c r="N33" s="6">
        <f t="shared" si="0"/>
        <v>0</v>
      </c>
    </row>
    <row r="34" spans="1:14" x14ac:dyDescent="0.2">
      <c r="A34" t="s">
        <v>24</v>
      </c>
      <c r="B34" s="3">
        <v>0</v>
      </c>
      <c r="C34" s="3">
        <v>0</v>
      </c>
      <c r="D34" s="3">
        <v>0</v>
      </c>
      <c r="E34" s="3">
        <v>0</v>
      </c>
      <c r="F34" s="3">
        <v>0</v>
      </c>
      <c r="G34" s="3">
        <v>0</v>
      </c>
      <c r="H34" s="3">
        <v>0</v>
      </c>
      <c r="I34" s="3">
        <v>0</v>
      </c>
      <c r="J34" s="3">
        <v>0</v>
      </c>
      <c r="K34" s="3">
        <v>0</v>
      </c>
      <c r="L34" s="3">
        <v>0</v>
      </c>
      <c r="M34" s="3">
        <v>0</v>
      </c>
      <c r="N34" s="6">
        <f t="shared" si="0"/>
        <v>0</v>
      </c>
    </row>
    <row r="35" spans="1:14" x14ac:dyDescent="0.2">
      <c r="A35" t="s">
        <v>25</v>
      </c>
      <c r="B35" s="3">
        <v>0</v>
      </c>
      <c r="C35" s="3">
        <v>0</v>
      </c>
      <c r="D35" s="3">
        <v>0</v>
      </c>
      <c r="E35" s="3">
        <v>0</v>
      </c>
      <c r="F35" s="3">
        <v>0</v>
      </c>
      <c r="G35" s="3">
        <v>0</v>
      </c>
      <c r="H35" s="3">
        <v>0</v>
      </c>
      <c r="I35" s="3">
        <v>0</v>
      </c>
      <c r="J35" s="3">
        <v>0</v>
      </c>
      <c r="K35" s="3">
        <v>0</v>
      </c>
      <c r="L35" s="3">
        <v>0</v>
      </c>
      <c r="M35" s="3">
        <v>0</v>
      </c>
      <c r="N35" s="6">
        <f t="shared" si="0"/>
        <v>0</v>
      </c>
    </row>
    <row r="36" spans="1:14" x14ac:dyDescent="0.2">
      <c r="A36" t="s">
        <v>26</v>
      </c>
      <c r="B36" s="3">
        <v>0</v>
      </c>
      <c r="C36" s="3">
        <v>0</v>
      </c>
      <c r="D36" s="3">
        <v>0</v>
      </c>
      <c r="E36" s="3">
        <v>0</v>
      </c>
      <c r="F36" s="3">
        <v>0</v>
      </c>
      <c r="G36" s="3">
        <v>0</v>
      </c>
      <c r="H36" s="3">
        <v>0</v>
      </c>
      <c r="I36" s="3">
        <v>0</v>
      </c>
      <c r="J36" s="3">
        <v>0</v>
      </c>
      <c r="K36" s="3">
        <v>0</v>
      </c>
      <c r="L36" s="3">
        <v>0</v>
      </c>
      <c r="M36" s="3">
        <v>0</v>
      </c>
      <c r="N36" s="6">
        <f t="shared" si="0"/>
        <v>0</v>
      </c>
    </row>
    <row r="37" spans="1:14" x14ac:dyDescent="0.2">
      <c r="A37" t="s">
        <v>27</v>
      </c>
      <c r="B37" s="3">
        <v>0</v>
      </c>
      <c r="C37" s="3">
        <v>0</v>
      </c>
      <c r="D37" s="3">
        <v>0</v>
      </c>
      <c r="E37" s="3">
        <v>0</v>
      </c>
      <c r="F37" s="3">
        <v>0</v>
      </c>
      <c r="G37" s="3">
        <v>0</v>
      </c>
      <c r="H37" s="3">
        <v>0</v>
      </c>
      <c r="I37" s="3">
        <v>0</v>
      </c>
      <c r="J37" s="3">
        <v>0</v>
      </c>
      <c r="K37" s="3">
        <v>0</v>
      </c>
      <c r="L37" s="3">
        <v>0</v>
      </c>
      <c r="M37" s="3">
        <v>0</v>
      </c>
      <c r="N37" s="6">
        <f t="shared" si="0"/>
        <v>0</v>
      </c>
    </row>
    <row r="38" spans="1:14" x14ac:dyDescent="0.2">
      <c r="A38" t="s">
        <v>28</v>
      </c>
      <c r="B38" s="3">
        <v>0</v>
      </c>
      <c r="C38" s="3">
        <v>0</v>
      </c>
      <c r="D38" s="3">
        <v>0</v>
      </c>
      <c r="E38" s="3">
        <v>0</v>
      </c>
      <c r="F38" s="3">
        <v>0</v>
      </c>
      <c r="G38" s="3">
        <v>0</v>
      </c>
      <c r="H38" s="3">
        <v>0</v>
      </c>
      <c r="I38" s="3">
        <v>0</v>
      </c>
      <c r="J38" s="3">
        <v>0</v>
      </c>
      <c r="K38" s="3">
        <v>0</v>
      </c>
      <c r="L38" s="3">
        <v>0</v>
      </c>
      <c r="M38" s="3">
        <v>0</v>
      </c>
      <c r="N38" s="6">
        <f t="shared" si="0"/>
        <v>0</v>
      </c>
    </row>
    <row r="39" spans="1:14" x14ac:dyDescent="0.2">
      <c r="A39" t="s">
        <v>29</v>
      </c>
      <c r="B39" s="3">
        <v>0</v>
      </c>
      <c r="C39" s="3">
        <v>0</v>
      </c>
      <c r="D39" s="3">
        <v>0</v>
      </c>
      <c r="E39" s="3">
        <v>0</v>
      </c>
      <c r="F39" s="3">
        <v>0</v>
      </c>
      <c r="G39" s="3">
        <v>0</v>
      </c>
      <c r="H39" s="3">
        <v>0</v>
      </c>
      <c r="I39" s="3">
        <v>0</v>
      </c>
      <c r="J39" s="3">
        <v>0</v>
      </c>
      <c r="K39" s="3">
        <v>0</v>
      </c>
      <c r="L39" s="3">
        <v>0</v>
      </c>
      <c r="M39" s="3">
        <v>0</v>
      </c>
      <c r="N39" s="6">
        <f t="shared" si="0"/>
        <v>0</v>
      </c>
    </row>
    <row r="40" spans="1:14" x14ac:dyDescent="0.2">
      <c r="A40" t="s">
        <v>30</v>
      </c>
      <c r="B40" s="3">
        <v>0</v>
      </c>
      <c r="C40" s="3">
        <v>0</v>
      </c>
      <c r="D40" s="3">
        <v>0</v>
      </c>
      <c r="E40" s="3">
        <v>0</v>
      </c>
      <c r="F40" s="3">
        <v>0</v>
      </c>
      <c r="G40" s="3">
        <v>0</v>
      </c>
      <c r="H40" s="3">
        <v>0</v>
      </c>
      <c r="I40" s="3">
        <v>0</v>
      </c>
      <c r="J40" s="3">
        <v>0</v>
      </c>
      <c r="K40" s="3">
        <v>0</v>
      </c>
      <c r="L40" s="3">
        <v>0</v>
      </c>
      <c r="M40" s="3">
        <v>0</v>
      </c>
      <c r="N40" s="6">
        <f t="shared" si="0"/>
        <v>0</v>
      </c>
    </row>
    <row r="41" spans="1:14" x14ac:dyDescent="0.2">
      <c r="A41" t="s">
        <v>31</v>
      </c>
      <c r="B41" s="3">
        <v>0</v>
      </c>
      <c r="C41" s="3">
        <v>0</v>
      </c>
      <c r="D41" s="3">
        <v>0</v>
      </c>
      <c r="E41" s="3">
        <v>0</v>
      </c>
      <c r="F41" s="3">
        <v>0</v>
      </c>
      <c r="G41" s="3">
        <v>0</v>
      </c>
      <c r="H41" s="3">
        <v>0</v>
      </c>
      <c r="I41" s="3">
        <v>0</v>
      </c>
      <c r="J41" s="3">
        <v>0</v>
      </c>
      <c r="K41" s="3">
        <v>0</v>
      </c>
      <c r="L41" s="3">
        <v>0</v>
      </c>
      <c r="M41" s="3">
        <v>0</v>
      </c>
      <c r="N41" s="6">
        <f t="shared" si="0"/>
        <v>0</v>
      </c>
    </row>
    <row r="42" spans="1:14" x14ac:dyDescent="0.2">
      <c r="A42" t="s">
        <v>32</v>
      </c>
      <c r="B42" s="3">
        <v>0</v>
      </c>
      <c r="C42" s="3">
        <v>0</v>
      </c>
      <c r="D42" s="3">
        <v>0</v>
      </c>
      <c r="E42" s="3">
        <v>0</v>
      </c>
      <c r="F42" s="3">
        <v>0</v>
      </c>
      <c r="G42" s="3">
        <v>0</v>
      </c>
      <c r="H42" s="3">
        <v>0</v>
      </c>
      <c r="I42" s="3">
        <v>0</v>
      </c>
      <c r="J42" s="3">
        <v>0</v>
      </c>
      <c r="K42" s="3">
        <v>0</v>
      </c>
      <c r="L42" s="3">
        <v>0</v>
      </c>
      <c r="M42" s="3">
        <v>0</v>
      </c>
      <c r="N42" s="6">
        <f t="shared" si="0"/>
        <v>0</v>
      </c>
    </row>
    <row r="43" spans="1:14" x14ac:dyDescent="0.2">
      <c r="A43" t="s">
        <v>33</v>
      </c>
      <c r="B43" s="3">
        <v>0</v>
      </c>
      <c r="C43" s="3">
        <v>0</v>
      </c>
      <c r="D43" s="3">
        <v>0</v>
      </c>
      <c r="E43" s="3">
        <v>0</v>
      </c>
      <c r="F43" s="3">
        <v>0</v>
      </c>
      <c r="G43" s="3">
        <v>0</v>
      </c>
      <c r="H43" s="3">
        <v>0</v>
      </c>
      <c r="I43" s="3">
        <v>0</v>
      </c>
      <c r="J43" s="3">
        <v>0</v>
      </c>
      <c r="K43" s="3">
        <v>0</v>
      </c>
      <c r="L43" s="3">
        <v>0</v>
      </c>
      <c r="M43" s="3">
        <v>0</v>
      </c>
      <c r="N43" s="6">
        <f t="shared" si="0"/>
        <v>0</v>
      </c>
    </row>
    <row r="44" spans="1:14" x14ac:dyDescent="0.2">
      <c r="A44" t="s">
        <v>34</v>
      </c>
      <c r="B44" s="3">
        <v>0</v>
      </c>
      <c r="C44" s="3">
        <v>0</v>
      </c>
      <c r="D44" s="3">
        <v>0</v>
      </c>
      <c r="E44" s="3">
        <v>0</v>
      </c>
      <c r="F44" s="3">
        <v>0</v>
      </c>
      <c r="G44" s="3">
        <v>0</v>
      </c>
      <c r="H44" s="3">
        <v>0</v>
      </c>
      <c r="I44" s="3">
        <v>0</v>
      </c>
      <c r="J44" s="3">
        <v>0</v>
      </c>
      <c r="K44" s="3">
        <v>0</v>
      </c>
      <c r="L44" s="3">
        <v>0</v>
      </c>
      <c r="M44" s="3">
        <v>0</v>
      </c>
      <c r="N44" s="6">
        <f t="shared" si="0"/>
        <v>0</v>
      </c>
    </row>
    <row r="45" spans="1:14" x14ac:dyDescent="0.2">
      <c r="A45" t="s">
        <v>35</v>
      </c>
      <c r="B45" s="3">
        <v>0</v>
      </c>
      <c r="C45" s="3">
        <v>0</v>
      </c>
      <c r="D45" s="3">
        <v>0</v>
      </c>
      <c r="E45" s="3">
        <v>0</v>
      </c>
      <c r="F45" s="3">
        <v>0</v>
      </c>
      <c r="G45" s="3">
        <v>0</v>
      </c>
      <c r="H45" s="3">
        <v>0</v>
      </c>
      <c r="I45" s="3">
        <v>0</v>
      </c>
      <c r="J45" s="3">
        <v>0</v>
      </c>
      <c r="K45" s="3">
        <v>0</v>
      </c>
      <c r="L45" s="3">
        <v>0</v>
      </c>
      <c r="M45" s="3">
        <v>0</v>
      </c>
      <c r="N45" s="6">
        <f t="shared" si="0"/>
        <v>0</v>
      </c>
    </row>
    <row r="46" spans="1:14" x14ac:dyDescent="0.2">
      <c r="A46" t="s">
        <v>36</v>
      </c>
      <c r="B46" s="3">
        <v>0</v>
      </c>
      <c r="C46" s="3">
        <v>0</v>
      </c>
      <c r="D46" s="3">
        <v>0</v>
      </c>
      <c r="E46" s="3">
        <v>0</v>
      </c>
      <c r="F46" s="3">
        <v>0</v>
      </c>
      <c r="G46" s="3">
        <v>0</v>
      </c>
      <c r="H46" s="3">
        <v>0</v>
      </c>
      <c r="I46" s="3">
        <v>0</v>
      </c>
      <c r="J46" s="3">
        <v>0</v>
      </c>
      <c r="K46" s="3">
        <v>0</v>
      </c>
      <c r="L46" s="3">
        <v>0</v>
      </c>
      <c r="M46" s="3">
        <v>0</v>
      </c>
      <c r="N46" s="6">
        <f t="shared" si="0"/>
        <v>0</v>
      </c>
    </row>
    <row r="47" spans="1:14" x14ac:dyDescent="0.2">
      <c r="A47" t="s">
        <v>37</v>
      </c>
      <c r="B47" s="3">
        <v>0</v>
      </c>
      <c r="C47" s="3">
        <v>0</v>
      </c>
      <c r="D47" s="3">
        <v>0</v>
      </c>
      <c r="E47" s="3">
        <v>0</v>
      </c>
      <c r="F47" s="3">
        <v>0</v>
      </c>
      <c r="G47" s="3">
        <v>0</v>
      </c>
      <c r="H47" s="3">
        <v>0</v>
      </c>
      <c r="I47" s="3">
        <v>0</v>
      </c>
      <c r="J47" s="3">
        <v>0</v>
      </c>
      <c r="K47" s="3">
        <v>0</v>
      </c>
      <c r="L47" s="3">
        <v>0</v>
      </c>
      <c r="M47" s="3">
        <v>0</v>
      </c>
      <c r="N47" s="6">
        <f t="shared" si="0"/>
        <v>0</v>
      </c>
    </row>
    <row r="48" spans="1:14" x14ac:dyDescent="0.2">
      <c r="A48" t="s">
        <v>38</v>
      </c>
      <c r="B48" s="3">
        <v>0</v>
      </c>
      <c r="C48" s="3">
        <v>0</v>
      </c>
      <c r="D48" s="3">
        <v>0</v>
      </c>
      <c r="E48" s="3">
        <v>0</v>
      </c>
      <c r="F48" s="3">
        <v>0</v>
      </c>
      <c r="G48" s="3">
        <v>0</v>
      </c>
      <c r="H48" s="3">
        <v>0</v>
      </c>
      <c r="I48" s="3">
        <v>0</v>
      </c>
      <c r="J48" s="3">
        <v>0</v>
      </c>
      <c r="K48" s="3">
        <v>0</v>
      </c>
      <c r="L48" s="3">
        <v>0</v>
      </c>
      <c r="M48" s="3">
        <v>0</v>
      </c>
      <c r="N48" s="6">
        <f t="shared" si="0"/>
        <v>0</v>
      </c>
    </row>
    <row r="49" spans="1:14" x14ac:dyDescent="0.2">
      <c r="A49" t="s">
        <v>39</v>
      </c>
      <c r="B49" s="3">
        <v>0</v>
      </c>
      <c r="C49" s="3">
        <v>0</v>
      </c>
      <c r="D49" s="3">
        <v>0</v>
      </c>
      <c r="E49" s="3">
        <v>0</v>
      </c>
      <c r="F49" s="3">
        <v>0</v>
      </c>
      <c r="G49" s="3">
        <v>0</v>
      </c>
      <c r="H49" s="3">
        <v>0</v>
      </c>
      <c r="I49" s="3">
        <v>0</v>
      </c>
      <c r="J49" s="3">
        <v>0</v>
      </c>
      <c r="K49" s="3">
        <v>0</v>
      </c>
      <c r="L49" s="3">
        <v>0</v>
      </c>
      <c r="M49" s="3">
        <v>0</v>
      </c>
      <c r="N49" s="6">
        <f t="shared" si="0"/>
        <v>0</v>
      </c>
    </row>
    <row r="50" spans="1:14" x14ac:dyDescent="0.2">
      <c r="A50" t="s">
        <v>40</v>
      </c>
      <c r="B50" s="3">
        <v>0</v>
      </c>
      <c r="C50" s="3">
        <v>0</v>
      </c>
      <c r="D50" s="3">
        <v>0</v>
      </c>
      <c r="E50" s="3">
        <v>0</v>
      </c>
      <c r="F50" s="3">
        <v>0</v>
      </c>
      <c r="G50" s="3">
        <v>0</v>
      </c>
      <c r="H50" s="3">
        <v>0</v>
      </c>
      <c r="I50" s="3">
        <v>0</v>
      </c>
      <c r="J50" s="3">
        <v>0</v>
      </c>
      <c r="K50" s="3">
        <v>0</v>
      </c>
      <c r="L50" s="3">
        <v>0</v>
      </c>
      <c r="M50" s="3">
        <v>0</v>
      </c>
      <c r="N50" s="6">
        <f t="shared" si="0"/>
        <v>0</v>
      </c>
    </row>
    <row r="51" spans="1:14" x14ac:dyDescent="0.2">
      <c r="A51" t="s">
        <v>41</v>
      </c>
      <c r="B51" s="3">
        <v>0</v>
      </c>
      <c r="C51" s="3">
        <v>0</v>
      </c>
      <c r="D51" s="3">
        <v>0</v>
      </c>
      <c r="E51" s="3">
        <v>0</v>
      </c>
      <c r="F51" s="3">
        <v>0</v>
      </c>
      <c r="G51" s="3">
        <v>0</v>
      </c>
      <c r="H51" s="3">
        <v>0</v>
      </c>
      <c r="I51" s="3">
        <v>0</v>
      </c>
      <c r="J51" s="3">
        <v>0</v>
      </c>
      <c r="K51" s="3">
        <v>0</v>
      </c>
      <c r="L51" s="3">
        <v>0</v>
      </c>
      <c r="M51" s="3">
        <v>0</v>
      </c>
      <c r="N51" s="6">
        <f t="shared" si="0"/>
        <v>0</v>
      </c>
    </row>
    <row r="52" spans="1:14" x14ac:dyDescent="0.2">
      <c r="A52" t="s">
        <v>42</v>
      </c>
      <c r="B52" s="3">
        <v>0</v>
      </c>
      <c r="C52" s="3">
        <v>0</v>
      </c>
      <c r="D52" s="3">
        <v>0</v>
      </c>
      <c r="E52" s="3">
        <v>0</v>
      </c>
      <c r="F52" s="3">
        <v>0</v>
      </c>
      <c r="G52" s="3">
        <v>0</v>
      </c>
      <c r="H52" s="3">
        <v>0</v>
      </c>
      <c r="I52" s="3">
        <v>0</v>
      </c>
      <c r="J52" s="3">
        <v>0</v>
      </c>
      <c r="K52" s="3">
        <v>0</v>
      </c>
      <c r="L52" s="3">
        <v>0</v>
      </c>
      <c r="M52" s="3">
        <v>0</v>
      </c>
      <c r="N52" s="6">
        <f t="shared" si="0"/>
        <v>0</v>
      </c>
    </row>
    <row r="53" spans="1:14" x14ac:dyDescent="0.2">
      <c r="A53" t="s">
        <v>43</v>
      </c>
      <c r="B53" s="3">
        <v>0</v>
      </c>
      <c r="C53" s="3">
        <v>0</v>
      </c>
      <c r="D53" s="3">
        <v>0</v>
      </c>
      <c r="E53" s="3">
        <v>0</v>
      </c>
      <c r="F53" s="3">
        <v>0</v>
      </c>
      <c r="G53" s="3">
        <v>0</v>
      </c>
      <c r="H53" s="3">
        <v>0</v>
      </c>
      <c r="I53" s="3">
        <v>0</v>
      </c>
      <c r="J53" s="3">
        <v>0</v>
      </c>
      <c r="K53" s="3">
        <v>0</v>
      </c>
      <c r="L53" s="3">
        <v>0</v>
      </c>
      <c r="M53" s="3">
        <v>0</v>
      </c>
      <c r="N53" s="6">
        <f t="shared" si="0"/>
        <v>0</v>
      </c>
    </row>
    <row r="54" spans="1:14" x14ac:dyDescent="0.2">
      <c r="A54" t="s">
        <v>44</v>
      </c>
      <c r="B54" s="3">
        <v>0</v>
      </c>
      <c r="C54" s="3">
        <v>0</v>
      </c>
      <c r="D54" s="3">
        <v>0</v>
      </c>
      <c r="E54" s="3">
        <v>0</v>
      </c>
      <c r="F54" s="3">
        <v>0</v>
      </c>
      <c r="G54" s="3">
        <v>0</v>
      </c>
      <c r="H54" s="3">
        <v>0</v>
      </c>
      <c r="I54" s="3">
        <v>0</v>
      </c>
      <c r="J54" s="3">
        <v>0</v>
      </c>
      <c r="K54" s="3">
        <v>0</v>
      </c>
      <c r="L54" s="3">
        <v>0</v>
      </c>
      <c r="M54" s="3">
        <v>0</v>
      </c>
      <c r="N54" s="6">
        <f t="shared" si="0"/>
        <v>0</v>
      </c>
    </row>
    <row r="55" spans="1:14" x14ac:dyDescent="0.2">
      <c r="A55" t="s">
        <v>45</v>
      </c>
      <c r="B55" s="5">
        <v>306976</v>
      </c>
      <c r="C55" s="5">
        <v>366842</v>
      </c>
      <c r="D55" s="5">
        <v>319798</v>
      </c>
      <c r="E55" s="5">
        <v>162153</v>
      </c>
      <c r="F55" s="5">
        <v>243455</v>
      </c>
      <c r="G55" s="5">
        <v>309243</v>
      </c>
      <c r="H55" s="5">
        <v>385653.04</v>
      </c>
      <c r="I55" s="5">
        <v>435835.53</v>
      </c>
      <c r="J55" s="8">
        <v>585592.32999999996</v>
      </c>
      <c r="K55" s="8">
        <v>629273.27</v>
      </c>
      <c r="L55" s="5">
        <v>490587</v>
      </c>
      <c r="M55" s="10">
        <v>378230</v>
      </c>
      <c r="N55" s="6">
        <f t="shared" si="0"/>
        <v>4613638.17</v>
      </c>
    </row>
    <row r="56" spans="1:14" x14ac:dyDescent="0.2">
      <c r="A56" t="s">
        <v>46</v>
      </c>
      <c r="B56" s="3">
        <v>0</v>
      </c>
      <c r="C56" s="3">
        <v>0</v>
      </c>
      <c r="D56" s="3">
        <v>0</v>
      </c>
      <c r="E56" s="3">
        <v>0</v>
      </c>
      <c r="F56" s="3">
        <v>0</v>
      </c>
      <c r="G56" s="3">
        <v>0</v>
      </c>
      <c r="H56" s="3">
        <v>0</v>
      </c>
      <c r="I56" s="3">
        <v>0</v>
      </c>
      <c r="J56" s="3">
        <v>0</v>
      </c>
      <c r="K56" s="3">
        <v>0</v>
      </c>
      <c r="L56" s="3">
        <v>0</v>
      </c>
      <c r="M56" s="3">
        <v>0</v>
      </c>
      <c r="N56" s="6">
        <f t="shared" si="0"/>
        <v>0</v>
      </c>
    </row>
    <row r="57" spans="1:14" x14ac:dyDescent="0.2">
      <c r="A57" t="s">
        <v>47</v>
      </c>
      <c r="B57" s="3">
        <v>0</v>
      </c>
      <c r="C57" s="3">
        <v>0</v>
      </c>
      <c r="D57" s="3">
        <v>0</v>
      </c>
      <c r="E57" s="3">
        <v>0</v>
      </c>
      <c r="F57" s="3">
        <v>0</v>
      </c>
      <c r="G57" s="3">
        <v>0</v>
      </c>
      <c r="H57" s="3">
        <v>0</v>
      </c>
      <c r="I57" s="3">
        <v>0</v>
      </c>
      <c r="J57" s="3">
        <v>0</v>
      </c>
      <c r="K57" s="3">
        <v>0</v>
      </c>
      <c r="L57" s="3">
        <v>0</v>
      </c>
      <c r="M57" s="3">
        <v>0</v>
      </c>
      <c r="N57" s="6">
        <f t="shared" si="0"/>
        <v>0</v>
      </c>
    </row>
    <row r="58" spans="1:14" x14ac:dyDescent="0.2">
      <c r="A58" t="s">
        <v>48</v>
      </c>
      <c r="B58" s="3">
        <v>0</v>
      </c>
      <c r="C58" s="3">
        <v>0</v>
      </c>
      <c r="D58" s="3">
        <v>0</v>
      </c>
      <c r="E58" s="3">
        <v>0</v>
      </c>
      <c r="F58" s="3">
        <v>0</v>
      </c>
      <c r="G58" s="3">
        <v>0</v>
      </c>
      <c r="H58" s="3">
        <v>0</v>
      </c>
      <c r="I58" s="3">
        <v>0</v>
      </c>
      <c r="J58" s="3">
        <v>0</v>
      </c>
      <c r="K58" s="3">
        <v>0</v>
      </c>
      <c r="L58" s="3">
        <v>0</v>
      </c>
      <c r="M58" s="3">
        <v>0</v>
      </c>
      <c r="N58" s="6">
        <f t="shared" si="0"/>
        <v>0</v>
      </c>
    </row>
    <row r="59" spans="1:14" x14ac:dyDescent="0.2">
      <c r="A59" t="s">
        <v>49</v>
      </c>
      <c r="B59" s="3">
        <v>0</v>
      </c>
      <c r="C59" s="3">
        <v>0</v>
      </c>
      <c r="D59" s="3">
        <v>0</v>
      </c>
      <c r="E59" s="3">
        <v>0</v>
      </c>
      <c r="F59" s="3">
        <v>0</v>
      </c>
      <c r="G59" s="3">
        <v>0</v>
      </c>
      <c r="H59" s="3">
        <v>0</v>
      </c>
      <c r="I59" s="3">
        <v>0</v>
      </c>
      <c r="J59" s="3">
        <v>0</v>
      </c>
      <c r="K59" s="3">
        <v>0</v>
      </c>
      <c r="L59" s="3">
        <v>0</v>
      </c>
      <c r="M59" s="3">
        <v>0</v>
      </c>
      <c r="N59" s="6">
        <f t="shared" si="0"/>
        <v>0</v>
      </c>
    </row>
    <row r="60" spans="1:14" x14ac:dyDescent="0.2">
      <c r="A60" t="s">
        <v>50</v>
      </c>
      <c r="B60" s="3">
        <v>0</v>
      </c>
      <c r="C60" s="3">
        <v>0</v>
      </c>
      <c r="D60" s="3">
        <v>0</v>
      </c>
      <c r="E60" s="3">
        <v>0</v>
      </c>
      <c r="F60" s="3">
        <v>0</v>
      </c>
      <c r="G60" s="3">
        <v>0</v>
      </c>
      <c r="H60" s="3">
        <v>0</v>
      </c>
      <c r="I60" s="3">
        <v>0</v>
      </c>
      <c r="J60" s="3">
        <v>0</v>
      </c>
      <c r="K60" s="3">
        <v>0</v>
      </c>
      <c r="L60" s="3">
        <v>0</v>
      </c>
      <c r="M60" s="3">
        <v>0</v>
      </c>
      <c r="N60" s="6">
        <f t="shared" si="0"/>
        <v>0</v>
      </c>
    </row>
    <row r="61" spans="1:14" x14ac:dyDescent="0.2">
      <c r="A61" t="s">
        <v>51</v>
      </c>
      <c r="B61" s="3">
        <v>0</v>
      </c>
      <c r="C61" s="3">
        <v>0</v>
      </c>
      <c r="D61" s="3">
        <v>0</v>
      </c>
      <c r="E61" s="3">
        <v>0</v>
      </c>
      <c r="F61" s="3">
        <v>0</v>
      </c>
      <c r="G61" s="3">
        <v>0</v>
      </c>
      <c r="H61" s="3">
        <v>0</v>
      </c>
      <c r="I61" s="3">
        <v>0</v>
      </c>
      <c r="J61" s="3">
        <v>0</v>
      </c>
      <c r="K61" s="3">
        <v>0</v>
      </c>
      <c r="L61" s="3">
        <v>0</v>
      </c>
      <c r="M61" s="3">
        <v>0</v>
      </c>
      <c r="N61" s="6">
        <f t="shared" si="0"/>
        <v>0</v>
      </c>
    </row>
    <row r="62" spans="1:14" x14ac:dyDescent="0.2">
      <c r="A62" t="s">
        <v>52</v>
      </c>
      <c r="B62" s="3">
        <v>0</v>
      </c>
      <c r="C62" s="3">
        <v>0</v>
      </c>
      <c r="D62" s="3">
        <v>0</v>
      </c>
      <c r="E62" s="3">
        <v>0</v>
      </c>
      <c r="F62" s="3">
        <v>0</v>
      </c>
      <c r="G62" s="3">
        <v>0</v>
      </c>
      <c r="H62" s="3">
        <v>0</v>
      </c>
      <c r="I62" s="3">
        <v>0</v>
      </c>
      <c r="J62" s="3">
        <v>0</v>
      </c>
      <c r="K62" s="3">
        <v>0</v>
      </c>
      <c r="L62" s="3">
        <v>0</v>
      </c>
      <c r="M62" s="3">
        <v>0</v>
      </c>
      <c r="N62" s="6">
        <f t="shared" si="0"/>
        <v>0</v>
      </c>
    </row>
    <row r="63" spans="1:14" x14ac:dyDescent="0.2">
      <c r="A63" t="s">
        <v>53</v>
      </c>
      <c r="B63" s="3">
        <v>0</v>
      </c>
      <c r="C63" s="3">
        <v>0</v>
      </c>
      <c r="D63" s="3">
        <v>0</v>
      </c>
      <c r="E63" s="3">
        <v>0</v>
      </c>
      <c r="F63" s="3">
        <v>0</v>
      </c>
      <c r="G63" s="3">
        <v>0</v>
      </c>
      <c r="H63" s="3">
        <v>0</v>
      </c>
      <c r="I63" s="3">
        <v>0</v>
      </c>
      <c r="J63" s="3">
        <v>0</v>
      </c>
      <c r="K63" s="3">
        <v>0</v>
      </c>
      <c r="L63" s="3">
        <v>0</v>
      </c>
      <c r="M63" s="3">
        <v>0</v>
      </c>
      <c r="N63" s="6">
        <f t="shared" si="0"/>
        <v>0</v>
      </c>
    </row>
    <row r="64" spans="1:14" x14ac:dyDescent="0.2">
      <c r="A64" t="s">
        <v>54</v>
      </c>
      <c r="B64" s="3">
        <v>0</v>
      </c>
      <c r="C64" s="3">
        <v>0</v>
      </c>
      <c r="D64" s="3">
        <v>0</v>
      </c>
      <c r="E64" s="3">
        <v>0</v>
      </c>
      <c r="F64" s="3">
        <v>0</v>
      </c>
      <c r="G64" s="3">
        <v>0</v>
      </c>
      <c r="H64" s="3">
        <v>0</v>
      </c>
      <c r="I64" s="3">
        <v>0</v>
      </c>
      <c r="J64" s="3">
        <v>0</v>
      </c>
      <c r="K64" s="3">
        <v>0</v>
      </c>
      <c r="L64" s="3">
        <v>0</v>
      </c>
      <c r="M64" s="3">
        <v>0</v>
      </c>
      <c r="N64" s="6">
        <f t="shared" si="0"/>
        <v>0</v>
      </c>
    </row>
    <row r="65" spans="1:14" x14ac:dyDescent="0.2">
      <c r="A65" t="s">
        <v>55</v>
      </c>
      <c r="B65" s="3">
        <v>0</v>
      </c>
      <c r="C65" s="3">
        <v>0</v>
      </c>
      <c r="D65" s="3">
        <v>0</v>
      </c>
      <c r="E65" s="3">
        <v>0</v>
      </c>
      <c r="F65" s="3">
        <v>0</v>
      </c>
      <c r="G65" s="3">
        <v>0</v>
      </c>
      <c r="H65" s="3">
        <v>0</v>
      </c>
      <c r="I65" s="3">
        <v>0</v>
      </c>
      <c r="J65" s="3">
        <v>0</v>
      </c>
      <c r="K65" s="3">
        <v>0</v>
      </c>
      <c r="L65" s="3">
        <v>0</v>
      </c>
      <c r="M65" s="3">
        <v>0</v>
      </c>
      <c r="N65" s="6">
        <f t="shared" si="0"/>
        <v>0</v>
      </c>
    </row>
    <row r="66" spans="1:14" x14ac:dyDescent="0.2">
      <c r="A66" t="s">
        <v>56</v>
      </c>
      <c r="B66" s="3">
        <v>0</v>
      </c>
      <c r="C66" s="3">
        <v>0</v>
      </c>
      <c r="D66" s="3">
        <v>0</v>
      </c>
      <c r="E66" s="3">
        <v>0</v>
      </c>
      <c r="F66" s="3">
        <v>0</v>
      </c>
      <c r="G66" s="3">
        <v>0</v>
      </c>
      <c r="H66" s="3">
        <v>0</v>
      </c>
      <c r="I66" s="3">
        <v>0</v>
      </c>
      <c r="J66" s="3">
        <v>0</v>
      </c>
      <c r="K66" s="3">
        <v>0</v>
      </c>
      <c r="L66" s="3">
        <v>0</v>
      </c>
      <c r="M66" s="3">
        <v>0</v>
      </c>
      <c r="N66" s="6">
        <f t="shared" si="0"/>
        <v>0</v>
      </c>
    </row>
    <row r="67" spans="1:14" x14ac:dyDescent="0.2">
      <c r="A67" t="s">
        <v>57</v>
      </c>
      <c r="B67" s="3">
        <v>0</v>
      </c>
      <c r="C67" s="3">
        <v>0</v>
      </c>
      <c r="D67" s="3">
        <v>0</v>
      </c>
      <c r="E67" s="3">
        <v>0</v>
      </c>
      <c r="F67" s="3">
        <v>0</v>
      </c>
      <c r="G67" s="3">
        <v>0</v>
      </c>
      <c r="H67" s="3">
        <v>0</v>
      </c>
      <c r="I67" s="3">
        <v>0</v>
      </c>
      <c r="J67" s="3">
        <v>0</v>
      </c>
      <c r="K67" s="3">
        <v>0</v>
      </c>
      <c r="L67" s="3">
        <v>0</v>
      </c>
      <c r="M67" s="3">
        <v>0</v>
      </c>
      <c r="N67" s="6">
        <f t="shared" si="0"/>
        <v>0</v>
      </c>
    </row>
    <row r="68" spans="1:14" x14ac:dyDescent="0.2">
      <c r="A68" t="s">
        <v>58</v>
      </c>
      <c r="B68" s="3">
        <v>0</v>
      </c>
      <c r="C68" s="3">
        <v>0</v>
      </c>
      <c r="D68" s="3">
        <v>0</v>
      </c>
      <c r="E68" s="3">
        <v>0</v>
      </c>
      <c r="F68" s="3">
        <v>0</v>
      </c>
      <c r="G68" s="3">
        <v>0</v>
      </c>
      <c r="H68" s="3">
        <v>0</v>
      </c>
      <c r="I68" s="3">
        <v>0</v>
      </c>
      <c r="J68" s="3">
        <v>0</v>
      </c>
      <c r="K68" s="3">
        <v>0</v>
      </c>
      <c r="L68" s="3">
        <v>0</v>
      </c>
      <c r="M68" s="3">
        <v>0</v>
      </c>
      <c r="N68" s="6">
        <f t="shared" si="0"/>
        <v>0</v>
      </c>
    </row>
    <row r="69" spans="1:14" x14ac:dyDescent="0.2">
      <c r="A69" t="s">
        <v>59</v>
      </c>
      <c r="B69" s="3">
        <v>0</v>
      </c>
      <c r="C69" s="3">
        <v>0</v>
      </c>
      <c r="D69" s="3">
        <v>0</v>
      </c>
      <c r="E69" s="3">
        <v>0</v>
      </c>
      <c r="F69" s="3">
        <v>0</v>
      </c>
      <c r="G69" s="3">
        <v>0</v>
      </c>
      <c r="H69" s="3">
        <v>0</v>
      </c>
      <c r="I69" s="3">
        <v>0</v>
      </c>
      <c r="J69" s="3">
        <v>0</v>
      </c>
      <c r="K69" s="3">
        <v>0</v>
      </c>
      <c r="L69" s="3">
        <v>0</v>
      </c>
      <c r="M69" s="3">
        <v>0</v>
      </c>
      <c r="N69" s="6">
        <f t="shared" si="0"/>
        <v>0</v>
      </c>
    </row>
    <row r="70" spans="1:14" x14ac:dyDescent="0.2">
      <c r="A70" t="s">
        <v>60</v>
      </c>
      <c r="B70" s="3">
        <v>0</v>
      </c>
      <c r="C70" s="3">
        <v>0</v>
      </c>
      <c r="D70" s="3">
        <v>0</v>
      </c>
      <c r="E70" s="3">
        <v>0</v>
      </c>
      <c r="F70" s="3">
        <v>0</v>
      </c>
      <c r="G70" s="3">
        <v>0</v>
      </c>
      <c r="H70" s="3">
        <v>0</v>
      </c>
      <c r="I70" s="3">
        <v>0</v>
      </c>
      <c r="J70" s="3">
        <v>0</v>
      </c>
      <c r="K70" s="3">
        <v>0</v>
      </c>
      <c r="L70" s="3">
        <v>0</v>
      </c>
      <c r="M70" s="3">
        <v>0</v>
      </c>
      <c r="N70" s="6">
        <f t="shared" si="0"/>
        <v>0</v>
      </c>
    </row>
    <row r="71" spans="1:14" x14ac:dyDescent="0.2">
      <c r="A71" t="s">
        <v>61</v>
      </c>
      <c r="B71" s="3">
        <v>0</v>
      </c>
      <c r="C71" s="3">
        <v>0</v>
      </c>
      <c r="D71" s="3">
        <v>0</v>
      </c>
      <c r="E71" s="3">
        <v>0</v>
      </c>
      <c r="F71" s="3">
        <v>0</v>
      </c>
      <c r="G71" s="3">
        <v>0</v>
      </c>
      <c r="H71" s="3">
        <v>0</v>
      </c>
      <c r="I71" s="3">
        <v>0</v>
      </c>
      <c r="J71" s="3">
        <v>0</v>
      </c>
      <c r="K71" s="3">
        <v>0</v>
      </c>
      <c r="L71" s="3">
        <v>0</v>
      </c>
      <c r="M71" s="3">
        <v>0</v>
      </c>
      <c r="N71" s="6">
        <f t="shared" si="0"/>
        <v>0</v>
      </c>
    </row>
    <row r="72" spans="1:14" x14ac:dyDescent="0.2">
      <c r="A72" t="s">
        <v>62</v>
      </c>
      <c r="B72" s="3">
        <v>0</v>
      </c>
      <c r="C72" s="3">
        <v>0</v>
      </c>
      <c r="D72" s="3">
        <v>0</v>
      </c>
      <c r="E72" s="3">
        <v>0</v>
      </c>
      <c r="F72" s="3">
        <v>0</v>
      </c>
      <c r="G72" s="3">
        <v>0</v>
      </c>
      <c r="H72" s="3">
        <v>0</v>
      </c>
      <c r="I72" s="3">
        <v>0</v>
      </c>
      <c r="J72" s="3">
        <v>0</v>
      </c>
      <c r="K72" s="3">
        <v>0</v>
      </c>
      <c r="L72" s="3">
        <v>0</v>
      </c>
      <c r="M72" s="3">
        <v>0</v>
      </c>
      <c r="N72" s="6">
        <f t="shared" si="0"/>
        <v>0</v>
      </c>
    </row>
    <row r="73" spans="1:14" x14ac:dyDescent="0.2">
      <c r="A73" t="s">
        <v>63</v>
      </c>
      <c r="B73" s="3">
        <v>0</v>
      </c>
      <c r="C73" s="3">
        <v>0</v>
      </c>
      <c r="D73" s="3">
        <v>0</v>
      </c>
      <c r="E73" s="3">
        <v>0</v>
      </c>
      <c r="F73" s="3">
        <v>0</v>
      </c>
      <c r="G73" s="3">
        <v>0</v>
      </c>
      <c r="H73" s="3">
        <v>0</v>
      </c>
      <c r="I73" s="3">
        <v>0</v>
      </c>
      <c r="J73" s="3">
        <v>0</v>
      </c>
      <c r="K73" s="3">
        <v>0</v>
      </c>
      <c r="L73" s="3">
        <v>0</v>
      </c>
      <c r="M73" s="3">
        <v>0</v>
      </c>
      <c r="N73" s="6">
        <f t="shared" si="0"/>
        <v>0</v>
      </c>
    </row>
    <row r="74" spans="1:14" x14ac:dyDescent="0.2">
      <c r="A74" t="s">
        <v>64</v>
      </c>
      <c r="B74" s="3">
        <v>0</v>
      </c>
      <c r="C74" s="3">
        <v>0</v>
      </c>
      <c r="D74" s="3">
        <v>0</v>
      </c>
      <c r="E74" s="3">
        <v>0</v>
      </c>
      <c r="F74" s="3">
        <v>0</v>
      </c>
      <c r="G74" s="3">
        <v>0</v>
      </c>
      <c r="H74" s="3">
        <v>0</v>
      </c>
      <c r="I74" s="3">
        <v>0</v>
      </c>
      <c r="J74" s="3">
        <v>0</v>
      </c>
      <c r="K74" s="3">
        <v>0</v>
      </c>
      <c r="L74" s="3">
        <v>0</v>
      </c>
      <c r="M74" s="3">
        <v>0</v>
      </c>
      <c r="N74" s="6">
        <f t="shared" si="0"/>
        <v>0</v>
      </c>
    </row>
    <row r="75" spans="1:14" x14ac:dyDescent="0.2">
      <c r="A75" t="s">
        <v>65</v>
      </c>
      <c r="B75" s="8">
        <v>500416.99</v>
      </c>
      <c r="C75" s="14">
        <v>961124.99</v>
      </c>
      <c r="D75" s="8">
        <v>501826.75</v>
      </c>
      <c r="E75" s="8">
        <v>337698.33</v>
      </c>
      <c r="F75" s="8">
        <v>475349.28</v>
      </c>
      <c r="G75" s="8">
        <v>344080.41</v>
      </c>
      <c r="H75" s="8">
        <v>310693.62</v>
      </c>
      <c r="I75" s="8">
        <v>529833.25</v>
      </c>
      <c r="J75" s="8">
        <v>1138797.6399999999</v>
      </c>
      <c r="K75" s="8">
        <v>1085829</v>
      </c>
      <c r="L75" s="8">
        <v>695119.69</v>
      </c>
      <c r="M75" s="11">
        <v>492935.44</v>
      </c>
      <c r="N75" s="6">
        <f t="shared" si="0"/>
        <v>7373705.3899999997</v>
      </c>
    </row>
    <row r="76" spans="1:14" x14ac:dyDescent="0.2">
      <c r="A76" t="s">
        <v>66</v>
      </c>
      <c r="B76" s="3">
        <v>0</v>
      </c>
      <c r="C76" s="3">
        <v>0</v>
      </c>
      <c r="D76" s="3">
        <v>0</v>
      </c>
      <c r="E76" s="3">
        <v>0</v>
      </c>
      <c r="F76" s="3">
        <v>0</v>
      </c>
      <c r="G76" s="3">
        <v>0</v>
      </c>
      <c r="H76" s="3">
        <v>0</v>
      </c>
      <c r="I76" s="3">
        <v>0</v>
      </c>
      <c r="J76" s="3">
        <v>0</v>
      </c>
      <c r="K76" s="3">
        <v>0</v>
      </c>
      <c r="L76" s="3">
        <v>0</v>
      </c>
      <c r="M76" s="3">
        <v>0</v>
      </c>
      <c r="N76" s="6">
        <f t="shared" si="0"/>
        <v>0</v>
      </c>
    </row>
    <row r="77" spans="1:14" x14ac:dyDescent="0.2">
      <c r="A77" t="s">
        <v>67</v>
      </c>
      <c r="B77" s="3">
        <v>0</v>
      </c>
      <c r="C77" s="3">
        <v>0</v>
      </c>
      <c r="D77" s="3">
        <v>0</v>
      </c>
      <c r="E77" s="3">
        <v>0</v>
      </c>
      <c r="F77" s="3">
        <v>0</v>
      </c>
      <c r="G77" s="3">
        <v>0</v>
      </c>
      <c r="H77" s="3">
        <v>0</v>
      </c>
      <c r="I77" s="3">
        <v>0</v>
      </c>
      <c r="J77" s="3">
        <v>0</v>
      </c>
      <c r="K77" s="3">
        <v>0</v>
      </c>
      <c r="L77" s="3">
        <v>0</v>
      </c>
      <c r="M77" s="3">
        <v>0</v>
      </c>
      <c r="N77" s="6">
        <f>SUM(B77:M77)</f>
        <v>0</v>
      </c>
    </row>
    <row r="78" spans="1:14" x14ac:dyDescent="0.2">
      <c r="A78" t="s">
        <v>68</v>
      </c>
      <c r="B78" s="3">
        <v>0</v>
      </c>
      <c r="C78" s="3">
        <v>0</v>
      </c>
      <c r="D78" s="3">
        <v>0</v>
      </c>
      <c r="E78" s="3">
        <v>0</v>
      </c>
      <c r="F78" s="3">
        <v>0</v>
      </c>
      <c r="G78" s="3">
        <v>0</v>
      </c>
      <c r="H78" s="3">
        <v>0</v>
      </c>
      <c r="I78" s="3">
        <v>0</v>
      </c>
      <c r="J78" s="3">
        <v>0</v>
      </c>
      <c r="K78" s="3">
        <v>0</v>
      </c>
      <c r="L78" s="3">
        <v>0</v>
      </c>
      <c r="M78" s="3">
        <v>0</v>
      </c>
      <c r="N78" s="6">
        <f>SUM(B78:M78)</f>
        <v>0</v>
      </c>
    </row>
    <row r="79" spans="1:14" x14ac:dyDescent="0.2">
      <c r="A79" t="s">
        <v>1</v>
      </c>
    </row>
    <row r="80" spans="1:14" x14ac:dyDescent="0.2">
      <c r="A80" t="s">
        <v>70</v>
      </c>
      <c r="B80" s="6">
        <f t="shared" ref="B80:M80" si="1">SUM(B12:B78)</f>
        <v>2965763.99</v>
      </c>
      <c r="C80" s="6">
        <f t="shared" si="1"/>
        <v>3517933.99</v>
      </c>
      <c r="D80" s="6">
        <f t="shared" si="1"/>
        <v>2740631.75</v>
      </c>
      <c r="E80" s="6">
        <f t="shared" si="1"/>
        <v>3004261.33</v>
      </c>
      <c r="F80" s="6">
        <f t="shared" si="1"/>
        <v>3631489.2800000003</v>
      </c>
      <c r="G80" s="6">
        <f t="shared" si="1"/>
        <v>3519591.41</v>
      </c>
      <c r="H80" s="6">
        <f t="shared" si="1"/>
        <v>4327111.66</v>
      </c>
      <c r="I80" s="6">
        <f t="shared" si="1"/>
        <v>5260961.78</v>
      </c>
      <c r="J80" s="6">
        <f t="shared" si="1"/>
        <v>6194789.9699999997</v>
      </c>
      <c r="K80" s="6">
        <f t="shared" si="1"/>
        <v>5164443.2699999996</v>
      </c>
      <c r="L80" s="6">
        <f t="shared" si="1"/>
        <v>4163623.69</v>
      </c>
      <c r="M80" s="6">
        <f t="shared" si="1"/>
        <v>3210433.1799999997</v>
      </c>
      <c r="N80" s="6">
        <f>SUM(B80:M80)</f>
        <v>47701035.300000004</v>
      </c>
    </row>
  </sheetData>
  <mergeCells count="5">
    <mergeCell ref="A3:N3"/>
    <mergeCell ref="A4:N4"/>
    <mergeCell ref="A7:N7"/>
    <mergeCell ref="A5:N5"/>
    <mergeCell ref="A6:N6"/>
  </mergeCells>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27"/>
  </sheetPr>
  <dimension ref="A1:N80"/>
  <sheetViews>
    <sheetView workbookViewId="0">
      <pane xSplit="1" ySplit="11" topLeftCell="B12" activePane="bottomRight" state="frozen"/>
      <selection pane="topRight" activeCell="B1" sqref="B1"/>
      <selection pane="bottomLeft" activeCell="A10" sqref="A10"/>
      <selection pane="bottomRight"/>
    </sheetView>
  </sheetViews>
  <sheetFormatPr defaultRowHeight="12.75" x14ac:dyDescent="0.2"/>
  <cols>
    <col min="1" max="1" width="16.1640625" bestFit="1" customWidth="1"/>
    <col min="14" max="14" width="10.1640625" bestFit="1" customWidth="1"/>
  </cols>
  <sheetData>
    <row r="1" spans="1:14" x14ac:dyDescent="0.2">
      <c r="A1" t="s">
        <v>141</v>
      </c>
      <c r="N1" t="s">
        <v>99</v>
      </c>
    </row>
    <row r="3" spans="1:14" x14ac:dyDescent="0.2">
      <c r="A3" s="15" t="s">
        <v>71</v>
      </c>
      <c r="B3" s="15"/>
      <c r="C3" s="15"/>
      <c r="D3" s="15"/>
      <c r="E3" s="15"/>
      <c r="F3" s="15"/>
      <c r="G3" s="15"/>
      <c r="H3" s="15"/>
      <c r="I3" s="15"/>
      <c r="J3" s="15"/>
      <c r="K3" s="15"/>
      <c r="L3" s="15"/>
      <c r="M3" s="15"/>
      <c r="N3" s="15"/>
    </row>
    <row r="4" spans="1:14" x14ac:dyDescent="0.2">
      <c r="A4" s="15" t="s">
        <v>143</v>
      </c>
      <c r="B4" s="15"/>
      <c r="C4" s="15"/>
      <c r="D4" s="15"/>
      <c r="E4" s="15"/>
      <c r="F4" s="15"/>
      <c r="G4" s="15"/>
      <c r="H4" s="15"/>
      <c r="I4" s="15"/>
      <c r="J4" s="15"/>
      <c r="K4" s="15"/>
      <c r="L4" s="15"/>
      <c r="M4" s="15"/>
      <c r="N4" s="15"/>
    </row>
    <row r="5" spans="1:14" x14ac:dyDescent="0.2">
      <c r="A5" s="15" t="s">
        <v>72</v>
      </c>
      <c r="B5" s="15"/>
      <c r="C5" s="15"/>
      <c r="D5" s="15"/>
      <c r="E5" s="15"/>
      <c r="F5" s="15"/>
      <c r="G5" s="15"/>
      <c r="H5" s="15"/>
      <c r="I5" s="15"/>
      <c r="J5" s="15"/>
      <c r="K5" s="15"/>
      <c r="L5" s="15"/>
      <c r="M5" s="15"/>
      <c r="N5" s="15"/>
    </row>
    <row r="6" spans="1:14" x14ac:dyDescent="0.2">
      <c r="A6" s="15" t="s">
        <v>147</v>
      </c>
      <c r="B6" s="15"/>
      <c r="C6" s="15"/>
      <c r="D6" s="15"/>
      <c r="E6" s="15"/>
      <c r="F6" s="15"/>
      <c r="G6" s="15"/>
      <c r="H6" s="15"/>
      <c r="I6" s="15"/>
      <c r="J6" s="15"/>
      <c r="K6" s="15"/>
      <c r="L6" s="15"/>
      <c r="M6" s="15"/>
      <c r="N6" s="15"/>
    </row>
    <row r="7" spans="1:14" x14ac:dyDescent="0.2">
      <c r="A7" s="15" t="s">
        <v>146</v>
      </c>
      <c r="B7" s="15"/>
      <c r="C7" s="15"/>
      <c r="D7" s="15"/>
      <c r="E7" s="15"/>
      <c r="F7" s="15"/>
      <c r="G7" s="15"/>
      <c r="H7" s="15"/>
      <c r="I7" s="15"/>
      <c r="J7" s="15"/>
      <c r="K7" s="15"/>
      <c r="L7" s="15"/>
      <c r="M7" s="15"/>
      <c r="N7" s="15"/>
    </row>
    <row r="8" spans="1:14" x14ac:dyDescent="0.2">
      <c r="N8" s="6"/>
    </row>
    <row r="9" spans="1:14" x14ac:dyDescent="0.2">
      <c r="B9" s="12">
        <v>37803</v>
      </c>
      <c r="C9" s="12">
        <v>37834</v>
      </c>
      <c r="D9" s="12">
        <v>37865</v>
      </c>
      <c r="E9" s="12">
        <v>37895</v>
      </c>
      <c r="F9" s="12">
        <v>37926</v>
      </c>
      <c r="G9" s="12">
        <v>37956</v>
      </c>
      <c r="H9" s="12">
        <v>37987</v>
      </c>
      <c r="I9" s="12">
        <v>38018</v>
      </c>
      <c r="J9" s="12">
        <v>38047</v>
      </c>
      <c r="K9" s="12">
        <v>38078</v>
      </c>
      <c r="L9" s="12">
        <v>38108</v>
      </c>
      <c r="M9" s="12">
        <v>38139</v>
      </c>
      <c r="N9" s="5" t="s">
        <v>140</v>
      </c>
    </row>
    <row r="10" spans="1:14" x14ac:dyDescent="0.2">
      <c r="A10" t="s">
        <v>0</v>
      </c>
    </row>
    <row r="11" spans="1:14" x14ac:dyDescent="0.2">
      <c r="A11" t="s">
        <v>1</v>
      </c>
    </row>
    <row r="12" spans="1:14" x14ac:dyDescent="0.2">
      <c r="A12" t="s">
        <v>100</v>
      </c>
      <c r="B12" s="5">
        <v>100428</v>
      </c>
      <c r="C12" s="5">
        <v>105740</v>
      </c>
      <c r="D12" s="5">
        <v>106419</v>
      </c>
      <c r="E12" s="5">
        <v>98631</v>
      </c>
      <c r="F12" s="5">
        <v>105684</v>
      </c>
      <c r="G12" s="5">
        <v>102763</v>
      </c>
      <c r="H12" s="5">
        <v>105949</v>
      </c>
      <c r="I12" s="5">
        <v>104994</v>
      </c>
      <c r="J12" s="5">
        <v>106370.69008861076</v>
      </c>
      <c r="K12" s="5">
        <v>119332.48713608812</v>
      </c>
      <c r="L12" s="5">
        <v>119484.91795247224</v>
      </c>
      <c r="M12" s="5">
        <v>112917.9802676055</v>
      </c>
      <c r="N12" s="6">
        <f>SUM(B12:M12)</f>
        <v>1288714.0754447768</v>
      </c>
    </row>
    <row r="13" spans="1:14" x14ac:dyDescent="0.2">
      <c r="A13" t="s">
        <v>101</v>
      </c>
      <c r="B13" s="5">
        <v>14419</v>
      </c>
      <c r="C13" s="5">
        <v>15519</v>
      </c>
      <c r="D13" s="5">
        <v>15274</v>
      </c>
      <c r="E13" s="5">
        <v>14107</v>
      </c>
      <c r="F13" s="5">
        <v>15296</v>
      </c>
      <c r="G13" s="5">
        <v>15892</v>
      </c>
      <c r="H13" s="5">
        <v>15834</v>
      </c>
      <c r="I13" s="5">
        <v>14765</v>
      </c>
      <c r="J13" s="5">
        <v>12905.888406802875</v>
      </c>
      <c r="K13" s="5">
        <v>15118.804364975644</v>
      </c>
      <c r="L13" s="5">
        <v>17388.096950516567</v>
      </c>
      <c r="M13" s="5">
        <v>14435.560529005485</v>
      </c>
      <c r="N13" s="6">
        <f t="shared" ref="N13:N76" si="0">SUM(B13:M13)</f>
        <v>180954.35025130055</v>
      </c>
    </row>
    <row r="14" spans="1:14" x14ac:dyDescent="0.2">
      <c r="A14" t="s">
        <v>102</v>
      </c>
      <c r="B14" s="5">
        <v>8303</v>
      </c>
      <c r="C14" s="5">
        <v>8570</v>
      </c>
      <c r="D14" s="5">
        <v>8415</v>
      </c>
      <c r="E14" s="5">
        <v>8498</v>
      </c>
      <c r="F14" s="5">
        <v>9343</v>
      </c>
      <c r="G14" s="5">
        <v>8083</v>
      </c>
      <c r="H14" s="5">
        <v>7591</v>
      </c>
      <c r="I14" s="5">
        <v>10579</v>
      </c>
      <c r="J14" s="5">
        <v>14218.117637795276</v>
      </c>
      <c r="K14" s="5">
        <v>14938.433149606297</v>
      </c>
      <c r="L14" s="5">
        <v>17121.028582677165</v>
      </c>
      <c r="M14" s="5">
        <v>16350.036377952756</v>
      </c>
      <c r="N14" s="6">
        <f t="shared" si="0"/>
        <v>132009.6157480315</v>
      </c>
    </row>
    <row r="15" spans="1:14" x14ac:dyDescent="0.2">
      <c r="A15" t="s">
        <v>5</v>
      </c>
      <c r="B15" s="5">
        <v>1518</v>
      </c>
      <c r="C15" s="5">
        <v>1565</v>
      </c>
      <c r="D15" s="5">
        <v>1687</v>
      </c>
      <c r="E15" s="5">
        <v>1529</v>
      </c>
      <c r="F15" s="5">
        <v>1688</v>
      </c>
      <c r="G15" s="5">
        <v>1444</v>
      </c>
      <c r="H15" s="5">
        <v>1387</v>
      </c>
      <c r="I15" s="5">
        <v>1970</v>
      </c>
      <c r="J15" s="5">
        <v>3349.6410236220477</v>
      </c>
      <c r="K15" s="5">
        <v>3553.6361417322842</v>
      </c>
      <c r="L15" s="5">
        <v>4071.8566929133863</v>
      </c>
      <c r="M15" s="5">
        <v>3888.7986614173224</v>
      </c>
      <c r="N15" s="6">
        <f t="shared" si="0"/>
        <v>27651.93251968504</v>
      </c>
    </row>
    <row r="16" spans="1:14" x14ac:dyDescent="0.2">
      <c r="A16" t="s">
        <v>103</v>
      </c>
      <c r="B16" s="5">
        <v>26691</v>
      </c>
      <c r="C16" s="5">
        <v>27546</v>
      </c>
      <c r="D16" s="5">
        <v>28014</v>
      </c>
      <c r="E16" s="5">
        <v>28116</v>
      </c>
      <c r="F16" s="5">
        <v>30681</v>
      </c>
      <c r="G16" s="5">
        <v>27109</v>
      </c>
      <c r="H16" s="5">
        <v>24402</v>
      </c>
      <c r="I16" s="5">
        <v>32992</v>
      </c>
      <c r="J16" s="5">
        <v>29408.798661417324</v>
      </c>
      <c r="K16" s="5">
        <v>30176.88566929134</v>
      </c>
      <c r="L16" s="5">
        <v>34640.929842519683</v>
      </c>
      <c r="M16" s="5">
        <v>33064.021338582679</v>
      </c>
      <c r="N16" s="6">
        <f t="shared" si="0"/>
        <v>352841.63551181107</v>
      </c>
    </row>
    <row r="17" spans="1:14" x14ac:dyDescent="0.2">
      <c r="A17" t="s">
        <v>104</v>
      </c>
      <c r="B17" s="5">
        <v>754557</v>
      </c>
      <c r="C17" s="5">
        <v>714821</v>
      </c>
      <c r="D17" s="5">
        <v>721966</v>
      </c>
      <c r="E17" s="5">
        <v>705602</v>
      </c>
      <c r="F17" s="5">
        <v>755696</v>
      </c>
      <c r="G17" s="5">
        <v>720550</v>
      </c>
      <c r="H17" s="5">
        <v>628190</v>
      </c>
      <c r="I17" s="5">
        <v>856069</v>
      </c>
      <c r="J17" s="5">
        <v>719189.16882059514</v>
      </c>
      <c r="K17" s="5">
        <v>779480.77106783551</v>
      </c>
      <c r="L17" s="5">
        <v>738310.02411218535</v>
      </c>
      <c r="M17" s="5">
        <v>755998.4056539567</v>
      </c>
      <c r="N17" s="6">
        <f t="shared" si="0"/>
        <v>8850429.3696545735</v>
      </c>
    </row>
    <row r="18" spans="1:14" x14ac:dyDescent="0.2">
      <c r="A18" t="s">
        <v>8</v>
      </c>
      <c r="B18" s="5">
        <v>2029</v>
      </c>
      <c r="C18" s="5">
        <v>2094</v>
      </c>
      <c r="D18" s="5">
        <v>2150</v>
      </c>
      <c r="E18" s="5">
        <v>2185</v>
      </c>
      <c r="F18" s="5">
        <v>2371</v>
      </c>
      <c r="G18" s="5">
        <v>2128</v>
      </c>
      <c r="H18" s="5">
        <v>1855</v>
      </c>
      <c r="I18" s="5">
        <v>2447</v>
      </c>
      <c r="J18" s="5">
        <v>1228.7692125984252</v>
      </c>
      <c r="K18" s="5">
        <v>1191.3992125984253</v>
      </c>
      <c r="L18" s="5">
        <v>1372.8370078740159</v>
      </c>
      <c r="M18" s="5">
        <v>1308.7489763779524</v>
      </c>
      <c r="N18" s="6">
        <f t="shared" si="0"/>
        <v>22360.754409448818</v>
      </c>
    </row>
    <row r="19" spans="1:14" x14ac:dyDescent="0.2">
      <c r="A19" t="s">
        <v>105</v>
      </c>
      <c r="B19" s="5">
        <v>11041</v>
      </c>
      <c r="C19" s="5">
        <v>11396</v>
      </c>
      <c r="D19" s="5">
        <v>11554</v>
      </c>
      <c r="E19" s="5">
        <v>11723</v>
      </c>
      <c r="F19" s="5">
        <v>12767</v>
      </c>
      <c r="G19" s="5">
        <v>11344</v>
      </c>
      <c r="H19" s="5">
        <v>10095</v>
      </c>
      <c r="I19" s="5">
        <v>13545</v>
      </c>
      <c r="J19" s="5">
        <v>10853.02535433071</v>
      </c>
      <c r="K19" s="5">
        <v>11048.244015748031</v>
      </c>
      <c r="L19" s="5">
        <v>12692.914015748032</v>
      </c>
      <c r="M19" s="5">
        <v>12111.956377952756</v>
      </c>
      <c r="N19" s="6">
        <f t="shared" si="0"/>
        <v>140171.13976377953</v>
      </c>
    </row>
    <row r="20" spans="1:14" x14ac:dyDescent="0.2">
      <c r="A20" t="s">
        <v>106</v>
      </c>
      <c r="B20" s="5">
        <v>3669</v>
      </c>
      <c r="C20" s="5">
        <v>3786</v>
      </c>
      <c r="D20" s="5">
        <v>3702</v>
      </c>
      <c r="E20" s="5">
        <v>3654</v>
      </c>
      <c r="F20" s="5">
        <v>4046</v>
      </c>
      <c r="G20" s="5">
        <v>3430</v>
      </c>
      <c r="H20" s="5">
        <v>3354</v>
      </c>
      <c r="I20" s="5">
        <v>4802</v>
      </c>
      <c r="J20" s="5">
        <v>8382.0711023622061</v>
      </c>
      <c r="K20" s="5">
        <v>8899.9720472440931</v>
      </c>
      <c r="L20" s="5">
        <v>10193.543307086615</v>
      </c>
      <c r="M20" s="5">
        <v>9736.5959055118092</v>
      </c>
      <c r="N20" s="6">
        <f t="shared" si="0"/>
        <v>67655.182362204723</v>
      </c>
    </row>
    <row r="21" spans="1:14" x14ac:dyDescent="0.2">
      <c r="A21" t="s">
        <v>107</v>
      </c>
      <c r="B21" s="5">
        <v>65163</v>
      </c>
      <c r="C21" s="5">
        <v>66839</v>
      </c>
      <c r="D21" s="5">
        <v>68831</v>
      </c>
      <c r="E21" s="5">
        <v>64473</v>
      </c>
      <c r="F21" s="5">
        <v>67926</v>
      </c>
      <c r="G21" s="5">
        <v>63571</v>
      </c>
      <c r="H21" s="5">
        <v>66555</v>
      </c>
      <c r="I21" s="5">
        <v>67060</v>
      </c>
      <c r="J21" s="5">
        <v>67018.996468900252</v>
      </c>
      <c r="K21" s="5">
        <v>77408.128649490987</v>
      </c>
      <c r="L21" s="5">
        <v>76874.611416356565</v>
      </c>
      <c r="M21" s="5">
        <v>74242.289339316645</v>
      </c>
      <c r="N21" s="6">
        <f t="shared" si="0"/>
        <v>825962.02587406442</v>
      </c>
    </row>
    <row r="22" spans="1:14" x14ac:dyDescent="0.2">
      <c r="A22" t="s">
        <v>108</v>
      </c>
      <c r="B22" s="5">
        <v>107263</v>
      </c>
      <c r="C22" s="5">
        <v>110543</v>
      </c>
      <c r="D22" s="5">
        <v>114398</v>
      </c>
      <c r="E22" s="5">
        <v>108873</v>
      </c>
      <c r="F22" s="5">
        <v>119373</v>
      </c>
      <c r="G22" s="5">
        <v>122616</v>
      </c>
      <c r="H22" s="5">
        <v>113692</v>
      </c>
      <c r="I22" s="5">
        <v>157128</v>
      </c>
      <c r="J22" s="5">
        <v>143448.69270034603</v>
      </c>
      <c r="K22" s="5">
        <v>155760.85925587453</v>
      </c>
      <c r="L22" s="5">
        <v>141239.86393428431</v>
      </c>
      <c r="M22" s="5">
        <v>131825.05523643977</v>
      </c>
      <c r="N22" s="6">
        <f t="shared" si="0"/>
        <v>1526160.4711269445</v>
      </c>
    </row>
    <row r="23" spans="1:14" x14ac:dyDescent="0.2">
      <c r="A23" t="s">
        <v>13</v>
      </c>
      <c r="B23" s="5">
        <v>50817</v>
      </c>
      <c r="C23" s="5">
        <v>56310</v>
      </c>
      <c r="D23" s="5">
        <v>52486</v>
      </c>
      <c r="E23" s="5">
        <v>48031</v>
      </c>
      <c r="F23" s="5">
        <v>51808</v>
      </c>
      <c r="G23" s="5">
        <v>50635</v>
      </c>
      <c r="H23" s="5">
        <v>52356</v>
      </c>
      <c r="I23" s="5">
        <v>49716</v>
      </c>
      <c r="J23" s="5">
        <v>41491.618014250998</v>
      </c>
      <c r="K23" s="5">
        <v>48481.991554147564</v>
      </c>
      <c r="L23" s="5">
        <v>46137.47430819882</v>
      </c>
      <c r="M23" s="5">
        <v>43311.343495685782</v>
      </c>
      <c r="N23" s="6">
        <f t="shared" si="0"/>
        <v>591581.42737228307</v>
      </c>
    </row>
    <row r="24" spans="1:14" x14ac:dyDescent="0.2">
      <c r="A24" s="4" t="s">
        <v>139</v>
      </c>
      <c r="B24" s="5">
        <v>931690</v>
      </c>
      <c r="C24" s="5">
        <v>913579</v>
      </c>
      <c r="D24" s="5">
        <v>908446</v>
      </c>
      <c r="E24" s="5">
        <v>910535</v>
      </c>
      <c r="F24" s="5">
        <v>961007</v>
      </c>
      <c r="G24" s="5">
        <v>898978</v>
      </c>
      <c r="H24" s="5">
        <v>776270</v>
      </c>
      <c r="I24" s="5">
        <v>1068793</v>
      </c>
      <c r="J24" s="5">
        <v>929200.57940870128</v>
      </c>
      <c r="K24" s="5">
        <v>1009783.8369386146</v>
      </c>
      <c r="L24" s="5">
        <v>979842.29096435639</v>
      </c>
      <c r="M24" s="5">
        <v>1015430.4583868751</v>
      </c>
      <c r="N24" s="6">
        <f t="shared" si="0"/>
        <v>11303555.165698547</v>
      </c>
    </row>
    <row r="25" spans="1:14" x14ac:dyDescent="0.2">
      <c r="A25" t="s">
        <v>15</v>
      </c>
      <c r="B25" s="5">
        <v>10566</v>
      </c>
      <c r="C25" s="5">
        <v>10322</v>
      </c>
      <c r="D25" s="5">
        <v>11828</v>
      </c>
      <c r="E25" s="5">
        <v>9915</v>
      </c>
      <c r="F25" s="5">
        <v>11345</v>
      </c>
      <c r="G25" s="5">
        <v>11812</v>
      </c>
      <c r="H25" s="5">
        <v>11666</v>
      </c>
      <c r="I25" s="5">
        <v>13653</v>
      </c>
      <c r="J25" s="5">
        <v>12553.23494941874</v>
      </c>
      <c r="K25" s="5">
        <v>13128.629081843386</v>
      </c>
      <c r="L25" s="5">
        <v>12285.508893364993</v>
      </c>
      <c r="M25" s="5">
        <v>12210.679834257122</v>
      </c>
      <c r="N25" s="6">
        <f t="shared" si="0"/>
        <v>141285.05275888424</v>
      </c>
    </row>
    <row r="26" spans="1:14" x14ac:dyDescent="0.2">
      <c r="A26" t="s">
        <v>16</v>
      </c>
      <c r="B26" s="5">
        <v>1556</v>
      </c>
      <c r="C26" s="5">
        <v>1606</v>
      </c>
      <c r="D26" s="5">
        <v>1520</v>
      </c>
      <c r="E26" s="5">
        <v>1527</v>
      </c>
      <c r="F26" s="5">
        <v>1698</v>
      </c>
      <c r="G26" s="5">
        <v>1422</v>
      </c>
      <c r="H26" s="5">
        <v>1423</v>
      </c>
      <c r="I26" s="5">
        <v>2060</v>
      </c>
      <c r="J26" s="5">
        <v>3737.1888188976382</v>
      </c>
      <c r="K26" s="5">
        <v>3972.9303149606299</v>
      </c>
      <c r="L26" s="5">
        <v>4548.1513385826765</v>
      </c>
      <c r="M26" s="5">
        <v>4344.956456692913</v>
      </c>
      <c r="N26" s="6">
        <f t="shared" si="0"/>
        <v>29415.22692913386</v>
      </c>
    </row>
    <row r="27" spans="1:14" x14ac:dyDescent="0.2">
      <c r="A27" t="s">
        <v>109</v>
      </c>
      <c r="B27" s="5">
        <v>86532</v>
      </c>
      <c r="C27" s="5">
        <v>89314</v>
      </c>
      <c r="D27" s="5">
        <v>90298</v>
      </c>
      <c r="E27" s="5">
        <v>91386</v>
      </c>
      <c r="F27" s="5">
        <v>99661</v>
      </c>
      <c r="G27" s="5">
        <v>88217</v>
      </c>
      <c r="H27" s="5">
        <v>79115</v>
      </c>
      <c r="I27" s="5">
        <v>106669</v>
      </c>
      <c r="J27" s="5">
        <v>90395.802204724416</v>
      </c>
      <c r="K27" s="5">
        <v>92414.643779527556</v>
      </c>
      <c r="L27" s="5">
        <v>106110.50204724411</v>
      </c>
      <c r="M27" s="5">
        <v>101272.48874015745</v>
      </c>
      <c r="N27" s="6">
        <f t="shared" si="0"/>
        <v>1121385.4367716536</v>
      </c>
    </row>
    <row r="28" spans="1:14" x14ac:dyDescent="0.2">
      <c r="A28" t="s">
        <v>110</v>
      </c>
      <c r="B28" s="5">
        <v>138153</v>
      </c>
      <c r="C28" s="5">
        <v>146119</v>
      </c>
      <c r="D28" s="5">
        <v>148027</v>
      </c>
      <c r="E28" s="5">
        <v>134806</v>
      </c>
      <c r="F28" s="5">
        <v>136258</v>
      </c>
      <c r="G28" s="5">
        <v>128763</v>
      </c>
      <c r="H28" s="5">
        <v>135100</v>
      </c>
      <c r="I28" s="5">
        <v>123976</v>
      </c>
      <c r="J28" s="5">
        <v>134570.59687175599</v>
      </c>
      <c r="K28" s="5">
        <v>146244.69127500473</v>
      </c>
      <c r="L28" s="5">
        <v>138707.58587088779</v>
      </c>
      <c r="M28" s="5">
        <v>141175.62086349347</v>
      </c>
      <c r="N28" s="6">
        <f t="shared" si="0"/>
        <v>1651900.4948811422</v>
      </c>
    </row>
    <row r="29" spans="1:14" x14ac:dyDescent="0.2">
      <c r="A29" t="s">
        <v>19</v>
      </c>
      <c r="B29" s="5">
        <v>30109</v>
      </c>
      <c r="C29" s="5">
        <v>32988</v>
      </c>
      <c r="D29" s="5">
        <v>37244</v>
      </c>
      <c r="E29" s="5">
        <v>29339</v>
      </c>
      <c r="F29" s="5">
        <v>30217</v>
      </c>
      <c r="G29" s="5">
        <v>29422</v>
      </c>
      <c r="H29" s="5">
        <v>32964</v>
      </c>
      <c r="I29" s="5">
        <v>34534</v>
      </c>
      <c r="J29" s="5">
        <v>30568.977152548283</v>
      </c>
      <c r="K29" s="5">
        <v>35230.89923200311</v>
      </c>
      <c r="L29" s="5">
        <v>34646.819003762444</v>
      </c>
      <c r="M29" s="5">
        <v>33061.453086111207</v>
      </c>
      <c r="N29" s="6">
        <f t="shared" si="0"/>
        <v>390325.14847442508</v>
      </c>
    </row>
    <row r="30" spans="1:14" x14ac:dyDescent="0.2">
      <c r="A30" t="s">
        <v>20</v>
      </c>
      <c r="B30" s="5">
        <v>1014</v>
      </c>
      <c r="C30" s="5">
        <v>1046</v>
      </c>
      <c r="D30" s="5">
        <v>1052</v>
      </c>
      <c r="E30" s="5">
        <v>1067</v>
      </c>
      <c r="F30" s="5">
        <v>1164</v>
      </c>
      <c r="G30" s="5">
        <v>1028</v>
      </c>
      <c r="H30" s="3">
        <v>927</v>
      </c>
      <c r="I30" s="5">
        <v>1251</v>
      </c>
      <c r="J30" s="5">
        <v>978.57897637795293</v>
      </c>
      <c r="K30" s="5">
        <v>993.97692913385811</v>
      </c>
      <c r="L30" s="5">
        <v>1140.8012598425196</v>
      </c>
      <c r="M30" s="5">
        <v>1088.9407874015749</v>
      </c>
      <c r="N30" s="6">
        <f t="shared" si="0"/>
        <v>12751.297952755904</v>
      </c>
    </row>
    <row r="31" spans="1:14" x14ac:dyDescent="0.2">
      <c r="A31" t="s">
        <v>21</v>
      </c>
      <c r="B31" s="5">
        <v>2839</v>
      </c>
      <c r="C31" s="5">
        <v>2930</v>
      </c>
      <c r="D31" s="5">
        <v>2788</v>
      </c>
      <c r="E31" s="5">
        <v>2802</v>
      </c>
      <c r="F31" s="5">
        <v>3110</v>
      </c>
      <c r="G31" s="5">
        <v>2618</v>
      </c>
      <c r="H31" s="5">
        <v>2595</v>
      </c>
      <c r="I31" s="5">
        <v>3734</v>
      </c>
      <c r="J31" s="5">
        <v>6393.1077165354327</v>
      </c>
      <c r="K31" s="5">
        <v>201556.33157480316</v>
      </c>
      <c r="L31" s="5">
        <v>7765.068267716535</v>
      </c>
      <c r="M31" s="5">
        <v>7418.0135433070864</v>
      </c>
      <c r="N31" s="6">
        <f t="shared" si="0"/>
        <v>246548.5211023622</v>
      </c>
    </row>
    <row r="32" spans="1:14" x14ac:dyDescent="0.2">
      <c r="A32" t="s">
        <v>22</v>
      </c>
      <c r="B32" s="5">
        <v>5440</v>
      </c>
      <c r="C32" s="5">
        <v>5603</v>
      </c>
      <c r="D32" s="5">
        <v>5411</v>
      </c>
      <c r="E32" s="5">
        <v>5437</v>
      </c>
      <c r="F32" s="5">
        <v>5300</v>
      </c>
      <c r="G32" s="5">
        <v>5028</v>
      </c>
      <c r="H32" s="5">
        <v>5189</v>
      </c>
      <c r="I32" s="5">
        <v>5746</v>
      </c>
      <c r="J32" s="5">
        <v>4942.7770118561766</v>
      </c>
      <c r="K32" s="5">
        <v>5482.2555952510493</v>
      </c>
      <c r="L32" s="5">
        <v>5403.0559701150978</v>
      </c>
      <c r="M32" s="5">
        <v>5225.1009263303404</v>
      </c>
      <c r="N32" s="6">
        <f t="shared" si="0"/>
        <v>64207.189503552669</v>
      </c>
    </row>
    <row r="33" spans="1:14" x14ac:dyDescent="0.2">
      <c r="A33" t="s">
        <v>23</v>
      </c>
      <c r="B33" s="5">
        <v>3496</v>
      </c>
      <c r="C33" s="5">
        <v>3472</v>
      </c>
      <c r="D33" s="5">
        <v>3505</v>
      </c>
      <c r="E33" s="5">
        <v>3602</v>
      </c>
      <c r="F33" s="5">
        <v>3745</v>
      </c>
      <c r="G33" s="5">
        <v>4032</v>
      </c>
      <c r="H33" s="5">
        <v>4056</v>
      </c>
      <c r="I33" s="5">
        <v>5336</v>
      </c>
      <c r="J33" s="5">
        <v>7205.8256777870965</v>
      </c>
      <c r="K33" s="5">
        <v>7630.9045525460097</v>
      </c>
      <c r="L33" s="5">
        <v>7563.4190794792521</v>
      </c>
      <c r="M33" s="5">
        <v>6960.9624669968116</v>
      </c>
      <c r="N33" s="6">
        <f t="shared" si="0"/>
        <v>60605.111776809172</v>
      </c>
    </row>
    <row r="34" spans="1:14" x14ac:dyDescent="0.2">
      <c r="A34" t="s">
        <v>111</v>
      </c>
      <c r="B34" s="3">
        <v>477</v>
      </c>
      <c r="C34" s="3">
        <v>493</v>
      </c>
      <c r="D34" s="3">
        <v>422</v>
      </c>
      <c r="E34" s="3">
        <v>417</v>
      </c>
      <c r="F34" s="3">
        <v>479</v>
      </c>
      <c r="G34" s="3">
        <v>364</v>
      </c>
      <c r="H34" s="3">
        <v>436</v>
      </c>
      <c r="I34" s="3">
        <v>694</v>
      </c>
      <c r="J34" s="5">
        <v>2065.3207874015743</v>
      </c>
      <c r="K34" s="5">
        <v>2224.4433070866139</v>
      </c>
      <c r="L34" s="5">
        <v>2544.0279527559055</v>
      </c>
      <c r="M34" s="5">
        <v>2431.1324409448821</v>
      </c>
      <c r="N34" s="6">
        <f t="shared" si="0"/>
        <v>13046.924488188975</v>
      </c>
    </row>
    <row r="35" spans="1:14" x14ac:dyDescent="0.2">
      <c r="A35" t="s">
        <v>25</v>
      </c>
      <c r="B35" s="5">
        <v>6815</v>
      </c>
      <c r="C35" s="5">
        <v>7035</v>
      </c>
      <c r="D35" s="5">
        <v>7276</v>
      </c>
      <c r="E35" s="5">
        <v>7404</v>
      </c>
      <c r="F35" s="5">
        <v>8017</v>
      </c>
      <c r="G35" s="5">
        <v>7238</v>
      </c>
      <c r="H35" s="5">
        <v>6231</v>
      </c>
      <c r="I35" s="5">
        <v>8134</v>
      </c>
      <c r="J35" s="5">
        <v>2605.4776377952753</v>
      </c>
      <c r="K35" s="5">
        <v>2334.5266141732286</v>
      </c>
      <c r="L35" s="5">
        <v>2704.1820472440945</v>
      </c>
      <c r="M35" s="5">
        <v>2573.6058267716535</v>
      </c>
      <c r="N35" s="6">
        <f t="shared" si="0"/>
        <v>68367.792125984255</v>
      </c>
    </row>
    <row r="36" spans="1:14" x14ac:dyDescent="0.2">
      <c r="A36" t="s">
        <v>26</v>
      </c>
      <c r="B36" s="5">
        <v>13031</v>
      </c>
      <c r="C36" s="5">
        <v>12993</v>
      </c>
      <c r="D36" s="5">
        <v>13320</v>
      </c>
      <c r="E36" s="5">
        <v>13176</v>
      </c>
      <c r="F36" s="5">
        <v>14170</v>
      </c>
      <c r="G36" s="5">
        <v>13733</v>
      </c>
      <c r="H36" s="5">
        <v>14079</v>
      </c>
      <c r="I36" s="5">
        <v>15966</v>
      </c>
      <c r="J36" s="5">
        <v>15900.297949639236</v>
      </c>
      <c r="K36" s="5">
        <v>17942.460943359019</v>
      </c>
      <c r="L36" s="5">
        <v>17151.059697605109</v>
      </c>
      <c r="M36" s="5">
        <v>16573.148965280147</v>
      </c>
      <c r="N36" s="6">
        <f t="shared" si="0"/>
        <v>178034.96755588352</v>
      </c>
    </row>
    <row r="37" spans="1:14" x14ac:dyDescent="0.2">
      <c r="A37" t="s">
        <v>27</v>
      </c>
      <c r="B37" s="5">
        <v>20177</v>
      </c>
      <c r="C37" s="5">
        <v>20697</v>
      </c>
      <c r="D37" s="5">
        <v>21931</v>
      </c>
      <c r="E37" s="5">
        <v>21933</v>
      </c>
      <c r="F37" s="5">
        <v>23723</v>
      </c>
      <c r="G37" s="5">
        <v>22629</v>
      </c>
      <c r="H37" s="5">
        <v>22183</v>
      </c>
      <c r="I37" s="5">
        <v>26927</v>
      </c>
      <c r="J37" s="5">
        <v>23861.460766170752</v>
      </c>
      <c r="K37" s="5">
        <v>25687.852825885391</v>
      </c>
      <c r="L37" s="5">
        <v>25158.286439724441</v>
      </c>
      <c r="M37" s="5">
        <v>24838.998067814791</v>
      </c>
      <c r="N37" s="6">
        <f t="shared" si="0"/>
        <v>279746.5980995954</v>
      </c>
    </row>
    <row r="38" spans="1:14" x14ac:dyDescent="0.2">
      <c r="A38" t="s">
        <v>112</v>
      </c>
      <c r="B38" s="5">
        <v>56517</v>
      </c>
      <c r="C38" s="5">
        <v>58945</v>
      </c>
      <c r="D38" s="5">
        <v>60449</v>
      </c>
      <c r="E38" s="5">
        <v>55577</v>
      </c>
      <c r="F38" s="5">
        <v>59909</v>
      </c>
      <c r="G38" s="5">
        <v>59020</v>
      </c>
      <c r="H38" s="5">
        <v>60954</v>
      </c>
      <c r="I38" s="5">
        <v>64641</v>
      </c>
      <c r="J38" s="5">
        <v>64387.589964808845</v>
      </c>
      <c r="K38" s="5">
        <v>72923.123479289701</v>
      </c>
      <c r="L38" s="5">
        <v>71006.363009466848</v>
      </c>
      <c r="M38" s="5">
        <v>69057.359635124158</v>
      </c>
      <c r="N38" s="6">
        <f t="shared" si="0"/>
        <v>753386.4360886896</v>
      </c>
    </row>
    <row r="39" spans="1:14" x14ac:dyDescent="0.2">
      <c r="A39" t="s">
        <v>29</v>
      </c>
      <c r="B39" s="5">
        <v>37385</v>
      </c>
      <c r="C39" s="5">
        <v>38363</v>
      </c>
      <c r="D39" s="5">
        <v>40486</v>
      </c>
      <c r="E39" s="5">
        <v>41323</v>
      </c>
      <c r="F39" s="5">
        <v>42668</v>
      </c>
      <c r="G39" s="5">
        <v>41271</v>
      </c>
      <c r="H39" s="5">
        <v>41237</v>
      </c>
      <c r="I39" s="5">
        <v>46106</v>
      </c>
      <c r="J39" s="5">
        <v>44452.770994381666</v>
      </c>
      <c r="K39" s="5">
        <v>46414.260782619334</v>
      </c>
      <c r="L39" s="5">
        <v>46053.076349629082</v>
      </c>
      <c r="M39" s="5">
        <v>43004.410745220826</v>
      </c>
      <c r="N39" s="6">
        <f t="shared" si="0"/>
        <v>508763.51887185097</v>
      </c>
    </row>
    <row r="40" spans="1:14" x14ac:dyDescent="0.2">
      <c r="A40" t="s">
        <v>113</v>
      </c>
      <c r="B40" s="5">
        <v>517355</v>
      </c>
      <c r="C40" s="5">
        <v>537723</v>
      </c>
      <c r="D40" s="5">
        <v>548319</v>
      </c>
      <c r="E40" s="5">
        <v>519858</v>
      </c>
      <c r="F40" s="5">
        <v>555218</v>
      </c>
      <c r="G40" s="5">
        <v>534137</v>
      </c>
      <c r="H40" s="5">
        <v>493001</v>
      </c>
      <c r="I40" s="5">
        <v>589926</v>
      </c>
      <c r="J40" s="5">
        <v>524772.01098708343</v>
      </c>
      <c r="K40" s="5">
        <v>569777.57295665529</v>
      </c>
      <c r="L40" s="5">
        <v>551485.92700845411</v>
      </c>
      <c r="M40" s="5">
        <v>553814.8197878988</v>
      </c>
      <c r="N40" s="6">
        <f t="shared" si="0"/>
        <v>6495387.3307400914</v>
      </c>
    </row>
    <row r="41" spans="1:14" x14ac:dyDescent="0.2">
      <c r="A41" t="s">
        <v>31</v>
      </c>
      <c r="B41" s="5">
        <v>3112</v>
      </c>
      <c r="C41" s="5">
        <v>3212</v>
      </c>
      <c r="D41" s="5">
        <v>3290</v>
      </c>
      <c r="E41" s="5">
        <v>3343</v>
      </c>
      <c r="F41" s="5">
        <v>3630</v>
      </c>
      <c r="G41" s="5">
        <v>3252</v>
      </c>
      <c r="H41" s="5">
        <v>2845</v>
      </c>
      <c r="I41" s="5">
        <v>3757</v>
      </c>
      <c r="J41" s="5">
        <v>1738.9756692913384</v>
      </c>
      <c r="K41" s="5">
        <v>1666.5417322834646</v>
      </c>
      <c r="L41" s="5">
        <v>1919.9145669291336</v>
      </c>
      <c r="M41" s="5">
        <v>1830.4062992125987</v>
      </c>
      <c r="N41" s="6">
        <f t="shared" si="0"/>
        <v>33596.838267716535</v>
      </c>
    </row>
    <row r="42" spans="1:14" x14ac:dyDescent="0.2">
      <c r="A42" t="s">
        <v>114</v>
      </c>
      <c r="B42" s="5">
        <v>15872</v>
      </c>
      <c r="C42" s="5">
        <v>16382</v>
      </c>
      <c r="D42" s="5">
        <v>16868</v>
      </c>
      <c r="E42" s="5">
        <v>17152</v>
      </c>
      <c r="F42" s="5">
        <v>18597</v>
      </c>
      <c r="G42" s="5">
        <v>16729</v>
      </c>
      <c r="H42" s="5">
        <v>14511</v>
      </c>
      <c r="I42" s="5">
        <v>19084</v>
      </c>
      <c r="J42" s="5">
        <v>9147.8098425196877</v>
      </c>
      <c r="K42" s="5">
        <v>8814.2620472440958</v>
      </c>
      <c r="L42" s="5">
        <v>10165.657322834644</v>
      </c>
      <c r="M42" s="5">
        <v>9688.2852755905496</v>
      </c>
      <c r="N42" s="6">
        <f t="shared" si="0"/>
        <v>173011.01448818899</v>
      </c>
    </row>
    <row r="43" spans="1:14" x14ac:dyDescent="0.2">
      <c r="A43" t="s">
        <v>33</v>
      </c>
      <c r="B43" s="5">
        <v>47770</v>
      </c>
      <c r="C43" s="5">
        <v>50012</v>
      </c>
      <c r="D43" s="5">
        <v>49241</v>
      </c>
      <c r="E43" s="5">
        <v>45648</v>
      </c>
      <c r="F43" s="5">
        <v>51394</v>
      </c>
      <c r="G43" s="5">
        <v>46685</v>
      </c>
      <c r="H43" s="5">
        <v>45335</v>
      </c>
      <c r="I43" s="5">
        <v>46652</v>
      </c>
      <c r="J43" s="5">
        <v>32475.044131490326</v>
      </c>
      <c r="K43" s="5">
        <v>39471.992547167036</v>
      </c>
      <c r="L43" s="5">
        <v>33585.751940912414</v>
      </c>
      <c r="M43" s="5">
        <v>37744.119585564309</v>
      </c>
      <c r="N43" s="6">
        <f t="shared" si="0"/>
        <v>526013.9082051341</v>
      </c>
    </row>
    <row r="44" spans="1:14" x14ac:dyDescent="0.2">
      <c r="A44" t="s">
        <v>34</v>
      </c>
      <c r="B44" s="5">
        <v>12831</v>
      </c>
      <c r="C44" s="5">
        <v>14241</v>
      </c>
      <c r="D44" s="5">
        <v>14078</v>
      </c>
      <c r="E44" s="5">
        <v>12252</v>
      </c>
      <c r="F44" s="5">
        <v>13337</v>
      </c>
      <c r="G44" s="5">
        <v>12671</v>
      </c>
      <c r="H44" s="5">
        <v>12491</v>
      </c>
      <c r="I44" s="5">
        <v>12654</v>
      </c>
      <c r="J44" s="5">
        <v>9792.5869493975533</v>
      </c>
      <c r="K44" s="5">
        <v>14773.682468248027</v>
      </c>
      <c r="L44" s="5">
        <v>12407.342537310615</v>
      </c>
      <c r="M44" s="5">
        <v>12157.009818462882</v>
      </c>
      <c r="N44" s="6">
        <f t="shared" si="0"/>
        <v>153685.62177341909</v>
      </c>
    </row>
    <row r="45" spans="1:14" x14ac:dyDescent="0.2">
      <c r="A45" t="s">
        <v>35</v>
      </c>
      <c r="B45" s="3">
        <v>460</v>
      </c>
      <c r="C45" s="3">
        <v>474</v>
      </c>
      <c r="D45" s="3">
        <v>413</v>
      </c>
      <c r="E45" s="3">
        <v>409</v>
      </c>
      <c r="F45" s="3">
        <v>467</v>
      </c>
      <c r="G45" s="3">
        <v>361</v>
      </c>
      <c r="H45" s="3">
        <v>420</v>
      </c>
      <c r="I45" s="3">
        <v>642</v>
      </c>
      <c r="J45" s="5">
        <v>1137.4214173228347</v>
      </c>
      <c r="K45" s="5">
        <v>1207.0246456692912</v>
      </c>
      <c r="L45" s="5">
        <v>1376.8968503937008</v>
      </c>
      <c r="M45" s="5">
        <v>1316.8892125984253</v>
      </c>
      <c r="N45" s="6">
        <f t="shared" si="0"/>
        <v>8684.232125984252</v>
      </c>
    </row>
    <row r="46" spans="1:14" x14ac:dyDescent="0.2">
      <c r="A46" t="s">
        <v>115</v>
      </c>
      <c r="B46" s="5">
        <v>104596</v>
      </c>
      <c r="C46" s="5">
        <v>110141</v>
      </c>
      <c r="D46" s="5">
        <v>118710</v>
      </c>
      <c r="E46" s="5">
        <v>105362</v>
      </c>
      <c r="F46" s="5">
        <v>111277</v>
      </c>
      <c r="G46" s="5">
        <v>109851</v>
      </c>
      <c r="H46" s="5">
        <v>115422</v>
      </c>
      <c r="I46" s="5">
        <v>123922</v>
      </c>
      <c r="J46" s="5">
        <v>123712.70206221189</v>
      </c>
      <c r="K46" s="5">
        <v>138373.99676852112</v>
      </c>
      <c r="L46" s="5">
        <v>133451.08482130783</v>
      </c>
      <c r="M46" s="5">
        <v>128320.749358107</v>
      </c>
      <c r="N46" s="6">
        <f t="shared" si="0"/>
        <v>1423139.533010148</v>
      </c>
    </row>
    <row r="47" spans="1:14" x14ac:dyDescent="0.2">
      <c r="A47" t="s">
        <v>116</v>
      </c>
      <c r="B47" s="5">
        <v>218205</v>
      </c>
      <c r="C47" s="5">
        <v>226691</v>
      </c>
      <c r="D47" s="5">
        <v>229730</v>
      </c>
      <c r="E47" s="5">
        <v>220571</v>
      </c>
      <c r="F47" s="5">
        <v>240205</v>
      </c>
      <c r="G47" s="5">
        <v>240729</v>
      </c>
      <c r="H47" s="5">
        <v>221999</v>
      </c>
      <c r="I47" s="5">
        <v>284959</v>
      </c>
      <c r="J47" s="5">
        <v>261670.59868169695</v>
      </c>
      <c r="K47" s="5">
        <v>290066.89527652942</v>
      </c>
      <c r="L47" s="5">
        <v>265539.20950157987</v>
      </c>
      <c r="M47" s="5">
        <v>253741.13178854919</v>
      </c>
      <c r="N47" s="6">
        <f t="shared" si="0"/>
        <v>2954106.8352483553</v>
      </c>
    </row>
    <row r="48" spans="1:14" x14ac:dyDescent="0.2">
      <c r="A48" t="s">
        <v>117</v>
      </c>
      <c r="B48" s="5">
        <v>98685</v>
      </c>
      <c r="C48" s="5">
        <v>110950</v>
      </c>
      <c r="D48" s="5">
        <v>111274</v>
      </c>
      <c r="E48" s="5">
        <v>106741</v>
      </c>
      <c r="F48" s="5">
        <v>114848</v>
      </c>
      <c r="G48" s="5">
        <v>104334</v>
      </c>
      <c r="H48" s="5">
        <v>103255</v>
      </c>
      <c r="I48" s="5">
        <v>111301</v>
      </c>
      <c r="J48" s="5">
        <v>102236.71175324997</v>
      </c>
      <c r="K48" s="5">
        <v>112443.5429699266</v>
      </c>
      <c r="L48" s="5">
        <v>107722.10909976978</v>
      </c>
      <c r="M48" s="5">
        <v>111576.25937632142</v>
      </c>
      <c r="N48" s="6">
        <f t="shared" si="0"/>
        <v>1295366.6231992678</v>
      </c>
    </row>
    <row r="49" spans="1:14" x14ac:dyDescent="0.2">
      <c r="A49" t="s">
        <v>39</v>
      </c>
      <c r="B49" s="5">
        <v>3606</v>
      </c>
      <c r="C49" s="5">
        <v>3722</v>
      </c>
      <c r="D49" s="5">
        <v>3696</v>
      </c>
      <c r="E49" s="5">
        <v>3738</v>
      </c>
      <c r="F49" s="5">
        <v>4096</v>
      </c>
      <c r="G49" s="5">
        <v>3578</v>
      </c>
      <c r="H49" s="5">
        <v>3297</v>
      </c>
      <c r="I49" s="5">
        <v>4521</v>
      </c>
      <c r="J49" s="5">
        <v>4666.4739370078732</v>
      </c>
      <c r="K49" s="5">
        <v>4834.0080314960633</v>
      </c>
      <c r="L49" s="5">
        <v>5542.2370866141719</v>
      </c>
      <c r="M49" s="5">
        <v>5292.0485039370078</v>
      </c>
      <c r="N49" s="6">
        <f t="shared" si="0"/>
        <v>50588.767559055123</v>
      </c>
    </row>
    <row r="50" spans="1:14" x14ac:dyDescent="0.2">
      <c r="A50" t="s">
        <v>40</v>
      </c>
      <c r="B50" s="5">
        <v>3772</v>
      </c>
      <c r="C50" s="5">
        <v>3896</v>
      </c>
      <c r="D50" s="5">
        <v>3804</v>
      </c>
      <c r="E50" s="5">
        <v>3862</v>
      </c>
      <c r="F50" s="5">
        <v>4131</v>
      </c>
      <c r="G50" s="5">
        <v>3555</v>
      </c>
      <c r="H50" s="5">
        <v>3794</v>
      </c>
      <c r="I50" s="5">
        <v>4630</v>
      </c>
      <c r="J50" s="5">
        <v>3391.9859428833979</v>
      </c>
      <c r="K50" s="5">
        <v>3711.0517893445617</v>
      </c>
      <c r="L50" s="5">
        <v>3839.8127317406534</v>
      </c>
      <c r="M50" s="5">
        <v>3982.7722121204333</v>
      </c>
      <c r="N50" s="6">
        <f t="shared" si="0"/>
        <v>46369.622676089049</v>
      </c>
    </row>
    <row r="51" spans="1:14" x14ac:dyDescent="0.2">
      <c r="A51" t="s">
        <v>41</v>
      </c>
      <c r="B51" s="5">
        <v>19705</v>
      </c>
      <c r="C51" s="5">
        <v>20339</v>
      </c>
      <c r="D51" s="5">
        <v>21232</v>
      </c>
      <c r="E51" s="5">
        <v>21631</v>
      </c>
      <c r="F51" s="5">
        <v>23361</v>
      </c>
      <c r="G51" s="5">
        <v>21243</v>
      </c>
      <c r="H51" s="5">
        <v>18016</v>
      </c>
      <c r="I51" s="5">
        <v>23245</v>
      </c>
      <c r="J51" s="5">
        <v>3524.6162992125992</v>
      </c>
      <c r="K51" s="5">
        <v>2362.8330708661424</v>
      </c>
      <c r="L51" s="5">
        <v>2807.6460629921262</v>
      </c>
      <c r="M51" s="5">
        <v>2650.5178740157489</v>
      </c>
      <c r="N51" s="6">
        <f t="shared" si="0"/>
        <v>180117.61330708663</v>
      </c>
    </row>
    <row r="52" spans="1:14" x14ac:dyDescent="0.2">
      <c r="A52" t="s">
        <v>118</v>
      </c>
      <c r="B52" s="5">
        <v>121127</v>
      </c>
      <c r="C52" s="5">
        <v>126673</v>
      </c>
      <c r="D52" s="5">
        <v>124375</v>
      </c>
      <c r="E52" s="5">
        <v>120324</v>
      </c>
      <c r="F52" s="5">
        <v>130855</v>
      </c>
      <c r="G52" s="5">
        <v>129830</v>
      </c>
      <c r="H52" s="5">
        <v>115284</v>
      </c>
      <c r="I52" s="5">
        <v>161791</v>
      </c>
      <c r="J52" s="5">
        <v>137251.99291213948</v>
      </c>
      <c r="K52" s="5">
        <v>154089.44320032292</v>
      </c>
      <c r="L52" s="5">
        <v>141771.55759828334</v>
      </c>
      <c r="M52" s="5">
        <v>141659.14740397513</v>
      </c>
      <c r="N52" s="6">
        <f t="shared" si="0"/>
        <v>1605031.1411147211</v>
      </c>
    </row>
    <row r="53" spans="1:14" x14ac:dyDescent="0.2">
      <c r="A53" t="s">
        <v>43</v>
      </c>
      <c r="B53" s="5">
        <v>173817</v>
      </c>
      <c r="C53" s="5">
        <v>182206</v>
      </c>
      <c r="D53" s="5">
        <v>181875</v>
      </c>
      <c r="E53" s="5">
        <v>171966</v>
      </c>
      <c r="F53" s="5">
        <v>177689</v>
      </c>
      <c r="G53" s="5">
        <v>174151</v>
      </c>
      <c r="H53" s="5">
        <v>175836</v>
      </c>
      <c r="I53" s="5">
        <v>178889</v>
      </c>
      <c r="J53" s="5">
        <v>159273.93332743621</v>
      </c>
      <c r="K53" s="5">
        <v>184872.34797874163</v>
      </c>
      <c r="L53" s="5">
        <v>167808.16744322068</v>
      </c>
      <c r="M53" s="5">
        <v>172326.24164161942</v>
      </c>
      <c r="N53" s="6">
        <f t="shared" si="0"/>
        <v>2100709.6903910181</v>
      </c>
    </row>
    <row r="54" spans="1:14" x14ac:dyDescent="0.2">
      <c r="A54" t="s">
        <v>44</v>
      </c>
      <c r="B54" s="5">
        <v>69485</v>
      </c>
      <c r="C54" s="5">
        <v>67209</v>
      </c>
      <c r="D54" s="5">
        <v>66057</v>
      </c>
      <c r="E54" s="5">
        <v>65355</v>
      </c>
      <c r="F54" s="5">
        <v>70258</v>
      </c>
      <c r="G54" s="5">
        <v>69458</v>
      </c>
      <c r="H54" s="5">
        <v>70376</v>
      </c>
      <c r="I54" s="5">
        <v>75957</v>
      </c>
      <c r="J54" s="5">
        <v>78907.805170703548</v>
      </c>
      <c r="K54" s="5">
        <v>83821.51666352863</v>
      </c>
      <c r="L54" s="5">
        <v>79352.102927269952</v>
      </c>
      <c r="M54" s="5">
        <v>75900.52690026557</v>
      </c>
      <c r="N54" s="6">
        <f t="shared" si="0"/>
        <v>872136.95166176779</v>
      </c>
    </row>
    <row r="55" spans="1:14" x14ac:dyDescent="0.2">
      <c r="A55" t="s">
        <v>119</v>
      </c>
      <c r="B55" s="5">
        <v>2841</v>
      </c>
      <c r="C55" s="5">
        <v>2933</v>
      </c>
      <c r="D55" s="5">
        <v>2862</v>
      </c>
      <c r="E55" s="5">
        <v>2888</v>
      </c>
      <c r="F55" s="5">
        <v>3181</v>
      </c>
      <c r="G55" s="5">
        <v>2738</v>
      </c>
      <c r="H55" s="5">
        <v>2598</v>
      </c>
      <c r="I55" s="5">
        <v>3648</v>
      </c>
      <c r="J55" s="5">
        <v>5406.585826771653</v>
      </c>
      <c r="K55" s="5">
        <v>5705.0211811023628</v>
      </c>
      <c r="L55" s="5">
        <v>6537.5603149606295</v>
      </c>
      <c r="M55" s="5">
        <v>6243.4649606299217</v>
      </c>
      <c r="N55" s="6">
        <f t="shared" si="0"/>
        <v>47581.632283464569</v>
      </c>
    </row>
    <row r="56" spans="1:14" x14ac:dyDescent="0.2">
      <c r="A56" t="s">
        <v>120</v>
      </c>
      <c r="B56" s="5">
        <v>28766</v>
      </c>
      <c r="C56" s="5">
        <v>32102</v>
      </c>
      <c r="D56" s="5">
        <v>32493</v>
      </c>
      <c r="E56" s="5">
        <v>28096</v>
      </c>
      <c r="F56" s="5">
        <v>29530</v>
      </c>
      <c r="G56" s="5">
        <v>31490</v>
      </c>
      <c r="H56" s="5">
        <v>30880</v>
      </c>
      <c r="I56" s="5">
        <v>32809</v>
      </c>
      <c r="J56" s="5">
        <v>24755.297204174018</v>
      </c>
      <c r="K56" s="5">
        <v>29311.571906532827</v>
      </c>
      <c r="L56" s="5">
        <v>30644.886397246297</v>
      </c>
      <c r="M56" s="5">
        <v>26262.278475435392</v>
      </c>
      <c r="N56" s="6">
        <f t="shared" si="0"/>
        <v>357140.03398338851</v>
      </c>
    </row>
    <row r="57" spans="1:14" x14ac:dyDescent="0.2">
      <c r="A57" t="s">
        <v>121</v>
      </c>
      <c r="B57" s="5">
        <v>6669</v>
      </c>
      <c r="C57" s="5">
        <v>6884</v>
      </c>
      <c r="D57" s="5">
        <v>6896</v>
      </c>
      <c r="E57" s="5">
        <v>6985</v>
      </c>
      <c r="F57" s="5">
        <v>7634</v>
      </c>
      <c r="G57" s="5">
        <v>6717</v>
      </c>
      <c r="H57" s="5">
        <v>6097</v>
      </c>
      <c r="I57" s="5">
        <v>66199</v>
      </c>
      <c r="J57" s="5">
        <v>95155.799896263474</v>
      </c>
      <c r="K57" s="5">
        <v>107343.09290191614</v>
      </c>
      <c r="L57" s="5">
        <v>97563.39565929721</v>
      </c>
      <c r="M57" s="5">
        <v>98970.213757226971</v>
      </c>
      <c r="N57" s="6">
        <f t="shared" si="0"/>
        <v>513113.50221470371</v>
      </c>
    </row>
    <row r="58" spans="1:14" x14ac:dyDescent="0.2">
      <c r="A58" t="s">
        <v>48</v>
      </c>
      <c r="B58" s="5">
        <v>27004</v>
      </c>
      <c r="C58" s="5">
        <v>28538</v>
      </c>
      <c r="D58" s="5">
        <v>26649</v>
      </c>
      <c r="E58" s="5">
        <v>27249</v>
      </c>
      <c r="F58" s="5">
        <v>29869</v>
      </c>
      <c r="G58" s="5">
        <v>29873</v>
      </c>
      <c r="H58" s="5">
        <v>29383</v>
      </c>
      <c r="I58" s="5">
        <v>35421</v>
      </c>
      <c r="J58" s="5">
        <v>34671.518760698244</v>
      </c>
      <c r="K58" s="5">
        <v>35464.09160569332</v>
      </c>
      <c r="L58" s="5">
        <v>31865.941140761566</v>
      </c>
      <c r="M58" s="5">
        <v>30481.791064552232</v>
      </c>
      <c r="N58" s="6">
        <f t="shared" si="0"/>
        <v>366469.34257170535</v>
      </c>
    </row>
    <row r="59" spans="1:14" x14ac:dyDescent="0.2">
      <c r="A59" t="s">
        <v>122</v>
      </c>
      <c r="B59" s="5">
        <v>85597</v>
      </c>
      <c r="C59" s="5">
        <v>88300</v>
      </c>
      <c r="D59" s="5">
        <v>94051</v>
      </c>
      <c r="E59" s="5">
        <v>91222</v>
      </c>
      <c r="F59" s="5">
        <v>99246</v>
      </c>
      <c r="G59" s="5">
        <v>88433</v>
      </c>
      <c r="H59" s="5">
        <v>78238</v>
      </c>
      <c r="I59" s="5">
        <v>104485</v>
      </c>
      <c r="J59" s="5">
        <v>75164.460078740158</v>
      </c>
      <c r="K59" s="5">
        <v>75821.597874015744</v>
      </c>
      <c r="L59" s="5">
        <v>87156.986535433069</v>
      </c>
      <c r="M59" s="5">
        <v>83152.802677165368</v>
      </c>
      <c r="N59" s="6">
        <f t="shared" si="0"/>
        <v>1050867.8471653543</v>
      </c>
    </row>
    <row r="60" spans="1:14" x14ac:dyDescent="0.2">
      <c r="A60" t="s">
        <v>123</v>
      </c>
      <c r="B60" s="5">
        <v>110353</v>
      </c>
      <c r="C60" s="5">
        <v>120679</v>
      </c>
      <c r="D60" s="5">
        <v>118433</v>
      </c>
      <c r="E60" s="5">
        <v>105036</v>
      </c>
      <c r="F60" s="5">
        <v>114370</v>
      </c>
      <c r="G60" s="5">
        <v>108648</v>
      </c>
      <c r="H60" s="5">
        <v>111265</v>
      </c>
      <c r="I60" s="5">
        <v>125980</v>
      </c>
      <c r="J60" s="5">
        <v>126363.72446672856</v>
      </c>
      <c r="K60" s="5">
        <v>141325.54512229617</v>
      </c>
      <c r="L60" s="5">
        <v>148762.71424971355</v>
      </c>
      <c r="M60" s="5">
        <v>141097.71919577985</v>
      </c>
      <c r="N60" s="6">
        <f t="shared" si="0"/>
        <v>1472313.7030345181</v>
      </c>
    </row>
    <row r="61" spans="1:14" x14ac:dyDescent="0.2">
      <c r="A61" t="s">
        <v>124</v>
      </c>
      <c r="B61" s="5">
        <v>469215</v>
      </c>
      <c r="C61" s="5">
        <v>458563</v>
      </c>
      <c r="D61" s="5">
        <v>461562</v>
      </c>
      <c r="E61" s="5">
        <v>455594</v>
      </c>
      <c r="F61" s="5">
        <v>490819</v>
      </c>
      <c r="G61" s="5">
        <v>479682</v>
      </c>
      <c r="H61" s="5">
        <v>456414</v>
      </c>
      <c r="I61" s="5">
        <v>553011</v>
      </c>
      <c r="J61" s="5">
        <v>508612.57320998353</v>
      </c>
      <c r="K61" s="5">
        <v>551993.68554875592</v>
      </c>
      <c r="L61" s="5">
        <v>527344.27241802122</v>
      </c>
      <c r="M61" s="5">
        <v>519617.42877272441</v>
      </c>
      <c r="N61" s="6">
        <f t="shared" si="0"/>
        <v>5932427.959949485</v>
      </c>
    </row>
    <row r="62" spans="1:14" x14ac:dyDescent="0.2">
      <c r="A62" t="s">
        <v>52</v>
      </c>
      <c r="B62" s="5">
        <v>163304</v>
      </c>
      <c r="C62" s="5">
        <v>167541</v>
      </c>
      <c r="D62" s="5">
        <v>175005</v>
      </c>
      <c r="E62" s="5">
        <v>170305</v>
      </c>
      <c r="F62" s="5">
        <v>176846</v>
      </c>
      <c r="G62" s="5">
        <v>173789</v>
      </c>
      <c r="H62" s="5">
        <v>174914</v>
      </c>
      <c r="I62" s="5">
        <v>184855</v>
      </c>
      <c r="J62" s="5">
        <v>172726.55362122314</v>
      </c>
      <c r="K62" s="5">
        <v>187385.67620684922</v>
      </c>
      <c r="L62" s="5">
        <v>176313.63781178911</v>
      </c>
      <c r="M62" s="5">
        <v>175904.5199232953</v>
      </c>
      <c r="N62" s="6">
        <f t="shared" si="0"/>
        <v>2098889.3875631569</v>
      </c>
    </row>
    <row r="63" spans="1:14" x14ac:dyDescent="0.2">
      <c r="A63" t="s">
        <v>125</v>
      </c>
      <c r="B63" s="5">
        <v>26841</v>
      </c>
      <c r="C63" s="5">
        <v>27705</v>
      </c>
      <c r="D63" s="5">
        <v>27734</v>
      </c>
      <c r="E63" s="5">
        <v>28087</v>
      </c>
      <c r="F63" s="5">
        <v>30702</v>
      </c>
      <c r="G63" s="5">
        <v>26997</v>
      </c>
      <c r="H63" s="5">
        <v>24541</v>
      </c>
      <c r="I63" s="5">
        <v>33456</v>
      </c>
      <c r="J63" s="5">
        <v>34958.502992125985</v>
      </c>
      <c r="K63" s="5">
        <v>36247.998503937015</v>
      </c>
      <c r="L63" s="5">
        <v>41590.18433070866</v>
      </c>
      <c r="M63" s="5">
        <v>39703.081732283455</v>
      </c>
      <c r="N63" s="6">
        <f t="shared" si="0"/>
        <v>378562.76755905512</v>
      </c>
    </row>
    <row r="64" spans="1:14" x14ac:dyDescent="0.2">
      <c r="A64" t="s">
        <v>126</v>
      </c>
      <c r="B64" s="5">
        <v>244041</v>
      </c>
      <c r="C64" s="5">
        <v>256003</v>
      </c>
      <c r="D64" s="5">
        <v>258875</v>
      </c>
      <c r="E64" s="5">
        <v>247275</v>
      </c>
      <c r="F64" s="5">
        <v>262241</v>
      </c>
      <c r="G64" s="5">
        <v>249511</v>
      </c>
      <c r="H64" s="5">
        <v>248501</v>
      </c>
      <c r="I64" s="5">
        <v>274831</v>
      </c>
      <c r="J64" s="5">
        <v>253587.70241865731</v>
      </c>
      <c r="K64" s="5">
        <v>278217.7419182618</v>
      </c>
      <c r="L64" s="5">
        <v>270020.37732246477</v>
      </c>
      <c r="M64" s="5">
        <v>263903.02891936165</v>
      </c>
      <c r="N64" s="6">
        <f t="shared" si="0"/>
        <v>3107006.8505787454</v>
      </c>
    </row>
    <row r="65" spans="1:14" x14ac:dyDescent="0.2">
      <c r="A65" t="s">
        <v>127</v>
      </c>
      <c r="B65" s="5">
        <v>5546</v>
      </c>
      <c r="C65" s="5">
        <v>5679</v>
      </c>
      <c r="D65" s="5">
        <v>9402</v>
      </c>
      <c r="E65" s="5">
        <v>5681</v>
      </c>
      <c r="F65" s="5">
        <v>6238</v>
      </c>
      <c r="G65" s="5">
        <v>5416</v>
      </c>
      <c r="H65" s="5">
        <v>5050</v>
      </c>
      <c r="I65" s="5">
        <v>6959</v>
      </c>
      <c r="J65" s="5">
        <v>7003.0884251968519</v>
      </c>
      <c r="K65" s="5">
        <v>7241.6585039370084</v>
      </c>
      <c r="L65" s="5">
        <v>8296.8051181102364</v>
      </c>
      <c r="M65" s="5">
        <v>7924.0694488188965</v>
      </c>
      <c r="N65" s="6">
        <f t="shared" si="0"/>
        <v>80436.621496062988</v>
      </c>
    </row>
    <row r="66" spans="1:14" x14ac:dyDescent="0.2">
      <c r="A66" t="s">
        <v>128</v>
      </c>
      <c r="B66" s="5">
        <v>19907</v>
      </c>
      <c r="C66" s="5">
        <v>20538</v>
      </c>
      <c r="D66" s="5">
        <v>22116</v>
      </c>
      <c r="E66" s="5">
        <v>21714</v>
      </c>
      <c r="F66" s="5">
        <v>23487</v>
      </c>
      <c r="G66" s="5">
        <v>21268</v>
      </c>
      <c r="H66" s="5">
        <v>18197</v>
      </c>
      <c r="I66" s="5">
        <v>23674</v>
      </c>
      <c r="J66" s="5">
        <v>7470.4896850393707</v>
      </c>
      <c r="K66" s="5">
        <v>6673.1324409448816</v>
      </c>
      <c r="L66" s="5">
        <v>7742.5640944881889</v>
      </c>
      <c r="M66" s="5">
        <v>7364.7844881889769</v>
      </c>
      <c r="N66" s="6">
        <f t="shared" si="0"/>
        <v>200151.97070866142</v>
      </c>
    </row>
    <row r="67" spans="1:14" x14ac:dyDescent="0.2">
      <c r="A67" t="s">
        <v>129</v>
      </c>
      <c r="B67" s="5">
        <v>101412</v>
      </c>
      <c r="C67" s="5">
        <v>100133</v>
      </c>
      <c r="D67" s="5">
        <v>99152</v>
      </c>
      <c r="E67" s="5">
        <v>95507</v>
      </c>
      <c r="F67" s="5">
        <v>102571</v>
      </c>
      <c r="G67" s="5">
        <v>99685</v>
      </c>
      <c r="H67" s="5">
        <v>94606</v>
      </c>
      <c r="I67" s="5">
        <v>109425</v>
      </c>
      <c r="J67" s="5">
        <v>118668.47636071331</v>
      </c>
      <c r="K67" s="5">
        <v>121157.92950727823</v>
      </c>
      <c r="L67" s="5">
        <v>112664.6515566266</v>
      </c>
      <c r="M67" s="5">
        <v>114436.2315654821</v>
      </c>
      <c r="N67" s="6">
        <f t="shared" si="0"/>
        <v>1269418.2889901004</v>
      </c>
    </row>
    <row r="68" spans="1:14" x14ac:dyDescent="0.2">
      <c r="A68" t="s">
        <v>130</v>
      </c>
      <c r="B68" s="5">
        <v>5292</v>
      </c>
      <c r="C68" s="5">
        <v>5463</v>
      </c>
      <c r="D68" s="5">
        <v>5184</v>
      </c>
      <c r="E68" s="5">
        <v>5209</v>
      </c>
      <c r="F68" s="5">
        <v>5786</v>
      </c>
      <c r="G68" s="5">
        <v>4860</v>
      </c>
      <c r="H68" s="5">
        <v>4839</v>
      </c>
      <c r="I68" s="5">
        <v>6992</v>
      </c>
      <c r="J68" s="5">
        <v>12703.011496062994</v>
      </c>
      <c r="K68" s="5">
        <v>13505.476456692912</v>
      </c>
      <c r="L68" s="5">
        <v>15462.876220472437</v>
      </c>
      <c r="M68" s="5">
        <v>14771.428188976379</v>
      </c>
      <c r="N68" s="6">
        <f t="shared" si="0"/>
        <v>100067.79236220472</v>
      </c>
    </row>
    <row r="69" spans="1:14" x14ac:dyDescent="0.2">
      <c r="A69" t="s">
        <v>131</v>
      </c>
      <c r="B69" s="5">
        <v>130074</v>
      </c>
      <c r="C69" s="5">
        <v>137136</v>
      </c>
      <c r="D69" s="5">
        <v>134120</v>
      </c>
      <c r="E69" s="5">
        <v>128258</v>
      </c>
      <c r="F69" s="5">
        <v>140630</v>
      </c>
      <c r="G69" s="5">
        <v>137610</v>
      </c>
      <c r="H69" s="5">
        <v>121620</v>
      </c>
      <c r="I69" s="5">
        <v>168429</v>
      </c>
      <c r="J69" s="5">
        <v>147461.77598268029</v>
      </c>
      <c r="K69" s="5">
        <v>160152.76070711351</v>
      </c>
      <c r="L69" s="5">
        <v>147244.43961238945</v>
      </c>
      <c r="M69" s="5">
        <v>141462.46589070503</v>
      </c>
      <c r="N69" s="6">
        <f t="shared" si="0"/>
        <v>1694198.4421928884</v>
      </c>
    </row>
    <row r="70" spans="1:14" x14ac:dyDescent="0.2">
      <c r="A70" t="s">
        <v>132</v>
      </c>
      <c r="B70" s="5">
        <v>163179</v>
      </c>
      <c r="C70" s="5">
        <v>162867</v>
      </c>
      <c r="D70" s="5">
        <v>172568</v>
      </c>
      <c r="E70" s="5">
        <v>160869</v>
      </c>
      <c r="F70" s="5">
        <v>161963</v>
      </c>
      <c r="G70" s="5">
        <v>168343</v>
      </c>
      <c r="H70" s="5">
        <v>157173</v>
      </c>
      <c r="I70" s="5">
        <v>179265</v>
      </c>
      <c r="J70" s="5">
        <v>171164.01127325743</v>
      </c>
      <c r="K70" s="5">
        <v>191659.1900851714</v>
      </c>
      <c r="L70" s="5">
        <v>190190.35932101723</v>
      </c>
      <c r="M70" s="5">
        <v>190977.49982653727</v>
      </c>
      <c r="N70" s="6">
        <f t="shared" si="0"/>
        <v>2070218.0605059834</v>
      </c>
    </row>
    <row r="71" spans="1:14" x14ac:dyDescent="0.2">
      <c r="A71" t="s">
        <v>61</v>
      </c>
      <c r="B71" s="5">
        <v>61740</v>
      </c>
      <c r="C71" s="5">
        <v>64165</v>
      </c>
      <c r="D71" s="5">
        <v>65019</v>
      </c>
      <c r="E71" s="5">
        <v>61370</v>
      </c>
      <c r="F71" s="5">
        <v>66239</v>
      </c>
      <c r="G71" s="5">
        <v>64667</v>
      </c>
      <c r="H71" s="5">
        <v>61620</v>
      </c>
      <c r="I71" s="5">
        <v>69522</v>
      </c>
      <c r="J71" s="5">
        <v>45723.772354429064</v>
      </c>
      <c r="K71" s="5">
        <v>49625.731783084892</v>
      </c>
      <c r="L71" s="5">
        <v>47187.501180687919</v>
      </c>
      <c r="M71" s="5">
        <v>46200.136705600613</v>
      </c>
      <c r="N71" s="6">
        <f t="shared" si="0"/>
        <v>703079.14202380262</v>
      </c>
    </row>
    <row r="72" spans="1:14" x14ac:dyDescent="0.2">
      <c r="A72" t="s">
        <v>133</v>
      </c>
      <c r="B72" s="5">
        <v>26731</v>
      </c>
      <c r="C72" s="5">
        <v>28486</v>
      </c>
      <c r="D72" s="5">
        <v>26507</v>
      </c>
      <c r="E72" s="5">
        <v>25303</v>
      </c>
      <c r="F72" s="5">
        <v>26930</v>
      </c>
      <c r="G72" s="5">
        <v>25729</v>
      </c>
      <c r="H72" s="5">
        <v>26667</v>
      </c>
      <c r="I72" s="5">
        <v>26871</v>
      </c>
      <c r="J72" s="5">
        <v>21884.476317457924</v>
      </c>
      <c r="K72" s="5">
        <v>26395.157849725725</v>
      </c>
      <c r="L72" s="5">
        <v>26951.694224650451</v>
      </c>
      <c r="M72" s="5">
        <v>26010.667271301558</v>
      </c>
      <c r="N72" s="6">
        <f t="shared" si="0"/>
        <v>314465.99566313566</v>
      </c>
    </row>
    <row r="73" spans="1:14" x14ac:dyDescent="0.2">
      <c r="A73" t="s">
        <v>63</v>
      </c>
      <c r="B73" s="5">
        <v>5316</v>
      </c>
      <c r="C73" s="5">
        <v>5487</v>
      </c>
      <c r="D73" s="5">
        <v>5576</v>
      </c>
      <c r="E73" s="5">
        <v>5660</v>
      </c>
      <c r="F73" s="5">
        <v>6160</v>
      </c>
      <c r="G73" s="5">
        <v>5484</v>
      </c>
      <c r="H73" s="5">
        <v>4860</v>
      </c>
      <c r="I73" s="5">
        <v>6496</v>
      </c>
      <c r="J73" s="5">
        <v>4682.1180314960629</v>
      </c>
      <c r="K73" s="5">
        <v>4723.6559842519691</v>
      </c>
      <c r="L73" s="5">
        <v>5429.0050393700803</v>
      </c>
      <c r="M73" s="5">
        <v>5179.8514960629918</v>
      </c>
      <c r="N73" s="6">
        <f t="shared" si="0"/>
        <v>65053.630551181108</v>
      </c>
    </row>
    <row r="74" spans="1:14" x14ac:dyDescent="0.2">
      <c r="A74" t="s">
        <v>64</v>
      </c>
      <c r="B74" s="5">
        <v>5535</v>
      </c>
      <c r="C74" s="5">
        <v>5833</v>
      </c>
      <c r="D74" s="5">
        <v>5638</v>
      </c>
      <c r="E74" s="5">
        <v>5496</v>
      </c>
      <c r="F74" s="5">
        <v>5964</v>
      </c>
      <c r="G74" s="5">
        <v>5192</v>
      </c>
      <c r="H74" s="5">
        <v>5139</v>
      </c>
      <c r="I74" s="5">
        <v>5892</v>
      </c>
      <c r="J74" s="5">
        <v>4281.9082060827141</v>
      </c>
      <c r="K74" s="5">
        <v>4611.6522384830087</v>
      </c>
      <c r="L74" s="5">
        <v>4957.7918844536271</v>
      </c>
      <c r="M74" s="5">
        <v>4860.1450805251234</v>
      </c>
      <c r="N74" s="6">
        <f t="shared" si="0"/>
        <v>63400.49740954447</v>
      </c>
    </row>
    <row r="75" spans="1:14" x14ac:dyDescent="0.2">
      <c r="A75" t="s">
        <v>134</v>
      </c>
      <c r="B75" s="5">
        <v>181959</v>
      </c>
      <c r="C75" s="5">
        <v>197404</v>
      </c>
      <c r="D75" s="5">
        <v>210333</v>
      </c>
      <c r="E75" s="5">
        <v>183372</v>
      </c>
      <c r="F75" s="5">
        <v>191351</v>
      </c>
      <c r="G75" s="5">
        <v>183272</v>
      </c>
      <c r="H75" s="5">
        <v>179851</v>
      </c>
      <c r="I75" s="5">
        <v>195827</v>
      </c>
      <c r="J75" s="5">
        <v>198641.30534967378</v>
      </c>
      <c r="K75" s="5">
        <v>224465.83243357699</v>
      </c>
      <c r="L75" s="5">
        <v>208947.96001563838</v>
      </c>
      <c r="M75" s="5">
        <v>210818.03780737534</v>
      </c>
      <c r="N75" s="6">
        <f t="shared" si="0"/>
        <v>2366242.1356062642</v>
      </c>
    </row>
    <row r="76" spans="1:14" x14ac:dyDescent="0.2">
      <c r="A76" t="s">
        <v>135</v>
      </c>
      <c r="B76" s="5">
        <v>10184</v>
      </c>
      <c r="C76" s="5">
        <v>10585</v>
      </c>
      <c r="D76" s="5">
        <v>10803</v>
      </c>
      <c r="E76" s="5">
        <v>10211</v>
      </c>
      <c r="F76" s="5">
        <v>9849</v>
      </c>
      <c r="G76" s="5">
        <v>9535</v>
      </c>
      <c r="H76" s="5">
        <v>9781</v>
      </c>
      <c r="I76" s="5">
        <v>10516</v>
      </c>
      <c r="J76" s="5">
        <v>9800.5708803165599</v>
      </c>
      <c r="K76" s="5">
        <v>11844.840651848597</v>
      </c>
      <c r="L76" s="5">
        <v>12161.45891686797</v>
      </c>
      <c r="M76" s="5">
        <v>12305.109846452859</v>
      </c>
      <c r="N76" s="6">
        <f t="shared" si="0"/>
        <v>127575.98029548599</v>
      </c>
    </row>
    <row r="77" spans="1:14" x14ac:dyDescent="0.2">
      <c r="A77" t="s">
        <v>136</v>
      </c>
      <c r="B77" s="5">
        <v>34380</v>
      </c>
      <c r="C77" s="5">
        <v>37079</v>
      </c>
      <c r="D77" s="5">
        <v>38491</v>
      </c>
      <c r="E77" s="5">
        <v>27806</v>
      </c>
      <c r="F77" s="5">
        <v>29102</v>
      </c>
      <c r="G77" s="5">
        <v>28117</v>
      </c>
      <c r="H77" s="5">
        <v>21576</v>
      </c>
      <c r="I77" s="5">
        <v>23705</v>
      </c>
      <c r="J77" s="5">
        <v>33452.500504698866</v>
      </c>
      <c r="K77" s="5">
        <v>99227.23257392447</v>
      </c>
      <c r="L77" s="5">
        <v>35485.779890109101</v>
      </c>
      <c r="M77" s="5">
        <v>36378.723858767997</v>
      </c>
      <c r="N77" s="6">
        <f>SUM(B77:M77)</f>
        <v>444800.2368275004</v>
      </c>
    </row>
    <row r="78" spans="1:14" x14ac:dyDescent="0.2">
      <c r="A78" t="s">
        <v>68</v>
      </c>
      <c r="B78" s="5">
        <v>12821</v>
      </c>
      <c r="C78" s="5">
        <v>12743</v>
      </c>
      <c r="D78" s="5">
        <v>12727</v>
      </c>
      <c r="E78" s="5">
        <v>11056</v>
      </c>
      <c r="F78" s="5">
        <v>11698</v>
      </c>
      <c r="G78" s="5">
        <v>10829</v>
      </c>
      <c r="H78" s="5">
        <v>12008</v>
      </c>
      <c r="I78" s="5">
        <v>11056</v>
      </c>
      <c r="J78" s="5">
        <v>12098.353778703398</v>
      </c>
      <c r="K78" s="5">
        <v>14146.849546296364</v>
      </c>
      <c r="L78" s="5">
        <v>14014.980062042889</v>
      </c>
      <c r="M78" s="5">
        <v>15806.010662363897</v>
      </c>
      <c r="N78" s="6">
        <f>SUM(B78:M78)</f>
        <v>151004.19404940656</v>
      </c>
    </row>
    <row r="79" spans="1:14" x14ac:dyDescent="0.2">
      <c r="A79" t="s">
        <v>1</v>
      </c>
    </row>
    <row r="80" spans="1:14" x14ac:dyDescent="0.2">
      <c r="A80" t="s">
        <v>70</v>
      </c>
      <c r="B80" s="6">
        <f t="shared" ref="B80:M80" si="1">SUM(B12:B78)</f>
        <v>5830800</v>
      </c>
      <c r="C80" s="6">
        <f t="shared" si="1"/>
        <v>5926951</v>
      </c>
      <c r="D80" s="6">
        <f t="shared" si="1"/>
        <v>6004057</v>
      </c>
      <c r="E80" s="6">
        <f t="shared" si="1"/>
        <v>5754129</v>
      </c>
      <c r="F80" s="6">
        <f t="shared" si="1"/>
        <v>6130919</v>
      </c>
      <c r="G80" s="6">
        <f t="shared" si="1"/>
        <v>5883589</v>
      </c>
      <c r="H80" s="6">
        <f t="shared" si="1"/>
        <v>5507385</v>
      </c>
      <c r="I80" s="6">
        <f t="shared" si="1"/>
        <v>6745541</v>
      </c>
      <c r="J80" s="6">
        <f t="shared" si="1"/>
        <v>6111824.3105852529</v>
      </c>
      <c r="K80" s="6">
        <f t="shared" si="1"/>
        <v>6943891.2151689697</v>
      </c>
      <c r="L80" s="6">
        <f t="shared" si="1"/>
        <v>6455471.5371315433</v>
      </c>
      <c r="M80" s="6">
        <f t="shared" si="1"/>
        <v>6427690.5395864351</v>
      </c>
      <c r="N80" s="6">
        <f>SUM(B80:M80)</f>
        <v>73722248.602472201</v>
      </c>
    </row>
  </sheetData>
  <mergeCells count="5">
    <mergeCell ref="A3:N3"/>
    <mergeCell ref="A4:N4"/>
    <mergeCell ref="A7:N7"/>
    <mergeCell ref="A5:N5"/>
    <mergeCell ref="A6:N6"/>
  </mergeCells>
  <phoneticPr fontId="2"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28"/>
  </sheetPr>
  <dimension ref="A1:N80"/>
  <sheetViews>
    <sheetView workbookViewId="0">
      <pane xSplit="1" ySplit="11" topLeftCell="B12" activePane="bottomRight" state="frozen"/>
      <selection pane="topRight" activeCell="B1" sqref="B1"/>
      <selection pane="bottomLeft" activeCell="A10" sqref="A10"/>
      <selection pane="bottomRight"/>
    </sheetView>
  </sheetViews>
  <sheetFormatPr defaultRowHeight="12.75" x14ac:dyDescent="0.2"/>
  <cols>
    <col min="1" max="1" width="16.1640625" bestFit="1" customWidth="1"/>
    <col min="2" max="14" width="11.1640625" bestFit="1" customWidth="1"/>
  </cols>
  <sheetData>
    <row r="1" spans="1:14" x14ac:dyDescent="0.2">
      <c r="A1" t="s">
        <v>141</v>
      </c>
      <c r="N1" t="s">
        <v>99</v>
      </c>
    </row>
    <row r="3" spans="1:14" x14ac:dyDescent="0.2">
      <c r="A3" s="15" t="s">
        <v>71</v>
      </c>
      <c r="B3" s="15"/>
      <c r="C3" s="15"/>
      <c r="D3" s="15"/>
      <c r="E3" s="15"/>
      <c r="F3" s="15"/>
      <c r="G3" s="15"/>
      <c r="H3" s="15"/>
      <c r="I3" s="15"/>
      <c r="J3" s="15"/>
      <c r="K3" s="15"/>
      <c r="L3" s="15"/>
      <c r="M3" s="15"/>
      <c r="N3" s="15"/>
    </row>
    <row r="4" spans="1:14" x14ac:dyDescent="0.2">
      <c r="A4" s="15" t="s">
        <v>143</v>
      </c>
      <c r="B4" s="15"/>
      <c r="C4" s="15"/>
      <c r="D4" s="15"/>
      <c r="E4" s="15"/>
      <c r="F4" s="15"/>
      <c r="G4" s="15"/>
      <c r="H4" s="15"/>
      <c r="I4" s="15"/>
      <c r="J4" s="15"/>
      <c r="K4" s="15"/>
      <c r="L4" s="15"/>
      <c r="M4" s="15"/>
      <c r="N4" s="15"/>
    </row>
    <row r="5" spans="1:14" x14ac:dyDescent="0.2">
      <c r="A5" s="15" t="s">
        <v>72</v>
      </c>
      <c r="B5" s="15"/>
      <c r="C5" s="15"/>
      <c r="D5" s="15"/>
      <c r="E5" s="15"/>
      <c r="F5" s="15"/>
      <c r="G5" s="15"/>
      <c r="H5" s="15"/>
      <c r="I5" s="15"/>
      <c r="J5" s="15"/>
      <c r="K5" s="15"/>
      <c r="L5" s="15"/>
      <c r="M5" s="15"/>
      <c r="N5" s="15"/>
    </row>
    <row r="6" spans="1:14" x14ac:dyDescent="0.2">
      <c r="A6" s="15" t="s">
        <v>147</v>
      </c>
      <c r="B6" s="15"/>
      <c r="C6" s="15"/>
      <c r="D6" s="15"/>
      <c r="E6" s="15"/>
      <c r="F6" s="15"/>
      <c r="G6" s="15"/>
      <c r="H6" s="15"/>
      <c r="I6" s="15"/>
      <c r="J6" s="15"/>
      <c r="K6" s="15"/>
      <c r="L6" s="15"/>
      <c r="M6" s="15"/>
      <c r="N6" s="15"/>
    </row>
    <row r="7" spans="1:14" x14ac:dyDescent="0.2">
      <c r="A7" s="15" t="s">
        <v>146</v>
      </c>
      <c r="B7" s="15"/>
      <c r="C7" s="15"/>
      <c r="D7" s="15"/>
      <c r="E7" s="15"/>
      <c r="F7" s="15"/>
      <c r="G7" s="15"/>
      <c r="H7" s="15"/>
      <c r="I7" s="15"/>
      <c r="J7" s="15"/>
      <c r="K7" s="15"/>
      <c r="L7" s="15"/>
      <c r="M7" s="15"/>
      <c r="N7" s="15"/>
    </row>
    <row r="8" spans="1:14" x14ac:dyDescent="0.2">
      <c r="N8" s="6"/>
    </row>
    <row r="9" spans="1:14" x14ac:dyDescent="0.2">
      <c r="B9" s="12">
        <v>37803</v>
      </c>
      <c r="C9" s="12">
        <v>37834</v>
      </c>
      <c r="D9" s="12">
        <v>37865</v>
      </c>
      <c r="E9" s="12">
        <v>37895</v>
      </c>
      <c r="F9" s="12">
        <v>37926</v>
      </c>
      <c r="G9" s="12">
        <v>37956</v>
      </c>
      <c r="H9" s="12">
        <v>37987</v>
      </c>
      <c r="I9" s="12">
        <v>38018</v>
      </c>
      <c r="J9" s="12">
        <v>38047</v>
      </c>
      <c r="K9" s="12">
        <v>38078</v>
      </c>
      <c r="L9" s="12">
        <v>38108</v>
      </c>
      <c r="M9" s="12">
        <v>38139</v>
      </c>
      <c r="N9" s="5" t="s">
        <v>140</v>
      </c>
    </row>
    <row r="10" spans="1:14" x14ac:dyDescent="0.2">
      <c r="A10" t="s">
        <v>0</v>
      </c>
    </row>
    <row r="11" spans="1:14" x14ac:dyDescent="0.2">
      <c r="A11" t="s">
        <v>1</v>
      </c>
    </row>
    <row r="12" spans="1:14" x14ac:dyDescent="0.2">
      <c r="A12" t="s">
        <v>100</v>
      </c>
      <c r="B12" s="5">
        <v>622767</v>
      </c>
      <c r="C12" s="5">
        <v>635359</v>
      </c>
      <c r="D12" s="5">
        <v>638514</v>
      </c>
      <c r="E12" s="5">
        <v>609986</v>
      </c>
      <c r="F12" s="5">
        <v>634102</v>
      </c>
      <c r="G12" s="5">
        <v>616341</v>
      </c>
      <c r="H12" s="5">
        <v>651728</v>
      </c>
      <c r="I12" s="5">
        <v>630390</v>
      </c>
      <c r="J12" s="5">
        <v>633199.16386779747</v>
      </c>
      <c r="K12" s="5">
        <v>728642.68897899485</v>
      </c>
      <c r="L12" s="5">
        <v>716726.28561401111</v>
      </c>
      <c r="M12" s="5">
        <v>679433.79564131564</v>
      </c>
      <c r="N12" s="6">
        <f t="shared" ref="N12:N43" si="0">SUM(B12:M12)</f>
        <v>7797188.9341021199</v>
      </c>
    </row>
    <row r="13" spans="1:14" x14ac:dyDescent="0.2">
      <c r="A13" t="s">
        <v>101</v>
      </c>
      <c r="B13" s="5">
        <v>91218</v>
      </c>
      <c r="C13" s="5">
        <v>93236</v>
      </c>
      <c r="D13" s="5">
        <v>91644</v>
      </c>
      <c r="E13" s="5">
        <v>89500</v>
      </c>
      <c r="F13" s="5">
        <v>91773</v>
      </c>
      <c r="G13" s="5">
        <v>95333</v>
      </c>
      <c r="H13" s="5">
        <v>99204</v>
      </c>
      <c r="I13" s="5">
        <v>88645</v>
      </c>
      <c r="J13" s="5">
        <v>77437.833632392823</v>
      </c>
      <c r="K13" s="5">
        <v>94138.698054331762</v>
      </c>
      <c r="L13" s="5">
        <v>104278.74079401899</v>
      </c>
      <c r="M13" s="5">
        <v>86862.701645403882</v>
      </c>
      <c r="N13" s="6">
        <f t="shared" si="0"/>
        <v>1103270.9741261476</v>
      </c>
    </row>
    <row r="14" spans="1:14" x14ac:dyDescent="0.2">
      <c r="A14" t="s">
        <v>102</v>
      </c>
      <c r="B14" s="5">
        <v>531112</v>
      </c>
      <c r="C14" s="5">
        <v>543212</v>
      </c>
      <c r="D14" s="5">
        <v>573715</v>
      </c>
      <c r="E14" s="5">
        <v>493404</v>
      </c>
      <c r="F14" s="5">
        <v>475752</v>
      </c>
      <c r="G14" s="5">
        <v>431219</v>
      </c>
      <c r="H14" s="5">
        <v>427940</v>
      </c>
      <c r="I14" s="5">
        <v>594823</v>
      </c>
      <c r="J14" s="5">
        <v>487439.22652467381</v>
      </c>
      <c r="K14" s="5">
        <v>610737.98959214578</v>
      </c>
      <c r="L14" s="5">
        <v>526335.87175864656</v>
      </c>
      <c r="M14" s="5">
        <v>543387.30813760625</v>
      </c>
      <c r="N14" s="6">
        <f t="shared" si="0"/>
        <v>6239077.3960130718</v>
      </c>
    </row>
    <row r="15" spans="1:14" x14ac:dyDescent="0.2">
      <c r="A15" t="s">
        <v>5</v>
      </c>
      <c r="B15" s="5">
        <v>91096</v>
      </c>
      <c r="C15" s="5">
        <v>85240</v>
      </c>
      <c r="D15" s="5">
        <v>88213</v>
      </c>
      <c r="E15" s="5">
        <v>89044</v>
      </c>
      <c r="F15" s="5">
        <v>88241</v>
      </c>
      <c r="G15" s="5">
        <v>73758</v>
      </c>
      <c r="H15" s="5">
        <v>74988</v>
      </c>
      <c r="I15" s="5">
        <v>81100</v>
      </c>
      <c r="J15" s="5">
        <v>82152.029726723122</v>
      </c>
      <c r="K15" s="5">
        <v>92915.002842148489</v>
      </c>
      <c r="L15" s="5">
        <v>95010.321197852507</v>
      </c>
      <c r="M15" s="5">
        <v>94000.610946604284</v>
      </c>
      <c r="N15" s="6">
        <f t="shared" si="0"/>
        <v>1035757.9647133284</v>
      </c>
    </row>
    <row r="16" spans="1:14" x14ac:dyDescent="0.2">
      <c r="A16" t="s">
        <v>103</v>
      </c>
      <c r="B16" s="5">
        <v>1378237</v>
      </c>
      <c r="C16" s="5">
        <v>1397950</v>
      </c>
      <c r="D16" s="5">
        <v>1415247</v>
      </c>
      <c r="E16" s="5">
        <v>1361098</v>
      </c>
      <c r="F16" s="5">
        <v>1376706</v>
      </c>
      <c r="G16" s="5">
        <v>1327152</v>
      </c>
      <c r="H16" s="5">
        <v>1446692</v>
      </c>
      <c r="I16" s="5">
        <v>1316259</v>
      </c>
      <c r="J16" s="5">
        <v>1373855.7635610919</v>
      </c>
      <c r="K16" s="5">
        <v>1534535.8636386259</v>
      </c>
      <c r="L16" s="5">
        <v>1491148.8678697909</v>
      </c>
      <c r="M16" s="5">
        <v>1455110.2538666653</v>
      </c>
      <c r="N16" s="6">
        <f t="shared" si="0"/>
        <v>16873991.748936176</v>
      </c>
    </row>
    <row r="17" spans="1:14" x14ac:dyDescent="0.2">
      <c r="A17" t="s">
        <v>104</v>
      </c>
      <c r="B17" s="5">
        <v>4679076</v>
      </c>
      <c r="C17" s="5">
        <v>4295750</v>
      </c>
      <c r="D17" s="5">
        <v>4331803</v>
      </c>
      <c r="E17" s="5">
        <v>4369971</v>
      </c>
      <c r="F17" s="5">
        <v>4534875</v>
      </c>
      <c r="G17" s="5">
        <v>4314361</v>
      </c>
      <c r="H17" s="5">
        <v>3887196</v>
      </c>
      <c r="I17" s="5">
        <v>5140232</v>
      </c>
      <c r="J17" s="5">
        <v>4315461.4399444377</v>
      </c>
      <c r="K17" s="5">
        <v>4772340.8209055038</v>
      </c>
      <c r="L17" s="5">
        <v>4428109.9536040807</v>
      </c>
      <c r="M17" s="5">
        <v>4549785.0861489987</v>
      </c>
      <c r="N17" s="6">
        <f t="shared" si="0"/>
        <v>53618961.300603025</v>
      </c>
    </row>
    <row r="18" spans="1:14" x14ac:dyDescent="0.2">
      <c r="A18" t="s">
        <v>8</v>
      </c>
      <c r="B18" s="5">
        <v>42693</v>
      </c>
      <c r="C18" s="5">
        <v>39595</v>
      </c>
      <c r="D18" s="5">
        <v>38808</v>
      </c>
      <c r="E18" s="5">
        <v>41947</v>
      </c>
      <c r="F18" s="5">
        <v>39664</v>
      </c>
      <c r="G18" s="5">
        <v>35044</v>
      </c>
      <c r="H18" s="5">
        <v>41879</v>
      </c>
      <c r="I18" s="5">
        <v>41059</v>
      </c>
      <c r="J18" s="5">
        <v>30528.470557233341</v>
      </c>
      <c r="K18" s="5">
        <v>36763.834214164133</v>
      </c>
      <c r="L18" s="5">
        <v>34888.038765317127</v>
      </c>
      <c r="M18" s="5">
        <v>32204.122685543389</v>
      </c>
      <c r="N18" s="6">
        <f t="shared" si="0"/>
        <v>455073.46622225794</v>
      </c>
    </row>
    <row r="19" spans="1:14" x14ac:dyDescent="0.2">
      <c r="A19" t="s">
        <v>105</v>
      </c>
      <c r="B19" s="5">
        <v>448283</v>
      </c>
      <c r="C19" s="5">
        <v>450303</v>
      </c>
      <c r="D19" s="5">
        <v>444458</v>
      </c>
      <c r="E19" s="5">
        <v>447524</v>
      </c>
      <c r="F19" s="5">
        <v>460311</v>
      </c>
      <c r="G19" s="5">
        <v>483911</v>
      </c>
      <c r="H19" s="5">
        <v>441862</v>
      </c>
      <c r="I19" s="5">
        <v>604495</v>
      </c>
      <c r="J19" s="5">
        <v>513305.81301381357</v>
      </c>
      <c r="K19" s="5">
        <v>596305.4046660543</v>
      </c>
      <c r="L19" s="5">
        <v>515002.65118631674</v>
      </c>
      <c r="M19" s="5">
        <v>496657.30900554435</v>
      </c>
      <c r="N19" s="6">
        <f t="shared" si="0"/>
        <v>5902418.1778717292</v>
      </c>
    </row>
    <row r="20" spans="1:14" x14ac:dyDescent="0.2">
      <c r="A20" t="s">
        <v>106</v>
      </c>
      <c r="B20" s="5">
        <v>287926</v>
      </c>
      <c r="C20" s="5">
        <v>309189</v>
      </c>
      <c r="D20" s="5">
        <v>308955</v>
      </c>
      <c r="E20" s="5">
        <v>305518</v>
      </c>
      <c r="F20" s="5">
        <v>319781</v>
      </c>
      <c r="G20" s="5">
        <v>301915</v>
      </c>
      <c r="H20" s="5">
        <v>318150</v>
      </c>
      <c r="I20" s="5">
        <v>386138</v>
      </c>
      <c r="J20" s="5">
        <v>392996.32494808245</v>
      </c>
      <c r="K20" s="5">
        <v>433798.28577282111</v>
      </c>
      <c r="L20" s="5">
        <v>410308.30442741333</v>
      </c>
      <c r="M20" s="5">
        <v>409689.58088458917</v>
      </c>
      <c r="N20" s="6">
        <f t="shared" si="0"/>
        <v>4184364.4960329062</v>
      </c>
    </row>
    <row r="21" spans="1:14" x14ac:dyDescent="0.2">
      <c r="A21" t="s">
        <v>107</v>
      </c>
      <c r="B21" s="5">
        <v>402955</v>
      </c>
      <c r="C21" s="5">
        <v>401605</v>
      </c>
      <c r="D21" s="5">
        <v>412986</v>
      </c>
      <c r="E21" s="5">
        <v>397235</v>
      </c>
      <c r="F21" s="5">
        <v>407557</v>
      </c>
      <c r="G21" s="5">
        <v>381007</v>
      </c>
      <c r="H21" s="5">
        <v>413207</v>
      </c>
      <c r="I21" s="5">
        <v>402639</v>
      </c>
      <c r="J21" s="5">
        <v>400428.10539681092</v>
      </c>
      <c r="K21" s="5">
        <v>471665.2489927368</v>
      </c>
      <c r="L21" s="5">
        <v>461151.83664649125</v>
      </c>
      <c r="M21" s="5">
        <v>446738.5479752649</v>
      </c>
      <c r="N21" s="6">
        <f t="shared" si="0"/>
        <v>4999174.7390113035</v>
      </c>
    </row>
    <row r="22" spans="1:14" x14ac:dyDescent="0.2">
      <c r="A22" t="s">
        <v>108</v>
      </c>
      <c r="B22" s="5">
        <v>664305</v>
      </c>
      <c r="C22" s="5">
        <v>664213</v>
      </c>
      <c r="D22" s="5">
        <v>686390</v>
      </c>
      <c r="E22" s="5">
        <v>671647</v>
      </c>
      <c r="F22" s="5">
        <v>716239</v>
      </c>
      <c r="G22" s="5">
        <v>735958</v>
      </c>
      <c r="H22" s="5">
        <v>698082</v>
      </c>
      <c r="I22" s="5">
        <v>942811</v>
      </c>
      <c r="J22" s="5">
        <v>860841.62200075598</v>
      </c>
      <c r="K22" s="5">
        <v>947432.35207393044</v>
      </c>
      <c r="L22" s="5">
        <v>847308.76260448666</v>
      </c>
      <c r="M22" s="5">
        <v>793316.47351921687</v>
      </c>
      <c r="N22" s="6">
        <f t="shared" si="0"/>
        <v>9228544.2101983894</v>
      </c>
    </row>
    <row r="23" spans="1:14" x14ac:dyDescent="0.2">
      <c r="A23" t="s">
        <v>13</v>
      </c>
      <c r="B23" s="5">
        <v>329112</v>
      </c>
      <c r="C23" s="5">
        <v>338252</v>
      </c>
      <c r="D23" s="5">
        <v>314918</v>
      </c>
      <c r="E23" s="5">
        <v>314767</v>
      </c>
      <c r="F23" s="5">
        <v>310850</v>
      </c>
      <c r="G23" s="5">
        <v>298903</v>
      </c>
      <c r="H23" s="5">
        <v>337217</v>
      </c>
      <c r="I23" s="5">
        <v>298452</v>
      </c>
      <c r="J23" s="5">
        <v>248926.45016813232</v>
      </c>
      <c r="K23" s="5">
        <v>309680.50822555227</v>
      </c>
      <c r="L23" s="5">
        <v>276442.70677436434</v>
      </c>
      <c r="M23" s="5">
        <v>260540.06691503798</v>
      </c>
      <c r="N23" s="6">
        <f t="shared" si="0"/>
        <v>3638060.7320830869</v>
      </c>
    </row>
    <row r="24" spans="1:14" x14ac:dyDescent="0.2">
      <c r="A24" s="4" t="s">
        <v>139</v>
      </c>
      <c r="B24" s="5">
        <v>5802683</v>
      </c>
      <c r="C24" s="5">
        <v>5489199</v>
      </c>
      <c r="D24" s="5">
        <v>5450612</v>
      </c>
      <c r="E24" s="5">
        <v>5663437</v>
      </c>
      <c r="F24" s="5">
        <v>5766033</v>
      </c>
      <c r="G24" s="5">
        <v>5394528</v>
      </c>
      <c r="H24" s="5">
        <v>4830919</v>
      </c>
      <c r="I24" s="5">
        <v>6416550</v>
      </c>
      <c r="J24" s="5">
        <v>5575084.7372163059</v>
      </c>
      <c r="K24" s="5">
        <v>6198179.6280704904</v>
      </c>
      <c r="L24" s="5">
        <v>5876210.8501363769</v>
      </c>
      <c r="M24" s="5">
        <v>6109663.2024291949</v>
      </c>
      <c r="N24" s="6">
        <f t="shared" si="0"/>
        <v>68573099.417852372</v>
      </c>
    </row>
    <row r="25" spans="1:14" x14ac:dyDescent="0.2">
      <c r="A25" t="s">
        <v>15</v>
      </c>
      <c r="B25" s="5">
        <v>68134</v>
      </c>
      <c r="C25" s="5">
        <v>62002</v>
      </c>
      <c r="D25" s="5">
        <v>70964</v>
      </c>
      <c r="E25" s="5">
        <v>64656</v>
      </c>
      <c r="F25" s="5">
        <v>68071</v>
      </c>
      <c r="G25" s="5">
        <v>70278</v>
      </c>
      <c r="H25" s="5">
        <v>74464</v>
      </c>
      <c r="I25" s="5">
        <v>81929</v>
      </c>
      <c r="J25" s="5">
        <v>75312.164330554195</v>
      </c>
      <c r="K25" s="5">
        <v>82396.756985123429</v>
      </c>
      <c r="L25" s="5">
        <v>73630.09043175538</v>
      </c>
      <c r="M25" s="5">
        <v>73438.775619395397</v>
      </c>
      <c r="N25" s="6">
        <f t="shared" si="0"/>
        <v>865275.78736682842</v>
      </c>
    </row>
    <row r="26" spans="1:14" x14ac:dyDescent="0.2">
      <c r="A26" t="s">
        <v>16</v>
      </c>
      <c r="B26" s="5">
        <v>37735</v>
      </c>
      <c r="C26" s="5">
        <v>40803</v>
      </c>
      <c r="D26" s="5">
        <v>39624</v>
      </c>
      <c r="E26" s="5">
        <v>36761</v>
      </c>
      <c r="F26" s="5">
        <v>40425</v>
      </c>
      <c r="G26" s="5">
        <v>40955</v>
      </c>
      <c r="H26" s="5">
        <v>45192</v>
      </c>
      <c r="I26" s="5">
        <v>40767</v>
      </c>
      <c r="J26" s="5">
        <v>49245.412440353233</v>
      </c>
      <c r="K26" s="5">
        <v>63713.592661149421</v>
      </c>
      <c r="L26" s="5">
        <v>60608.141827535801</v>
      </c>
      <c r="M26" s="5">
        <v>61188.128578445358</v>
      </c>
      <c r="N26" s="6">
        <f t="shared" si="0"/>
        <v>557017.27550748386</v>
      </c>
    </row>
    <row r="27" spans="1:14" x14ac:dyDescent="0.2">
      <c r="A27" t="s">
        <v>109</v>
      </c>
      <c r="B27" s="5">
        <v>2811869</v>
      </c>
      <c r="C27" s="5">
        <v>2787193</v>
      </c>
      <c r="D27" s="5">
        <v>2873004</v>
      </c>
      <c r="E27" s="5">
        <v>2793608</v>
      </c>
      <c r="F27" s="5">
        <v>2739406</v>
      </c>
      <c r="G27" s="5">
        <v>2548735</v>
      </c>
      <c r="H27" s="5">
        <v>2757363</v>
      </c>
      <c r="I27" s="5">
        <v>2741223</v>
      </c>
      <c r="J27" s="5">
        <v>2556172.2842107476</v>
      </c>
      <c r="K27" s="5">
        <v>2971655.9437215095</v>
      </c>
      <c r="L27" s="5">
        <v>2967387.9217159296</v>
      </c>
      <c r="M27" s="5">
        <v>2815868.3644188433</v>
      </c>
      <c r="N27" s="6">
        <f t="shared" si="0"/>
        <v>33363485.514067031</v>
      </c>
    </row>
    <row r="28" spans="1:14" x14ac:dyDescent="0.2">
      <c r="A28" t="s">
        <v>110</v>
      </c>
      <c r="B28" s="5">
        <v>869502</v>
      </c>
      <c r="C28" s="5">
        <v>877906</v>
      </c>
      <c r="D28" s="5">
        <v>888161</v>
      </c>
      <c r="E28" s="5">
        <v>849770</v>
      </c>
      <c r="F28" s="5">
        <v>817548</v>
      </c>
      <c r="G28" s="5">
        <v>772477</v>
      </c>
      <c r="H28" s="5">
        <v>846030</v>
      </c>
      <c r="I28" s="5">
        <v>744308</v>
      </c>
      <c r="J28" s="5">
        <v>808195.92982357985</v>
      </c>
      <c r="K28" s="5">
        <v>906197.98713972874</v>
      </c>
      <c r="L28" s="5">
        <v>831838.51304816559</v>
      </c>
      <c r="M28" s="5">
        <v>850844.02586570347</v>
      </c>
      <c r="N28" s="6">
        <f t="shared" si="0"/>
        <v>10062778.455877179</v>
      </c>
    </row>
    <row r="29" spans="1:14" x14ac:dyDescent="0.2">
      <c r="A29" t="s">
        <v>19</v>
      </c>
      <c r="B29" s="5">
        <v>187354</v>
      </c>
      <c r="C29" s="5">
        <v>198036</v>
      </c>
      <c r="D29" s="5">
        <v>223461</v>
      </c>
      <c r="E29" s="5">
        <v>182074</v>
      </c>
      <c r="F29" s="5">
        <v>181305</v>
      </c>
      <c r="G29" s="5">
        <v>176761</v>
      </c>
      <c r="H29" s="5">
        <v>203012</v>
      </c>
      <c r="I29" s="5">
        <v>207348</v>
      </c>
      <c r="J29" s="5">
        <v>183457.05318303005</v>
      </c>
      <c r="K29" s="5">
        <v>215672.85493046205</v>
      </c>
      <c r="L29" s="5">
        <v>207856.93467806277</v>
      </c>
      <c r="M29" s="5">
        <v>199004.50798319341</v>
      </c>
      <c r="N29" s="6">
        <f t="shared" si="0"/>
        <v>2365342.3507747483</v>
      </c>
    </row>
    <row r="30" spans="1:14" x14ac:dyDescent="0.2">
      <c r="A30" t="s">
        <v>20</v>
      </c>
      <c r="B30" s="5">
        <v>38428</v>
      </c>
      <c r="C30" s="5">
        <v>40086</v>
      </c>
      <c r="D30" s="5">
        <v>35258</v>
      </c>
      <c r="E30" s="5">
        <v>33537</v>
      </c>
      <c r="F30" s="5">
        <v>33016</v>
      </c>
      <c r="G30" s="5">
        <v>27856</v>
      </c>
      <c r="H30" s="5">
        <v>28767</v>
      </c>
      <c r="I30" s="5">
        <v>25054</v>
      </c>
      <c r="J30" s="5">
        <v>23226.318689765598</v>
      </c>
      <c r="K30" s="5">
        <v>28741.022130462916</v>
      </c>
      <c r="L30" s="5">
        <v>25824.790325078066</v>
      </c>
      <c r="M30" s="5">
        <v>27234.550532279278</v>
      </c>
      <c r="N30" s="6">
        <f t="shared" si="0"/>
        <v>367028.68167758588</v>
      </c>
    </row>
    <row r="31" spans="1:14" x14ac:dyDescent="0.2">
      <c r="A31" t="s">
        <v>21</v>
      </c>
      <c r="B31" s="5">
        <v>152523</v>
      </c>
      <c r="C31" s="5">
        <v>150250</v>
      </c>
      <c r="D31" s="5">
        <v>144871</v>
      </c>
      <c r="E31" s="5">
        <v>143472</v>
      </c>
      <c r="F31" s="5">
        <v>148458</v>
      </c>
      <c r="G31" s="5">
        <v>141416</v>
      </c>
      <c r="H31" s="5">
        <v>149950</v>
      </c>
      <c r="I31" s="5">
        <v>148490</v>
      </c>
      <c r="J31" s="5">
        <v>151772.01733889745</v>
      </c>
      <c r="K31" s="5">
        <v>1356185.8784959118</v>
      </c>
      <c r="L31" s="5">
        <v>138632.44056094863</v>
      </c>
      <c r="M31" s="5">
        <v>202757.22912551215</v>
      </c>
      <c r="N31" s="6">
        <f t="shared" si="0"/>
        <v>3028777.56552127</v>
      </c>
    </row>
    <row r="32" spans="1:14" x14ac:dyDescent="0.2">
      <c r="A32" t="s">
        <v>22</v>
      </c>
      <c r="B32" s="5">
        <v>34215</v>
      </c>
      <c r="C32" s="5">
        <v>33663</v>
      </c>
      <c r="D32" s="5">
        <v>32465</v>
      </c>
      <c r="E32" s="5">
        <v>34208</v>
      </c>
      <c r="F32" s="5">
        <v>31801</v>
      </c>
      <c r="G32" s="5">
        <v>30167</v>
      </c>
      <c r="H32" s="5">
        <v>32505</v>
      </c>
      <c r="I32" s="5">
        <v>34499</v>
      </c>
      <c r="J32" s="5">
        <v>29659.995136682217</v>
      </c>
      <c r="K32" s="5">
        <v>34013.94633298619</v>
      </c>
      <c r="L32" s="5">
        <v>32401.10993531828</v>
      </c>
      <c r="M32" s="5">
        <v>31350.827422008289</v>
      </c>
      <c r="N32" s="6">
        <f t="shared" si="0"/>
        <v>390948.87882699497</v>
      </c>
    </row>
    <row r="33" spans="1:14" x14ac:dyDescent="0.2">
      <c r="A33" t="s">
        <v>23</v>
      </c>
      <c r="B33" s="5">
        <v>22274</v>
      </c>
      <c r="C33" s="5">
        <v>20860</v>
      </c>
      <c r="D33" s="5">
        <v>21032</v>
      </c>
      <c r="E33" s="5">
        <v>22987</v>
      </c>
      <c r="F33" s="5">
        <v>22470</v>
      </c>
      <c r="G33" s="5">
        <v>24188</v>
      </c>
      <c r="H33" s="5">
        <v>25526</v>
      </c>
      <c r="I33" s="5">
        <v>31633</v>
      </c>
      <c r="J33" s="5">
        <v>43184.618598660803</v>
      </c>
      <c r="K33" s="5">
        <v>46636.379785915786</v>
      </c>
      <c r="L33" s="5">
        <v>45303.4923554013</v>
      </c>
      <c r="M33" s="5">
        <v>41774.723237057129</v>
      </c>
      <c r="N33" s="6">
        <f t="shared" si="0"/>
        <v>367869.21397703502</v>
      </c>
    </row>
    <row r="34" spans="1:14" x14ac:dyDescent="0.2">
      <c r="A34" t="s">
        <v>111</v>
      </c>
      <c r="B34" s="5">
        <v>30857</v>
      </c>
      <c r="C34" s="5">
        <v>36160</v>
      </c>
      <c r="D34" s="5">
        <v>33098</v>
      </c>
      <c r="E34" s="5">
        <v>27677</v>
      </c>
      <c r="F34" s="5">
        <v>29220</v>
      </c>
      <c r="G34" s="5">
        <v>24614</v>
      </c>
      <c r="H34" s="5">
        <v>28265</v>
      </c>
      <c r="I34" s="5">
        <v>30952</v>
      </c>
      <c r="J34" s="5">
        <v>35499.199494530709</v>
      </c>
      <c r="K34" s="5">
        <v>38173.851619789122</v>
      </c>
      <c r="L34" s="5">
        <v>43790.928524921786</v>
      </c>
      <c r="M34" s="5">
        <v>43106.007916168906</v>
      </c>
      <c r="N34" s="6">
        <f t="shared" si="0"/>
        <v>401412.98755541048</v>
      </c>
    </row>
    <row r="35" spans="1:14" x14ac:dyDescent="0.2">
      <c r="A35" t="s">
        <v>25</v>
      </c>
      <c r="B35" s="5">
        <v>99016</v>
      </c>
      <c r="C35" s="5">
        <v>102123</v>
      </c>
      <c r="D35" s="5">
        <v>92808</v>
      </c>
      <c r="E35" s="5">
        <v>98361</v>
      </c>
      <c r="F35" s="5">
        <v>93827</v>
      </c>
      <c r="G35" s="5">
        <v>84958</v>
      </c>
      <c r="H35" s="5">
        <v>91422</v>
      </c>
      <c r="I35" s="5">
        <v>108852</v>
      </c>
      <c r="J35" s="5">
        <v>61213.578884066294</v>
      </c>
      <c r="K35" s="5">
        <v>82469.789065165576</v>
      </c>
      <c r="L35" s="5">
        <v>70883.788310177973</v>
      </c>
      <c r="M35" s="5">
        <v>62006.264533853777</v>
      </c>
      <c r="N35" s="6">
        <f t="shared" si="0"/>
        <v>1047940.4207932636</v>
      </c>
    </row>
    <row r="36" spans="1:14" x14ac:dyDescent="0.2">
      <c r="A36" t="s">
        <v>26</v>
      </c>
      <c r="B36" s="5">
        <v>83772</v>
      </c>
      <c r="C36" s="5">
        <v>78049</v>
      </c>
      <c r="D36" s="5">
        <v>79920</v>
      </c>
      <c r="E36" s="5">
        <v>85106</v>
      </c>
      <c r="F36" s="5">
        <v>85020</v>
      </c>
      <c r="G36" s="5">
        <v>82395</v>
      </c>
      <c r="H36" s="5">
        <v>89697</v>
      </c>
      <c r="I36" s="5">
        <v>89530</v>
      </c>
      <c r="J36" s="5">
        <v>95353.712061419588</v>
      </c>
      <c r="K36" s="5">
        <v>111816.05685064435</v>
      </c>
      <c r="L36" s="5">
        <v>102768.97743701398</v>
      </c>
      <c r="M36" s="5">
        <v>99614.024439088942</v>
      </c>
      <c r="N36" s="6">
        <f t="shared" si="0"/>
        <v>1083041.7707881669</v>
      </c>
    </row>
    <row r="37" spans="1:14" x14ac:dyDescent="0.2">
      <c r="A37" t="s">
        <v>27</v>
      </c>
      <c r="B37" s="5">
        <v>133430</v>
      </c>
      <c r="C37" s="5">
        <v>124307</v>
      </c>
      <c r="D37" s="5">
        <v>131587</v>
      </c>
      <c r="E37" s="5">
        <v>145593</v>
      </c>
      <c r="F37" s="5">
        <v>142336</v>
      </c>
      <c r="G37" s="5">
        <v>138771</v>
      </c>
      <c r="H37" s="5">
        <v>145210</v>
      </c>
      <c r="I37" s="5">
        <v>161399</v>
      </c>
      <c r="J37" s="5">
        <v>143042.57435986912</v>
      </c>
      <c r="K37" s="5">
        <v>163844.81092189514</v>
      </c>
      <c r="L37" s="5">
        <v>150453.22481917011</v>
      </c>
      <c r="M37" s="5">
        <v>149166.07718951956</v>
      </c>
      <c r="N37" s="6">
        <f t="shared" si="0"/>
        <v>1729139.6872904538</v>
      </c>
    </row>
    <row r="38" spans="1:14" x14ac:dyDescent="0.2">
      <c r="A38" t="s">
        <v>112</v>
      </c>
      <c r="B38" s="5">
        <v>357666</v>
      </c>
      <c r="C38" s="5">
        <v>354131</v>
      </c>
      <c r="D38" s="5">
        <v>362694</v>
      </c>
      <c r="E38" s="5">
        <v>352636</v>
      </c>
      <c r="F38" s="5">
        <v>359451</v>
      </c>
      <c r="G38" s="5">
        <v>354105</v>
      </c>
      <c r="H38" s="5">
        <v>392708</v>
      </c>
      <c r="I38" s="5">
        <v>386412</v>
      </c>
      <c r="J38" s="5">
        <v>381662.14071162278</v>
      </c>
      <c r="K38" s="5">
        <v>450897.0986565518</v>
      </c>
      <c r="L38" s="5">
        <v>425732.48298108368</v>
      </c>
      <c r="M38" s="5">
        <v>415393.1778712371</v>
      </c>
      <c r="N38" s="6">
        <f t="shared" si="0"/>
        <v>4593487.9002204956</v>
      </c>
    </row>
    <row r="39" spans="1:14" x14ac:dyDescent="0.2">
      <c r="A39" t="s">
        <v>29</v>
      </c>
      <c r="B39" s="5">
        <v>241553</v>
      </c>
      <c r="C39" s="5">
        <v>230449</v>
      </c>
      <c r="D39" s="5">
        <v>242918</v>
      </c>
      <c r="E39" s="5">
        <v>266786</v>
      </c>
      <c r="F39" s="5">
        <v>256005</v>
      </c>
      <c r="G39" s="5">
        <v>247613</v>
      </c>
      <c r="H39" s="5">
        <v>282160</v>
      </c>
      <c r="I39" s="5">
        <v>275963</v>
      </c>
      <c r="J39" s="5">
        <v>257443.06571987717</v>
      </c>
      <c r="K39" s="5">
        <v>291642.45686942403</v>
      </c>
      <c r="L39" s="5">
        <v>275983.47144615179</v>
      </c>
      <c r="M39" s="5">
        <v>258537.26069125088</v>
      </c>
      <c r="N39" s="6">
        <f t="shared" si="0"/>
        <v>3127053.2547267037</v>
      </c>
    </row>
    <row r="40" spans="1:14" x14ac:dyDescent="0.2">
      <c r="A40" t="s">
        <v>113</v>
      </c>
      <c r="B40" s="5">
        <v>3270592</v>
      </c>
      <c r="C40" s="5">
        <v>3230651</v>
      </c>
      <c r="D40" s="5">
        <v>3290018</v>
      </c>
      <c r="E40" s="5">
        <v>3290363</v>
      </c>
      <c r="F40" s="5">
        <v>3331374</v>
      </c>
      <c r="G40" s="5">
        <v>3200378</v>
      </c>
      <c r="H40" s="5">
        <v>3106234</v>
      </c>
      <c r="I40" s="5">
        <v>3529113</v>
      </c>
      <c r="J40" s="5">
        <v>3148898.4203729704</v>
      </c>
      <c r="K40" s="5">
        <v>3539464.7331015174</v>
      </c>
      <c r="L40" s="5">
        <v>3306852.4028724511</v>
      </c>
      <c r="M40" s="5">
        <v>3332641.9968780153</v>
      </c>
      <c r="N40" s="6">
        <f t="shared" si="0"/>
        <v>39576580.553224951</v>
      </c>
    </row>
    <row r="41" spans="1:14" x14ac:dyDescent="0.2">
      <c r="A41" t="s">
        <v>31</v>
      </c>
      <c r="B41" s="5">
        <v>71254</v>
      </c>
      <c r="C41" s="5">
        <v>70502</v>
      </c>
      <c r="D41" s="5">
        <v>71440</v>
      </c>
      <c r="E41" s="5">
        <v>65697</v>
      </c>
      <c r="F41" s="5">
        <v>63017</v>
      </c>
      <c r="G41" s="5">
        <v>59262</v>
      </c>
      <c r="H41" s="5">
        <v>69537</v>
      </c>
      <c r="I41" s="5">
        <v>59213</v>
      </c>
      <c r="J41" s="5">
        <v>60865.137116955055</v>
      </c>
      <c r="K41" s="5">
        <v>69916.8323632549</v>
      </c>
      <c r="L41" s="5">
        <v>55339.208894479052</v>
      </c>
      <c r="M41" s="5">
        <v>51518.833201834612</v>
      </c>
      <c r="N41" s="6">
        <f t="shared" si="0"/>
        <v>767562.01157652354</v>
      </c>
    </row>
    <row r="42" spans="1:14" x14ac:dyDescent="0.2">
      <c r="A42" t="s">
        <v>114</v>
      </c>
      <c r="B42" s="5">
        <v>426311</v>
      </c>
      <c r="C42" s="5">
        <v>415433</v>
      </c>
      <c r="D42" s="5">
        <v>421966</v>
      </c>
      <c r="E42" s="5">
        <v>419156</v>
      </c>
      <c r="F42" s="5">
        <v>435432</v>
      </c>
      <c r="G42" s="5">
        <v>419935</v>
      </c>
      <c r="H42" s="5">
        <v>444409</v>
      </c>
      <c r="I42" s="5">
        <v>465976</v>
      </c>
      <c r="J42" s="5">
        <v>388176.61807036842</v>
      </c>
      <c r="K42" s="5">
        <v>464966.0634635833</v>
      </c>
      <c r="L42" s="5">
        <v>449433.17702654592</v>
      </c>
      <c r="M42" s="5">
        <v>409772.75498079055</v>
      </c>
      <c r="N42" s="6">
        <f t="shared" si="0"/>
        <v>5160966.6135412883</v>
      </c>
    </row>
    <row r="43" spans="1:14" x14ac:dyDescent="0.2">
      <c r="A43" t="s">
        <v>33</v>
      </c>
      <c r="B43" s="5">
        <v>322972</v>
      </c>
      <c r="C43" s="5">
        <v>300337</v>
      </c>
      <c r="D43" s="5">
        <v>295449</v>
      </c>
      <c r="E43" s="5">
        <v>315767</v>
      </c>
      <c r="F43" s="5">
        <v>308365</v>
      </c>
      <c r="G43" s="5">
        <v>280015</v>
      </c>
      <c r="H43" s="5">
        <v>308255</v>
      </c>
      <c r="I43" s="5">
        <v>280012</v>
      </c>
      <c r="J43" s="5">
        <v>194766.0372037979</v>
      </c>
      <c r="K43" s="5">
        <v>266463.96232292801</v>
      </c>
      <c r="L43" s="5">
        <v>200841.20470276487</v>
      </c>
      <c r="M43" s="5">
        <v>221702.84390836148</v>
      </c>
      <c r="N43" s="6">
        <f t="shared" si="0"/>
        <v>3294946.0481378525</v>
      </c>
    </row>
    <row r="44" spans="1:14" x14ac:dyDescent="0.2">
      <c r="A44" t="s">
        <v>34</v>
      </c>
      <c r="B44" s="5">
        <v>84743</v>
      </c>
      <c r="C44" s="5">
        <v>85536</v>
      </c>
      <c r="D44" s="5">
        <v>84469</v>
      </c>
      <c r="E44" s="5">
        <v>82268</v>
      </c>
      <c r="F44" s="5">
        <v>80021</v>
      </c>
      <c r="G44" s="5">
        <v>76003</v>
      </c>
      <c r="H44" s="5">
        <v>82525</v>
      </c>
      <c r="I44" s="5">
        <v>71496</v>
      </c>
      <c r="J44" s="5">
        <v>58701.883494764836</v>
      </c>
      <c r="K44" s="5">
        <v>94761.340789906346</v>
      </c>
      <c r="L44" s="5">
        <v>74271.194622862982</v>
      </c>
      <c r="M44" s="5">
        <v>73051.197232007136</v>
      </c>
      <c r="N44" s="6">
        <f t="shared" ref="N44:N75" si="1">SUM(B44:M44)</f>
        <v>947846.61613954126</v>
      </c>
    </row>
    <row r="45" spans="1:14" x14ac:dyDescent="0.2">
      <c r="A45" t="s">
        <v>35</v>
      </c>
      <c r="B45" s="5">
        <v>12052</v>
      </c>
      <c r="C45" s="5">
        <v>13472</v>
      </c>
      <c r="D45" s="5">
        <v>11874</v>
      </c>
      <c r="E45" s="5">
        <v>13114</v>
      </c>
      <c r="F45" s="5">
        <v>13511</v>
      </c>
      <c r="G45" s="5">
        <v>11503</v>
      </c>
      <c r="H45" s="5">
        <v>14712</v>
      </c>
      <c r="I45" s="5">
        <v>13815</v>
      </c>
      <c r="J45" s="5">
        <v>15340.100189867251</v>
      </c>
      <c r="K45" s="5">
        <v>17810.50485820436</v>
      </c>
      <c r="L45" s="5">
        <v>18340.76941853141</v>
      </c>
      <c r="M45" s="5">
        <v>16439.073366526685</v>
      </c>
      <c r="N45" s="6">
        <f t="shared" si="1"/>
        <v>171983.44783312973</v>
      </c>
    </row>
    <row r="46" spans="1:14" x14ac:dyDescent="0.2">
      <c r="A46" t="s">
        <v>115</v>
      </c>
      <c r="B46" s="5">
        <v>650947</v>
      </c>
      <c r="C46" s="5">
        <v>661536</v>
      </c>
      <c r="D46" s="5">
        <v>712258</v>
      </c>
      <c r="E46" s="5">
        <v>653720</v>
      </c>
      <c r="F46" s="5">
        <v>667661</v>
      </c>
      <c r="G46" s="5">
        <v>658304</v>
      </c>
      <c r="H46" s="5">
        <v>718551</v>
      </c>
      <c r="I46" s="5">
        <v>744040</v>
      </c>
      <c r="J46" s="5">
        <v>738824.53068196331</v>
      </c>
      <c r="K46" s="5">
        <v>845267.39977516478</v>
      </c>
      <c r="L46" s="5">
        <v>800468.99532731459</v>
      </c>
      <c r="M46" s="5">
        <v>771849.70915353147</v>
      </c>
      <c r="N46" s="6">
        <f t="shared" si="1"/>
        <v>8623427.6349379737</v>
      </c>
    </row>
    <row r="47" spans="1:14" x14ac:dyDescent="0.2">
      <c r="A47" t="s">
        <v>116</v>
      </c>
      <c r="B47" s="5">
        <v>1362116</v>
      </c>
      <c r="C47" s="5">
        <v>1362034</v>
      </c>
      <c r="D47" s="5">
        <v>1378355</v>
      </c>
      <c r="E47" s="5">
        <v>1374215</v>
      </c>
      <c r="F47" s="5">
        <v>1441206</v>
      </c>
      <c r="G47" s="5">
        <v>1446286</v>
      </c>
      <c r="H47" s="5">
        <v>1375952</v>
      </c>
      <c r="I47" s="5">
        <v>1708510</v>
      </c>
      <c r="J47" s="5">
        <v>1567959.8648457923</v>
      </c>
      <c r="K47" s="5">
        <v>1771869.6623516022</v>
      </c>
      <c r="L47" s="5">
        <v>1590499.8625930469</v>
      </c>
      <c r="M47" s="5">
        <v>1524715.1355428242</v>
      </c>
      <c r="N47" s="6">
        <f t="shared" si="1"/>
        <v>17903718.525333267</v>
      </c>
    </row>
    <row r="48" spans="1:14" x14ac:dyDescent="0.2">
      <c r="A48" t="s">
        <v>117</v>
      </c>
      <c r="B48" s="5">
        <v>614465</v>
      </c>
      <c r="C48" s="5">
        <v>666652</v>
      </c>
      <c r="D48" s="5">
        <v>667653</v>
      </c>
      <c r="E48" s="5">
        <v>661436</v>
      </c>
      <c r="F48" s="5">
        <v>689091</v>
      </c>
      <c r="G48" s="5">
        <v>625896</v>
      </c>
      <c r="H48" s="5">
        <v>637699</v>
      </c>
      <c r="I48" s="5">
        <v>668261</v>
      </c>
      <c r="J48" s="5">
        <v>613522.4777138863</v>
      </c>
      <c r="K48" s="5">
        <v>689456.171599822</v>
      </c>
      <c r="L48" s="5">
        <v>646156.12521098007</v>
      </c>
      <c r="M48" s="5">
        <v>671528.85905003769</v>
      </c>
      <c r="N48" s="6">
        <f t="shared" si="1"/>
        <v>7851816.6335747261</v>
      </c>
    </row>
    <row r="49" spans="1:14" x14ac:dyDescent="0.2">
      <c r="A49" t="s">
        <v>39</v>
      </c>
      <c r="B49" s="5">
        <v>109036</v>
      </c>
      <c r="C49" s="5">
        <v>128916</v>
      </c>
      <c r="D49" s="5">
        <v>128076</v>
      </c>
      <c r="E49" s="5">
        <v>126371</v>
      </c>
      <c r="F49" s="5">
        <v>125975</v>
      </c>
      <c r="G49" s="5">
        <v>118220</v>
      </c>
      <c r="H49" s="5">
        <v>128025</v>
      </c>
      <c r="I49" s="5">
        <v>137175</v>
      </c>
      <c r="J49" s="5">
        <v>124158.90583760684</v>
      </c>
      <c r="K49" s="5">
        <v>144245.20892385481</v>
      </c>
      <c r="L49" s="5">
        <v>135606.79896271293</v>
      </c>
      <c r="M49" s="5">
        <v>140711.81020571894</v>
      </c>
      <c r="N49" s="6">
        <f t="shared" si="1"/>
        <v>1546516.7239298937</v>
      </c>
    </row>
    <row r="50" spans="1:14" x14ac:dyDescent="0.2">
      <c r="A50" t="s">
        <v>40</v>
      </c>
      <c r="B50" s="5">
        <v>25632</v>
      </c>
      <c r="C50" s="5">
        <v>23395</v>
      </c>
      <c r="D50" s="5">
        <v>22825</v>
      </c>
      <c r="E50" s="5">
        <v>26639</v>
      </c>
      <c r="F50" s="5">
        <v>24786</v>
      </c>
      <c r="G50" s="5">
        <v>21332</v>
      </c>
      <c r="H50" s="5">
        <v>25764</v>
      </c>
      <c r="I50" s="5">
        <v>27790</v>
      </c>
      <c r="J50" s="5">
        <v>20328.595758230775</v>
      </c>
      <c r="K50" s="5">
        <v>24681.291663412754</v>
      </c>
      <c r="L50" s="5">
        <v>22965.402157550423</v>
      </c>
      <c r="M50" s="5">
        <v>23919.166115093863</v>
      </c>
      <c r="N50" s="6">
        <f t="shared" si="1"/>
        <v>290057.45569428784</v>
      </c>
    </row>
    <row r="51" spans="1:14" x14ac:dyDescent="0.2">
      <c r="A51" t="s">
        <v>41</v>
      </c>
      <c r="B51" s="5">
        <v>207750</v>
      </c>
      <c r="C51" s="5">
        <v>184398</v>
      </c>
      <c r="D51" s="5">
        <v>181082</v>
      </c>
      <c r="E51" s="5">
        <v>217271</v>
      </c>
      <c r="F51" s="5">
        <v>194378</v>
      </c>
      <c r="G51" s="5">
        <v>177930</v>
      </c>
      <c r="H51" s="5">
        <v>183918</v>
      </c>
      <c r="I51" s="5">
        <v>211582</v>
      </c>
      <c r="J51" s="5">
        <v>86803.604831578908</v>
      </c>
      <c r="K51" s="5">
        <v>121938.80181493681</v>
      </c>
      <c r="L51" s="5">
        <v>85791.305704347993</v>
      </c>
      <c r="M51" s="5">
        <v>82434.170182781556</v>
      </c>
      <c r="N51" s="6">
        <f t="shared" si="1"/>
        <v>1935276.8825336453</v>
      </c>
    </row>
    <row r="52" spans="1:14" x14ac:dyDescent="0.2">
      <c r="A52" t="s">
        <v>118</v>
      </c>
      <c r="B52" s="5">
        <v>757838</v>
      </c>
      <c r="C52" s="5">
        <v>761095</v>
      </c>
      <c r="D52" s="5">
        <v>746249</v>
      </c>
      <c r="E52" s="5">
        <v>752236</v>
      </c>
      <c r="F52" s="5">
        <v>785135</v>
      </c>
      <c r="G52" s="5">
        <v>778226</v>
      </c>
      <c r="H52" s="5">
        <v>717918</v>
      </c>
      <c r="I52" s="5">
        <v>971315</v>
      </c>
      <c r="J52" s="5">
        <v>823645.19376815343</v>
      </c>
      <c r="K52" s="5">
        <v>945913.91104062705</v>
      </c>
      <c r="L52" s="5">
        <v>850351.86148968362</v>
      </c>
      <c r="M52" s="5">
        <v>852522.18495499075</v>
      </c>
      <c r="N52" s="6">
        <f t="shared" si="1"/>
        <v>9742445.1512534562</v>
      </c>
    </row>
    <row r="53" spans="1:14" x14ac:dyDescent="0.2">
      <c r="A53" t="s">
        <v>43</v>
      </c>
      <c r="B53" s="5">
        <v>1115469</v>
      </c>
      <c r="C53" s="5">
        <v>1094566</v>
      </c>
      <c r="D53" s="5">
        <v>1091248</v>
      </c>
      <c r="E53" s="5">
        <v>1109987</v>
      </c>
      <c r="F53" s="5">
        <v>1066135</v>
      </c>
      <c r="G53" s="5">
        <v>1044483</v>
      </c>
      <c r="H53" s="5">
        <v>1122638</v>
      </c>
      <c r="I53" s="5">
        <v>1073941</v>
      </c>
      <c r="J53" s="5">
        <v>955656.75793964067</v>
      </c>
      <c r="K53" s="5">
        <v>1164547.3757056419</v>
      </c>
      <c r="L53" s="5">
        <v>1005795.4113498282</v>
      </c>
      <c r="M53" s="5">
        <v>1036277.4592161843</v>
      </c>
      <c r="N53" s="6">
        <f t="shared" si="1"/>
        <v>12880744.004211295</v>
      </c>
    </row>
    <row r="54" spans="1:14" x14ac:dyDescent="0.2">
      <c r="A54" t="s">
        <v>44</v>
      </c>
      <c r="B54" s="5">
        <v>430181</v>
      </c>
      <c r="C54" s="5">
        <v>403860</v>
      </c>
      <c r="D54" s="5">
        <v>396335</v>
      </c>
      <c r="E54" s="5">
        <v>404003</v>
      </c>
      <c r="F54" s="5">
        <v>421563</v>
      </c>
      <c r="G54" s="5">
        <v>419064</v>
      </c>
      <c r="H54" s="5">
        <v>432256</v>
      </c>
      <c r="I54" s="5">
        <v>455451</v>
      </c>
      <c r="J54" s="5">
        <v>473564.80317719356</v>
      </c>
      <c r="K54" s="5">
        <v>510970.18922027049</v>
      </c>
      <c r="L54" s="5">
        <v>475999.65488572913</v>
      </c>
      <c r="M54" s="5">
        <v>452417.7660257846</v>
      </c>
      <c r="N54" s="6">
        <f t="shared" si="1"/>
        <v>5275665.4133089771</v>
      </c>
    </row>
    <row r="55" spans="1:14" x14ac:dyDescent="0.2">
      <c r="A55" t="s">
        <v>119</v>
      </c>
      <c r="B55" s="5">
        <v>325070</v>
      </c>
      <c r="C55" s="5">
        <v>355036</v>
      </c>
      <c r="D55" s="5">
        <v>339827</v>
      </c>
      <c r="E55" s="5">
        <v>245827</v>
      </c>
      <c r="F55" s="5">
        <v>276274</v>
      </c>
      <c r="G55" s="5">
        <v>257445</v>
      </c>
      <c r="H55" s="5">
        <v>268332</v>
      </c>
      <c r="I55" s="5">
        <v>384070</v>
      </c>
      <c r="J55" s="5">
        <v>376345.51696515724</v>
      </c>
      <c r="K55" s="5">
        <v>361387.36341477436</v>
      </c>
      <c r="L55" s="5">
        <v>347218.72200820473</v>
      </c>
      <c r="M55" s="5">
        <v>346025.1016729672</v>
      </c>
      <c r="N55" s="6">
        <f t="shared" si="1"/>
        <v>3882857.7040611031</v>
      </c>
    </row>
    <row r="56" spans="1:14" x14ac:dyDescent="0.2">
      <c r="A56" t="s">
        <v>120</v>
      </c>
      <c r="B56" s="5">
        <v>186439</v>
      </c>
      <c r="C56" s="5">
        <v>192844</v>
      </c>
      <c r="D56" s="5">
        <v>194957</v>
      </c>
      <c r="E56" s="5">
        <v>183799</v>
      </c>
      <c r="F56" s="5">
        <v>177180</v>
      </c>
      <c r="G56" s="5">
        <v>184267</v>
      </c>
      <c r="H56" s="5">
        <v>198452</v>
      </c>
      <c r="I56" s="5">
        <v>196964</v>
      </c>
      <c r="J56" s="5">
        <v>148549.49415168917</v>
      </c>
      <c r="K56" s="5">
        <v>186691.10178214128</v>
      </c>
      <c r="L56" s="5">
        <v>183700.01004537774</v>
      </c>
      <c r="M56" s="5">
        <v>158046.09477142341</v>
      </c>
      <c r="N56" s="6">
        <f t="shared" si="1"/>
        <v>2191888.7007506317</v>
      </c>
    </row>
    <row r="57" spans="1:14" x14ac:dyDescent="0.2">
      <c r="A57" t="s">
        <v>121</v>
      </c>
      <c r="B57" s="5">
        <v>511925</v>
      </c>
      <c r="C57" s="5">
        <v>533058</v>
      </c>
      <c r="D57" s="5">
        <v>579221</v>
      </c>
      <c r="E57" s="5">
        <v>477627</v>
      </c>
      <c r="F57" s="5">
        <v>493005</v>
      </c>
      <c r="G57" s="5">
        <v>432397</v>
      </c>
      <c r="H57" s="5">
        <v>415231</v>
      </c>
      <c r="I57" s="5">
        <v>283821</v>
      </c>
      <c r="J57" s="5">
        <v>394037.65067490371</v>
      </c>
      <c r="K57" s="5">
        <v>452219.87030319608</v>
      </c>
      <c r="L57" s="5">
        <v>408776.05847022578</v>
      </c>
      <c r="M57" s="5">
        <v>414602.39542038244</v>
      </c>
      <c r="N57" s="6">
        <f t="shared" si="1"/>
        <v>5395920.9748687083</v>
      </c>
    </row>
    <row r="58" spans="1:14" x14ac:dyDescent="0.2">
      <c r="A58" t="s">
        <v>48</v>
      </c>
      <c r="B58" s="5">
        <v>173002</v>
      </c>
      <c r="C58" s="5">
        <v>171444</v>
      </c>
      <c r="D58" s="5">
        <v>159876</v>
      </c>
      <c r="E58" s="5">
        <v>175288</v>
      </c>
      <c r="F58" s="5">
        <v>179215</v>
      </c>
      <c r="G58" s="5">
        <v>179034</v>
      </c>
      <c r="H58" s="5">
        <v>185838</v>
      </c>
      <c r="I58" s="5">
        <v>207296</v>
      </c>
      <c r="J58" s="5">
        <v>207979.91262787479</v>
      </c>
      <c r="K58" s="5">
        <v>220984.05871349585</v>
      </c>
      <c r="L58" s="5">
        <v>190970.42654807286</v>
      </c>
      <c r="M58" s="5">
        <v>183264.69349199533</v>
      </c>
      <c r="N58" s="6">
        <f t="shared" si="1"/>
        <v>2234192.091381439</v>
      </c>
    </row>
    <row r="59" spans="1:14" x14ac:dyDescent="0.2">
      <c r="A59" t="s">
        <v>122</v>
      </c>
      <c r="B59" s="5">
        <v>3389924</v>
      </c>
      <c r="C59" s="5">
        <v>3237677</v>
      </c>
      <c r="D59" s="5">
        <v>3366857</v>
      </c>
      <c r="E59" s="5">
        <v>3378288</v>
      </c>
      <c r="F59" s="5">
        <v>3272322</v>
      </c>
      <c r="G59" s="5">
        <v>3233386</v>
      </c>
      <c r="H59" s="5">
        <v>3270034</v>
      </c>
      <c r="I59" s="5">
        <v>3569940</v>
      </c>
      <c r="J59" s="5">
        <v>3119774.7493550242</v>
      </c>
      <c r="K59" s="5">
        <v>3553474.1217758385</v>
      </c>
      <c r="L59" s="5">
        <v>3491882.9007485108</v>
      </c>
      <c r="M59" s="5">
        <v>3360306.6364119234</v>
      </c>
      <c r="N59" s="6">
        <f t="shared" si="1"/>
        <v>40243866.408291295</v>
      </c>
    </row>
    <row r="60" spans="1:14" x14ac:dyDescent="0.2">
      <c r="A60" t="s">
        <v>123</v>
      </c>
      <c r="B60" s="5">
        <v>685443</v>
      </c>
      <c r="C60" s="5">
        <v>725115</v>
      </c>
      <c r="D60" s="5">
        <v>710597</v>
      </c>
      <c r="E60" s="5">
        <v>651624</v>
      </c>
      <c r="F60" s="5">
        <v>686223</v>
      </c>
      <c r="G60" s="5">
        <v>652013</v>
      </c>
      <c r="H60" s="5">
        <v>681207</v>
      </c>
      <c r="I60" s="5">
        <v>756202</v>
      </c>
      <c r="J60" s="5">
        <v>754240.2798653089</v>
      </c>
      <c r="K60" s="5">
        <v>862632.19114602299</v>
      </c>
      <c r="L60" s="5">
        <v>892317.51900836558</v>
      </c>
      <c r="M60" s="5">
        <v>848803.44122471777</v>
      </c>
      <c r="N60" s="6">
        <f t="shared" si="1"/>
        <v>8906417.4312444143</v>
      </c>
    </row>
    <row r="61" spans="1:14" x14ac:dyDescent="0.2">
      <c r="A61" t="s">
        <v>124</v>
      </c>
      <c r="B61" s="5">
        <v>2914023</v>
      </c>
      <c r="C61" s="5">
        <v>2755562</v>
      </c>
      <c r="D61" s="5">
        <v>2769191</v>
      </c>
      <c r="E61" s="5">
        <v>2824255</v>
      </c>
      <c r="F61" s="5">
        <v>2945171</v>
      </c>
      <c r="G61" s="5">
        <v>2891654</v>
      </c>
      <c r="H61" s="5">
        <v>2816860</v>
      </c>
      <c r="I61" s="5">
        <v>3316887</v>
      </c>
      <c r="J61" s="5">
        <v>3049996.2791500837</v>
      </c>
      <c r="K61" s="5">
        <v>3374465.4645792875</v>
      </c>
      <c r="L61" s="5">
        <v>3161297.7804866396</v>
      </c>
      <c r="M61" s="5">
        <v>3124655.3096414781</v>
      </c>
      <c r="N61" s="6">
        <f t="shared" si="1"/>
        <v>35944017.833857492</v>
      </c>
    </row>
    <row r="62" spans="1:14" x14ac:dyDescent="0.2">
      <c r="A62" t="s">
        <v>52</v>
      </c>
      <c r="B62" s="5">
        <v>1020834</v>
      </c>
      <c r="C62" s="5">
        <v>1006153</v>
      </c>
      <c r="D62" s="5">
        <v>1049870</v>
      </c>
      <c r="E62" s="5">
        <v>1061535</v>
      </c>
      <c r="F62" s="5">
        <v>1060938</v>
      </c>
      <c r="G62" s="5">
        <v>1046125</v>
      </c>
      <c r="H62" s="5">
        <v>1083638</v>
      </c>
      <c r="I62" s="5">
        <v>1100128</v>
      </c>
      <c r="J62" s="5">
        <v>1035882.4820040162</v>
      </c>
      <c r="K62" s="5">
        <v>1151682.7568333328</v>
      </c>
      <c r="L62" s="5">
        <v>1057258.7544098715</v>
      </c>
      <c r="M62" s="5">
        <v>1058066.1548563102</v>
      </c>
      <c r="N62" s="6">
        <f t="shared" si="1"/>
        <v>12732111.148103531</v>
      </c>
    </row>
    <row r="63" spans="1:14" x14ac:dyDescent="0.2">
      <c r="A63" t="s">
        <v>125</v>
      </c>
      <c r="B63" s="5">
        <v>1977294</v>
      </c>
      <c r="C63" s="5">
        <v>1985148</v>
      </c>
      <c r="D63" s="5">
        <v>1986199</v>
      </c>
      <c r="E63" s="5">
        <v>1981747</v>
      </c>
      <c r="F63" s="5">
        <v>2044356</v>
      </c>
      <c r="G63" s="5">
        <v>1998325</v>
      </c>
      <c r="H63" s="5">
        <v>1806081</v>
      </c>
      <c r="I63" s="5">
        <v>2318306</v>
      </c>
      <c r="J63" s="5">
        <v>2057851.6822040558</v>
      </c>
      <c r="K63" s="5">
        <v>2358709.3419349059</v>
      </c>
      <c r="L63" s="5">
        <v>2323805.5367847192</v>
      </c>
      <c r="M63" s="5">
        <v>2186173.7096396917</v>
      </c>
      <c r="N63" s="6">
        <f t="shared" si="1"/>
        <v>25023996.270563371</v>
      </c>
    </row>
    <row r="64" spans="1:14" x14ac:dyDescent="0.2">
      <c r="A64" t="s">
        <v>126</v>
      </c>
      <c r="B64" s="5">
        <v>1578839</v>
      </c>
      <c r="C64" s="5">
        <v>1537939</v>
      </c>
      <c r="D64" s="5">
        <v>1553243</v>
      </c>
      <c r="E64" s="5">
        <v>1609258</v>
      </c>
      <c r="F64" s="5">
        <v>1573453</v>
      </c>
      <c r="G64" s="5">
        <v>1501267</v>
      </c>
      <c r="H64" s="5">
        <v>1606250</v>
      </c>
      <c r="I64" s="5">
        <v>1640459</v>
      </c>
      <c r="J64" s="5">
        <v>1517628.0979392785</v>
      </c>
      <c r="K64" s="5">
        <v>1757154.7134567699</v>
      </c>
      <c r="L64" s="5">
        <v>1617705.0888427678</v>
      </c>
      <c r="M64" s="5">
        <v>1586528.2180422738</v>
      </c>
      <c r="N64" s="6">
        <f t="shared" si="1"/>
        <v>19079724.118281089</v>
      </c>
    </row>
    <row r="65" spans="1:14" x14ac:dyDescent="0.2">
      <c r="A65" t="s">
        <v>127</v>
      </c>
      <c r="B65" s="5">
        <v>189235</v>
      </c>
      <c r="C65" s="5">
        <v>207568</v>
      </c>
      <c r="D65" s="5">
        <v>222381</v>
      </c>
      <c r="E65" s="5">
        <v>227082</v>
      </c>
      <c r="F65" s="5">
        <v>206776</v>
      </c>
      <c r="G65" s="5">
        <v>204014</v>
      </c>
      <c r="H65" s="5">
        <v>224142</v>
      </c>
      <c r="I65" s="5">
        <v>194424</v>
      </c>
      <c r="J65" s="5">
        <v>188925.00173450311</v>
      </c>
      <c r="K65" s="5">
        <v>222210.54439227268</v>
      </c>
      <c r="L65" s="5">
        <v>222988.66101822903</v>
      </c>
      <c r="M65" s="5">
        <v>201795.84755661027</v>
      </c>
      <c r="N65" s="6">
        <f t="shared" si="1"/>
        <v>2511542.0547016147</v>
      </c>
    </row>
    <row r="66" spans="1:14" x14ac:dyDescent="0.2">
      <c r="A66" t="s">
        <v>128</v>
      </c>
      <c r="B66" s="5">
        <v>571521</v>
      </c>
      <c r="C66" s="5">
        <v>580511</v>
      </c>
      <c r="D66" s="5">
        <v>558284</v>
      </c>
      <c r="E66" s="5">
        <v>548860</v>
      </c>
      <c r="F66" s="5">
        <v>546882</v>
      </c>
      <c r="G66" s="5">
        <v>526103</v>
      </c>
      <c r="H66" s="5">
        <v>579938</v>
      </c>
      <c r="I66" s="5">
        <v>553329</v>
      </c>
      <c r="J66" s="5">
        <v>457206.54335126985</v>
      </c>
      <c r="K66" s="5">
        <v>614136.33950089803</v>
      </c>
      <c r="L66" s="5">
        <v>543375.39618589159</v>
      </c>
      <c r="M66" s="5">
        <v>519304.38145480998</v>
      </c>
      <c r="N66" s="6">
        <f t="shared" si="1"/>
        <v>6599450.66049287</v>
      </c>
    </row>
    <row r="67" spans="1:14" x14ac:dyDescent="0.2">
      <c r="A67" t="s">
        <v>129</v>
      </c>
      <c r="B67" s="5">
        <v>640632</v>
      </c>
      <c r="C67" s="5">
        <v>601591</v>
      </c>
      <c r="D67" s="5">
        <v>594871</v>
      </c>
      <c r="E67" s="5">
        <v>606036</v>
      </c>
      <c r="F67" s="5">
        <v>615427</v>
      </c>
      <c r="G67" s="5">
        <v>604580</v>
      </c>
      <c r="H67" s="5">
        <v>596194</v>
      </c>
      <c r="I67" s="5">
        <v>655651</v>
      </c>
      <c r="J67" s="5">
        <v>711890.31382619985</v>
      </c>
      <c r="K67" s="5">
        <v>750118.04712560098</v>
      </c>
      <c r="L67" s="5">
        <v>675540.08610737417</v>
      </c>
      <c r="M67" s="5">
        <v>688471.91882201622</v>
      </c>
      <c r="N67" s="6">
        <f t="shared" si="1"/>
        <v>7741002.3658811916</v>
      </c>
    </row>
    <row r="68" spans="1:14" x14ac:dyDescent="0.2">
      <c r="A68" t="s">
        <v>130</v>
      </c>
      <c r="B68" s="5">
        <v>333709</v>
      </c>
      <c r="C68" s="5">
        <v>336314</v>
      </c>
      <c r="D68" s="5">
        <v>341865</v>
      </c>
      <c r="E68" s="5">
        <v>333675</v>
      </c>
      <c r="F68" s="5">
        <v>344197</v>
      </c>
      <c r="G68" s="5">
        <v>301355</v>
      </c>
      <c r="H68" s="5">
        <v>344052</v>
      </c>
      <c r="I68" s="5">
        <v>282175</v>
      </c>
      <c r="J68" s="5">
        <v>377642.66815913387</v>
      </c>
      <c r="K68" s="5">
        <v>444542.36092886794</v>
      </c>
      <c r="L68" s="5">
        <v>404326.58113026462</v>
      </c>
      <c r="M68" s="5">
        <v>407478.34234401817</v>
      </c>
      <c r="N68" s="6">
        <f t="shared" si="1"/>
        <v>4251331.9525622847</v>
      </c>
    </row>
    <row r="69" spans="1:14" x14ac:dyDescent="0.2">
      <c r="A69" t="s">
        <v>131</v>
      </c>
      <c r="B69" s="5">
        <v>808837</v>
      </c>
      <c r="C69" s="5">
        <v>824008</v>
      </c>
      <c r="D69" s="5">
        <v>804734</v>
      </c>
      <c r="E69" s="5">
        <v>795895</v>
      </c>
      <c r="F69" s="5">
        <v>843794</v>
      </c>
      <c r="G69" s="5">
        <v>825543</v>
      </c>
      <c r="H69" s="5">
        <v>752818</v>
      </c>
      <c r="I69" s="5">
        <v>1011166</v>
      </c>
      <c r="J69" s="5">
        <v>885039.43961475813</v>
      </c>
      <c r="K69" s="5">
        <v>979675.56214375608</v>
      </c>
      <c r="L69" s="5">
        <v>883365.27150525828</v>
      </c>
      <c r="M69" s="5">
        <v>851456.40578366723</v>
      </c>
      <c r="N69" s="6">
        <f t="shared" si="1"/>
        <v>10266331.679047439</v>
      </c>
    </row>
    <row r="70" spans="1:14" x14ac:dyDescent="0.2">
      <c r="A70" t="s">
        <v>132</v>
      </c>
      <c r="B70" s="5">
        <v>1007403</v>
      </c>
      <c r="C70" s="5">
        <v>978510</v>
      </c>
      <c r="D70" s="5">
        <v>1035407</v>
      </c>
      <c r="E70" s="5">
        <v>989086</v>
      </c>
      <c r="F70" s="5">
        <v>971779</v>
      </c>
      <c r="G70" s="5">
        <v>1011626</v>
      </c>
      <c r="H70" s="5">
        <v>966170</v>
      </c>
      <c r="I70" s="5">
        <v>1076307</v>
      </c>
      <c r="J70" s="5">
        <v>1027227.8436698565</v>
      </c>
      <c r="K70" s="5">
        <v>1166749.420733707</v>
      </c>
      <c r="L70" s="5">
        <v>1141104.2804065982</v>
      </c>
      <c r="M70" s="5">
        <v>1149280.5781487357</v>
      </c>
      <c r="N70" s="6">
        <f t="shared" si="1"/>
        <v>12520650.122958897</v>
      </c>
    </row>
    <row r="71" spans="1:14" x14ac:dyDescent="0.2">
      <c r="A71" t="s">
        <v>61</v>
      </c>
      <c r="B71" s="5">
        <v>421861</v>
      </c>
      <c r="C71" s="5">
        <v>385304</v>
      </c>
      <c r="D71" s="5">
        <v>390117</v>
      </c>
      <c r="E71" s="5">
        <v>427837</v>
      </c>
      <c r="F71" s="5">
        <v>397435</v>
      </c>
      <c r="G71" s="5">
        <v>387992</v>
      </c>
      <c r="H71" s="5">
        <v>421318</v>
      </c>
      <c r="I71" s="5">
        <v>417287</v>
      </c>
      <c r="J71" s="5">
        <v>274208.26549465267</v>
      </c>
      <c r="K71" s="5">
        <v>339890.09344253509</v>
      </c>
      <c r="L71" s="5">
        <v>282150.14364112186</v>
      </c>
      <c r="M71" s="5">
        <v>277680.42868699372</v>
      </c>
      <c r="N71" s="6">
        <f t="shared" si="1"/>
        <v>4423079.9312653029</v>
      </c>
    </row>
    <row r="72" spans="1:14" x14ac:dyDescent="0.2">
      <c r="A72" t="s">
        <v>133</v>
      </c>
      <c r="B72" s="5">
        <v>172908</v>
      </c>
      <c r="C72" s="5">
        <v>171385</v>
      </c>
      <c r="D72" s="5">
        <v>159419</v>
      </c>
      <c r="E72" s="5">
        <v>165328</v>
      </c>
      <c r="F72" s="5">
        <v>161582</v>
      </c>
      <c r="G72" s="5">
        <v>154375</v>
      </c>
      <c r="H72" s="5">
        <v>171570</v>
      </c>
      <c r="I72" s="5">
        <v>161231</v>
      </c>
      <c r="J72" s="5">
        <v>131247.43641916127</v>
      </c>
      <c r="K72" s="5">
        <v>167718.32862670295</v>
      </c>
      <c r="L72" s="5">
        <v>161473.38617853125</v>
      </c>
      <c r="M72" s="5">
        <v>155175.28437090546</v>
      </c>
      <c r="N72" s="6">
        <f t="shared" si="1"/>
        <v>1933412.435595301</v>
      </c>
    </row>
    <row r="73" spans="1:14" x14ac:dyDescent="0.2">
      <c r="A73" t="s">
        <v>63</v>
      </c>
      <c r="B73" s="5">
        <v>94883</v>
      </c>
      <c r="C73" s="5">
        <v>92905</v>
      </c>
      <c r="D73" s="5">
        <v>89236</v>
      </c>
      <c r="E73" s="5">
        <v>96077</v>
      </c>
      <c r="F73" s="5">
        <v>94694</v>
      </c>
      <c r="G73" s="5">
        <v>88146</v>
      </c>
      <c r="H73" s="5">
        <v>93702</v>
      </c>
      <c r="I73" s="5">
        <v>82870</v>
      </c>
      <c r="J73" s="5">
        <v>70591.44832642033</v>
      </c>
      <c r="K73" s="5">
        <v>108856.38044789857</v>
      </c>
      <c r="L73" s="5">
        <v>99418.281547061822</v>
      </c>
      <c r="M73" s="5">
        <v>93837.07730325278</v>
      </c>
      <c r="N73" s="6">
        <f t="shared" si="1"/>
        <v>1105216.1876246335</v>
      </c>
    </row>
    <row r="74" spans="1:14" x14ac:dyDescent="0.2">
      <c r="A74" t="s">
        <v>64</v>
      </c>
      <c r="B74" s="5">
        <v>34527</v>
      </c>
      <c r="C74" s="5">
        <v>31825</v>
      </c>
      <c r="D74" s="5">
        <v>30873</v>
      </c>
      <c r="E74" s="5">
        <v>35199</v>
      </c>
      <c r="F74" s="5">
        <v>32783</v>
      </c>
      <c r="G74" s="5">
        <v>28596</v>
      </c>
      <c r="H74" s="5">
        <v>32350</v>
      </c>
      <c r="I74" s="5">
        <v>32544</v>
      </c>
      <c r="J74" s="5">
        <v>23248.290392852992</v>
      </c>
      <c r="K74" s="5">
        <v>28399.539099914233</v>
      </c>
      <c r="L74" s="5">
        <v>26820.028136401437</v>
      </c>
      <c r="M74" s="5">
        <v>26351.077097570902</v>
      </c>
      <c r="N74" s="6">
        <f t="shared" si="1"/>
        <v>363515.93472673954</v>
      </c>
    </row>
    <row r="75" spans="1:14" x14ac:dyDescent="0.2">
      <c r="A75" t="s">
        <v>134</v>
      </c>
      <c r="B75" s="5">
        <v>1131761</v>
      </c>
      <c r="C75" s="5">
        <v>1184899</v>
      </c>
      <c r="D75" s="5">
        <v>1261994</v>
      </c>
      <c r="E75" s="5">
        <v>1136557</v>
      </c>
      <c r="F75" s="5">
        <v>1148107</v>
      </c>
      <c r="G75" s="5">
        <v>1098505</v>
      </c>
      <c r="H75" s="5">
        <v>1119278</v>
      </c>
      <c r="I75" s="5">
        <v>1175750</v>
      </c>
      <c r="J75" s="5">
        <v>1187087.2146026606</v>
      </c>
      <c r="K75" s="5">
        <v>1372279.7416211173</v>
      </c>
      <c r="L75" s="5">
        <v>1253138.3930716526</v>
      </c>
      <c r="M75" s="5">
        <v>1268664.15282517</v>
      </c>
      <c r="N75" s="6">
        <f t="shared" si="1"/>
        <v>14338020.502120601</v>
      </c>
    </row>
    <row r="76" spans="1:14" x14ac:dyDescent="0.2">
      <c r="A76" t="s">
        <v>135</v>
      </c>
      <c r="B76" s="5">
        <v>64238</v>
      </c>
      <c r="C76" s="5">
        <v>63596</v>
      </c>
      <c r="D76" s="5">
        <v>64818</v>
      </c>
      <c r="E76" s="5">
        <v>64455</v>
      </c>
      <c r="F76" s="5">
        <v>59093</v>
      </c>
      <c r="G76" s="5">
        <v>57391</v>
      </c>
      <c r="H76" s="5">
        <v>61450</v>
      </c>
      <c r="I76" s="5">
        <v>63134</v>
      </c>
      <c r="J76" s="5">
        <v>58780.291763350564</v>
      </c>
      <c r="K76" s="5">
        <v>73276.022689327001</v>
      </c>
      <c r="L76" s="5">
        <v>72904.796500589437</v>
      </c>
      <c r="M76" s="5">
        <v>74022.489020119931</v>
      </c>
      <c r="N76" s="6">
        <f>SUM(B76:M76)</f>
        <v>777158.59997338697</v>
      </c>
    </row>
    <row r="77" spans="1:14" x14ac:dyDescent="0.2">
      <c r="A77" t="s">
        <v>136</v>
      </c>
      <c r="B77" s="5">
        <v>214033</v>
      </c>
      <c r="C77" s="5">
        <v>222794</v>
      </c>
      <c r="D77" s="5">
        <v>230948</v>
      </c>
      <c r="E77" s="5">
        <v>174105</v>
      </c>
      <c r="F77" s="5">
        <v>174613</v>
      </c>
      <c r="G77" s="5">
        <v>168696</v>
      </c>
      <c r="H77" s="5">
        <v>135746</v>
      </c>
      <c r="I77" s="5">
        <v>142320</v>
      </c>
      <c r="J77" s="5">
        <v>200689.21332414966</v>
      </c>
      <c r="K77" s="5">
        <v>600380.25889174419</v>
      </c>
      <c r="L77" s="5">
        <v>212785.03585392659</v>
      </c>
      <c r="M77" s="5">
        <v>218825.12440656783</v>
      </c>
      <c r="N77" s="6">
        <f>SUM(B77:M77)</f>
        <v>2695934.632476388</v>
      </c>
    </row>
    <row r="78" spans="1:14" x14ac:dyDescent="0.2">
      <c r="A78" t="s">
        <v>68</v>
      </c>
      <c r="B78" s="5">
        <v>79801</v>
      </c>
      <c r="C78" s="5">
        <v>76565</v>
      </c>
      <c r="D78" s="5">
        <v>76360</v>
      </c>
      <c r="E78" s="5">
        <v>69028</v>
      </c>
      <c r="F78" s="5">
        <v>70188</v>
      </c>
      <c r="G78" s="5">
        <v>64974</v>
      </c>
      <c r="H78" s="5">
        <v>74374</v>
      </c>
      <c r="I78" s="5">
        <v>66380</v>
      </c>
      <c r="J78" s="5">
        <v>72568.684730773195</v>
      </c>
      <c r="K78" s="5">
        <v>86712.622430130476</v>
      </c>
      <c r="L78" s="5">
        <v>84032.83316331821</v>
      </c>
      <c r="M78" s="5">
        <v>93698.139266963524</v>
      </c>
      <c r="N78" s="6">
        <f>SUM(B78:M78)</f>
        <v>914682.27959118551</v>
      </c>
    </row>
    <row r="79" spans="1:14" x14ac:dyDescent="0.2">
      <c r="A79" t="s">
        <v>1</v>
      </c>
      <c r="B79" s="3"/>
      <c r="C79" s="3"/>
      <c r="D79" s="3"/>
      <c r="E79" s="3"/>
      <c r="F79" s="3"/>
      <c r="G79" s="3"/>
      <c r="H79" s="3"/>
      <c r="I79" s="3"/>
      <c r="J79" s="3"/>
      <c r="K79" s="3"/>
      <c r="L79" s="3"/>
      <c r="M79" s="3"/>
    </row>
    <row r="80" spans="1:14" x14ac:dyDescent="0.2">
      <c r="A80" t="s">
        <v>70</v>
      </c>
      <c r="B80" s="5">
        <f t="shared" ref="B80:M80" si="2">SUM(B12:B78)</f>
        <v>48529291</v>
      </c>
      <c r="C80" s="5">
        <f t="shared" si="2"/>
        <v>47539255</v>
      </c>
      <c r="D80" s="5">
        <f t="shared" si="2"/>
        <v>48138570</v>
      </c>
      <c r="E80" s="5">
        <f t="shared" si="2"/>
        <v>47763021</v>
      </c>
      <c r="F80" s="5">
        <f t="shared" si="2"/>
        <v>48293380</v>
      </c>
      <c r="G80" s="5">
        <f t="shared" si="2"/>
        <v>46489365</v>
      </c>
      <c r="H80" s="5">
        <f t="shared" si="2"/>
        <v>46134753</v>
      </c>
      <c r="I80" s="5">
        <f t="shared" si="2"/>
        <v>52158283</v>
      </c>
      <c r="J80" s="5">
        <f t="shared" si="2"/>
        <v>47485948.77689182</v>
      </c>
      <c r="K80" s="5">
        <f t="shared" si="2"/>
        <v>55577814.447203182</v>
      </c>
      <c r="L80" s="5">
        <f t="shared" si="2"/>
        <v>50693088.846793696</v>
      </c>
      <c r="M80" s="5">
        <f t="shared" si="2"/>
        <v>50242688.967499591</v>
      </c>
      <c r="N80" s="6">
        <f>SUM(B80:M80)</f>
        <v>589045459.03838825</v>
      </c>
    </row>
  </sheetData>
  <mergeCells count="5">
    <mergeCell ref="A3:N3"/>
    <mergeCell ref="A4:N4"/>
    <mergeCell ref="A7:N7"/>
    <mergeCell ref="A5:N5"/>
    <mergeCell ref="A6:N6"/>
  </mergeCells>
  <phoneticPr fontId="2"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13"/>
  </sheetPr>
  <dimension ref="A1:N80"/>
  <sheetViews>
    <sheetView workbookViewId="0">
      <pane xSplit="1" ySplit="11" topLeftCell="B12" activePane="bottomRight" state="frozen"/>
      <selection pane="topRight" activeCell="B1" sqref="B1"/>
      <selection pane="bottomLeft" activeCell="A10" sqref="A10"/>
      <selection pane="bottomRight"/>
    </sheetView>
  </sheetViews>
  <sheetFormatPr defaultRowHeight="12.75" x14ac:dyDescent="0.2"/>
  <cols>
    <col min="1" max="1" width="16.1640625" bestFit="1" customWidth="1"/>
    <col min="2" max="13" width="11.1640625" bestFit="1" customWidth="1"/>
    <col min="14" max="14" width="11.1640625" style="6" bestFit="1" customWidth="1"/>
  </cols>
  <sheetData>
    <row r="1" spans="1:14" x14ac:dyDescent="0.2">
      <c r="A1" t="s">
        <v>141</v>
      </c>
      <c r="N1" t="s">
        <v>99</v>
      </c>
    </row>
    <row r="2" spans="1:14" x14ac:dyDescent="0.2">
      <c r="N2"/>
    </row>
    <row r="3" spans="1:14" x14ac:dyDescent="0.2">
      <c r="A3" s="15" t="s">
        <v>71</v>
      </c>
      <c r="B3" s="15"/>
      <c r="C3" s="15"/>
      <c r="D3" s="15"/>
      <c r="E3" s="15"/>
      <c r="F3" s="15"/>
      <c r="G3" s="15"/>
      <c r="H3" s="15"/>
      <c r="I3" s="15"/>
      <c r="J3" s="15"/>
      <c r="K3" s="15"/>
      <c r="L3" s="15"/>
      <c r="M3" s="15"/>
      <c r="N3" s="15"/>
    </row>
    <row r="4" spans="1:14" x14ac:dyDescent="0.2">
      <c r="A4" s="15" t="s">
        <v>143</v>
      </c>
      <c r="B4" s="15"/>
      <c r="C4" s="15"/>
      <c r="D4" s="15"/>
      <c r="E4" s="15"/>
      <c r="F4" s="15"/>
      <c r="G4" s="15"/>
      <c r="H4" s="15"/>
      <c r="I4" s="15"/>
      <c r="J4" s="15"/>
      <c r="K4" s="15"/>
      <c r="L4" s="15"/>
      <c r="M4" s="15"/>
      <c r="N4" s="15"/>
    </row>
    <row r="5" spans="1:14" x14ac:dyDescent="0.2">
      <c r="A5" s="15" t="s">
        <v>72</v>
      </c>
      <c r="B5" s="15"/>
      <c r="C5" s="15"/>
      <c r="D5" s="15"/>
      <c r="E5" s="15"/>
      <c r="F5" s="15"/>
      <c r="G5" s="15"/>
      <c r="H5" s="15"/>
      <c r="I5" s="15"/>
      <c r="J5" s="15"/>
      <c r="K5" s="15"/>
      <c r="L5" s="15"/>
      <c r="M5" s="15"/>
      <c r="N5" s="15"/>
    </row>
    <row r="6" spans="1:14" x14ac:dyDescent="0.2">
      <c r="A6" s="15" t="s">
        <v>147</v>
      </c>
      <c r="B6" s="15"/>
      <c r="C6" s="15"/>
      <c r="D6" s="15"/>
      <c r="E6" s="15"/>
      <c r="F6" s="15"/>
      <c r="G6" s="15"/>
      <c r="H6" s="15"/>
      <c r="I6" s="15"/>
      <c r="J6" s="15"/>
      <c r="K6" s="15"/>
      <c r="L6" s="15"/>
      <c r="M6" s="15"/>
      <c r="N6" s="15"/>
    </row>
    <row r="7" spans="1:14" x14ac:dyDescent="0.2">
      <c r="A7" s="15" t="s">
        <v>146</v>
      </c>
      <c r="B7" s="15"/>
      <c r="C7" s="15"/>
      <c r="D7" s="15"/>
      <c r="E7" s="15"/>
      <c r="F7" s="15"/>
      <c r="G7" s="15"/>
      <c r="H7" s="15"/>
      <c r="I7" s="15"/>
      <c r="J7" s="15"/>
      <c r="K7" s="15"/>
      <c r="L7" s="15"/>
      <c r="M7" s="15"/>
      <c r="N7" s="15"/>
    </row>
    <row r="9" spans="1:14" x14ac:dyDescent="0.2">
      <c r="B9" s="12">
        <v>37803</v>
      </c>
      <c r="C9" s="12">
        <v>37834</v>
      </c>
      <c r="D9" s="12">
        <v>37865</v>
      </c>
      <c r="E9" s="12">
        <v>37895</v>
      </c>
      <c r="F9" s="12">
        <v>37926</v>
      </c>
      <c r="G9" s="12">
        <v>37956</v>
      </c>
      <c r="H9" s="12">
        <v>37987</v>
      </c>
      <c r="I9" s="12">
        <v>38018</v>
      </c>
      <c r="J9" s="12">
        <v>38047</v>
      </c>
      <c r="K9" s="12">
        <v>38078</v>
      </c>
      <c r="L9" s="12">
        <v>38108</v>
      </c>
      <c r="M9" s="12">
        <v>38139</v>
      </c>
      <c r="N9" s="5" t="s">
        <v>140</v>
      </c>
    </row>
    <row r="10" spans="1:14" x14ac:dyDescent="0.2">
      <c r="A10" t="s">
        <v>0</v>
      </c>
      <c r="B10" s="3"/>
      <c r="C10" s="3"/>
      <c r="D10" s="3"/>
      <c r="E10" s="3"/>
      <c r="F10" s="3"/>
      <c r="G10" s="3"/>
      <c r="H10" s="3"/>
      <c r="I10" s="3"/>
      <c r="J10" s="3"/>
      <c r="K10" s="3"/>
      <c r="L10" s="3"/>
      <c r="M10" s="3"/>
    </row>
    <row r="11" spans="1:14" x14ac:dyDescent="0.2">
      <c r="A11" t="s">
        <v>1</v>
      </c>
      <c r="B11" s="3"/>
      <c r="C11" s="3"/>
      <c r="D11" s="3"/>
      <c r="E11" s="3"/>
      <c r="F11" s="3"/>
      <c r="G11" s="3"/>
      <c r="H11" s="3"/>
      <c r="I11" s="3"/>
      <c r="J11" s="3"/>
      <c r="K11" s="3"/>
      <c r="L11" s="3"/>
      <c r="M11" s="3"/>
    </row>
    <row r="12" spans="1:14" x14ac:dyDescent="0.2">
      <c r="A12" t="s">
        <v>100</v>
      </c>
      <c r="B12" s="3">
        <v>0</v>
      </c>
      <c r="C12" s="3">
        <v>0</v>
      </c>
      <c r="D12" s="3">
        <v>0</v>
      </c>
      <c r="E12" s="3">
        <v>0</v>
      </c>
      <c r="F12" s="3">
        <v>0</v>
      </c>
      <c r="G12" s="3">
        <v>0</v>
      </c>
      <c r="H12" s="3">
        <v>0</v>
      </c>
      <c r="I12" s="3">
        <v>0</v>
      </c>
      <c r="J12" s="3">
        <v>0</v>
      </c>
      <c r="K12" s="3">
        <v>0</v>
      </c>
      <c r="L12" s="3">
        <v>0</v>
      </c>
      <c r="M12" s="3">
        <v>0</v>
      </c>
      <c r="N12" s="6">
        <f>SUM(B12:M12)</f>
        <v>0</v>
      </c>
    </row>
    <row r="13" spans="1:14" x14ac:dyDescent="0.2">
      <c r="A13" t="s">
        <v>101</v>
      </c>
      <c r="B13" s="3">
        <v>0</v>
      </c>
      <c r="C13" s="3">
        <v>0</v>
      </c>
      <c r="D13" s="3">
        <v>0</v>
      </c>
      <c r="E13" s="3">
        <v>0</v>
      </c>
      <c r="F13" s="3">
        <v>0</v>
      </c>
      <c r="G13" s="3">
        <v>0</v>
      </c>
      <c r="H13" s="3">
        <v>0</v>
      </c>
      <c r="I13" s="3">
        <v>0</v>
      </c>
      <c r="J13" s="3">
        <v>0</v>
      </c>
      <c r="K13" s="3">
        <v>0</v>
      </c>
      <c r="L13" s="3">
        <v>0</v>
      </c>
      <c r="M13" s="3">
        <v>0</v>
      </c>
      <c r="N13" s="6">
        <f t="shared" ref="N13:N76" si="0">SUM(B13:M13)</f>
        <v>0</v>
      </c>
    </row>
    <row r="14" spans="1:14" x14ac:dyDescent="0.2">
      <c r="A14" t="s">
        <v>102</v>
      </c>
      <c r="B14" s="3">
        <v>0</v>
      </c>
      <c r="C14" s="3">
        <v>0</v>
      </c>
      <c r="D14" s="3">
        <v>0</v>
      </c>
      <c r="E14" s="3">
        <v>0</v>
      </c>
      <c r="F14" s="3">
        <v>0</v>
      </c>
      <c r="G14" s="3">
        <v>0</v>
      </c>
      <c r="H14" s="3">
        <v>0</v>
      </c>
      <c r="I14" s="3">
        <v>0</v>
      </c>
      <c r="J14" s="3">
        <v>0</v>
      </c>
      <c r="K14" s="3">
        <v>0</v>
      </c>
      <c r="L14" s="3">
        <v>0</v>
      </c>
      <c r="M14" s="3">
        <v>0</v>
      </c>
      <c r="N14" s="6">
        <f t="shared" si="0"/>
        <v>0</v>
      </c>
    </row>
    <row r="15" spans="1:14" x14ac:dyDescent="0.2">
      <c r="A15" t="s">
        <v>5</v>
      </c>
      <c r="B15" s="3">
        <v>0</v>
      </c>
      <c r="C15" s="3">
        <v>0</v>
      </c>
      <c r="D15" s="3">
        <v>0</v>
      </c>
      <c r="E15" s="3">
        <v>0</v>
      </c>
      <c r="F15" s="3">
        <v>0</v>
      </c>
      <c r="G15" s="3">
        <v>0</v>
      </c>
      <c r="H15" s="3">
        <v>0</v>
      </c>
      <c r="I15" s="3">
        <v>0</v>
      </c>
      <c r="J15" s="3">
        <v>0</v>
      </c>
      <c r="K15" s="3">
        <v>0</v>
      </c>
      <c r="L15" s="3">
        <v>0</v>
      </c>
      <c r="M15" s="3">
        <v>0</v>
      </c>
      <c r="N15" s="6">
        <f t="shared" si="0"/>
        <v>0</v>
      </c>
    </row>
    <row r="16" spans="1:14" x14ac:dyDescent="0.2">
      <c r="A16" t="s">
        <v>103</v>
      </c>
      <c r="B16" s="3">
        <v>0</v>
      </c>
      <c r="C16" s="3">
        <v>0</v>
      </c>
      <c r="D16" s="3">
        <v>0</v>
      </c>
      <c r="E16" s="3">
        <v>0</v>
      </c>
      <c r="F16" s="3">
        <v>0</v>
      </c>
      <c r="G16" s="3">
        <v>0</v>
      </c>
      <c r="H16" s="3">
        <v>0</v>
      </c>
      <c r="I16" s="3">
        <v>0</v>
      </c>
      <c r="J16" s="3">
        <v>0</v>
      </c>
      <c r="K16" s="3">
        <v>0</v>
      </c>
      <c r="L16" s="3">
        <v>0</v>
      </c>
      <c r="M16" s="3">
        <v>0</v>
      </c>
      <c r="N16" s="6">
        <f t="shared" si="0"/>
        <v>0</v>
      </c>
    </row>
    <row r="17" spans="1:14" x14ac:dyDescent="0.2">
      <c r="A17" t="s">
        <v>104</v>
      </c>
      <c r="B17" s="5">
        <v>3462290</v>
      </c>
      <c r="C17" s="5">
        <v>3250521</v>
      </c>
      <c r="D17" s="5">
        <v>3280799</v>
      </c>
      <c r="E17" s="5">
        <v>3191957</v>
      </c>
      <c r="F17" s="5">
        <v>3412673</v>
      </c>
      <c r="G17" s="5">
        <v>3279803</v>
      </c>
      <c r="H17" s="5">
        <v>2848424</v>
      </c>
      <c r="I17" s="5">
        <v>3897412</v>
      </c>
      <c r="J17" s="5">
        <v>3312090.8848922234</v>
      </c>
      <c r="K17" s="5">
        <v>3612835.9192998218</v>
      </c>
      <c r="L17" s="5">
        <v>3355439.7547725444</v>
      </c>
      <c r="M17" s="5">
        <v>3462217.6231674138</v>
      </c>
      <c r="N17" s="6">
        <f t="shared" si="0"/>
        <v>40366463.182132006</v>
      </c>
    </row>
    <row r="18" spans="1:14" x14ac:dyDescent="0.2">
      <c r="A18" t="s">
        <v>8</v>
      </c>
      <c r="B18" s="3">
        <v>0</v>
      </c>
      <c r="C18" s="3">
        <v>0</v>
      </c>
      <c r="D18" s="3">
        <v>0</v>
      </c>
      <c r="E18" s="3">
        <v>0</v>
      </c>
      <c r="F18" s="3">
        <v>0</v>
      </c>
      <c r="G18" s="3">
        <v>0</v>
      </c>
      <c r="H18" s="3">
        <v>0</v>
      </c>
      <c r="I18" s="3">
        <v>0</v>
      </c>
      <c r="J18" s="3">
        <v>0</v>
      </c>
      <c r="K18" s="3">
        <v>0</v>
      </c>
      <c r="L18" s="3">
        <v>0</v>
      </c>
      <c r="M18" s="3">
        <v>0</v>
      </c>
      <c r="N18" s="6">
        <f t="shared" si="0"/>
        <v>0</v>
      </c>
    </row>
    <row r="19" spans="1:14" x14ac:dyDescent="0.2">
      <c r="A19" t="s">
        <v>105</v>
      </c>
      <c r="B19" s="5">
        <v>303872</v>
      </c>
      <c r="C19" s="5">
        <v>321299</v>
      </c>
      <c r="D19" s="5">
        <v>316075</v>
      </c>
      <c r="E19" s="5">
        <v>299581</v>
      </c>
      <c r="F19" s="5">
        <v>323306</v>
      </c>
      <c r="G19" s="5">
        <v>350414</v>
      </c>
      <c r="H19" s="5">
        <v>305512</v>
      </c>
      <c r="I19" s="5">
        <v>442513</v>
      </c>
      <c r="J19" s="5">
        <v>378293.35677103599</v>
      </c>
      <c r="K19" s="5">
        <v>434871.50519740861</v>
      </c>
      <c r="L19" s="5">
        <v>370984.2149121348</v>
      </c>
      <c r="M19" s="5">
        <v>357027.13596421696</v>
      </c>
      <c r="N19" s="6">
        <f t="shared" si="0"/>
        <v>4203748.2128447965</v>
      </c>
    </row>
    <row r="20" spans="1:14" x14ac:dyDescent="0.2">
      <c r="A20" t="s">
        <v>106</v>
      </c>
      <c r="B20" s="3">
        <v>0</v>
      </c>
      <c r="C20" s="3">
        <v>0</v>
      </c>
      <c r="D20" s="3">
        <v>0</v>
      </c>
      <c r="E20" s="3">
        <v>0</v>
      </c>
      <c r="F20" s="3">
        <v>0</v>
      </c>
      <c r="G20" s="3">
        <v>0</v>
      </c>
      <c r="H20" s="3">
        <v>0</v>
      </c>
      <c r="I20" s="3">
        <v>0</v>
      </c>
      <c r="J20" s="3">
        <v>0</v>
      </c>
      <c r="K20" s="3">
        <v>0</v>
      </c>
      <c r="L20" s="3">
        <v>0</v>
      </c>
      <c r="M20" s="3">
        <v>0</v>
      </c>
      <c r="N20" s="6">
        <f t="shared" si="0"/>
        <v>0</v>
      </c>
    </row>
    <row r="21" spans="1:14" x14ac:dyDescent="0.2">
      <c r="A21" t="s">
        <v>107</v>
      </c>
      <c r="B21" s="3">
        <v>0</v>
      </c>
      <c r="C21" s="3">
        <v>0</v>
      </c>
      <c r="D21" s="3">
        <v>0</v>
      </c>
      <c r="E21" s="3">
        <v>0</v>
      </c>
      <c r="F21" s="3">
        <v>0</v>
      </c>
      <c r="G21" s="3">
        <v>0</v>
      </c>
      <c r="H21" s="3">
        <v>0</v>
      </c>
      <c r="I21" s="3">
        <v>0</v>
      </c>
      <c r="J21" s="3">
        <v>0</v>
      </c>
      <c r="K21" s="3">
        <v>0</v>
      </c>
      <c r="L21" s="3">
        <v>0</v>
      </c>
      <c r="M21" s="3">
        <v>0</v>
      </c>
      <c r="N21" s="6">
        <f t="shared" si="0"/>
        <v>0</v>
      </c>
    </row>
    <row r="22" spans="1:14" x14ac:dyDescent="0.2">
      <c r="A22" t="s">
        <v>108</v>
      </c>
      <c r="B22" s="5">
        <v>494678</v>
      </c>
      <c r="C22" s="5">
        <v>509765</v>
      </c>
      <c r="D22" s="5">
        <v>529584</v>
      </c>
      <c r="E22" s="5">
        <v>501062</v>
      </c>
      <c r="F22" s="5">
        <v>549435</v>
      </c>
      <c r="G22" s="5">
        <v>572648</v>
      </c>
      <c r="H22" s="5">
        <v>531052</v>
      </c>
      <c r="I22" s="5">
        <v>734394</v>
      </c>
      <c r="J22" s="5">
        <v>660501.71189660858</v>
      </c>
      <c r="K22" s="5">
        <v>720220.95341449114</v>
      </c>
      <c r="L22" s="5">
        <v>636927.58243164595</v>
      </c>
      <c r="M22" s="5">
        <v>592814.711111421</v>
      </c>
      <c r="N22" s="6">
        <f t="shared" si="0"/>
        <v>7033082.9588541668</v>
      </c>
    </row>
    <row r="23" spans="1:14" x14ac:dyDescent="0.2">
      <c r="A23" t="s">
        <v>13</v>
      </c>
      <c r="B23" s="5">
        <v>188274</v>
      </c>
      <c r="C23" s="5">
        <v>213784</v>
      </c>
      <c r="D23" s="5">
        <v>192270</v>
      </c>
      <c r="E23" s="5">
        <v>168355</v>
      </c>
      <c r="F23" s="5">
        <v>180775</v>
      </c>
      <c r="G23" s="5">
        <v>183350</v>
      </c>
      <c r="H23" s="5">
        <v>201912</v>
      </c>
      <c r="I23" s="5">
        <v>168998</v>
      </c>
      <c r="J23" s="5">
        <v>171378.5404767353</v>
      </c>
      <c r="K23" s="5">
        <v>208262.94703855566</v>
      </c>
      <c r="L23" s="5">
        <v>190732.86683850113</v>
      </c>
      <c r="M23" s="5">
        <v>178451.68156932935</v>
      </c>
      <c r="N23" s="6">
        <f t="shared" si="0"/>
        <v>2246544.0359231215</v>
      </c>
    </row>
    <row r="24" spans="1:14" x14ac:dyDescent="0.2">
      <c r="A24" s="4" t="s">
        <v>139</v>
      </c>
      <c r="B24" s="5">
        <v>2515762</v>
      </c>
      <c r="C24" s="5">
        <v>2451063</v>
      </c>
      <c r="D24" s="5">
        <v>2434640</v>
      </c>
      <c r="E24" s="5">
        <v>2434930</v>
      </c>
      <c r="F24" s="5">
        <v>2559798</v>
      </c>
      <c r="G24" s="5">
        <v>2414084</v>
      </c>
      <c r="H24" s="5">
        <v>2065850</v>
      </c>
      <c r="I24" s="5">
        <v>2856254</v>
      </c>
      <c r="J24" s="5">
        <v>2428167.5772539284</v>
      </c>
      <c r="K24" s="5">
        <v>2658738.0045285709</v>
      </c>
      <c r="L24" s="5">
        <v>2508315.7910789493</v>
      </c>
      <c r="M24" s="5">
        <v>2637402.9975595549</v>
      </c>
      <c r="N24" s="6">
        <f t="shared" si="0"/>
        <v>29965005.370421007</v>
      </c>
    </row>
    <row r="25" spans="1:14" x14ac:dyDescent="0.2">
      <c r="A25" t="s">
        <v>15</v>
      </c>
      <c r="B25" s="5">
        <v>40011</v>
      </c>
      <c r="C25" s="5">
        <v>38416</v>
      </c>
      <c r="D25" s="5">
        <v>45772</v>
      </c>
      <c r="E25" s="5">
        <v>35898</v>
      </c>
      <c r="F25" s="5">
        <v>41898</v>
      </c>
      <c r="G25" s="5">
        <v>45944</v>
      </c>
      <c r="H25" s="5">
        <v>46758</v>
      </c>
      <c r="I25" s="5">
        <v>52743</v>
      </c>
      <c r="J25" s="5">
        <v>52296.710245542708</v>
      </c>
      <c r="K25" s="5">
        <v>55158.165306087838</v>
      </c>
      <c r="L25" s="5">
        <v>49219.615246266185</v>
      </c>
      <c r="M25" s="5">
        <v>49437.592017895608</v>
      </c>
      <c r="N25" s="6">
        <f t="shared" si="0"/>
        <v>553552.0828157923</v>
      </c>
    </row>
    <row r="26" spans="1:14" x14ac:dyDescent="0.2">
      <c r="A26" t="s">
        <v>16</v>
      </c>
      <c r="B26" s="3">
        <v>0</v>
      </c>
      <c r="C26" s="3">
        <v>0</v>
      </c>
      <c r="D26" s="3">
        <v>0</v>
      </c>
      <c r="E26" s="3">
        <v>0</v>
      </c>
      <c r="F26" s="3">
        <v>0</v>
      </c>
      <c r="G26" s="3">
        <v>0</v>
      </c>
      <c r="H26" s="3">
        <v>0</v>
      </c>
      <c r="I26" s="3">
        <v>0</v>
      </c>
      <c r="J26" s="3">
        <v>0</v>
      </c>
      <c r="K26" s="3">
        <v>0</v>
      </c>
      <c r="L26" s="3">
        <v>0</v>
      </c>
      <c r="M26" s="3">
        <v>0</v>
      </c>
      <c r="N26" s="6">
        <f t="shared" si="0"/>
        <v>0</v>
      </c>
    </row>
    <row r="27" spans="1:14" x14ac:dyDescent="0.2">
      <c r="A27" t="s">
        <v>109</v>
      </c>
      <c r="B27" s="3">
        <v>0</v>
      </c>
      <c r="C27" s="3">
        <v>0</v>
      </c>
      <c r="D27" s="3">
        <v>0</v>
      </c>
      <c r="E27" s="3">
        <v>0</v>
      </c>
      <c r="F27" s="3">
        <v>0</v>
      </c>
      <c r="G27" s="3">
        <v>0</v>
      </c>
      <c r="H27" s="3">
        <v>0</v>
      </c>
      <c r="I27" s="3">
        <v>0</v>
      </c>
      <c r="J27" s="3">
        <v>0</v>
      </c>
      <c r="K27" s="3">
        <v>0</v>
      </c>
      <c r="L27" s="3">
        <v>0</v>
      </c>
      <c r="M27" s="3">
        <v>0</v>
      </c>
      <c r="N27" s="6">
        <f t="shared" si="0"/>
        <v>0</v>
      </c>
    </row>
    <row r="28" spans="1:14" x14ac:dyDescent="0.2">
      <c r="A28" t="s">
        <v>110</v>
      </c>
      <c r="B28" s="3">
        <v>0</v>
      </c>
      <c r="C28" s="3">
        <v>0</v>
      </c>
      <c r="D28" s="3">
        <v>0</v>
      </c>
      <c r="E28" s="3">
        <v>0</v>
      </c>
      <c r="F28" s="3">
        <v>0</v>
      </c>
      <c r="G28" s="3">
        <v>0</v>
      </c>
      <c r="H28" s="3">
        <v>0</v>
      </c>
      <c r="I28" s="3">
        <v>0</v>
      </c>
      <c r="J28" s="3">
        <v>0</v>
      </c>
      <c r="K28" s="3">
        <v>0</v>
      </c>
      <c r="L28" s="3">
        <v>0</v>
      </c>
      <c r="M28" s="3">
        <v>0</v>
      </c>
      <c r="N28" s="6">
        <f t="shared" si="0"/>
        <v>0</v>
      </c>
    </row>
    <row r="29" spans="1:14" x14ac:dyDescent="0.2">
      <c r="A29" t="s">
        <v>19</v>
      </c>
      <c r="B29" s="3">
        <v>0</v>
      </c>
      <c r="C29" s="3">
        <v>0</v>
      </c>
      <c r="D29" s="3">
        <v>0</v>
      </c>
      <c r="E29" s="3">
        <v>0</v>
      </c>
      <c r="F29" s="3">
        <v>0</v>
      </c>
      <c r="G29" s="3">
        <v>0</v>
      </c>
      <c r="H29" s="3">
        <v>0</v>
      </c>
      <c r="I29" s="3">
        <v>0</v>
      </c>
      <c r="J29" s="3">
        <v>0</v>
      </c>
      <c r="K29" s="3">
        <v>0</v>
      </c>
      <c r="L29" s="3">
        <v>0</v>
      </c>
      <c r="M29" s="3">
        <v>0</v>
      </c>
      <c r="N29" s="6">
        <f t="shared" si="0"/>
        <v>0</v>
      </c>
    </row>
    <row r="30" spans="1:14" x14ac:dyDescent="0.2">
      <c r="A30" t="s">
        <v>20</v>
      </c>
      <c r="B30" s="3">
        <v>0</v>
      </c>
      <c r="C30" s="3">
        <v>0</v>
      </c>
      <c r="D30" s="3">
        <v>0</v>
      </c>
      <c r="E30" s="3">
        <v>0</v>
      </c>
      <c r="F30" s="3">
        <v>0</v>
      </c>
      <c r="G30" s="3">
        <v>0</v>
      </c>
      <c r="H30" s="3">
        <v>0</v>
      </c>
      <c r="I30" s="3">
        <v>0</v>
      </c>
      <c r="J30" s="3">
        <v>0</v>
      </c>
      <c r="K30" s="3">
        <v>0</v>
      </c>
      <c r="L30" s="3">
        <v>0</v>
      </c>
      <c r="M30" s="3">
        <v>0</v>
      </c>
      <c r="N30" s="6">
        <f t="shared" si="0"/>
        <v>0</v>
      </c>
    </row>
    <row r="31" spans="1:14" x14ac:dyDescent="0.2">
      <c r="A31" t="s">
        <v>21</v>
      </c>
      <c r="B31" s="3">
        <v>0</v>
      </c>
      <c r="C31" s="3">
        <v>0</v>
      </c>
      <c r="D31" s="3">
        <v>0</v>
      </c>
      <c r="E31" s="3">
        <v>0</v>
      </c>
      <c r="F31" s="3">
        <v>0</v>
      </c>
      <c r="G31" s="3">
        <v>0</v>
      </c>
      <c r="H31" s="3">
        <v>0</v>
      </c>
      <c r="I31" s="3">
        <v>0</v>
      </c>
      <c r="J31" s="3">
        <v>0</v>
      </c>
      <c r="K31" s="3">
        <v>0</v>
      </c>
      <c r="L31" s="3">
        <v>0</v>
      </c>
      <c r="M31" s="3">
        <v>0</v>
      </c>
      <c r="N31" s="6">
        <f t="shared" si="0"/>
        <v>0</v>
      </c>
    </row>
    <row r="32" spans="1:14" x14ac:dyDescent="0.2">
      <c r="A32" t="s">
        <v>22</v>
      </c>
      <c r="B32" s="3">
        <v>0</v>
      </c>
      <c r="C32" s="3">
        <v>0</v>
      </c>
      <c r="D32" s="3">
        <v>0</v>
      </c>
      <c r="E32" s="3">
        <v>0</v>
      </c>
      <c r="F32" s="3">
        <v>0</v>
      </c>
      <c r="G32" s="3">
        <v>0</v>
      </c>
      <c r="H32" s="3">
        <v>0</v>
      </c>
      <c r="I32" s="3">
        <v>0</v>
      </c>
      <c r="J32" s="3">
        <v>0</v>
      </c>
      <c r="K32" s="3">
        <v>0</v>
      </c>
      <c r="L32" s="3">
        <v>0</v>
      </c>
      <c r="M32" s="3">
        <v>0</v>
      </c>
      <c r="N32" s="6">
        <f t="shared" si="0"/>
        <v>0</v>
      </c>
    </row>
    <row r="33" spans="1:14" x14ac:dyDescent="0.2">
      <c r="A33" t="s">
        <v>23</v>
      </c>
      <c r="B33" s="3">
        <v>0</v>
      </c>
      <c r="C33" s="3">
        <v>0</v>
      </c>
      <c r="D33" s="3">
        <v>0</v>
      </c>
      <c r="E33" s="3">
        <v>0</v>
      </c>
      <c r="F33" s="3">
        <v>0</v>
      </c>
      <c r="G33" s="3">
        <v>0</v>
      </c>
      <c r="H33" s="3">
        <v>0</v>
      </c>
      <c r="I33" s="3">
        <v>0</v>
      </c>
      <c r="J33" s="3">
        <v>0</v>
      </c>
      <c r="K33" s="3">
        <v>0</v>
      </c>
      <c r="L33" s="3">
        <v>0</v>
      </c>
      <c r="M33" s="3">
        <v>0</v>
      </c>
      <c r="N33" s="6">
        <f t="shared" si="0"/>
        <v>0</v>
      </c>
    </row>
    <row r="34" spans="1:14" x14ac:dyDescent="0.2">
      <c r="A34" t="s">
        <v>111</v>
      </c>
      <c r="B34" s="3">
        <v>0</v>
      </c>
      <c r="C34" s="3">
        <v>0</v>
      </c>
      <c r="D34" s="3">
        <v>0</v>
      </c>
      <c r="E34" s="3">
        <v>0</v>
      </c>
      <c r="F34" s="3">
        <v>0</v>
      </c>
      <c r="G34" s="3">
        <v>0</v>
      </c>
      <c r="H34" s="3">
        <v>0</v>
      </c>
      <c r="I34" s="3">
        <v>0</v>
      </c>
      <c r="J34" s="3">
        <v>0</v>
      </c>
      <c r="K34" s="3">
        <v>0</v>
      </c>
      <c r="L34" s="3">
        <v>0</v>
      </c>
      <c r="M34" s="3">
        <v>0</v>
      </c>
      <c r="N34" s="6">
        <f t="shared" si="0"/>
        <v>0</v>
      </c>
    </row>
    <row r="35" spans="1:14" x14ac:dyDescent="0.2">
      <c r="A35" t="s">
        <v>25</v>
      </c>
      <c r="B35" s="3">
        <v>0</v>
      </c>
      <c r="C35" s="3">
        <v>0</v>
      </c>
      <c r="D35" s="3">
        <v>0</v>
      </c>
      <c r="E35" s="3">
        <v>0</v>
      </c>
      <c r="F35" s="3">
        <v>0</v>
      </c>
      <c r="G35" s="3">
        <v>0</v>
      </c>
      <c r="H35" s="3">
        <v>0</v>
      </c>
      <c r="I35" s="3">
        <v>0</v>
      </c>
      <c r="J35" s="3">
        <v>0</v>
      </c>
      <c r="K35" s="3">
        <v>0</v>
      </c>
      <c r="L35" s="3">
        <v>0</v>
      </c>
      <c r="M35" s="3">
        <v>0</v>
      </c>
      <c r="N35" s="6">
        <f t="shared" si="0"/>
        <v>0</v>
      </c>
    </row>
    <row r="36" spans="1:14" x14ac:dyDescent="0.2">
      <c r="A36" t="s">
        <v>26</v>
      </c>
      <c r="B36" s="3">
        <v>0</v>
      </c>
      <c r="C36" s="3">
        <v>0</v>
      </c>
      <c r="D36" s="3">
        <v>0</v>
      </c>
      <c r="E36" s="3">
        <v>0</v>
      </c>
      <c r="F36" s="3">
        <v>0</v>
      </c>
      <c r="G36" s="3">
        <v>0</v>
      </c>
      <c r="H36" s="3">
        <v>0</v>
      </c>
      <c r="I36" s="3">
        <v>0</v>
      </c>
      <c r="J36" s="3">
        <v>0</v>
      </c>
      <c r="K36" s="3">
        <v>0</v>
      </c>
      <c r="L36" s="3">
        <v>0</v>
      </c>
      <c r="M36" s="3">
        <v>0</v>
      </c>
      <c r="N36" s="6">
        <f t="shared" si="0"/>
        <v>0</v>
      </c>
    </row>
    <row r="37" spans="1:14" x14ac:dyDescent="0.2">
      <c r="A37" t="s">
        <v>27</v>
      </c>
      <c r="B37" s="3">
        <v>0</v>
      </c>
      <c r="C37" s="3">
        <v>0</v>
      </c>
      <c r="D37" s="3">
        <v>0</v>
      </c>
      <c r="E37" s="3">
        <v>0</v>
      </c>
      <c r="F37" s="3">
        <v>0</v>
      </c>
      <c r="G37" s="3">
        <v>0</v>
      </c>
      <c r="H37" s="3">
        <v>0</v>
      </c>
      <c r="I37" s="5">
        <v>36538</v>
      </c>
      <c r="J37" s="5">
        <v>33085.943764140749</v>
      </c>
      <c r="K37" s="5">
        <v>36541.677967683005</v>
      </c>
      <c r="L37" s="5">
        <v>33008.923079315602</v>
      </c>
      <c r="M37" s="5">
        <v>33271.913805765718</v>
      </c>
      <c r="N37" s="6">
        <f t="shared" si="0"/>
        <v>172446.45861690506</v>
      </c>
    </row>
    <row r="38" spans="1:14" x14ac:dyDescent="0.2">
      <c r="A38" t="s">
        <v>112</v>
      </c>
      <c r="B38" s="5">
        <v>94449</v>
      </c>
      <c r="C38" s="5">
        <v>98759</v>
      </c>
      <c r="D38" s="5">
        <v>101657</v>
      </c>
      <c r="E38" s="5">
        <v>91528</v>
      </c>
      <c r="F38" s="5">
        <v>98386</v>
      </c>
      <c r="G38" s="5">
        <v>99235</v>
      </c>
      <c r="H38" s="5">
        <v>105156</v>
      </c>
      <c r="I38" s="5">
        <v>106194</v>
      </c>
      <c r="J38" s="5">
        <v>106319.89969019088</v>
      </c>
      <c r="K38" s="5">
        <v>122828.63055611399</v>
      </c>
      <c r="L38" s="5">
        <v>115305.96650343417</v>
      </c>
      <c r="M38" s="5">
        <v>112652.94600711718</v>
      </c>
      <c r="N38" s="6">
        <f t="shared" si="0"/>
        <v>1252471.4427568563</v>
      </c>
    </row>
    <row r="39" spans="1:14" x14ac:dyDescent="0.2">
      <c r="A39" t="s">
        <v>29</v>
      </c>
      <c r="B39" s="5">
        <v>84099</v>
      </c>
      <c r="C39" s="5">
        <v>86231</v>
      </c>
      <c r="D39" s="5">
        <v>92248</v>
      </c>
      <c r="E39" s="5">
        <v>94352</v>
      </c>
      <c r="F39" s="5">
        <v>95675</v>
      </c>
      <c r="G39" s="5">
        <v>95210</v>
      </c>
      <c r="H39" s="5">
        <v>98390</v>
      </c>
      <c r="I39" s="5">
        <v>173029</v>
      </c>
      <c r="J39" s="5">
        <v>172701.33270575589</v>
      </c>
      <c r="K39" s="5">
        <v>185668.90789896165</v>
      </c>
      <c r="L39" s="5">
        <v>176859.36794832002</v>
      </c>
      <c r="M39" s="5">
        <v>164007.34813361362</v>
      </c>
      <c r="N39" s="6">
        <f t="shared" si="0"/>
        <v>1518470.9566866511</v>
      </c>
    </row>
    <row r="40" spans="1:14" x14ac:dyDescent="0.2">
      <c r="A40" t="s">
        <v>113</v>
      </c>
      <c r="B40" s="3">
        <v>0</v>
      </c>
      <c r="C40" s="3">
        <v>0</v>
      </c>
      <c r="D40" s="3">
        <v>0</v>
      </c>
      <c r="E40" s="3">
        <v>0</v>
      </c>
      <c r="F40" s="3">
        <v>0</v>
      </c>
      <c r="G40" s="3">
        <v>0</v>
      </c>
      <c r="H40" s="3">
        <v>0</v>
      </c>
      <c r="I40" s="3">
        <v>0</v>
      </c>
      <c r="J40" s="3">
        <v>0</v>
      </c>
      <c r="K40" s="3">
        <v>0</v>
      </c>
      <c r="L40" s="3">
        <v>0</v>
      </c>
      <c r="M40" s="3">
        <v>0</v>
      </c>
      <c r="N40" s="6">
        <f t="shared" si="0"/>
        <v>0</v>
      </c>
    </row>
    <row r="41" spans="1:14" x14ac:dyDescent="0.2">
      <c r="A41" t="s">
        <v>31</v>
      </c>
      <c r="B41" s="3">
        <v>0</v>
      </c>
      <c r="C41" s="3">
        <v>0</v>
      </c>
      <c r="D41" s="3">
        <v>0</v>
      </c>
      <c r="E41" s="3">
        <v>0</v>
      </c>
      <c r="F41" s="3">
        <v>0</v>
      </c>
      <c r="G41" s="3">
        <v>0</v>
      </c>
      <c r="H41" s="3">
        <v>0</v>
      </c>
      <c r="I41" s="3">
        <v>0</v>
      </c>
      <c r="J41" s="3">
        <v>0</v>
      </c>
      <c r="K41" s="3">
        <v>0</v>
      </c>
      <c r="L41" s="3">
        <v>0</v>
      </c>
      <c r="M41" s="3">
        <v>0</v>
      </c>
      <c r="N41" s="6">
        <f t="shared" si="0"/>
        <v>0</v>
      </c>
    </row>
    <row r="42" spans="1:14" x14ac:dyDescent="0.2">
      <c r="A42" t="s">
        <v>114</v>
      </c>
      <c r="B42" s="3">
        <v>0</v>
      </c>
      <c r="C42" s="3">
        <v>0</v>
      </c>
      <c r="D42" s="3">
        <v>0</v>
      </c>
      <c r="E42" s="3">
        <v>0</v>
      </c>
      <c r="F42" s="3">
        <v>0</v>
      </c>
      <c r="G42" s="3">
        <v>0</v>
      </c>
      <c r="H42" s="3">
        <v>0</v>
      </c>
      <c r="I42" s="3">
        <v>0</v>
      </c>
      <c r="J42" s="3">
        <v>0</v>
      </c>
      <c r="K42" s="3">
        <v>0</v>
      </c>
      <c r="L42" s="3">
        <v>0</v>
      </c>
      <c r="M42" s="3">
        <v>0</v>
      </c>
      <c r="N42" s="6">
        <f t="shared" si="0"/>
        <v>0</v>
      </c>
    </row>
    <row r="43" spans="1:14" x14ac:dyDescent="0.2">
      <c r="A43" t="s">
        <v>33</v>
      </c>
      <c r="B43" s="3">
        <v>0</v>
      </c>
      <c r="C43" s="3">
        <v>0</v>
      </c>
      <c r="D43" s="3">
        <v>0</v>
      </c>
      <c r="E43" s="3">
        <v>0</v>
      </c>
      <c r="F43" s="3">
        <v>0</v>
      </c>
      <c r="G43" s="3">
        <v>0</v>
      </c>
      <c r="H43" s="3">
        <v>0</v>
      </c>
      <c r="I43" s="3">
        <v>0</v>
      </c>
      <c r="J43" s="3">
        <v>0</v>
      </c>
      <c r="K43" s="3">
        <v>0</v>
      </c>
      <c r="L43" s="3">
        <v>0</v>
      </c>
      <c r="M43" s="3">
        <v>0</v>
      </c>
      <c r="N43" s="6">
        <f t="shared" si="0"/>
        <v>0</v>
      </c>
    </row>
    <row r="44" spans="1:14" x14ac:dyDescent="0.2">
      <c r="A44" t="s">
        <v>34</v>
      </c>
      <c r="B44" s="3">
        <v>0</v>
      </c>
      <c r="C44" s="3">
        <v>0</v>
      </c>
      <c r="D44" s="3">
        <v>0</v>
      </c>
      <c r="E44" s="3">
        <v>0</v>
      </c>
      <c r="F44" s="3">
        <v>0</v>
      </c>
      <c r="G44" s="3">
        <v>0</v>
      </c>
      <c r="H44" s="3">
        <v>0</v>
      </c>
      <c r="I44" s="3">
        <v>0</v>
      </c>
      <c r="J44" s="3">
        <v>0</v>
      </c>
      <c r="K44" s="3">
        <v>0</v>
      </c>
      <c r="L44" s="3">
        <v>0</v>
      </c>
      <c r="M44" s="3">
        <v>0</v>
      </c>
      <c r="N44" s="6">
        <f t="shared" si="0"/>
        <v>0</v>
      </c>
    </row>
    <row r="45" spans="1:14" x14ac:dyDescent="0.2">
      <c r="A45" t="s">
        <v>35</v>
      </c>
      <c r="B45" s="3">
        <v>0</v>
      </c>
      <c r="C45" s="3">
        <v>0</v>
      </c>
      <c r="D45" s="3">
        <v>0</v>
      </c>
      <c r="E45" s="3">
        <v>0</v>
      </c>
      <c r="F45" s="3">
        <v>0</v>
      </c>
      <c r="G45" s="3">
        <v>0</v>
      </c>
      <c r="H45" s="3">
        <v>0</v>
      </c>
      <c r="I45" s="3">
        <v>0</v>
      </c>
      <c r="J45" s="3">
        <v>0</v>
      </c>
      <c r="K45" s="3">
        <v>0</v>
      </c>
      <c r="L45" s="3">
        <v>0</v>
      </c>
      <c r="M45" s="3">
        <v>0</v>
      </c>
      <c r="N45" s="6">
        <f t="shared" si="0"/>
        <v>0</v>
      </c>
    </row>
    <row r="46" spans="1:14" x14ac:dyDescent="0.2">
      <c r="A46" t="s">
        <v>115</v>
      </c>
      <c r="B46" s="3">
        <v>0</v>
      </c>
      <c r="C46" s="3">
        <v>0</v>
      </c>
      <c r="D46" s="3">
        <v>0</v>
      </c>
      <c r="E46" s="3">
        <v>0</v>
      </c>
      <c r="F46" s="3">
        <v>0</v>
      </c>
      <c r="G46" s="3">
        <v>0</v>
      </c>
      <c r="H46" s="3">
        <v>0</v>
      </c>
      <c r="I46" s="3">
        <v>0</v>
      </c>
      <c r="J46" s="3">
        <v>0</v>
      </c>
      <c r="K46" s="3">
        <v>0</v>
      </c>
      <c r="L46" s="3">
        <v>0</v>
      </c>
      <c r="M46" s="3">
        <v>0</v>
      </c>
      <c r="N46" s="6">
        <f t="shared" si="0"/>
        <v>0</v>
      </c>
    </row>
    <row r="47" spans="1:14" x14ac:dyDescent="0.2">
      <c r="A47" t="s">
        <v>116</v>
      </c>
      <c r="B47" s="5">
        <v>971763</v>
      </c>
      <c r="C47" s="5">
        <v>1010681</v>
      </c>
      <c r="D47" s="5">
        <v>1024787</v>
      </c>
      <c r="E47" s="5">
        <v>976598</v>
      </c>
      <c r="F47" s="5">
        <v>1063327</v>
      </c>
      <c r="G47" s="5">
        <v>1083380</v>
      </c>
      <c r="H47" s="5">
        <v>1002267</v>
      </c>
      <c r="I47" s="5">
        <v>1278586</v>
      </c>
      <c r="J47" s="5">
        <v>1182051.4766105709</v>
      </c>
      <c r="K47" s="5">
        <v>1322249.9690698963</v>
      </c>
      <c r="L47" s="5">
        <v>1176853.1245114976</v>
      </c>
      <c r="M47" s="5">
        <v>1124761.9175737426</v>
      </c>
      <c r="N47" s="6">
        <f t="shared" si="0"/>
        <v>13217305.487765707</v>
      </c>
    </row>
    <row r="48" spans="1:14" x14ac:dyDescent="0.2">
      <c r="A48" t="s">
        <v>117</v>
      </c>
      <c r="B48" s="3">
        <v>0</v>
      </c>
      <c r="C48" s="3">
        <v>0</v>
      </c>
      <c r="D48" s="3">
        <v>0</v>
      </c>
      <c r="E48" s="3">
        <v>0</v>
      </c>
      <c r="F48" s="3">
        <v>0</v>
      </c>
      <c r="G48" s="3">
        <v>0</v>
      </c>
      <c r="H48" s="3">
        <v>0</v>
      </c>
      <c r="I48" s="3">
        <v>0</v>
      </c>
      <c r="J48" s="3">
        <v>0</v>
      </c>
      <c r="K48" s="3">
        <v>0</v>
      </c>
      <c r="L48" s="3">
        <v>0</v>
      </c>
      <c r="M48" s="3">
        <v>0</v>
      </c>
      <c r="N48" s="6">
        <f t="shared" si="0"/>
        <v>0</v>
      </c>
    </row>
    <row r="49" spans="1:14" x14ac:dyDescent="0.2">
      <c r="A49" t="s">
        <v>39</v>
      </c>
      <c r="B49" s="3">
        <v>0</v>
      </c>
      <c r="C49" s="3">
        <v>0</v>
      </c>
      <c r="D49" s="3">
        <v>0</v>
      </c>
      <c r="E49" s="3">
        <v>0</v>
      </c>
      <c r="F49" s="3">
        <v>0</v>
      </c>
      <c r="G49" s="3">
        <v>0</v>
      </c>
      <c r="H49" s="3">
        <v>0</v>
      </c>
      <c r="I49" s="3">
        <v>0</v>
      </c>
      <c r="J49" s="3">
        <v>0</v>
      </c>
      <c r="K49" s="3">
        <v>0</v>
      </c>
      <c r="L49" s="3">
        <v>0</v>
      </c>
      <c r="M49" s="3">
        <v>0</v>
      </c>
      <c r="N49" s="6">
        <f t="shared" si="0"/>
        <v>0</v>
      </c>
    </row>
    <row r="50" spans="1:14" x14ac:dyDescent="0.2">
      <c r="A50" t="s">
        <v>40</v>
      </c>
      <c r="B50" s="3">
        <v>0</v>
      </c>
      <c r="C50" s="3">
        <v>0</v>
      </c>
      <c r="D50" s="3">
        <v>0</v>
      </c>
      <c r="E50" s="3">
        <v>0</v>
      </c>
      <c r="F50" s="3">
        <v>0</v>
      </c>
      <c r="G50" s="3">
        <v>0</v>
      </c>
      <c r="H50" s="3">
        <v>0</v>
      </c>
      <c r="I50" s="3">
        <v>0</v>
      </c>
      <c r="J50" s="3">
        <v>0</v>
      </c>
      <c r="K50" s="3">
        <v>0</v>
      </c>
      <c r="L50" s="3">
        <v>0</v>
      </c>
      <c r="M50" s="3">
        <v>0</v>
      </c>
      <c r="N50" s="6">
        <f t="shared" si="0"/>
        <v>0</v>
      </c>
    </row>
    <row r="51" spans="1:14" x14ac:dyDescent="0.2">
      <c r="A51" t="s">
        <v>41</v>
      </c>
      <c r="B51" s="3">
        <v>0</v>
      </c>
      <c r="C51" s="3">
        <v>0</v>
      </c>
      <c r="D51" s="3">
        <v>0</v>
      </c>
      <c r="E51" s="3">
        <v>0</v>
      </c>
      <c r="F51" s="3">
        <v>0</v>
      </c>
      <c r="G51" s="3">
        <v>0</v>
      </c>
      <c r="H51" s="3">
        <v>0</v>
      </c>
      <c r="I51" s="3">
        <v>0</v>
      </c>
      <c r="J51" s="3">
        <v>0</v>
      </c>
      <c r="K51" s="3">
        <v>0</v>
      </c>
      <c r="L51" s="3">
        <v>0</v>
      </c>
      <c r="M51" s="3">
        <v>0</v>
      </c>
      <c r="N51" s="6">
        <f t="shared" si="0"/>
        <v>0</v>
      </c>
    </row>
    <row r="52" spans="1:14" x14ac:dyDescent="0.2">
      <c r="A52" t="s">
        <v>118</v>
      </c>
      <c r="B52" s="3">
        <v>0</v>
      </c>
      <c r="C52" s="3">
        <v>0</v>
      </c>
      <c r="D52" s="3">
        <v>0</v>
      </c>
      <c r="E52" s="3">
        <v>0</v>
      </c>
      <c r="F52" s="3">
        <v>0</v>
      </c>
      <c r="G52" s="3">
        <v>0</v>
      </c>
      <c r="H52" s="3">
        <v>0</v>
      </c>
      <c r="I52" s="3">
        <v>0</v>
      </c>
      <c r="J52" s="3">
        <v>0</v>
      </c>
      <c r="K52" s="3">
        <v>0</v>
      </c>
      <c r="L52" s="3">
        <v>0</v>
      </c>
      <c r="M52" s="3">
        <v>0</v>
      </c>
      <c r="N52" s="6">
        <f t="shared" si="0"/>
        <v>0</v>
      </c>
    </row>
    <row r="53" spans="1:14" x14ac:dyDescent="0.2">
      <c r="A53" t="s">
        <v>43</v>
      </c>
      <c r="B53" s="3">
        <v>0</v>
      </c>
      <c r="C53" s="3">
        <v>0</v>
      </c>
      <c r="D53" s="3">
        <v>0</v>
      </c>
      <c r="E53" s="3">
        <v>0</v>
      </c>
      <c r="F53" s="3">
        <v>0</v>
      </c>
      <c r="G53" s="3">
        <v>0</v>
      </c>
      <c r="H53" s="3">
        <v>0</v>
      </c>
      <c r="I53" s="3">
        <v>0</v>
      </c>
      <c r="J53" s="3">
        <v>0</v>
      </c>
      <c r="K53" s="3">
        <v>0</v>
      </c>
      <c r="L53" s="3">
        <v>0</v>
      </c>
      <c r="M53" s="3">
        <v>0</v>
      </c>
      <c r="N53" s="6">
        <f t="shared" si="0"/>
        <v>0</v>
      </c>
    </row>
    <row r="54" spans="1:14" x14ac:dyDescent="0.2">
      <c r="A54" t="s">
        <v>44</v>
      </c>
      <c r="B54" s="5">
        <v>321337</v>
      </c>
      <c r="C54" s="5">
        <v>309009</v>
      </c>
      <c r="D54" s="5">
        <v>303566</v>
      </c>
      <c r="E54" s="5">
        <v>299791</v>
      </c>
      <c r="F54" s="5">
        <v>321505</v>
      </c>
      <c r="G54" s="5">
        <v>321974</v>
      </c>
      <c r="H54" s="5">
        <v>328510</v>
      </c>
      <c r="I54" s="5">
        <v>346150</v>
      </c>
      <c r="J54" s="5">
        <v>348966.53962745122</v>
      </c>
      <c r="K54" s="5">
        <v>371529.66812616494</v>
      </c>
      <c r="L54" s="5">
        <v>341323.6534971731</v>
      </c>
      <c r="M54" s="5">
        <v>326583.58463351661</v>
      </c>
      <c r="N54" s="6">
        <f t="shared" si="0"/>
        <v>3940245.445884306</v>
      </c>
    </row>
    <row r="55" spans="1:14" x14ac:dyDescent="0.2">
      <c r="A55" t="s">
        <v>119</v>
      </c>
      <c r="B55" s="3">
        <v>0</v>
      </c>
      <c r="C55" s="3">
        <v>0</v>
      </c>
      <c r="D55" s="3">
        <v>0</v>
      </c>
      <c r="E55" s="3">
        <v>0</v>
      </c>
      <c r="F55" s="3">
        <v>0</v>
      </c>
      <c r="G55" s="3">
        <v>0</v>
      </c>
      <c r="H55" s="3">
        <v>0</v>
      </c>
      <c r="I55" s="3">
        <v>0</v>
      </c>
      <c r="J55" s="3">
        <v>0</v>
      </c>
      <c r="K55" s="3">
        <v>0</v>
      </c>
      <c r="L55" s="3">
        <v>0</v>
      </c>
      <c r="M55" s="3">
        <v>0</v>
      </c>
      <c r="N55" s="6">
        <f t="shared" si="0"/>
        <v>0</v>
      </c>
    </row>
    <row r="56" spans="1:14" x14ac:dyDescent="0.2">
      <c r="A56" t="s">
        <v>120</v>
      </c>
      <c r="B56" s="3">
        <v>0</v>
      </c>
      <c r="C56" s="3">
        <v>0</v>
      </c>
      <c r="D56" s="3">
        <v>0</v>
      </c>
      <c r="E56" s="3">
        <v>0</v>
      </c>
      <c r="F56" s="3">
        <v>0</v>
      </c>
      <c r="G56" s="3">
        <v>0</v>
      </c>
      <c r="H56" s="3">
        <v>0</v>
      </c>
      <c r="I56" s="3">
        <v>0</v>
      </c>
      <c r="J56" s="3">
        <v>0</v>
      </c>
      <c r="K56" s="3">
        <v>0</v>
      </c>
      <c r="L56" s="3">
        <v>0</v>
      </c>
      <c r="M56" s="3">
        <v>0</v>
      </c>
      <c r="N56" s="6">
        <f t="shared" si="0"/>
        <v>0</v>
      </c>
    </row>
    <row r="57" spans="1:14" x14ac:dyDescent="0.2">
      <c r="A57" t="s">
        <v>121</v>
      </c>
      <c r="B57" s="3">
        <v>0</v>
      </c>
      <c r="C57" s="3">
        <v>0</v>
      </c>
      <c r="D57" s="3">
        <v>0</v>
      </c>
      <c r="E57" s="3">
        <v>0</v>
      </c>
      <c r="F57" s="3">
        <v>0</v>
      </c>
      <c r="G57" s="3">
        <v>0</v>
      </c>
      <c r="H57" s="3">
        <v>0</v>
      </c>
      <c r="I57" s="3">
        <v>0</v>
      </c>
      <c r="J57" s="3">
        <v>0</v>
      </c>
      <c r="K57" s="3">
        <v>0</v>
      </c>
      <c r="L57" s="3">
        <v>0</v>
      </c>
      <c r="M57" s="3">
        <v>0</v>
      </c>
      <c r="N57" s="6">
        <f t="shared" si="0"/>
        <v>0</v>
      </c>
    </row>
    <row r="58" spans="1:14" x14ac:dyDescent="0.2">
      <c r="A58" t="s">
        <v>48</v>
      </c>
      <c r="B58" s="3">
        <v>0</v>
      </c>
      <c r="C58" s="3">
        <v>0</v>
      </c>
      <c r="D58" s="3">
        <v>0</v>
      </c>
      <c r="E58" s="3">
        <v>0</v>
      </c>
      <c r="F58" s="3">
        <v>0</v>
      </c>
      <c r="G58" s="3">
        <v>0</v>
      </c>
      <c r="H58" s="3">
        <v>0</v>
      </c>
      <c r="I58" s="3">
        <v>0</v>
      </c>
      <c r="J58" s="3">
        <v>0</v>
      </c>
      <c r="K58" s="3">
        <v>0</v>
      </c>
      <c r="L58" s="3">
        <v>0</v>
      </c>
      <c r="M58" s="3">
        <v>0</v>
      </c>
      <c r="N58" s="6">
        <f t="shared" si="0"/>
        <v>0</v>
      </c>
    </row>
    <row r="59" spans="1:14" x14ac:dyDescent="0.2">
      <c r="A59" t="s">
        <v>122</v>
      </c>
      <c r="B59" s="3">
        <v>0</v>
      </c>
      <c r="C59" s="3">
        <v>0</v>
      </c>
      <c r="D59" s="3">
        <v>0</v>
      </c>
      <c r="E59" s="3">
        <v>0</v>
      </c>
      <c r="F59" s="3">
        <v>0</v>
      </c>
      <c r="G59" s="3">
        <v>0</v>
      </c>
      <c r="H59" s="3">
        <v>0</v>
      </c>
      <c r="I59" s="3">
        <v>0</v>
      </c>
      <c r="J59" s="3">
        <v>0</v>
      </c>
      <c r="K59" s="3">
        <v>0</v>
      </c>
      <c r="L59" s="3">
        <v>0</v>
      </c>
      <c r="M59" s="3">
        <v>0</v>
      </c>
      <c r="N59" s="6">
        <f t="shared" si="0"/>
        <v>0</v>
      </c>
    </row>
    <row r="60" spans="1:14" x14ac:dyDescent="0.2">
      <c r="A60" t="s">
        <v>123</v>
      </c>
      <c r="B60" s="3">
        <v>0</v>
      </c>
      <c r="C60" s="3">
        <v>0</v>
      </c>
      <c r="D60" s="3">
        <v>0</v>
      </c>
      <c r="E60" s="3">
        <v>0</v>
      </c>
      <c r="F60" s="3">
        <v>0</v>
      </c>
      <c r="G60" s="3">
        <v>0</v>
      </c>
      <c r="H60" s="3">
        <v>0</v>
      </c>
      <c r="I60" s="3">
        <v>0</v>
      </c>
      <c r="J60" s="3">
        <v>0</v>
      </c>
      <c r="K60" s="3">
        <v>0</v>
      </c>
      <c r="L60" s="3">
        <v>0</v>
      </c>
      <c r="M60" s="3">
        <v>0</v>
      </c>
      <c r="N60" s="6">
        <f t="shared" si="0"/>
        <v>0</v>
      </c>
    </row>
    <row r="61" spans="1:14" x14ac:dyDescent="0.2">
      <c r="A61" t="s">
        <v>124</v>
      </c>
      <c r="B61" s="5">
        <v>2137491</v>
      </c>
      <c r="C61" s="5">
        <v>2077083</v>
      </c>
      <c r="D61" s="5">
        <v>2091882</v>
      </c>
      <c r="E61" s="5">
        <v>2058824</v>
      </c>
      <c r="F61" s="5">
        <v>2213995</v>
      </c>
      <c r="G61" s="5">
        <v>2189891</v>
      </c>
      <c r="H61" s="5">
        <v>2089864</v>
      </c>
      <c r="I61" s="5">
        <v>2504389</v>
      </c>
      <c r="J61" s="5">
        <v>2269853.7003433001</v>
      </c>
      <c r="K61" s="5">
        <v>2478299.2393649039</v>
      </c>
      <c r="L61" s="5">
        <v>2307421.2373918192</v>
      </c>
      <c r="M61" s="5">
        <v>2284613.9482410857</v>
      </c>
      <c r="N61" s="6">
        <f t="shared" si="0"/>
        <v>26703607.125341106</v>
      </c>
    </row>
    <row r="62" spans="1:14" x14ac:dyDescent="0.2">
      <c r="A62" t="s">
        <v>52</v>
      </c>
      <c r="B62" s="3">
        <v>0</v>
      </c>
      <c r="C62" s="3">
        <v>0</v>
      </c>
      <c r="D62" s="3">
        <v>0</v>
      </c>
      <c r="E62" s="3">
        <v>0</v>
      </c>
      <c r="F62" s="3">
        <v>0</v>
      </c>
      <c r="G62" s="3">
        <v>0</v>
      </c>
      <c r="H62" s="3">
        <v>0</v>
      </c>
      <c r="I62" s="3">
        <v>0</v>
      </c>
      <c r="J62" s="3">
        <v>0</v>
      </c>
      <c r="K62" s="3">
        <v>0</v>
      </c>
      <c r="L62" s="3">
        <v>0</v>
      </c>
      <c r="M62" s="3">
        <v>0</v>
      </c>
      <c r="N62" s="6">
        <f t="shared" si="0"/>
        <v>0</v>
      </c>
    </row>
    <row r="63" spans="1:14" x14ac:dyDescent="0.2">
      <c r="A63" t="s">
        <v>125</v>
      </c>
      <c r="B63" s="3">
        <v>0</v>
      </c>
      <c r="C63" s="3">
        <v>0</v>
      </c>
      <c r="D63" s="3">
        <v>0</v>
      </c>
      <c r="E63" s="3">
        <v>0</v>
      </c>
      <c r="F63" s="3">
        <v>0</v>
      </c>
      <c r="G63" s="3">
        <v>0</v>
      </c>
      <c r="H63" s="3">
        <v>0</v>
      </c>
      <c r="I63" s="3">
        <v>0</v>
      </c>
      <c r="J63" s="3">
        <v>0</v>
      </c>
      <c r="K63" s="3">
        <v>0</v>
      </c>
      <c r="L63" s="3">
        <v>0</v>
      </c>
      <c r="M63" s="3">
        <v>0</v>
      </c>
      <c r="N63" s="6">
        <f t="shared" si="0"/>
        <v>0</v>
      </c>
    </row>
    <row r="64" spans="1:14" x14ac:dyDescent="0.2">
      <c r="A64" t="s">
        <v>126</v>
      </c>
      <c r="B64" s="5">
        <v>993845</v>
      </c>
      <c r="C64" s="5">
        <v>1022574</v>
      </c>
      <c r="D64" s="5">
        <v>1046393</v>
      </c>
      <c r="E64" s="5">
        <v>1055868</v>
      </c>
      <c r="F64" s="5">
        <v>1128199</v>
      </c>
      <c r="G64" s="5">
        <v>1151459</v>
      </c>
      <c r="H64" s="5">
        <v>1143490</v>
      </c>
      <c r="I64" s="5">
        <v>983679</v>
      </c>
      <c r="J64" s="5">
        <v>979029.94027020398</v>
      </c>
      <c r="K64" s="5">
        <v>1099354.1093042861</v>
      </c>
      <c r="L64" s="5">
        <v>1012791.3571960257</v>
      </c>
      <c r="M64" s="5">
        <v>998129.9752839905</v>
      </c>
      <c r="N64" s="6">
        <f t="shared" si="0"/>
        <v>12614812.382054506</v>
      </c>
    </row>
    <row r="65" spans="1:14" x14ac:dyDescent="0.2">
      <c r="A65" t="s">
        <v>127</v>
      </c>
      <c r="B65" s="3">
        <v>0</v>
      </c>
      <c r="C65" s="3">
        <v>0</v>
      </c>
      <c r="D65" s="3">
        <v>0</v>
      </c>
      <c r="E65" s="3">
        <v>0</v>
      </c>
      <c r="F65" s="3">
        <v>0</v>
      </c>
      <c r="G65" s="3">
        <v>0</v>
      </c>
      <c r="H65" s="3">
        <v>0</v>
      </c>
      <c r="I65" s="3">
        <v>0</v>
      </c>
      <c r="J65" s="3">
        <v>0</v>
      </c>
      <c r="K65" s="3">
        <v>0</v>
      </c>
      <c r="L65" s="3">
        <v>0</v>
      </c>
      <c r="M65" s="3">
        <v>0</v>
      </c>
      <c r="N65" s="6">
        <f t="shared" si="0"/>
        <v>0</v>
      </c>
    </row>
    <row r="66" spans="1:14" x14ac:dyDescent="0.2">
      <c r="A66" t="s">
        <v>128</v>
      </c>
      <c r="B66" s="3">
        <v>0</v>
      </c>
      <c r="C66" s="3">
        <v>0</v>
      </c>
      <c r="D66" s="3">
        <v>0</v>
      </c>
      <c r="E66" s="3">
        <v>0</v>
      </c>
      <c r="F66" s="3">
        <v>0</v>
      </c>
      <c r="G66" s="3">
        <v>0</v>
      </c>
      <c r="H66" s="3">
        <v>0</v>
      </c>
      <c r="I66" s="3">
        <v>0</v>
      </c>
      <c r="J66" s="3">
        <v>0</v>
      </c>
      <c r="K66" s="3">
        <v>0</v>
      </c>
      <c r="L66" s="3">
        <v>0</v>
      </c>
      <c r="M66" s="3">
        <v>0</v>
      </c>
      <c r="N66" s="6">
        <f t="shared" si="0"/>
        <v>0</v>
      </c>
    </row>
    <row r="67" spans="1:14" x14ac:dyDescent="0.2">
      <c r="A67" t="s">
        <v>129</v>
      </c>
      <c r="B67" s="5">
        <v>427285</v>
      </c>
      <c r="C67" s="5">
        <v>418307</v>
      </c>
      <c r="D67" s="5">
        <v>412133</v>
      </c>
      <c r="E67" s="5">
        <v>392308</v>
      </c>
      <c r="F67" s="5">
        <v>420069</v>
      </c>
      <c r="G67" s="5">
        <v>416516</v>
      </c>
      <c r="H67" s="5">
        <v>400361</v>
      </c>
      <c r="I67" s="5">
        <v>448707</v>
      </c>
      <c r="J67" s="5">
        <v>517031.06739976717</v>
      </c>
      <c r="K67" s="5">
        <v>528864.13174256729</v>
      </c>
      <c r="L67" s="5">
        <v>473493.92975562456</v>
      </c>
      <c r="M67" s="5">
        <v>486848.33407626173</v>
      </c>
      <c r="N67" s="6">
        <f t="shared" si="0"/>
        <v>5341923.4629742214</v>
      </c>
    </row>
    <row r="68" spans="1:14" x14ac:dyDescent="0.2">
      <c r="A68" t="s">
        <v>130</v>
      </c>
      <c r="B68" s="3">
        <v>0</v>
      </c>
      <c r="C68" s="3">
        <v>0</v>
      </c>
      <c r="D68" s="3">
        <v>0</v>
      </c>
      <c r="E68" s="3">
        <v>0</v>
      </c>
      <c r="F68" s="3">
        <v>0</v>
      </c>
      <c r="G68" s="3">
        <v>0</v>
      </c>
      <c r="H68" s="3">
        <v>0</v>
      </c>
      <c r="I68" s="3">
        <v>0</v>
      </c>
      <c r="J68" s="3">
        <v>0</v>
      </c>
      <c r="K68" s="3">
        <v>0</v>
      </c>
      <c r="L68" s="3">
        <v>0</v>
      </c>
      <c r="M68" s="3">
        <v>0</v>
      </c>
      <c r="N68" s="6">
        <f t="shared" si="0"/>
        <v>0</v>
      </c>
    </row>
    <row r="69" spans="1:14" x14ac:dyDescent="0.2">
      <c r="A69" t="s">
        <v>131</v>
      </c>
      <c r="B69" s="5">
        <v>589318</v>
      </c>
      <c r="C69" s="5">
        <v>623123</v>
      </c>
      <c r="D69" s="5">
        <v>606911</v>
      </c>
      <c r="E69" s="5">
        <v>576213</v>
      </c>
      <c r="F69" s="5">
        <v>632360</v>
      </c>
      <c r="G69" s="5">
        <v>625872</v>
      </c>
      <c r="H69" s="5">
        <v>552654</v>
      </c>
      <c r="I69" s="5">
        <v>767843</v>
      </c>
      <c r="J69" s="5">
        <v>683107.79128796258</v>
      </c>
      <c r="K69" s="5">
        <v>746506.08768593974</v>
      </c>
      <c r="L69" s="5">
        <v>671843.75555142702</v>
      </c>
      <c r="M69" s="5">
        <v>645936.08770728367</v>
      </c>
      <c r="N69" s="6">
        <f t="shared" si="0"/>
        <v>7721687.7222326128</v>
      </c>
    </row>
    <row r="70" spans="1:14" x14ac:dyDescent="0.2">
      <c r="A70" t="s">
        <v>132</v>
      </c>
      <c r="B70" s="3">
        <v>0</v>
      </c>
      <c r="C70" s="3">
        <v>0</v>
      </c>
      <c r="D70" s="3">
        <v>0</v>
      </c>
      <c r="E70" s="3">
        <v>0</v>
      </c>
      <c r="F70" s="3">
        <v>0</v>
      </c>
      <c r="G70" s="3">
        <v>0</v>
      </c>
      <c r="H70" s="3">
        <v>0</v>
      </c>
      <c r="I70" s="3">
        <v>0</v>
      </c>
      <c r="J70" s="3">
        <v>0</v>
      </c>
      <c r="K70" s="3">
        <v>0</v>
      </c>
      <c r="L70" s="3">
        <v>0</v>
      </c>
      <c r="M70" s="3">
        <v>0</v>
      </c>
      <c r="N70" s="6">
        <f t="shared" si="0"/>
        <v>0</v>
      </c>
    </row>
    <row r="71" spans="1:14" x14ac:dyDescent="0.2">
      <c r="A71" t="s">
        <v>61</v>
      </c>
      <c r="B71" s="3">
        <v>0</v>
      </c>
      <c r="C71" s="3">
        <v>0</v>
      </c>
      <c r="D71" s="3">
        <v>0</v>
      </c>
      <c r="E71" s="3">
        <v>0</v>
      </c>
      <c r="F71" s="3">
        <v>0</v>
      </c>
      <c r="G71" s="3">
        <v>0</v>
      </c>
      <c r="H71" s="3">
        <v>0</v>
      </c>
      <c r="I71" s="3">
        <v>0</v>
      </c>
      <c r="J71" s="3">
        <v>0</v>
      </c>
      <c r="K71" s="3">
        <v>0</v>
      </c>
      <c r="L71" s="3">
        <v>0</v>
      </c>
      <c r="M71" s="3">
        <v>0</v>
      </c>
      <c r="N71" s="6">
        <f t="shared" si="0"/>
        <v>0</v>
      </c>
    </row>
    <row r="72" spans="1:14" x14ac:dyDescent="0.2">
      <c r="A72" t="s">
        <v>133</v>
      </c>
      <c r="B72" s="5">
        <v>100632</v>
      </c>
      <c r="C72" s="5">
        <v>108391</v>
      </c>
      <c r="D72" s="5">
        <v>97933</v>
      </c>
      <c r="E72" s="5">
        <v>91321</v>
      </c>
      <c r="F72" s="5">
        <v>95992</v>
      </c>
      <c r="G72" s="5">
        <v>94632</v>
      </c>
      <c r="H72" s="5">
        <v>103266</v>
      </c>
      <c r="I72" s="5">
        <v>93568</v>
      </c>
      <c r="J72" s="5">
        <v>80404.823380538553</v>
      </c>
      <c r="K72" s="5">
        <v>102967.13720672147</v>
      </c>
      <c r="L72" s="5">
        <v>101246.90479250526</v>
      </c>
      <c r="M72" s="5">
        <v>98091.042548955767</v>
      </c>
      <c r="N72" s="6">
        <f t="shared" si="0"/>
        <v>1168444.907928721</v>
      </c>
    </row>
    <row r="73" spans="1:14" x14ac:dyDescent="0.2">
      <c r="A73" t="s">
        <v>63</v>
      </c>
      <c r="B73" s="3">
        <v>0</v>
      </c>
      <c r="C73" s="3">
        <v>0</v>
      </c>
      <c r="D73" s="3">
        <v>0</v>
      </c>
      <c r="E73" s="3">
        <v>0</v>
      </c>
      <c r="F73" s="3">
        <v>0</v>
      </c>
      <c r="G73" s="3">
        <v>0</v>
      </c>
      <c r="H73" s="3">
        <v>0</v>
      </c>
      <c r="I73" s="3">
        <v>0</v>
      </c>
      <c r="J73" s="3">
        <v>0</v>
      </c>
      <c r="K73" s="3">
        <v>0</v>
      </c>
      <c r="L73" s="3">
        <v>0</v>
      </c>
      <c r="M73" s="3">
        <v>0</v>
      </c>
      <c r="N73" s="6">
        <f t="shared" si="0"/>
        <v>0</v>
      </c>
    </row>
    <row r="74" spans="1:14" x14ac:dyDescent="0.2">
      <c r="A74" t="s">
        <v>64</v>
      </c>
      <c r="B74" s="3">
        <v>0</v>
      </c>
      <c r="C74" s="3">
        <v>0</v>
      </c>
      <c r="D74" s="3">
        <v>0</v>
      </c>
      <c r="E74" s="3">
        <v>0</v>
      </c>
      <c r="F74" s="3">
        <v>0</v>
      </c>
      <c r="G74" s="3">
        <v>0</v>
      </c>
      <c r="H74" s="3">
        <v>0</v>
      </c>
      <c r="I74" s="3">
        <v>0</v>
      </c>
      <c r="J74" s="3">
        <v>0</v>
      </c>
      <c r="K74" s="3">
        <v>0</v>
      </c>
      <c r="L74" s="3">
        <v>0</v>
      </c>
      <c r="M74" s="3">
        <v>0</v>
      </c>
      <c r="N74" s="6">
        <f t="shared" si="0"/>
        <v>0</v>
      </c>
    </row>
    <row r="75" spans="1:14" x14ac:dyDescent="0.2">
      <c r="A75" t="s">
        <v>134</v>
      </c>
      <c r="B75" s="5">
        <v>824929</v>
      </c>
      <c r="C75" s="5">
        <v>900212</v>
      </c>
      <c r="D75" s="5">
        <v>965814</v>
      </c>
      <c r="E75" s="5">
        <v>829170</v>
      </c>
      <c r="F75" s="5">
        <v>860674</v>
      </c>
      <c r="G75" s="5">
        <v>832577</v>
      </c>
      <c r="H75" s="5">
        <v>823507</v>
      </c>
      <c r="I75" s="5">
        <v>872878</v>
      </c>
      <c r="J75" s="5">
        <v>879704.49949628464</v>
      </c>
      <c r="K75" s="5">
        <v>1005058.1035164078</v>
      </c>
      <c r="L75" s="5">
        <v>908134.60014479782</v>
      </c>
      <c r="M75" s="5">
        <v>924320.51187044731</v>
      </c>
      <c r="N75" s="6">
        <f t="shared" si="0"/>
        <v>10626978.715027938</v>
      </c>
    </row>
    <row r="76" spans="1:14" x14ac:dyDescent="0.2">
      <c r="A76" t="s">
        <v>135</v>
      </c>
      <c r="B76" s="3">
        <v>0</v>
      </c>
      <c r="C76" s="3">
        <v>0</v>
      </c>
      <c r="D76" s="3">
        <v>0</v>
      </c>
      <c r="E76" s="3">
        <v>0</v>
      </c>
      <c r="F76" s="3">
        <v>0</v>
      </c>
      <c r="G76" s="3">
        <v>0</v>
      </c>
      <c r="H76" s="3">
        <v>0</v>
      </c>
      <c r="I76" s="3">
        <v>0</v>
      </c>
      <c r="J76" s="3">
        <v>0</v>
      </c>
      <c r="K76" s="3">
        <v>0</v>
      </c>
      <c r="L76" s="3">
        <v>0</v>
      </c>
      <c r="M76" s="3">
        <v>0</v>
      </c>
      <c r="N76" s="6">
        <f t="shared" si="0"/>
        <v>0</v>
      </c>
    </row>
    <row r="77" spans="1:14" x14ac:dyDescent="0.2">
      <c r="A77" t="s">
        <v>136</v>
      </c>
      <c r="B77" s="3">
        <v>0</v>
      </c>
      <c r="C77" s="3">
        <v>0</v>
      </c>
      <c r="D77" s="3">
        <v>0</v>
      </c>
      <c r="E77" s="3">
        <v>0</v>
      </c>
      <c r="F77" s="3">
        <v>0</v>
      </c>
      <c r="G77" s="3">
        <v>0</v>
      </c>
      <c r="H77" s="3">
        <v>0</v>
      </c>
      <c r="I77" s="3">
        <v>0</v>
      </c>
      <c r="J77" s="3">
        <v>0</v>
      </c>
      <c r="K77" s="3">
        <v>0</v>
      </c>
      <c r="L77" s="3">
        <v>0</v>
      </c>
      <c r="M77" s="3">
        <v>0</v>
      </c>
      <c r="N77" s="6">
        <f>SUM(B77:M77)</f>
        <v>0</v>
      </c>
    </row>
    <row r="78" spans="1:14" x14ac:dyDescent="0.2">
      <c r="A78" t="s">
        <v>68</v>
      </c>
      <c r="B78" s="3">
        <v>0</v>
      </c>
      <c r="C78" s="3">
        <v>0</v>
      </c>
      <c r="D78" s="3">
        <v>0</v>
      </c>
      <c r="E78" s="3">
        <v>0</v>
      </c>
      <c r="F78" s="3">
        <v>0</v>
      </c>
      <c r="G78" s="3">
        <v>0</v>
      </c>
      <c r="H78" s="3">
        <v>0</v>
      </c>
      <c r="I78" s="3">
        <v>0</v>
      </c>
      <c r="J78" s="3">
        <v>0</v>
      </c>
      <c r="K78" s="3">
        <v>0</v>
      </c>
      <c r="L78" s="3">
        <v>0</v>
      </c>
      <c r="M78" s="3">
        <v>0</v>
      </c>
      <c r="N78" s="6">
        <f>SUM(B78:M78)</f>
        <v>0</v>
      </c>
    </row>
    <row r="79" spans="1:14" x14ac:dyDescent="0.2">
      <c r="A79" t="s">
        <v>1</v>
      </c>
    </row>
    <row r="80" spans="1:14" s="6" customFormat="1" x14ac:dyDescent="0.2">
      <c r="A80" s="6" t="s">
        <v>70</v>
      </c>
      <c r="B80" s="6">
        <f t="shared" ref="B80:M80" si="1">SUM(B12:B78)</f>
        <v>13550035</v>
      </c>
      <c r="C80" s="6">
        <f t="shared" si="1"/>
        <v>13439218</v>
      </c>
      <c r="D80" s="6">
        <f t="shared" si="1"/>
        <v>13542464</v>
      </c>
      <c r="E80" s="6">
        <f t="shared" si="1"/>
        <v>13097756</v>
      </c>
      <c r="F80" s="6">
        <f t="shared" si="1"/>
        <v>13998067</v>
      </c>
      <c r="G80" s="6">
        <f t="shared" si="1"/>
        <v>13756989</v>
      </c>
      <c r="H80" s="6">
        <f t="shared" si="1"/>
        <v>12646973</v>
      </c>
      <c r="I80" s="6">
        <f t="shared" si="1"/>
        <v>15763875</v>
      </c>
      <c r="J80" s="6">
        <f t="shared" si="1"/>
        <v>14254985.796112241</v>
      </c>
      <c r="K80" s="6">
        <f t="shared" si="1"/>
        <v>15689955.157224581</v>
      </c>
      <c r="L80" s="6">
        <f t="shared" si="1"/>
        <v>14429902.645651981</v>
      </c>
      <c r="M80" s="6">
        <f t="shared" si="1"/>
        <v>14476569.351271611</v>
      </c>
      <c r="N80" s="6">
        <f>SUM(B80:M80)</f>
        <v>168646789.95026043</v>
      </c>
    </row>
  </sheetData>
  <mergeCells count="5">
    <mergeCell ref="A3:N3"/>
    <mergeCell ref="A4:N4"/>
    <mergeCell ref="A7:N7"/>
    <mergeCell ref="A5:N5"/>
    <mergeCell ref="A6:N6"/>
  </mergeCells>
  <phoneticPr fontId="2"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5963A67AB7B94BB7DE144345E8AEC2" ma:contentTypeVersion="1" ma:contentTypeDescription="Create a new document." ma:contentTypeScope="" ma:versionID="b51502284bf92ee33b32e8ff11612aba">
  <xsd:schema xmlns:xsd="http://www.w3.org/2001/XMLSchema" xmlns:xs="http://www.w3.org/2001/XMLSchema" xmlns:p="http://schemas.microsoft.com/office/2006/metadata/properties" targetNamespace="http://schemas.microsoft.com/office/2006/metadata/properties" ma:root="true" ma:fieldsID="7dcc10a156eb2aa295318eab019ded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CDB7D7-361B-4A76-9DBE-6106E3C9DB9A}"/>
</file>

<file path=customXml/itemProps2.xml><?xml version="1.0" encoding="utf-8"?>
<ds:datastoreItem xmlns:ds="http://schemas.openxmlformats.org/officeDocument/2006/customXml" ds:itemID="{FE921B82-58BB-40D5-B378-35794E35B7AC}"/>
</file>

<file path=customXml/itemProps3.xml><?xml version="1.0" encoding="utf-8"?>
<ds:datastoreItem xmlns:ds="http://schemas.openxmlformats.org/officeDocument/2006/customXml" ds:itemID="{C0D6B5B9-4626-4659-80B4-97559E8CDF5E}"/>
</file>

<file path=customXml/itemProps4.xml><?xml version="1.0" encoding="utf-8"?>
<ds:datastoreItem xmlns:ds="http://schemas.openxmlformats.org/officeDocument/2006/customXml" ds:itemID="{34989022-95A9-4108-9B17-393407AF640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Line Item Detail</vt:lpstr>
      <vt:lpstr>CHECKLIST</vt:lpstr>
      <vt:lpstr>SFY 03-04</vt:lpstr>
      <vt:lpstr>Local Option Sales Tax Coll</vt:lpstr>
      <vt:lpstr>Tourist Development Tax</vt:lpstr>
      <vt:lpstr>Conv &amp; Tourist Impact</vt:lpstr>
      <vt:lpstr>Voted 1-Cent Local Option Fuel</vt:lpstr>
      <vt:lpstr>Non-Voted Local Option Fuel </vt:lpstr>
      <vt:lpstr>Addtional Local Option Fuel</vt:lpstr>
    </vt:vector>
  </TitlesOfParts>
  <Company>DOR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creator>
  <cp:lastModifiedBy>Devlin Irwin</cp:lastModifiedBy>
  <dcterms:created xsi:type="dcterms:W3CDTF">2005-12-06T18:39:52Z</dcterms:created>
  <dcterms:modified xsi:type="dcterms:W3CDTF">2022-03-16T17:36:16Z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0x010100F35963A67AB7B94BB7DE144345E8AEC2</vt:lpwstr>
  </property>
</Properties>
</file>