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137BA672-5F2B-411B-8653-9D8611492490}"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 05-06"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2" l="1"/>
  <c r="N40" i="2"/>
  <c r="N70" i="2"/>
  <c r="N24" i="3"/>
  <c r="N78" i="2"/>
  <c r="N77" i="2"/>
  <c r="N76" i="2"/>
  <c r="N75" i="2"/>
  <c r="N74" i="2"/>
  <c r="N73" i="2"/>
  <c r="N72" i="2"/>
  <c r="N71" i="2"/>
  <c r="N69" i="2"/>
  <c r="C68" i="4" s="1"/>
  <c r="N68" i="2"/>
  <c r="C67" i="4" s="1"/>
  <c r="N67" i="2"/>
  <c r="N66" i="2"/>
  <c r="N65" i="2"/>
  <c r="C64" i="4" s="1"/>
  <c r="N64" i="2"/>
  <c r="C63" i="4"/>
  <c r="N63" i="2"/>
  <c r="C62" i="4" s="1"/>
  <c r="N62" i="2"/>
  <c r="C61" i="4" s="1"/>
  <c r="N61" i="2"/>
  <c r="N60" i="2"/>
  <c r="C59" i="4"/>
  <c r="N59" i="2"/>
  <c r="C58" i="4" s="1"/>
  <c r="N58" i="2"/>
  <c r="C57" i="4"/>
  <c r="N57" i="2"/>
  <c r="C56" i="4" s="1"/>
  <c r="N56" i="2"/>
  <c r="C55" i="4"/>
  <c r="N55" i="2"/>
  <c r="C54" i="4"/>
  <c r="N54" i="2"/>
  <c r="C53" i="4" s="1"/>
  <c r="N53" i="2"/>
  <c r="C52" i="4"/>
  <c r="N52" i="2"/>
  <c r="C51" i="4"/>
  <c r="N51" i="2"/>
  <c r="C50" i="4" s="1"/>
  <c r="N50" i="2"/>
  <c r="C49" i="4" s="1"/>
  <c r="N49" i="2"/>
  <c r="N48" i="2"/>
  <c r="C47" i="4"/>
  <c r="N47" i="2"/>
  <c r="C46" i="4" s="1"/>
  <c r="N46" i="2"/>
  <c r="C45" i="4" s="1"/>
  <c r="N45" i="2"/>
  <c r="N44" i="2"/>
  <c r="C43" i="4"/>
  <c r="N43" i="2"/>
  <c r="N42" i="2"/>
  <c r="C41" i="4" s="1"/>
  <c r="N41" i="2"/>
  <c r="C40" i="4"/>
  <c r="C39" i="4"/>
  <c r="N39" i="2"/>
  <c r="N38" i="2"/>
  <c r="N37" i="2"/>
  <c r="C36" i="4"/>
  <c r="N36" i="2"/>
  <c r="C35" i="4"/>
  <c r="N35" i="2"/>
  <c r="N34" i="2"/>
  <c r="N33" i="2"/>
  <c r="N32" i="2"/>
  <c r="C31" i="4" s="1"/>
  <c r="N31" i="2"/>
  <c r="C30" i="4" s="1"/>
  <c r="N30" i="2"/>
  <c r="C29" i="4" s="1"/>
  <c r="N29" i="2"/>
  <c r="C28" i="4" s="1"/>
  <c r="N28" i="2"/>
  <c r="C27" i="4" s="1"/>
  <c r="N27" i="2"/>
  <c r="N26" i="2"/>
  <c r="C25" i="4" s="1"/>
  <c r="N25" i="2"/>
  <c r="C24" i="4" s="1"/>
  <c r="N24" i="2"/>
  <c r="C23" i="4"/>
  <c r="N23" i="2"/>
  <c r="N21" i="2"/>
  <c r="C20" i="4"/>
  <c r="N20" i="2"/>
  <c r="C19" i="4"/>
  <c r="N19" i="2"/>
  <c r="N18" i="2"/>
  <c r="C17" i="4" s="1"/>
  <c r="N17" i="2"/>
  <c r="N16" i="2"/>
  <c r="C15" i="4" s="1"/>
  <c r="N15" i="2"/>
  <c r="N14" i="2"/>
  <c r="N13" i="2"/>
  <c r="C12" i="4" s="1"/>
  <c r="N12" i="2"/>
  <c r="N80" i="2" s="1"/>
  <c r="C11" i="4"/>
  <c r="N75" i="3"/>
  <c r="D74" i="4" s="1"/>
  <c r="N74" i="3"/>
  <c r="D73" i="4"/>
  <c r="N73" i="3"/>
  <c r="D72" i="4" s="1"/>
  <c r="N72" i="3"/>
  <c r="D71" i="4" s="1"/>
  <c r="N71" i="3"/>
  <c r="D70" i="4"/>
  <c r="N70" i="3"/>
  <c r="D69" i="4"/>
  <c r="N69" i="3"/>
  <c r="D68" i="4"/>
  <c r="N68" i="3"/>
  <c r="D67" i="4"/>
  <c r="N67" i="3"/>
  <c r="D66" i="4"/>
  <c r="N66" i="3"/>
  <c r="D65" i="4"/>
  <c r="N65" i="3"/>
  <c r="D64" i="4"/>
  <c r="N64" i="3"/>
  <c r="D63" i="4"/>
  <c r="N63" i="3"/>
  <c r="D62" i="4" s="1"/>
  <c r="N62" i="3"/>
  <c r="D61" i="4"/>
  <c r="N61" i="3"/>
  <c r="D60" i="4"/>
  <c r="N60" i="3"/>
  <c r="D59" i="4" s="1"/>
  <c r="N59" i="3"/>
  <c r="D58" i="4"/>
  <c r="N58" i="3"/>
  <c r="D57" i="4"/>
  <c r="N57" i="3"/>
  <c r="D56" i="4"/>
  <c r="N56" i="3"/>
  <c r="D55" i="4"/>
  <c r="N55" i="3"/>
  <c r="D54" i="4"/>
  <c r="N54" i="3"/>
  <c r="D53" i="4" s="1"/>
  <c r="N53" i="3"/>
  <c r="D52" i="4"/>
  <c r="N52" i="3"/>
  <c r="D51" i="4" s="1"/>
  <c r="N51" i="3"/>
  <c r="D50" i="4" s="1"/>
  <c r="N50" i="3"/>
  <c r="D49" i="4" s="1"/>
  <c r="N49" i="3"/>
  <c r="D48" i="4" s="1"/>
  <c r="N48" i="3"/>
  <c r="D47" i="4"/>
  <c r="N47" i="3"/>
  <c r="D46" i="4" s="1"/>
  <c r="N46" i="3"/>
  <c r="D45" i="4" s="1"/>
  <c r="N45" i="3"/>
  <c r="D44" i="4" s="1"/>
  <c r="N44" i="3"/>
  <c r="D43" i="4" s="1"/>
  <c r="N43" i="3"/>
  <c r="D42" i="4" s="1"/>
  <c r="N42" i="3"/>
  <c r="D41" i="4" s="1"/>
  <c r="N41" i="3"/>
  <c r="D40" i="4"/>
  <c r="N40" i="3"/>
  <c r="D39" i="4" s="1"/>
  <c r="N39" i="3"/>
  <c r="D38" i="4" s="1"/>
  <c r="N38" i="3"/>
  <c r="D37" i="4" s="1"/>
  <c r="N37" i="3"/>
  <c r="D36" i="4" s="1"/>
  <c r="N36" i="3"/>
  <c r="D35" i="4"/>
  <c r="N35" i="3"/>
  <c r="D34" i="4" s="1"/>
  <c r="N34" i="3"/>
  <c r="D33" i="4"/>
  <c r="N33" i="3"/>
  <c r="D32" i="4" s="1"/>
  <c r="N32" i="3"/>
  <c r="D31" i="4" s="1"/>
  <c r="N31" i="3"/>
  <c r="D30" i="4" s="1"/>
  <c r="N30" i="3"/>
  <c r="D29" i="4" s="1"/>
  <c r="N29" i="3"/>
  <c r="D28" i="4"/>
  <c r="N28" i="3"/>
  <c r="D27" i="4" s="1"/>
  <c r="N27" i="3"/>
  <c r="D26" i="4"/>
  <c r="N26" i="3"/>
  <c r="D25" i="4" s="1"/>
  <c r="N25" i="3"/>
  <c r="D24" i="4" s="1"/>
  <c r="D23" i="4"/>
  <c r="N23" i="3"/>
  <c r="D22" i="4"/>
  <c r="N22" i="3"/>
  <c r="D21" i="4"/>
  <c r="N21" i="3"/>
  <c r="D20" i="4"/>
  <c r="N20" i="3"/>
  <c r="D19" i="4"/>
  <c r="N19" i="3"/>
  <c r="D18" i="4"/>
  <c r="N18" i="3"/>
  <c r="D17" i="4"/>
  <c r="N17" i="3"/>
  <c r="D16" i="4"/>
  <c r="N16" i="3"/>
  <c r="N80" i="3" s="1"/>
  <c r="D15" i="4"/>
  <c r="N15" i="3"/>
  <c r="D14" i="4" s="1"/>
  <c r="N14" i="3"/>
  <c r="D13" i="4"/>
  <c r="N13" i="3"/>
  <c r="D12" i="4" s="1"/>
  <c r="N12" i="3"/>
  <c r="D11" i="4" s="1"/>
  <c r="N78" i="3"/>
  <c r="D77" i="4"/>
  <c r="N77" i="3"/>
  <c r="D76" i="4"/>
  <c r="N76" i="3"/>
  <c r="D75" i="4"/>
  <c r="C77" i="4"/>
  <c r="C76" i="4"/>
  <c r="C75" i="4"/>
  <c r="C74" i="4"/>
  <c r="C73" i="4"/>
  <c r="C72" i="4"/>
  <c r="C71" i="4"/>
  <c r="C70" i="4"/>
  <c r="C69" i="4"/>
  <c r="C66" i="4"/>
  <c r="C65" i="4"/>
  <c r="C60" i="4"/>
  <c r="C48" i="4"/>
  <c r="C44" i="4"/>
  <c r="C42" i="4"/>
  <c r="C38" i="4"/>
  <c r="C37" i="4"/>
  <c r="C34" i="4"/>
  <c r="C33" i="4"/>
  <c r="C32" i="4"/>
  <c r="C26" i="4"/>
  <c r="C22" i="4"/>
  <c r="C18" i="4"/>
  <c r="C16" i="4"/>
  <c r="C14" i="4"/>
  <c r="C13"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80" i="4" s="1"/>
  <c r="G11" i="4"/>
  <c r="M80" i="7"/>
  <c r="L80" i="7"/>
  <c r="K80" i="7"/>
  <c r="N80" i="7" s="1"/>
  <c r="J80" i="7"/>
  <c r="I80" i="7"/>
  <c r="H80" i="7"/>
  <c r="G80" i="7"/>
  <c r="F80" i="7"/>
  <c r="E80" i="7"/>
  <c r="D80" i="7"/>
  <c r="C80" i="7"/>
  <c r="B80"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H80" i="6"/>
  <c r="G80" i="6"/>
  <c r="F80" i="6"/>
  <c r="E80" i="6"/>
  <c r="D80" i="6"/>
  <c r="C80" i="6"/>
  <c r="B80" i="6"/>
  <c r="N80" i="6" s="1"/>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80" i="4" s="1"/>
  <c r="F22" i="4"/>
  <c r="F21" i="4"/>
  <c r="F20" i="4"/>
  <c r="F19" i="4"/>
  <c r="F18" i="4"/>
  <c r="F17" i="4"/>
  <c r="F16" i="4"/>
  <c r="F15" i="4"/>
  <c r="F14" i="4"/>
  <c r="F13" i="4"/>
  <c r="F12" i="4"/>
  <c r="F11"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80" i="4" s="1"/>
  <c r="E17" i="4"/>
  <c r="E16" i="4"/>
  <c r="E15" i="4"/>
  <c r="E14" i="4"/>
  <c r="E13" i="4"/>
  <c r="E12" i="4"/>
  <c r="E11" i="4"/>
  <c r="M80" i="5"/>
  <c r="L80" i="5"/>
  <c r="K80" i="5"/>
  <c r="J80" i="5"/>
  <c r="I80" i="5"/>
  <c r="H80" i="5"/>
  <c r="G80" i="5"/>
  <c r="F80" i="5"/>
  <c r="E80" i="5"/>
  <c r="D80" i="5"/>
  <c r="C80" i="5"/>
  <c r="N80" i="5" s="1"/>
  <c r="B80"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B80" i="3"/>
  <c r="C80" i="3"/>
  <c r="D80" i="3"/>
  <c r="E80" i="3"/>
  <c r="F80" i="3"/>
  <c r="G80" i="3"/>
  <c r="H80" i="3"/>
  <c r="I80" i="3"/>
  <c r="J80" i="3"/>
  <c r="K80" i="3"/>
  <c r="L80" i="3"/>
  <c r="M80" i="3"/>
  <c r="B80" i="2"/>
  <c r="C80" i="2"/>
  <c r="D80" i="2"/>
  <c r="E80" i="2"/>
  <c r="F80" i="2"/>
  <c r="G80" i="2"/>
  <c r="H80" i="2"/>
  <c r="I80" i="2"/>
  <c r="J80" i="2"/>
  <c r="K80" i="2"/>
  <c r="L80" i="2"/>
  <c r="M80" i="2"/>
  <c r="B81" i="1"/>
  <c r="N81" i="1" s="1"/>
  <c r="C81" i="1"/>
  <c r="D81" i="1"/>
  <c r="E81" i="1"/>
  <c r="F81" i="1"/>
  <c r="G81" i="1"/>
  <c r="H81" i="1"/>
  <c r="I81" i="1"/>
  <c r="J81" i="1"/>
  <c r="K81" i="1"/>
  <c r="L81" i="1"/>
  <c r="M81"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80" i="4" s="1"/>
  <c r="C21" i="4"/>
  <c r="D80" i="4" l="1"/>
  <c r="C80" i="4"/>
</calcChain>
</file>

<file path=xl/sharedStrings.xml><?xml version="1.0" encoding="utf-8"?>
<sst xmlns="http://schemas.openxmlformats.org/spreadsheetml/2006/main" count="678" uniqueCount="232">
  <si>
    <t>COUNTY</t>
  </si>
  <si>
    <t>--------------------</t>
  </si>
  <si>
    <t>11*Alachua</t>
  </si>
  <si>
    <t>12*Baker</t>
  </si>
  <si>
    <t>13*Bay</t>
  </si>
  <si>
    <t>14 Bradford</t>
  </si>
  <si>
    <t>15*Brevard</t>
  </si>
  <si>
    <t>16*Broward</t>
  </si>
  <si>
    <t>17 Calhoun</t>
  </si>
  <si>
    <t>18*Charlotte</t>
  </si>
  <si>
    <t>19*Citrus</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</si>
  <si>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</si>
  <si>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</si>
  <si>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</si>
  <si>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</si>
  <si>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</si>
  <si>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</si>
  <si>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</si>
  <si>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</si>
  <si>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</si>
  <si>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</si>
  <si>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</si>
  <si>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</si>
  <si>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</si>
  <si>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</si>
  <si>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</si>
  <si>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</si>
  <si>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</si>
  <si>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</si>
  <si>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</si>
  <si>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</si>
  <si>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</si>
  <si>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</si>
  <si>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</si>
  <si>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</si>
  <si>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</si>
  <si>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</si>
  <si>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</si>
  <si>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</si>
  <si>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</si>
  <si>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</si>
  <si>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</si>
  <si>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</si>
  <si>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</si>
  <si>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</si>
  <si>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</si>
  <si>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</si>
  <si>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</si>
  <si>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</si>
  <si>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</si>
  <si>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</si>
  <si>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</si>
  <si>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</si>
  <si>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</si>
  <si>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</si>
  <si>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</si>
  <si>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</si>
  <si>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</si>
  <si>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</si>
  <si>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</si>
  <si>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</si>
  <si>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</si>
  <si>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</si>
  <si>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</si>
  <si>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</si>
  <si>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</si>
  <si>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</si>
  <si>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</si>
  <si>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</si>
  <si>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</si>
  <si>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</si>
  <si>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</si>
  <si>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</si>
  <si>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</si>
  <si>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</si>
  <si>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</si>
  <si>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</si>
  <si>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</si>
  <si>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</si>
  <si>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</si>
  <si>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</si>
  <si>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</si>
  <si>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</si>
  <si>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</si>
  <si>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</si>
  <si>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</si>
  <si>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</si>
  <si>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</si>
  <si>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</si>
  <si>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</si>
  <si>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</si>
  <si>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</si>
  <si>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</si>
  <si>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</si>
  <si>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</si>
  <si>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</si>
  <si>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</si>
  <si>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</si>
  <si>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</si>
  <si>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</si>
  <si>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</si>
  <si>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</si>
  <si>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</si>
  <si>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</si>
  <si>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</si>
  <si>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</si>
  <si>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</si>
  <si>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</si>
  <si>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</si>
  <si>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</si>
  <si>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</si>
  <si>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</si>
  <si>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</si>
  <si>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</si>
  <si>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</si>
  <si>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</si>
  <si>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</si>
  <si>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</si>
  <si>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</si>
  <si>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</si>
  <si>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</si>
  <si>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</si>
  <si>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</si>
  <si>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</si>
  <si>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</si>
  <si>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</si>
  <si>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</si>
  <si>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</si>
  <si>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</si>
  <si>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</si>
  <si>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</si>
  <si>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VALIDATED TAX RECEIPTS DATA FOR:  JULY, 2005  thru JUNE, 2006</t>
  </si>
  <si>
    <t>SFY05-06</t>
  </si>
  <si>
    <t>VALIDATED TAX RECEIPTS DATA FOR:  JULY, 2005 thru JUNE, 2006</t>
  </si>
  <si>
    <t>DOR ADMINISTERED TAXES/DOR ACCOUNTS</t>
  </si>
  <si>
    <t>TOURIST DEVELOPMENT TAX RECEIPTS DATA</t>
  </si>
  <si>
    <t>LOCAL SALES TAX RECEIPTS DATA</t>
  </si>
  <si>
    <t>LOCAL FUEL TAX RECEIPTS DATA</t>
  </si>
  <si>
    <t>(YTD RECEIPTS FOR MONTH INDICATED)</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</si>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</sst>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Times New Roman"/>
    </font>
    <font>
      <sz val="11"/>
      <color theme="1"/>
      <name val="Calibri"/>
      <family val="2"/>
      <scheme val="minor"/>
    </font>
    <font>
      <sz val="8"/>
      <name val="Times New Roman"/>
      <family val="1"/>
    </font>
    <font>
      <sz val="10"/>
      <name val="Times New Roman"/>
      <family val="1"/>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58">
    <xf numFmtId="0" fontId="0" fillId="0" borderId="0" xfId="0"/>
    <xf numFmtId="3" fontId="0" fillId="0" borderId="0" xfId="0" applyNumberFormat="1" applyFill="1" applyBorder="1"/>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3" fontId="0" fillId="0" borderId="0" xfId="0" applyNumberFormat="1" applyFill="1"/>
    <xf numFmtId="37" fontId="3" fillId="0" borderId="0" xfId="0" applyNumberFormat="1" applyFont="1" applyFill="1" applyProtection="1"/>
    <xf numFmtId="0" fontId="0" fillId="0" borderId="0" xfId="0" applyAlignment="1">
      <alignment horizontal="center"/>
    </xf>
    <xf numFmtId="0" fontId="4" fillId="2" borderId="0" xfId="1" applyFont="1" applyFill="1" applyAlignment="1">
      <alignment horizontal="right" vertical="top"/>
    </xf>
    <xf numFmtId="0" fontId="6" fillId="2" borderId="1" xfId="2" applyFont="1" applyFill="1" applyBorder="1" applyAlignment="1">
      <alignment horizontal="left" vertical="top" wrapText="1"/>
    </xf>
    <xf numFmtId="0" fontId="4" fillId="2" borderId="1" xfId="1" applyFont="1" applyFill="1" applyBorder="1" applyAlignment="1">
      <alignment horizontal="right" vertical="top"/>
    </xf>
    <xf numFmtId="0" fontId="6" fillId="2" borderId="1" xfId="2" applyFont="1" applyFill="1" applyBorder="1" applyAlignment="1">
      <alignment horizontal="left" vertical="top"/>
    </xf>
    <xf numFmtId="0" fontId="6" fillId="2" borderId="2" xfId="2" applyFont="1" applyFill="1" applyBorder="1" applyAlignment="1">
      <alignment horizontal="left" vertical="top"/>
    </xf>
    <xf numFmtId="0" fontId="1" fillId="0" borderId="0" xfId="1"/>
    <xf numFmtId="0" fontId="7" fillId="0" borderId="3" xfId="1" applyFont="1" applyBorder="1" applyAlignment="1">
      <alignment horizontal="center"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2" borderId="1"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6" xfId="1" applyFont="1" applyFill="1" applyBorder="1" applyAlignment="1">
      <alignment horizontal="center" vertical="center" wrapText="1"/>
    </xf>
    <xf numFmtId="0" fontId="7" fillId="2" borderId="7" xfId="1" applyFont="1" applyFill="1" applyBorder="1" applyAlignment="1">
      <alignment horizontal="center" vertical="center"/>
    </xf>
    <xf numFmtId="0" fontId="4" fillId="0" borderId="8" xfId="1" applyFont="1" applyBorder="1" applyAlignment="1">
      <alignment horizontal="left" vertical="top"/>
    </xf>
    <xf numFmtId="0" fontId="4" fillId="0" borderId="8" xfId="1" applyFont="1" applyBorder="1" applyAlignment="1">
      <alignment vertical="top" wrapText="1"/>
    </xf>
    <xf numFmtId="0" fontId="4" fillId="0" borderId="8" xfId="1" applyFont="1" applyBorder="1" applyAlignment="1">
      <alignment horizontal="center" vertical="top" wrapText="1"/>
    </xf>
    <xf numFmtId="0" fontId="6" fillId="0" borderId="8" xfId="2" applyFont="1" applyFill="1" applyBorder="1" applyAlignment="1">
      <alignment horizontal="center" vertical="center"/>
    </xf>
    <xf numFmtId="0" fontId="4" fillId="0" borderId="0" xfId="1" applyFont="1"/>
    <xf numFmtId="0" fontId="4" fillId="0" borderId="0" xfId="1" applyFont="1" applyAlignment="1">
      <alignment horizontal="left" vertical="top"/>
    </xf>
    <xf numFmtId="0" fontId="4" fillId="0" borderId="0" xfId="1" applyFont="1" applyAlignment="1">
      <alignment horizontal="left" vertical="top" wrapText="1"/>
    </xf>
    <xf numFmtId="0" fontId="4" fillId="0" borderId="0" xfId="1" applyFont="1" applyAlignment="1">
      <alignment horizontal="center" vertical="center" wrapText="1"/>
    </xf>
    <xf numFmtId="0" fontId="4" fillId="0" borderId="0" xfId="1" applyFont="1" applyAlignment="1">
      <alignment horizontal="center" vertical="center"/>
    </xf>
    <xf numFmtId="0" fontId="8" fillId="0" borderId="0" xfId="1" applyFont="1" applyAlignment="1">
      <alignment horizontal="center" vertical="center"/>
    </xf>
    <xf numFmtId="0" fontId="6" fillId="0" borderId="0" xfId="2" applyFont="1" applyFill="1" applyBorder="1" applyAlignment="1">
      <alignment horizontal="center" vertical="center"/>
    </xf>
    <xf numFmtId="0" fontId="4" fillId="0" borderId="9" xfId="1" applyFont="1" applyBorder="1"/>
    <xf numFmtId="0" fontId="4" fillId="0" borderId="9" xfId="1" applyFont="1" applyBorder="1" applyAlignment="1">
      <alignment horizontal="left" vertical="top"/>
    </xf>
    <xf numFmtId="0" fontId="4" fillId="0" borderId="9" xfId="1" applyFont="1" applyBorder="1" applyAlignment="1">
      <alignment horizontal="left" vertical="top" wrapText="1"/>
    </xf>
    <xf numFmtId="0" fontId="4" fillId="0" borderId="9" xfId="1" applyFont="1" applyBorder="1" applyAlignment="1">
      <alignment horizontal="center" vertical="center"/>
    </xf>
    <xf numFmtId="0" fontId="4" fillId="0" borderId="9" xfId="1" applyFont="1" applyBorder="1" applyAlignment="1">
      <alignment horizontal="center" vertical="center" wrapText="1"/>
    </xf>
    <xf numFmtId="0" fontId="6" fillId="0" borderId="9" xfId="2" applyFont="1" applyFill="1" applyBorder="1" applyAlignment="1">
      <alignment horizontal="center" vertical="center"/>
    </xf>
    <xf numFmtId="0" fontId="4" fillId="0" borderId="8" xfId="1" applyFont="1" applyBorder="1" applyAlignment="1">
      <alignment horizontal="left" vertical="top" wrapText="1"/>
    </xf>
    <xf numFmtId="0" fontId="4" fillId="0" borderId="8" xfId="1" applyFont="1" applyBorder="1" applyAlignment="1">
      <alignment horizontal="center" vertical="center"/>
    </xf>
    <xf numFmtId="0" fontId="4" fillId="0" borderId="8" xfId="1" applyFont="1" applyBorder="1" applyAlignment="1">
      <alignment horizontal="center" vertical="center" wrapText="1"/>
    </xf>
    <xf numFmtId="0" fontId="4" fillId="0" borderId="0" xfId="1" quotePrefix="1" applyFont="1" applyAlignment="1">
      <alignment horizontal="center" vertical="center" wrapText="1"/>
    </xf>
    <xf numFmtId="0" fontId="4" fillId="0" borderId="0" xfId="1" applyFont="1" applyAlignment="1">
      <alignment horizontal="left" vertical="top" wrapText="1"/>
    </xf>
    <xf numFmtId="0" fontId="4" fillId="0" borderId="0" xfId="1" quotePrefix="1" applyFont="1" applyAlignment="1">
      <alignment horizontal="center" vertical="center"/>
    </xf>
    <xf numFmtId="0" fontId="4" fillId="0" borderId="9" xfId="1" applyFont="1" applyBorder="1" applyAlignment="1">
      <alignment horizontal="left" vertical="top" wrapText="1"/>
    </xf>
    <xf numFmtId="0" fontId="4" fillId="0" borderId="9" xfId="1" quotePrefix="1" applyFont="1" applyBorder="1" applyAlignment="1">
      <alignment horizontal="center" vertical="center"/>
    </xf>
    <xf numFmtId="0" fontId="4" fillId="0" borderId="1" xfId="1" applyFont="1" applyBorder="1" applyAlignment="1">
      <alignment horizontal="left" vertical="top"/>
    </xf>
    <xf numFmtId="0" fontId="4" fillId="0" borderId="1" xfId="1" applyFont="1" applyBorder="1" applyAlignment="1">
      <alignment horizontal="left" vertical="top" wrapText="1"/>
    </xf>
    <xf numFmtId="0" fontId="4" fillId="0" borderId="1" xfId="1" applyFont="1" applyBorder="1" applyAlignment="1">
      <alignment horizontal="center" vertical="center"/>
    </xf>
    <xf numFmtId="0" fontId="4" fillId="0" borderId="1" xfId="1" applyFont="1" applyBorder="1" applyAlignment="1">
      <alignment horizontal="center" vertical="center" wrapText="1"/>
    </xf>
    <xf numFmtId="0" fontId="6" fillId="0" borderId="1" xfId="2" applyFont="1" applyFill="1" applyBorder="1" applyAlignment="1">
      <alignment horizontal="center" vertical="center"/>
    </xf>
    <xf numFmtId="0" fontId="1" fillId="0" borderId="0" xfId="1" applyAlignment="1">
      <alignment vertical="top"/>
    </xf>
    <xf numFmtId="0" fontId="1" fillId="0" borderId="0" xfId="1" applyAlignment="1">
      <alignment horizontal="left" vertical="top" wrapText="1"/>
    </xf>
    <xf numFmtId="0" fontId="1" fillId="0" borderId="0" xfId="1" applyAlignment="1">
      <alignment horizontal="center" vertical="center"/>
    </xf>
    <xf numFmtId="0" fontId="5" fillId="0" borderId="0" xfId="2" quotePrefix="1" applyBorder="1" applyAlignment="1">
      <alignment horizontal="left" vertical="top" wrapText="1"/>
    </xf>
  </cellXfs>
  <cellStyles count="3">
    <cellStyle name="Hyperlink 4" xfId="2" xr:uid="{A921DB71-97D0-4265-B066-9402F31C3B26}"/>
    <cellStyle name="Normal" xfId="0" builtinId="0"/>
    <cellStyle name="Normal 31" xfId="1" xr:uid="{9F83A2FF-FD25-40E1-93A4-7475EE95B1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C64F2-D5ED-4D42-BCC9-5F8185CD2E45}">
  <sheetPr>
    <tabColor rgb="FF7030A0"/>
  </sheetPr>
  <dimension ref="A1:I29"/>
  <sheetViews>
    <sheetView tabSelected="1" workbookViewId="0">
      <pane ySplit="2" topLeftCell="A9" activePane="bottomLeft" state="frozen"/>
      <selection pane="bottomLeft" activeCell="D5" sqref="D5"/>
    </sheetView>
  </sheetViews>
  <sheetFormatPr defaultRowHeight="15" x14ac:dyDescent="0.25"/>
  <cols>
    <col min="1" max="2" width="3.33203125" style="16" customWidth="1"/>
    <col min="3" max="3" width="44.5" style="54" customWidth="1"/>
    <col min="4" max="4" width="101.83203125" style="55" customWidth="1"/>
    <col min="5" max="5" width="21.6640625" style="56" bestFit="1" customWidth="1"/>
    <col min="6" max="6" width="20.5" style="56" customWidth="1"/>
    <col min="7" max="7" width="15.6640625" style="56" customWidth="1"/>
    <col min="8" max="8" width="83.5" style="56" bestFit="1" customWidth="1"/>
    <col min="9" max="16384" width="9.33203125" style="16"/>
  </cols>
  <sheetData>
    <row r="1" spans="1:9" ht="26.25" customHeight="1" thickBot="1" x14ac:dyDescent="0.3">
      <c r="A1" s="11" t="s">
        <v>139</v>
      </c>
      <c r="B1" s="11"/>
      <c r="C1" s="11"/>
      <c r="D1" s="12" t="s">
        <v>140</v>
      </c>
      <c r="E1" s="13" t="s">
        <v>141</v>
      </c>
      <c r="F1" s="13"/>
      <c r="G1" s="14" t="s">
        <v>142</v>
      </c>
      <c r="H1" s="15"/>
    </row>
    <row r="2" spans="1:9" ht="26.25" thickBot="1" x14ac:dyDescent="0.3">
      <c r="A2" s="17" t="s">
        <v>143</v>
      </c>
      <c r="B2" s="18"/>
      <c r="C2" s="19"/>
      <c r="D2" s="20" t="s">
        <v>144</v>
      </c>
      <c r="E2" s="21" t="s">
        <v>145</v>
      </c>
      <c r="F2" s="22" t="s">
        <v>146</v>
      </c>
      <c r="G2" s="22" t="s">
        <v>147</v>
      </c>
      <c r="H2" s="23" t="s">
        <v>148</v>
      </c>
    </row>
    <row r="3" spans="1:9" ht="30" customHeight="1" x14ac:dyDescent="0.25">
      <c r="A3" s="24" t="s">
        <v>149</v>
      </c>
      <c r="B3" s="24"/>
      <c r="C3" s="24"/>
      <c r="D3" s="25" t="s">
        <v>150</v>
      </c>
      <c r="E3" s="25"/>
      <c r="F3" s="26"/>
      <c r="G3" s="27" t="s">
        <v>151</v>
      </c>
      <c r="H3" s="27" t="s">
        <v>152</v>
      </c>
    </row>
    <row r="4" spans="1:9" ht="76.5" x14ac:dyDescent="0.25">
      <c r="A4" s="28"/>
      <c r="B4" s="29" t="s">
        <v>153</v>
      </c>
      <c r="C4" s="29"/>
      <c r="D4" s="30" t="s">
        <v>154</v>
      </c>
      <c r="E4" s="31" t="s">
        <v>155</v>
      </c>
      <c r="F4" s="31" t="s">
        <v>156</v>
      </c>
      <c r="G4" s="32"/>
      <c r="H4" s="32"/>
      <c r="I4" s="33"/>
    </row>
    <row r="5" spans="1:9" ht="63.75" x14ac:dyDescent="0.25">
      <c r="A5" s="28"/>
      <c r="B5" s="29" t="s">
        <v>157</v>
      </c>
      <c r="C5" s="29"/>
      <c r="D5" s="30" t="s">
        <v>158</v>
      </c>
      <c r="E5" s="32" t="s">
        <v>159</v>
      </c>
      <c r="F5" s="31" t="s">
        <v>160</v>
      </c>
      <c r="G5" s="34"/>
      <c r="H5" s="32"/>
      <c r="I5" s="33"/>
    </row>
    <row r="6" spans="1:9" ht="63.75" x14ac:dyDescent="0.25">
      <c r="A6" s="28"/>
      <c r="B6" s="29" t="s">
        <v>161</v>
      </c>
      <c r="C6" s="29"/>
      <c r="D6" s="30" t="s">
        <v>162</v>
      </c>
      <c r="E6" s="32" t="s">
        <v>163</v>
      </c>
      <c r="F6" s="31" t="s">
        <v>164</v>
      </c>
      <c r="G6" s="34"/>
      <c r="H6" s="32"/>
      <c r="I6" s="33"/>
    </row>
    <row r="7" spans="1:9" ht="76.5" x14ac:dyDescent="0.25">
      <c r="A7" s="28"/>
      <c r="B7" s="29" t="s">
        <v>165</v>
      </c>
      <c r="C7" s="29"/>
      <c r="D7" s="30" t="s">
        <v>166</v>
      </c>
      <c r="E7" s="31" t="s">
        <v>167</v>
      </c>
      <c r="F7" s="31" t="s">
        <v>168</v>
      </c>
      <c r="G7" s="34"/>
      <c r="H7" s="32"/>
      <c r="I7" s="33"/>
    </row>
    <row r="8" spans="1:9" ht="51" x14ac:dyDescent="0.25">
      <c r="A8" s="28"/>
      <c r="B8" s="29" t="s">
        <v>169</v>
      </c>
      <c r="C8" s="29"/>
      <c r="D8" s="30" t="s">
        <v>170</v>
      </c>
      <c r="E8" s="32" t="s">
        <v>171</v>
      </c>
      <c r="F8" s="31" t="s">
        <v>172</v>
      </c>
      <c r="G8" s="34"/>
      <c r="H8" s="32"/>
    </row>
    <row r="9" spans="1:9" ht="64.5" thickBot="1" x14ac:dyDescent="0.3">
      <c r="A9" s="35"/>
      <c r="B9" s="36" t="s">
        <v>173</v>
      </c>
      <c r="C9" s="36"/>
      <c r="D9" s="37" t="s">
        <v>174</v>
      </c>
      <c r="E9" s="38" t="s">
        <v>175</v>
      </c>
      <c r="F9" s="39" t="s">
        <v>176</v>
      </c>
      <c r="G9" s="40"/>
      <c r="H9" s="38"/>
    </row>
    <row r="10" spans="1:9" ht="75" customHeight="1" x14ac:dyDescent="0.25">
      <c r="A10" s="24" t="s">
        <v>177</v>
      </c>
      <c r="B10" s="24"/>
      <c r="C10" s="24"/>
      <c r="D10" s="41" t="s">
        <v>178</v>
      </c>
      <c r="E10" s="42">
        <v>125.0104</v>
      </c>
      <c r="F10" s="43" t="s">
        <v>179</v>
      </c>
      <c r="G10" s="27" t="s">
        <v>151</v>
      </c>
      <c r="H10" s="27" t="s">
        <v>180</v>
      </c>
    </row>
    <row r="11" spans="1:9" ht="61.5" x14ac:dyDescent="0.25">
      <c r="A11" s="28"/>
      <c r="B11" s="29" t="s">
        <v>181</v>
      </c>
      <c r="C11" s="29"/>
      <c r="D11" s="30" t="s">
        <v>182</v>
      </c>
      <c r="E11" s="44" t="s">
        <v>183</v>
      </c>
      <c r="F11" s="31" t="s">
        <v>184</v>
      </c>
      <c r="G11" s="32"/>
      <c r="H11" s="32"/>
      <c r="I11" s="33"/>
    </row>
    <row r="12" spans="1:9" ht="76.5" x14ac:dyDescent="0.25">
      <c r="A12" s="28"/>
      <c r="B12" s="45" t="s">
        <v>185</v>
      </c>
      <c r="C12" s="45"/>
      <c r="D12" s="30" t="s">
        <v>186</v>
      </c>
      <c r="E12" s="46" t="s">
        <v>187</v>
      </c>
      <c r="F12" s="31" t="s">
        <v>188</v>
      </c>
      <c r="G12" s="34"/>
      <c r="H12" s="32"/>
      <c r="I12" s="33"/>
    </row>
    <row r="13" spans="1:9" ht="61.5" x14ac:dyDescent="0.25">
      <c r="A13" s="28"/>
      <c r="B13" s="45" t="s">
        <v>189</v>
      </c>
      <c r="C13" s="45"/>
      <c r="D13" s="30" t="s">
        <v>190</v>
      </c>
      <c r="E13" s="46" t="s">
        <v>191</v>
      </c>
      <c r="F13" s="31" t="s">
        <v>192</v>
      </c>
      <c r="G13" s="34"/>
      <c r="H13" s="32"/>
      <c r="I13" s="33"/>
    </row>
    <row r="14" spans="1:9" ht="76.5" x14ac:dyDescent="0.25">
      <c r="A14" s="28"/>
      <c r="B14" s="29" t="s">
        <v>193</v>
      </c>
      <c r="C14" s="29"/>
      <c r="D14" s="30" t="s">
        <v>194</v>
      </c>
      <c r="E14" s="44" t="s">
        <v>195</v>
      </c>
      <c r="F14" s="31" t="s">
        <v>196</v>
      </c>
      <c r="G14" s="34"/>
      <c r="H14" s="32"/>
      <c r="I14" s="33"/>
    </row>
    <row r="15" spans="1:9" ht="57" customHeight="1" thickBot="1" x14ac:dyDescent="0.3">
      <c r="A15" s="35"/>
      <c r="B15" s="47" t="s">
        <v>197</v>
      </c>
      <c r="C15" s="47"/>
      <c r="D15" s="37" t="s">
        <v>198</v>
      </c>
      <c r="E15" s="48" t="s">
        <v>199</v>
      </c>
      <c r="F15" s="39" t="s">
        <v>200</v>
      </c>
      <c r="G15" s="40"/>
      <c r="H15" s="38"/>
    </row>
    <row r="16" spans="1:9" ht="25.5" x14ac:dyDescent="0.25">
      <c r="A16" s="24" t="s">
        <v>201</v>
      </c>
      <c r="B16" s="24"/>
      <c r="C16" s="24"/>
      <c r="D16" s="41" t="s">
        <v>202</v>
      </c>
      <c r="E16" s="42"/>
      <c r="F16" s="43"/>
      <c r="G16" s="27" t="s">
        <v>151</v>
      </c>
      <c r="H16" s="27" t="s">
        <v>180</v>
      </c>
    </row>
    <row r="17" spans="1:9" ht="89.25" x14ac:dyDescent="0.25">
      <c r="A17" s="28"/>
      <c r="B17" s="29" t="s">
        <v>203</v>
      </c>
      <c r="C17" s="29"/>
      <c r="D17" s="30" t="s">
        <v>204</v>
      </c>
      <c r="E17" s="44" t="s">
        <v>205</v>
      </c>
      <c r="F17" s="31" t="s">
        <v>206</v>
      </c>
      <c r="G17" s="32"/>
      <c r="H17" s="32"/>
      <c r="I17" s="33"/>
    </row>
    <row r="18" spans="1:9" ht="63.75" x14ac:dyDescent="0.25">
      <c r="A18" s="28"/>
      <c r="B18" s="29" t="s">
        <v>207</v>
      </c>
      <c r="C18" s="29"/>
      <c r="D18" s="30" t="s">
        <v>208</v>
      </c>
      <c r="E18" s="46" t="s">
        <v>209</v>
      </c>
      <c r="F18" s="31" t="s">
        <v>210</v>
      </c>
      <c r="G18" s="34"/>
      <c r="H18" s="32"/>
      <c r="I18" s="33"/>
    </row>
    <row r="19" spans="1:9" ht="76.5" x14ac:dyDescent="0.25">
      <c r="A19" s="28"/>
      <c r="B19" s="29" t="s">
        <v>211</v>
      </c>
      <c r="C19" s="29"/>
      <c r="D19" s="30" t="s">
        <v>212</v>
      </c>
      <c r="E19" s="32" t="s">
        <v>213</v>
      </c>
      <c r="F19" s="31" t="s">
        <v>214</v>
      </c>
      <c r="G19" s="34"/>
      <c r="H19" s="32"/>
      <c r="I19" s="33"/>
    </row>
    <row r="20" spans="1:9" ht="115.5" thickBot="1" x14ac:dyDescent="0.3">
      <c r="A20" s="28"/>
      <c r="B20" s="45" t="s">
        <v>215</v>
      </c>
      <c r="C20" s="45"/>
      <c r="D20" s="30" t="s">
        <v>216</v>
      </c>
      <c r="E20" s="44" t="s">
        <v>217</v>
      </c>
      <c r="F20" s="31" t="s">
        <v>218</v>
      </c>
      <c r="G20" s="34"/>
      <c r="H20" s="32"/>
      <c r="I20" s="33"/>
    </row>
    <row r="21" spans="1:9" ht="39" thickBot="1" x14ac:dyDescent="0.3">
      <c r="A21" s="49" t="s">
        <v>219</v>
      </c>
      <c r="B21" s="49"/>
      <c r="C21" s="49"/>
      <c r="D21" s="50" t="s">
        <v>220</v>
      </c>
      <c r="E21" s="51">
        <v>336.02100000000002</v>
      </c>
      <c r="F21" s="52" t="s">
        <v>221</v>
      </c>
      <c r="G21" s="53" t="s">
        <v>222</v>
      </c>
      <c r="H21" s="51"/>
    </row>
    <row r="22" spans="1:9" ht="39" thickBot="1" x14ac:dyDescent="0.3">
      <c r="A22" s="49" t="s">
        <v>223</v>
      </c>
      <c r="B22" s="49"/>
      <c r="C22" s="49"/>
      <c r="D22" s="50" t="s">
        <v>224</v>
      </c>
      <c r="E22" s="51" t="s">
        <v>225</v>
      </c>
      <c r="F22" s="52" t="s">
        <v>226</v>
      </c>
      <c r="G22" s="53" t="s">
        <v>222</v>
      </c>
      <c r="H22" s="51"/>
    </row>
    <row r="23" spans="1:9" ht="39" thickBot="1" x14ac:dyDescent="0.3">
      <c r="A23" s="36" t="s">
        <v>227</v>
      </c>
      <c r="B23" s="36"/>
      <c r="C23" s="36"/>
      <c r="D23" s="37" t="s">
        <v>228</v>
      </c>
      <c r="E23" s="38" t="s">
        <v>229</v>
      </c>
      <c r="F23" s="39" t="s">
        <v>230</v>
      </c>
      <c r="G23" s="40" t="s">
        <v>222</v>
      </c>
      <c r="H23" s="38"/>
    </row>
    <row r="25" spans="1:9" x14ac:dyDescent="0.25">
      <c r="D25" s="55" t="s">
        <v>231</v>
      </c>
    </row>
    <row r="29" spans="1:9" x14ac:dyDescent="0.25">
      <c r="D29" s="57"/>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9728F621-2E3D-48BD-AE13-AB3EC8CC1F42}"/>
    <hyperlink ref="D1" r:id="rId2" xr:uid="{6534F87C-F24C-4A4C-B2EC-0C6911F08F85}"/>
    <hyperlink ref="G1" r:id="rId3" xr:uid="{EC3B613B-CA48-46D1-AE6B-BFAB56B5660A}"/>
    <hyperlink ref="G10" r:id="rId4" xr:uid="{AD11F411-EDBF-4D04-A579-6A7C21A07D32}"/>
    <hyperlink ref="H10" r:id="rId5" location="tourist_development" xr:uid="{CA2457F9-7001-480A-94FF-E63BE807E996}"/>
    <hyperlink ref="G11:G15" r:id="rId6" display="DR-15" xr:uid="{3A1BC1CC-F5BB-4714-A399-2EEC4965F604}"/>
    <hyperlink ref="G17:G20" r:id="rId7" display="DR-15" xr:uid="{1E92503B-1BED-4D82-A388-B6BBCA92EC8D}"/>
    <hyperlink ref="G3:G9" r:id="rId8" display="DR-15" xr:uid="{127719EA-8F04-4348-94D1-E1FF31769A36}"/>
    <hyperlink ref="G16" r:id="rId9" xr:uid="{2B1ECFDC-8B91-495E-A3C2-FB0FFA3B0F17}"/>
    <hyperlink ref="H16" r:id="rId10" location="tourist_development" xr:uid="{FAB76D11-44D2-4B7C-BB31-ACF703CD29FD}"/>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7"/>
    <pageSetUpPr fitToPage="1"/>
  </sheetPr>
  <dimension ref="A1:G85"/>
  <sheetViews>
    <sheetView topLeftCell="A61" workbookViewId="0">
      <selection activeCell="D80" sqref="D80"/>
    </sheetView>
  </sheetViews>
  <sheetFormatPr defaultRowHeight="12.75" x14ac:dyDescent="0.2"/>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x14ac:dyDescent="0.2">
      <c r="A1" t="s">
        <v>131</v>
      </c>
      <c r="G1" t="s">
        <v>90</v>
      </c>
    </row>
    <row r="3" spans="1:7" x14ac:dyDescent="0.2">
      <c r="A3" s="10" t="s">
        <v>70</v>
      </c>
      <c r="B3" s="10"/>
      <c r="C3" s="10"/>
      <c r="D3" s="10"/>
      <c r="E3" s="10"/>
      <c r="F3" s="10"/>
      <c r="G3" s="10"/>
    </row>
    <row r="4" spans="1:7" x14ac:dyDescent="0.2">
      <c r="A4" s="10" t="s">
        <v>134</v>
      </c>
      <c r="B4" s="10"/>
      <c r="C4" s="10"/>
      <c r="D4" s="10"/>
      <c r="E4" s="10"/>
      <c r="F4" s="10"/>
      <c r="G4" s="10"/>
    </row>
    <row r="5" spans="1:7" x14ac:dyDescent="0.2">
      <c r="A5" s="10" t="s">
        <v>71</v>
      </c>
      <c r="B5" s="10"/>
      <c r="C5" s="10"/>
      <c r="D5" s="10"/>
      <c r="E5" s="10"/>
      <c r="F5" s="10"/>
      <c r="G5" s="10"/>
    </row>
    <row r="6" spans="1:7" x14ac:dyDescent="0.2">
      <c r="A6" s="10" t="s">
        <v>138</v>
      </c>
      <c r="B6" s="10"/>
      <c r="C6" s="10"/>
      <c r="D6" s="10"/>
      <c r="E6" s="10"/>
      <c r="F6" s="10"/>
      <c r="G6" s="10"/>
    </row>
    <row r="8" spans="1:7" x14ac:dyDescent="0.2">
      <c r="B8" s="3" t="s">
        <v>72</v>
      </c>
      <c r="C8" s="3" t="s">
        <v>73</v>
      </c>
      <c r="D8" s="3" t="s">
        <v>74</v>
      </c>
      <c r="E8" s="3" t="s">
        <v>75</v>
      </c>
      <c r="F8" s="3" t="s">
        <v>76</v>
      </c>
      <c r="G8" s="3" t="s">
        <v>77</v>
      </c>
    </row>
    <row r="9" spans="1:7" x14ac:dyDescent="0.2">
      <c r="A9" t="s">
        <v>0</v>
      </c>
      <c r="B9" s="3" t="s">
        <v>78</v>
      </c>
      <c r="C9" s="3" t="s">
        <v>79</v>
      </c>
      <c r="D9" s="3" t="s">
        <v>80</v>
      </c>
      <c r="E9" s="3" t="s">
        <v>81</v>
      </c>
      <c r="F9" s="3" t="s">
        <v>82</v>
      </c>
      <c r="G9" s="3" t="s">
        <v>83</v>
      </c>
    </row>
    <row r="10" spans="1:7" x14ac:dyDescent="0.2">
      <c r="A10" t="s">
        <v>1</v>
      </c>
      <c r="B10" s="3" t="s">
        <v>84</v>
      </c>
      <c r="C10" s="3" t="s">
        <v>85</v>
      </c>
      <c r="D10" s="3" t="s">
        <v>85</v>
      </c>
      <c r="E10" s="3" t="s">
        <v>85</v>
      </c>
      <c r="F10" s="3" t="s">
        <v>85</v>
      </c>
      <c r="G10" s="3" t="s">
        <v>86</v>
      </c>
    </row>
    <row r="11" spans="1:7" x14ac:dyDescent="0.2">
      <c r="A11" s="4" t="s">
        <v>2</v>
      </c>
      <c r="B11" s="5">
        <f>SUM('Local Option Sales Tax Coll'!B12:M12)</f>
        <v>10254863.43</v>
      </c>
      <c r="C11" s="5">
        <f>SUM('Tourist Development Tax'!N12)</f>
        <v>1968462.7200000002</v>
      </c>
      <c r="D11" s="5">
        <f>SUM('Conv &amp; Tourist Impact'!N12)</f>
        <v>0</v>
      </c>
      <c r="E11" s="5">
        <f>SUM('Voted 1-Cent Local Option Fuel'!B12:M12)</f>
        <v>1389390.83</v>
      </c>
      <c r="F11" s="5">
        <f>SUM('Non-Voted Local Option Fuel '!B12:M12)</f>
        <v>8309375.5300000003</v>
      </c>
      <c r="G11" s="5">
        <f>SUM('Addtional Local Option Fuel'!B12:M12)</f>
        <v>0</v>
      </c>
    </row>
    <row r="12" spans="1:7" x14ac:dyDescent="0.2">
      <c r="A12" s="4" t="s">
        <v>3</v>
      </c>
      <c r="B12" s="5">
        <f>SUM('Local Option Sales Tax Coll'!B13:M13)</f>
        <v>1214441.49</v>
      </c>
      <c r="C12" s="5">
        <f>SUM('Tourist Development Tax'!N13)</f>
        <v>32068.789999999994</v>
      </c>
      <c r="D12" s="5">
        <f>SUM('Conv &amp; Tourist Impact'!N13)</f>
        <v>0</v>
      </c>
      <c r="E12" s="5">
        <f>SUM('Voted 1-Cent Local Option Fuel'!B13:M13)</f>
        <v>183038.71999999997</v>
      </c>
      <c r="F12" s="5">
        <f>SUM('Non-Voted Local Option Fuel '!B13:M13)</f>
        <v>1094178.7</v>
      </c>
      <c r="G12" s="5">
        <f>SUM('Addtional Local Option Fuel'!B13:M13)</f>
        <v>0</v>
      </c>
    </row>
    <row r="13" spans="1:7" x14ac:dyDescent="0.2">
      <c r="A13" s="4" t="s">
        <v>4</v>
      </c>
      <c r="B13" s="5">
        <f>SUM('Local Option Sales Tax Coll'!B14:M14)</f>
        <v>14617753.1</v>
      </c>
      <c r="C13" s="5">
        <f>SUM('Tourist Development Tax'!N14)</f>
        <v>5519644.9000000004</v>
      </c>
      <c r="D13" s="5">
        <f>SUM('Conv &amp; Tourist Impact'!N14)</f>
        <v>0</v>
      </c>
      <c r="E13" s="5">
        <f>SUM('Voted 1-Cent Local Option Fuel'!B14:M14)</f>
        <v>539943.81000000006</v>
      </c>
      <c r="F13" s="5">
        <f>SUM('Non-Voted Local Option Fuel '!B14:M14)</f>
        <v>6203278.0800000001</v>
      </c>
      <c r="G13" s="5">
        <f>SUM('Addtional Local Option Fuel'!B14:M14)</f>
        <v>0</v>
      </c>
    </row>
    <row r="14" spans="1:7" x14ac:dyDescent="0.2">
      <c r="A14" s="4" t="s">
        <v>5</v>
      </c>
      <c r="B14" s="5">
        <f>SUM('Local Option Sales Tax Coll'!B15:M15)</f>
        <v>1818684.6400000001</v>
      </c>
      <c r="C14" s="5">
        <f>SUM('Tourist Development Tax'!N15)</f>
        <v>52859.76</v>
      </c>
      <c r="D14" s="5">
        <f>SUM('Conv &amp; Tourist Impact'!N15)</f>
        <v>0</v>
      </c>
      <c r="E14" s="5">
        <f>SUM('Voted 1-Cent Local Option Fuel'!B15:M15)</f>
        <v>36251.159999999996</v>
      </c>
      <c r="F14" s="5">
        <f>SUM('Non-Voted Local Option Fuel '!B15:M15)</f>
        <v>1132073.29</v>
      </c>
      <c r="G14" s="5">
        <f>SUM('Addtional Local Option Fuel'!B15:M15)</f>
        <v>0</v>
      </c>
    </row>
    <row r="15" spans="1:7" x14ac:dyDescent="0.2">
      <c r="A15" s="4" t="s">
        <v>6</v>
      </c>
      <c r="B15" s="5">
        <f>SUM('Local Option Sales Tax Coll'!B16:M16)</f>
        <v>0</v>
      </c>
      <c r="C15" s="5">
        <f>SUM('Tourist Development Tax'!N16)</f>
        <v>8091340.8400000008</v>
      </c>
      <c r="D15" s="5">
        <f>SUM('Conv &amp; Tourist Impact'!N16)</f>
        <v>0</v>
      </c>
      <c r="E15" s="5">
        <f>SUM('Voted 1-Cent Local Option Fuel'!B16:M16)</f>
        <v>435910.84</v>
      </c>
      <c r="F15" s="5">
        <f>SUM('Non-Voted Local Option Fuel '!B16:M16)</f>
        <v>17477396.089999996</v>
      </c>
      <c r="G15" s="5">
        <f>SUM('Addtional Local Option Fuel'!B16:M16)</f>
        <v>0</v>
      </c>
    </row>
    <row r="16" spans="1:7" x14ac:dyDescent="0.2">
      <c r="A16" s="4" t="s">
        <v>7</v>
      </c>
      <c r="B16" s="5">
        <f>SUM('Local Option Sales Tax Coll'!B17:M17)</f>
        <v>0</v>
      </c>
      <c r="C16" s="5">
        <f>SUM('Tourist Development Tax'!N17)</f>
        <v>38854755.389999993</v>
      </c>
      <c r="D16" s="5">
        <f>SUM('Conv &amp; Tourist Impact'!N17)</f>
        <v>0</v>
      </c>
      <c r="E16" s="5">
        <f>SUM('Voted 1-Cent Local Option Fuel'!B17:M17)</f>
        <v>9220066.6199999992</v>
      </c>
      <c r="F16" s="5">
        <f>SUM('Non-Voted Local Option Fuel '!B17:M17)</f>
        <v>55094188.349999994</v>
      </c>
      <c r="G16" s="5">
        <f>SUM('Addtional Local Option Fuel'!B17:M17)</f>
        <v>40508064.109999999</v>
      </c>
    </row>
    <row r="17" spans="1:7" x14ac:dyDescent="0.2">
      <c r="A17" s="4" t="s">
        <v>8</v>
      </c>
      <c r="B17" s="5">
        <f>SUM('Local Option Sales Tax Coll'!B18:M18)</f>
        <v>782995.23999999987</v>
      </c>
      <c r="C17" s="5">
        <f>SUM('Tourist Development Tax'!N18)</f>
        <v>0</v>
      </c>
      <c r="D17" s="5">
        <f>SUM('Conv &amp; Tourist Impact'!N18)</f>
        <v>0</v>
      </c>
      <c r="E17" s="5">
        <f>SUM('Voted 1-Cent Local Option Fuel'!B18:M18)</f>
        <v>26557.68</v>
      </c>
      <c r="F17" s="5">
        <f>SUM('Non-Voted Local Option Fuel '!B18:M18)</f>
        <v>411695.53999999992</v>
      </c>
      <c r="G17" s="5">
        <f>SUM('Addtional Local Option Fuel'!B18:M18)</f>
        <v>0</v>
      </c>
    </row>
    <row r="18" spans="1:7" x14ac:dyDescent="0.2">
      <c r="A18" s="4" t="s">
        <v>9</v>
      </c>
      <c r="B18" s="5">
        <f>SUM('Local Option Sales Tax Coll'!B19:M19)</f>
        <v>22522731.66</v>
      </c>
      <c r="C18" s="5">
        <f>SUM('Tourist Development Tax'!N19)</f>
        <v>1611886.3699999999</v>
      </c>
      <c r="D18" s="5">
        <f>SUM('Conv &amp; Tourist Impact'!N19)</f>
        <v>0</v>
      </c>
      <c r="E18" s="5">
        <f>SUM('Voted 1-Cent Local Option Fuel'!B19:M19)</f>
        <v>547858.38</v>
      </c>
      <c r="F18" s="5">
        <f>SUM('Non-Voted Local Option Fuel '!B19:M19)</f>
        <v>5962485.21</v>
      </c>
      <c r="G18" s="5">
        <f>SUM('Addtional Local Option Fuel'!B19:M19)</f>
        <v>4131642.9800000004</v>
      </c>
    </row>
    <row r="19" spans="1:7" x14ac:dyDescent="0.2">
      <c r="A19" s="4" t="s">
        <v>10</v>
      </c>
      <c r="B19" s="5">
        <f>SUM('Local Option Sales Tax Coll'!B20:M20)</f>
        <v>0</v>
      </c>
      <c r="C19" s="5">
        <f>SUM('Tourist Development Tax'!N20)</f>
        <v>554297.02</v>
      </c>
      <c r="D19" s="5">
        <f>SUM('Conv &amp; Tourist Impact'!N20)</f>
        <v>0</v>
      </c>
      <c r="E19" s="5">
        <f>SUM('Voted 1-Cent Local Option Fuel'!B20:M20)</f>
        <v>334544.44</v>
      </c>
      <c r="F19" s="5">
        <f>SUM('Non-Voted Local Option Fuel '!B20:M20)</f>
        <v>3989230.2699999996</v>
      </c>
      <c r="G19" s="5">
        <f>SUM('Addtional Local Option Fuel'!B20:M20)</f>
        <v>1135145.94</v>
      </c>
    </row>
    <row r="20" spans="1:7" x14ac:dyDescent="0.2">
      <c r="A20" s="4" t="s">
        <v>11</v>
      </c>
      <c r="B20" s="5">
        <f>SUM('Local Option Sales Tax Coll'!B21:M21)</f>
        <v>17014143.650000002</v>
      </c>
      <c r="C20" s="5">
        <f>SUM('Tourist Development Tax'!N21)</f>
        <v>378711.13</v>
      </c>
      <c r="D20" s="5">
        <f>SUM('Conv &amp; Tourist Impact'!N21)</f>
        <v>0</v>
      </c>
      <c r="E20" s="5">
        <f>SUM('Voted 1-Cent Local Option Fuel'!B21:M21)</f>
        <v>889664.8</v>
      </c>
      <c r="F20" s="5">
        <f>SUM('Non-Voted Local Option Fuel '!B21:M21)</f>
        <v>5321803.29</v>
      </c>
      <c r="G20" s="5">
        <f>SUM('Addtional Local Option Fuel'!B21:M21)</f>
        <v>0</v>
      </c>
    </row>
    <row r="21" spans="1:7" x14ac:dyDescent="0.2">
      <c r="A21" s="4" t="s">
        <v>12</v>
      </c>
      <c r="B21" s="5">
        <f>SUM('Local Option Sales Tax Coll'!B22:M22)</f>
        <v>0</v>
      </c>
      <c r="C21" s="5">
        <f>SUM('Tourist Development Tax'!N22)</f>
        <v>12762666.390000001</v>
      </c>
      <c r="D21" s="5">
        <f>SUM('Conv &amp; Tourist Impact'!N22)</f>
        <v>0</v>
      </c>
      <c r="E21" s="5">
        <f>SUM('Voted 1-Cent Local Option Fuel'!B22:M22)</f>
        <v>1622203.44</v>
      </c>
      <c r="F21" s="5">
        <f>SUM('Non-Voted Local Option Fuel '!B22:M22)</f>
        <v>9705063.5299999993</v>
      </c>
      <c r="G21" s="5">
        <f>SUM('Addtional Local Option Fuel'!B22:M22)</f>
        <v>7160602.4399999995</v>
      </c>
    </row>
    <row r="22" spans="1:7" x14ac:dyDescent="0.2">
      <c r="A22" s="4" t="s">
        <v>13</v>
      </c>
      <c r="B22" s="5">
        <f>SUM('Local Option Sales Tax Coll'!B23:M23)</f>
        <v>7087019.8600000003</v>
      </c>
      <c r="C22" s="5">
        <f>SUM('Tourist Development Tax'!N23)</f>
        <v>421438.46000000008</v>
      </c>
      <c r="D22" s="5">
        <f>SUM('Conv &amp; Tourist Impact'!N23)</f>
        <v>0</v>
      </c>
      <c r="E22" s="5">
        <f>SUM('Voted 1-Cent Local Option Fuel'!B23:M23)</f>
        <v>625142.83999999985</v>
      </c>
      <c r="F22" s="5">
        <f>SUM('Non-Voted Local Option Fuel '!B23:M23)</f>
        <v>3727791.04</v>
      </c>
      <c r="G22" s="5">
        <f>SUM('Addtional Local Option Fuel'!B23:M23)</f>
        <v>1263663.81</v>
      </c>
    </row>
    <row r="23" spans="1:7" x14ac:dyDescent="0.2">
      <c r="A23" s="4" t="s">
        <v>129</v>
      </c>
      <c r="B23" s="5">
        <f>SUM('Local Option Sales Tax Coll'!B24:M24)</f>
        <v>330831764.25999999</v>
      </c>
      <c r="C23" s="5">
        <f>SUM('Tourist Development Tax'!N24)</f>
        <v>24891523.5</v>
      </c>
      <c r="D23" s="5">
        <f>SUM('Conv &amp; Tourist Impact'!N24)</f>
        <v>41485872.549999997</v>
      </c>
      <c r="E23" s="5">
        <f>SUM('Voted 1-Cent Local Option Fuel'!B24:M24)</f>
        <v>12038625.350000001</v>
      </c>
      <c r="F23" s="5">
        <f>SUM('Non-Voted Local Option Fuel '!B24:M24)</f>
        <v>71958194.600000009</v>
      </c>
      <c r="G23" s="5">
        <f>SUM('Addtional Local Option Fuel'!B24:M24)</f>
        <v>30234139.589999996</v>
      </c>
    </row>
    <row r="24" spans="1:7" x14ac:dyDescent="0.2">
      <c r="A24" s="4" t="s">
        <v>14</v>
      </c>
      <c r="B24" s="5">
        <f>SUM('Local Option Sales Tax Coll'!B25:M25)</f>
        <v>2123014.77</v>
      </c>
      <c r="C24" s="5">
        <f>SUM('Tourist Development Tax'!N25)</f>
        <v>0</v>
      </c>
      <c r="D24" s="5">
        <f>SUM('Conv &amp; Tourist Impact'!N25)</f>
        <v>0</v>
      </c>
      <c r="E24" s="5">
        <f>SUM('Voted 1-Cent Local Option Fuel'!B25:M25)</f>
        <v>169833.18000000002</v>
      </c>
      <c r="F24" s="5">
        <f>SUM('Non-Voted Local Option Fuel '!B25:M25)</f>
        <v>1011256.0800000001</v>
      </c>
      <c r="G24" s="5">
        <f>SUM('Addtional Local Option Fuel'!B25:M25)</f>
        <v>605112.08000000007</v>
      </c>
    </row>
    <row r="25" spans="1:7" x14ac:dyDescent="0.2">
      <c r="A25" s="4" t="s">
        <v>15</v>
      </c>
      <c r="B25" s="5">
        <f>SUM('Local Option Sales Tax Coll'!B26:M26)</f>
        <v>716719.99</v>
      </c>
      <c r="C25" s="5">
        <f>SUM('Tourist Development Tax'!N26)</f>
        <v>0</v>
      </c>
      <c r="D25" s="5">
        <f>SUM('Conv &amp; Tourist Impact'!N26)</f>
        <v>0</v>
      </c>
      <c r="E25" s="5">
        <f>SUM('Voted 1-Cent Local Option Fuel'!B26:M26)</f>
        <v>45003.73</v>
      </c>
      <c r="F25" s="5">
        <f>SUM('Non-Voted Local Option Fuel '!B26:M26)</f>
        <v>621951</v>
      </c>
      <c r="G25" s="5">
        <f>SUM('Addtional Local Option Fuel'!B26:M26)</f>
        <v>0</v>
      </c>
    </row>
    <row r="26" spans="1:7" x14ac:dyDescent="0.2">
      <c r="A26" s="4" t="s">
        <v>16</v>
      </c>
      <c r="B26" s="5">
        <f>SUM('Local Option Sales Tax Coll'!B27:M27)</f>
        <v>133390934.46000001</v>
      </c>
      <c r="C26" s="5">
        <f>SUM('Tourist Development Tax'!N27)</f>
        <v>9910105.7999999989</v>
      </c>
      <c r="D26" s="5">
        <f>SUM('Conv &amp; Tourist Impact'!N27)</f>
        <v>4880097.8900000006</v>
      </c>
      <c r="E26" s="5">
        <f>SUM('Voted 1-Cent Local Option Fuel'!B27:M27)</f>
        <v>1466871.07</v>
      </c>
      <c r="F26" s="5">
        <f>SUM('Non-Voted Local Option Fuel '!B27:M27)</f>
        <v>35139174.989999995</v>
      </c>
      <c r="G26" s="5">
        <f>SUM('Addtional Local Option Fuel'!B27:M27)</f>
        <v>0</v>
      </c>
    </row>
    <row r="27" spans="1:7" x14ac:dyDescent="0.2">
      <c r="A27" s="4" t="s">
        <v>17</v>
      </c>
      <c r="B27" s="5">
        <f>SUM('Local Option Sales Tax Coll'!B28:M28)</f>
        <v>60524610.539999999</v>
      </c>
      <c r="C27" s="5">
        <f>SUM('Tourist Development Tax'!N28)</f>
        <v>4523809.2199999988</v>
      </c>
      <c r="D27" s="5">
        <f>SUM('Conv &amp; Tourist Impact'!N28)</f>
        <v>0</v>
      </c>
      <c r="E27" s="5">
        <f>SUM('Voted 1-Cent Local Option Fuel'!B28:M28)</f>
        <v>1704473.4199999997</v>
      </c>
      <c r="F27" s="5">
        <f>SUM('Non-Voted Local Option Fuel '!B28:M28)</f>
        <v>10181542.520000001</v>
      </c>
      <c r="G27" s="5">
        <f>SUM('Addtional Local Option Fuel'!B28:M28)</f>
        <v>0</v>
      </c>
    </row>
    <row r="28" spans="1:7" x14ac:dyDescent="0.2">
      <c r="A28" s="4" t="s">
        <v>18</v>
      </c>
      <c r="B28" s="5">
        <f>SUM('Local Option Sales Tax Coll'!B29:M29)</f>
        <v>7186436.5200000005</v>
      </c>
      <c r="C28" s="5">
        <f>SUM('Tourist Development Tax'!N29)</f>
        <v>781558.25</v>
      </c>
      <c r="D28" s="5">
        <f>SUM('Conv &amp; Tourist Impact'!N29)</f>
        <v>0</v>
      </c>
      <c r="E28" s="5">
        <f>SUM('Voted 1-Cent Local Option Fuel'!B29:M29)</f>
        <v>437663.62999999995</v>
      </c>
      <c r="F28" s="5">
        <f>SUM('Non-Voted Local Option Fuel '!B29:M29)</f>
        <v>2618157.5699999998</v>
      </c>
      <c r="G28" s="5">
        <f>SUM('Addtional Local Option Fuel'!B29:M29)</f>
        <v>0</v>
      </c>
    </row>
    <row r="29" spans="1:7" x14ac:dyDescent="0.2">
      <c r="A29" s="4" t="s">
        <v>19</v>
      </c>
      <c r="B29" s="5">
        <f>SUM('Local Option Sales Tax Coll'!B30:M30)</f>
        <v>0</v>
      </c>
      <c r="C29" s="5">
        <f>SUM('Tourist Development Tax'!N30)</f>
        <v>669849.19999999995</v>
      </c>
      <c r="D29" s="5">
        <f>SUM('Conv &amp; Tourist Impact'!N30)</f>
        <v>0</v>
      </c>
      <c r="E29" s="5">
        <f>SUM('Voted 1-Cent Local Option Fuel'!B30:M30)</f>
        <v>17625.77</v>
      </c>
      <c r="F29" s="5">
        <f>SUM('Non-Voted Local Option Fuel '!B30:M30)</f>
        <v>602143.74</v>
      </c>
      <c r="G29" s="5">
        <f>SUM('Addtional Local Option Fuel'!B30:M30)</f>
        <v>0</v>
      </c>
    </row>
    <row r="30" spans="1:7" x14ac:dyDescent="0.2">
      <c r="A30" s="4" t="s">
        <v>20</v>
      </c>
      <c r="B30" s="5">
        <f>SUM('Local Option Sales Tax Coll'!B31:M31)</f>
        <v>2489222.8099999996</v>
      </c>
      <c r="C30" s="5">
        <f>SUM('Tourist Development Tax'!N31)</f>
        <v>39221.229999999996</v>
      </c>
      <c r="D30" s="5">
        <f>SUM('Conv &amp; Tourist Impact'!N31)</f>
        <v>0</v>
      </c>
      <c r="E30" s="5">
        <f>SUM('Voted 1-Cent Local Option Fuel'!B31:M31)</f>
        <v>388233.01999999996</v>
      </c>
      <c r="F30" s="5">
        <f>SUM('Non-Voted Local Option Fuel '!B31:M31)</f>
        <v>4017590.68</v>
      </c>
      <c r="G30" s="5">
        <f>SUM('Addtional Local Option Fuel'!B31:M31)</f>
        <v>0</v>
      </c>
    </row>
    <row r="31" spans="1:7" x14ac:dyDescent="0.2">
      <c r="A31" s="4" t="s">
        <v>21</v>
      </c>
      <c r="B31" s="5">
        <f>SUM('Local Option Sales Tax Coll'!B32:M32)</f>
        <v>576589.45000000007</v>
      </c>
      <c r="C31" s="5">
        <f>SUM('Tourist Development Tax'!N32)</f>
        <v>0</v>
      </c>
      <c r="D31" s="5">
        <f>SUM('Conv &amp; Tourist Impact'!N32)</f>
        <v>0</v>
      </c>
      <c r="E31" s="5">
        <f>SUM('Voted 1-Cent Local Option Fuel'!B32:M32)</f>
        <v>75667.360000000015</v>
      </c>
      <c r="F31" s="5">
        <f>SUM('Non-Voted Local Option Fuel '!B32:M32)</f>
        <v>451798.7300000001</v>
      </c>
      <c r="G31" s="5">
        <f>SUM('Addtional Local Option Fuel'!B32:M32)</f>
        <v>0</v>
      </c>
    </row>
    <row r="32" spans="1:7" x14ac:dyDescent="0.2">
      <c r="A32" s="4" t="s">
        <v>22</v>
      </c>
      <c r="B32" s="5">
        <f>SUM('Local Option Sales Tax Coll'!B33:M33)</f>
        <v>276524.88</v>
      </c>
      <c r="C32" s="5">
        <f>SUM('Tourist Development Tax'!N33)</f>
        <v>0</v>
      </c>
      <c r="D32" s="5">
        <f>SUM('Conv &amp; Tourist Impact'!N33)</f>
        <v>0</v>
      </c>
      <c r="E32" s="5">
        <f>SUM('Voted 1-Cent Local Option Fuel'!B33:M33)</f>
        <v>66343.510000000009</v>
      </c>
      <c r="F32" s="5">
        <f>SUM('Non-Voted Local Option Fuel '!B33:M33)</f>
        <v>391389.81000000006</v>
      </c>
      <c r="G32" s="5">
        <f>SUM('Addtional Local Option Fuel'!B33:M33)</f>
        <v>0</v>
      </c>
    </row>
    <row r="33" spans="1:7" x14ac:dyDescent="0.2">
      <c r="A33" s="4" t="s">
        <v>23</v>
      </c>
      <c r="B33" s="5">
        <f>SUM('Local Option Sales Tax Coll'!B34:M34)</f>
        <v>689808.93</v>
      </c>
      <c r="C33" s="5">
        <f>SUM('Tourist Development Tax'!N34)</f>
        <v>304274.00999999995</v>
      </c>
      <c r="D33" s="5">
        <f>SUM('Conv &amp; Tourist Impact'!N34)</f>
        <v>0</v>
      </c>
      <c r="E33" s="5">
        <f>SUM('Voted 1-Cent Local Option Fuel'!B34:M34)</f>
        <v>21292.579999999998</v>
      </c>
      <c r="F33" s="5">
        <f>SUM('Non-Voted Local Option Fuel '!B34:M34)</f>
        <v>448580.46</v>
      </c>
      <c r="G33" s="5">
        <f>SUM('Addtional Local Option Fuel'!B34:M34)</f>
        <v>0</v>
      </c>
    </row>
    <row r="34" spans="1:7" x14ac:dyDescent="0.2">
      <c r="A34" s="4" t="s">
        <v>24</v>
      </c>
      <c r="B34" s="5">
        <f>SUM('Local Option Sales Tax Coll'!B35:M35)</f>
        <v>497996.45999999996</v>
      </c>
      <c r="C34" s="5">
        <f>SUM('Tourist Development Tax'!N35)</f>
        <v>47360.759999999995</v>
      </c>
      <c r="D34" s="5">
        <f>SUM('Conv &amp; Tourist Impact'!N35)</f>
        <v>0</v>
      </c>
      <c r="E34" s="5">
        <f>SUM('Voted 1-Cent Local Option Fuel'!B35:M35)</f>
        <v>80822.95</v>
      </c>
      <c r="F34" s="5">
        <f>SUM('Non-Voted Local Option Fuel '!B35:M35)</f>
        <v>1125313.4899999998</v>
      </c>
      <c r="G34" s="5">
        <f>SUM('Addtional Local Option Fuel'!B35:M35)</f>
        <v>0</v>
      </c>
    </row>
    <row r="35" spans="1:7" x14ac:dyDescent="0.2">
      <c r="A35" s="4" t="s">
        <v>25</v>
      </c>
      <c r="B35" s="5">
        <f>SUM('Local Option Sales Tax Coll'!B36:M36)</f>
        <v>1498994.46</v>
      </c>
      <c r="C35" s="5">
        <f>SUM('Tourist Development Tax'!N36)</f>
        <v>0</v>
      </c>
      <c r="D35" s="5">
        <f>SUM('Conv &amp; Tourist Impact'!N36)</f>
        <v>0</v>
      </c>
      <c r="E35" s="5">
        <f>SUM('Voted 1-Cent Local Option Fuel'!B36:M36)</f>
        <v>199289.09999999998</v>
      </c>
      <c r="F35" s="5">
        <f>SUM('Non-Voted Local Option Fuel '!B36:M36)</f>
        <v>1186159.99</v>
      </c>
      <c r="G35" s="5">
        <f>SUM('Addtional Local Option Fuel'!B36:M36)</f>
        <v>320098.18999999994</v>
      </c>
    </row>
    <row r="36" spans="1:7" x14ac:dyDescent="0.2">
      <c r="A36" s="4" t="s">
        <v>26</v>
      </c>
      <c r="B36" s="5">
        <f>SUM('Local Option Sales Tax Coll'!B37:M37)</f>
        <v>3121866.99</v>
      </c>
      <c r="C36" s="5">
        <f>SUM('Tourist Development Tax'!N37)</f>
        <v>131540.76</v>
      </c>
      <c r="D36" s="5">
        <f>SUM('Conv &amp; Tourist Impact'!N37)</f>
        <v>0</v>
      </c>
      <c r="E36" s="5">
        <f>SUM('Voted 1-Cent Local Option Fuel'!B37:M37)</f>
        <v>312680.09999999998</v>
      </c>
      <c r="F36" s="5">
        <f>SUM('Non-Voted Local Option Fuel '!B37:M37)</f>
        <v>1854870.6300000001</v>
      </c>
      <c r="G36" s="5">
        <f>SUM('Addtional Local Option Fuel'!B37:M37)</f>
        <v>373174.74000000005</v>
      </c>
    </row>
    <row r="37" spans="1:7" x14ac:dyDescent="0.2">
      <c r="A37" s="4" t="s">
        <v>27</v>
      </c>
      <c r="B37" s="5">
        <f>SUM('Local Option Sales Tax Coll'!B38:M38)</f>
        <v>7337663.6599999992</v>
      </c>
      <c r="C37" s="5">
        <f>SUM('Tourist Development Tax'!N38)</f>
        <v>378102.5</v>
      </c>
      <c r="D37" s="5">
        <f>SUM('Conv &amp; Tourist Impact'!N38)</f>
        <v>0</v>
      </c>
      <c r="E37" s="5">
        <f>SUM('Voted 1-Cent Local Option Fuel'!B38:M38)</f>
        <v>899943.85</v>
      </c>
      <c r="F37" s="5">
        <f>SUM('Non-Voted Local Option Fuel '!B38:M38)</f>
        <v>5375281.2700000005</v>
      </c>
      <c r="G37" s="5">
        <f>SUM('Addtional Local Option Fuel'!B38:M38)</f>
        <v>1413203.9</v>
      </c>
    </row>
    <row r="38" spans="1:7" x14ac:dyDescent="0.2">
      <c r="A38" s="4" t="s">
        <v>28</v>
      </c>
      <c r="B38" s="5">
        <f>SUM('Local Option Sales Tax Coll'!B39:M39)</f>
        <v>9969324.7400000002</v>
      </c>
      <c r="C38" s="5">
        <f>SUM('Tourist Development Tax'!N39)</f>
        <v>354937.92000000004</v>
      </c>
      <c r="D38" s="5">
        <f>SUM('Conv &amp; Tourist Impact'!N39)</f>
        <v>0</v>
      </c>
      <c r="E38" s="5">
        <f>SUM('Voted 1-Cent Local Option Fuel'!B39:M39)</f>
        <v>542031.44000000006</v>
      </c>
      <c r="F38" s="5">
        <f>SUM('Non-Voted Local Option Fuel '!B39:M39)</f>
        <v>3223267.34</v>
      </c>
      <c r="G38" s="5">
        <f>SUM('Addtional Local Option Fuel'!B39:M39)</f>
        <v>1893964.7599999998</v>
      </c>
    </row>
    <row r="39" spans="1:7" x14ac:dyDescent="0.2">
      <c r="A39" s="4" t="s">
        <v>29</v>
      </c>
      <c r="B39" s="5">
        <f>SUM('Local Option Sales Tax Coll'!B40:M40)</f>
        <v>190734636.21000001</v>
      </c>
      <c r="C39" s="5">
        <f>SUM('Tourist Development Tax'!N40)</f>
        <v>20124197.210000001</v>
      </c>
      <c r="D39" s="5">
        <f>SUM('Conv &amp; Tourist Impact'!N40)</f>
        <v>0</v>
      </c>
      <c r="E39" s="5">
        <f>SUM('Voted 1-Cent Local Option Fuel'!B40:M40)</f>
        <v>7033889.0599999996</v>
      </c>
      <c r="F39" s="5">
        <f>SUM('Non-Voted Local Option Fuel '!B40:M40)</f>
        <v>42021088.319999993</v>
      </c>
      <c r="G39" s="5">
        <f>SUM('Addtional Local Option Fuel'!B40:M40)</f>
        <v>0</v>
      </c>
    </row>
    <row r="40" spans="1:7" x14ac:dyDescent="0.2">
      <c r="A40" s="4" t="s">
        <v>30</v>
      </c>
      <c r="B40" s="5">
        <f>SUM('Local Option Sales Tax Coll'!B41:M41)</f>
        <v>749435.19</v>
      </c>
      <c r="C40" s="5">
        <f>SUM('Tourist Development Tax'!N41)</f>
        <v>10679.689999999999</v>
      </c>
      <c r="D40" s="5">
        <f>SUM('Conv &amp; Tourist Impact'!N41)</f>
        <v>0</v>
      </c>
      <c r="E40" s="5">
        <f>SUM('Voted 1-Cent Local Option Fuel'!B41:M41)</f>
        <v>80089.31</v>
      </c>
      <c r="F40" s="5">
        <f>SUM('Non-Voted Local Option Fuel '!B41:M41)</f>
        <v>771305.40999999992</v>
      </c>
      <c r="G40" s="5">
        <f>SUM('Addtional Local Option Fuel'!B41:M41)</f>
        <v>0</v>
      </c>
    </row>
    <row r="41" spans="1:7" x14ac:dyDescent="0.2">
      <c r="A41" s="4" t="s">
        <v>31</v>
      </c>
      <c r="B41" s="5">
        <f>SUM('Local Option Sales Tax Coll'!B42:M42)</f>
        <v>19991698.899999999</v>
      </c>
      <c r="C41" s="5">
        <f>SUM('Tourist Development Tax'!N42)</f>
        <v>1583238.83</v>
      </c>
      <c r="D41" s="5">
        <f>SUM('Conv &amp; Tourist Impact'!N42)</f>
        <v>0</v>
      </c>
      <c r="E41" s="5">
        <f>SUM('Voted 1-Cent Local Option Fuel'!B42:M42)</f>
        <v>209002.80000000002</v>
      </c>
      <c r="F41" s="5">
        <f>SUM('Non-Voted Local Option Fuel '!B42:M42)</f>
        <v>5256070.7300000004</v>
      </c>
      <c r="G41" s="5">
        <f>SUM('Addtional Local Option Fuel'!B42:M42)</f>
        <v>0</v>
      </c>
    </row>
    <row r="42" spans="1:7" x14ac:dyDescent="0.2">
      <c r="A42" s="4" t="s">
        <v>32</v>
      </c>
      <c r="B42" s="5">
        <f>SUM('Local Option Sales Tax Coll'!B43:M43)</f>
        <v>5546958.7400000002</v>
      </c>
      <c r="C42" s="5">
        <f>SUM('Tourist Development Tax'!N43)</f>
        <v>349383.87</v>
      </c>
      <c r="D42" s="5">
        <f>SUM('Conv &amp; Tourist Impact'!N43)</f>
        <v>0</v>
      </c>
      <c r="E42" s="5">
        <f>SUM('Voted 1-Cent Local Option Fuel'!B43:M43)</f>
        <v>603516.31000000006</v>
      </c>
      <c r="F42" s="5">
        <f>SUM('Non-Voted Local Option Fuel '!B43:M43)</f>
        <v>3584579.35</v>
      </c>
      <c r="G42" s="5">
        <f>SUM('Addtional Local Option Fuel'!B43:M43)</f>
        <v>0</v>
      </c>
    </row>
    <row r="43" spans="1:7" x14ac:dyDescent="0.2">
      <c r="A43" s="4" t="s">
        <v>33</v>
      </c>
      <c r="B43" s="5">
        <f>SUM('Local Option Sales Tax Coll'!B44:M44)</f>
        <v>608974.18000000005</v>
      </c>
      <c r="C43" s="5">
        <f>SUM('Tourist Development Tax'!N44)</f>
        <v>0</v>
      </c>
      <c r="D43" s="5">
        <f>SUM('Conv &amp; Tourist Impact'!N44)</f>
        <v>0</v>
      </c>
      <c r="E43" s="5">
        <f>SUM('Voted 1-Cent Local Option Fuel'!B44:M44)</f>
        <v>160214.01999999999</v>
      </c>
      <c r="F43" s="5">
        <f>SUM('Non-Voted Local Option Fuel '!B44:M44)</f>
        <v>948998.18</v>
      </c>
      <c r="G43" s="5">
        <f>SUM('Addtional Local Option Fuel'!B44:M44)</f>
        <v>0</v>
      </c>
    </row>
    <row r="44" spans="1:7" x14ac:dyDescent="0.2">
      <c r="A44" s="4" t="s">
        <v>34</v>
      </c>
      <c r="B44" s="5">
        <f>SUM('Local Option Sales Tax Coll'!B45:M45)</f>
        <v>265654.03999999998</v>
      </c>
      <c r="C44" s="5">
        <f>SUM('Tourist Development Tax'!N45)</f>
        <v>0</v>
      </c>
      <c r="D44" s="5">
        <f>SUM('Conv &amp; Tourist Impact'!N45)</f>
        <v>0</v>
      </c>
      <c r="E44" s="5">
        <f>SUM('Voted 1-Cent Local Option Fuel'!B45:M45)</f>
        <v>14245.52</v>
      </c>
      <c r="F44" s="5">
        <f>SUM('Non-Voted Local Option Fuel '!B45:M45)</f>
        <v>251387.28</v>
      </c>
      <c r="G44" s="5">
        <f>SUM('Addtional Local Option Fuel'!B45:M45)</f>
        <v>0</v>
      </c>
    </row>
    <row r="45" spans="1:7" x14ac:dyDescent="0.2">
      <c r="A45" s="4" t="s">
        <v>35</v>
      </c>
      <c r="B45" s="5">
        <f>SUM('Local Option Sales Tax Coll'!B46:M46)</f>
        <v>30975986.600000001</v>
      </c>
      <c r="C45" s="5">
        <f>SUM('Tourist Development Tax'!N46)</f>
        <v>2285587.4300000002</v>
      </c>
      <c r="D45" s="5">
        <f>SUM('Conv &amp; Tourist Impact'!N46)</f>
        <v>0</v>
      </c>
      <c r="E45" s="5">
        <f>SUM('Voted 1-Cent Local Option Fuel'!B46:M46)</f>
        <v>1505160.13</v>
      </c>
      <c r="F45" s="5">
        <f>SUM('Non-Voted Local Option Fuel '!B46:M46)</f>
        <v>8999699.7400000002</v>
      </c>
      <c r="G45" s="5">
        <f>SUM('Addtional Local Option Fuel'!B46:M46)</f>
        <v>0</v>
      </c>
    </row>
    <row r="46" spans="1:7" x14ac:dyDescent="0.2">
      <c r="A46" s="4" t="s">
        <v>36</v>
      </c>
      <c r="B46" s="5">
        <f>SUM('Local Option Sales Tax Coll'!B47:M47)</f>
        <v>0</v>
      </c>
      <c r="C46" s="5">
        <f>SUM('Tourist Development Tax'!N47)</f>
        <v>17030455.07</v>
      </c>
      <c r="D46" s="5">
        <f>SUM('Conv &amp; Tourist Impact'!N47)</f>
        <v>0</v>
      </c>
      <c r="E46" s="5">
        <f>SUM('Voted 1-Cent Local Option Fuel'!B47:M47)</f>
        <v>3453281.4599999995</v>
      </c>
      <c r="F46" s="5">
        <f>SUM('Non-Voted Local Option Fuel '!B47:M47)</f>
        <v>20651042.25</v>
      </c>
      <c r="G46" s="5">
        <f>SUM('Addtional Local Option Fuel'!B47:M47)</f>
        <v>14806330.579999998</v>
      </c>
    </row>
    <row r="47" spans="1:7" x14ac:dyDescent="0.2">
      <c r="A47" s="4" t="s">
        <v>37</v>
      </c>
      <c r="B47" s="5">
        <f>SUM('Local Option Sales Tax Coll'!B48:M48)</f>
        <v>51235722.039999999</v>
      </c>
      <c r="C47" s="5">
        <f>SUM('Tourist Development Tax'!N48)</f>
        <v>3368369.5999999996</v>
      </c>
      <c r="D47" s="5">
        <f>SUM('Conv &amp; Tourist Impact'!N48)</f>
        <v>0</v>
      </c>
      <c r="E47" s="5">
        <f>SUM('Voted 1-Cent Local Option Fuel'!B48:M48)</f>
        <v>1398702.24</v>
      </c>
      <c r="F47" s="5">
        <f>SUM('Non-Voted Local Option Fuel '!B48:M48)</f>
        <v>8358954.2400000002</v>
      </c>
      <c r="G47" s="5">
        <f>SUM('Addtional Local Option Fuel'!B48:M48)</f>
        <v>0</v>
      </c>
    </row>
    <row r="48" spans="1:7" x14ac:dyDescent="0.2">
      <c r="A48" s="4" t="s">
        <v>38</v>
      </c>
      <c r="B48" s="5">
        <f>SUM('Local Option Sales Tax Coll'!B49:M49)</f>
        <v>2868451.2</v>
      </c>
      <c r="C48" s="5">
        <f>SUM('Tourist Development Tax'!N49)</f>
        <v>161520.81000000003</v>
      </c>
      <c r="D48" s="5">
        <f>SUM('Conv &amp; Tourist Impact'!N49)</f>
        <v>0</v>
      </c>
      <c r="E48" s="5">
        <f>SUM('Voted 1-Cent Local Option Fuel'!B49:M49)</f>
        <v>67626.719999999987</v>
      </c>
      <c r="F48" s="5">
        <f>SUM('Non-Voted Local Option Fuel '!B49:M49)</f>
        <v>1457212.17</v>
      </c>
      <c r="G48" s="5">
        <f>SUM('Addtional Local Option Fuel'!B49:M49)</f>
        <v>0</v>
      </c>
    </row>
    <row r="49" spans="1:7" x14ac:dyDescent="0.2">
      <c r="A49" s="4" t="s">
        <v>39</v>
      </c>
      <c r="B49" s="5">
        <f>SUM('Local Option Sales Tax Coll'!B50:M50)</f>
        <v>225289.24</v>
      </c>
      <c r="C49" s="5">
        <f>SUM('Tourist Development Tax'!N50)</f>
        <v>0</v>
      </c>
      <c r="D49" s="5">
        <f>SUM('Conv &amp; Tourist Impact'!N50)</f>
        <v>0</v>
      </c>
      <c r="E49" s="5">
        <f>SUM('Voted 1-Cent Local Option Fuel'!B50:M50)</f>
        <v>59028.34</v>
      </c>
      <c r="F49" s="5">
        <f>SUM('Non-Voted Local Option Fuel '!B50:M50)</f>
        <v>350608.19</v>
      </c>
      <c r="G49" s="5">
        <f>SUM('Addtional Local Option Fuel'!B50:M50)</f>
        <v>0</v>
      </c>
    </row>
    <row r="50" spans="1:7" x14ac:dyDescent="0.2">
      <c r="A50" s="4" t="s">
        <v>40</v>
      </c>
      <c r="B50" s="5">
        <f>SUM('Local Option Sales Tax Coll'!B51:M51)</f>
        <v>905217.46000000008</v>
      </c>
      <c r="C50" s="5">
        <f>SUM('Tourist Development Tax'!N51)</f>
        <v>86870.86</v>
      </c>
      <c r="D50" s="5">
        <f>SUM('Conv &amp; Tourist Impact'!N51)</f>
        <v>0</v>
      </c>
      <c r="E50" s="5">
        <f>SUM('Voted 1-Cent Local Option Fuel'!B51:M51)</f>
        <v>203178.09999999998</v>
      </c>
      <c r="F50" s="5">
        <f>SUM('Non-Voted Local Option Fuel '!B51:M51)</f>
        <v>1809543.83</v>
      </c>
      <c r="G50" s="5">
        <f>SUM('Addtional Local Option Fuel'!B51:M51)</f>
        <v>0</v>
      </c>
    </row>
    <row r="51" spans="1:7" x14ac:dyDescent="0.2">
      <c r="A51" s="4" t="s">
        <v>41</v>
      </c>
      <c r="B51" s="5">
        <f>SUM('Local Option Sales Tax Coll'!B52:M52)</f>
        <v>21209218.329999998</v>
      </c>
      <c r="C51" s="5">
        <f>SUM('Tourist Development Tax'!N52)</f>
        <v>4760434.6099999994</v>
      </c>
      <c r="D51" s="5">
        <f>SUM('Conv &amp; Tourist Impact'!N52)</f>
        <v>0</v>
      </c>
      <c r="E51" s="5">
        <f>SUM('Voted 1-Cent Local Option Fuel'!B52:M52)</f>
        <v>1673408.6</v>
      </c>
      <c r="F51" s="5">
        <f>SUM('Non-Voted Local Option Fuel '!B52:M52)</f>
        <v>9999502.3099999987</v>
      </c>
      <c r="G51" s="5">
        <f>SUM('Addtional Local Option Fuel'!B52:M52)</f>
        <v>0</v>
      </c>
    </row>
    <row r="52" spans="1:7" x14ac:dyDescent="0.2">
      <c r="A52" s="4" t="s">
        <v>42</v>
      </c>
      <c r="B52" s="5">
        <f>SUM('Local Option Sales Tax Coll'!B53:M53)</f>
        <v>21009111.259999998</v>
      </c>
      <c r="C52" s="5">
        <f>SUM('Tourist Development Tax'!N53)</f>
        <v>1128786.93</v>
      </c>
      <c r="D52" s="5">
        <f>SUM('Conv &amp; Tourist Impact'!N53)</f>
        <v>0</v>
      </c>
      <c r="E52" s="5">
        <f>SUM('Voted 1-Cent Local Option Fuel'!B53:M53)</f>
        <v>2375832.9699999997</v>
      </c>
      <c r="F52" s="5">
        <f>SUM('Non-Voted Local Option Fuel '!B53:M53)</f>
        <v>14173546.34</v>
      </c>
      <c r="G52" s="5">
        <f>SUM('Addtional Local Option Fuel'!B53:M53)</f>
        <v>0</v>
      </c>
    </row>
    <row r="53" spans="1:7" x14ac:dyDescent="0.2">
      <c r="A53" s="4" t="s">
        <v>43</v>
      </c>
      <c r="B53" s="5">
        <f>SUM('Local Option Sales Tax Coll'!B54:M54)</f>
        <v>0</v>
      </c>
      <c r="C53" s="5">
        <f>SUM('Tourist Development Tax'!N54)</f>
        <v>686482.91999999993</v>
      </c>
      <c r="D53" s="5">
        <f>SUM('Conv &amp; Tourist Impact'!N54)</f>
        <v>0</v>
      </c>
      <c r="E53" s="5">
        <f>SUM('Voted 1-Cent Local Option Fuel'!B54:M54)</f>
        <v>926997.93000000017</v>
      </c>
      <c r="F53" s="5">
        <f>SUM('Non-Voted Local Option Fuel '!B54:M54)</f>
        <v>5545656.8099999996</v>
      </c>
      <c r="G53" s="5">
        <f>SUM('Addtional Local Option Fuel'!B54:M54)</f>
        <v>3984260.84</v>
      </c>
    </row>
    <row r="54" spans="1:7" x14ac:dyDescent="0.2">
      <c r="A54" s="4" t="s">
        <v>44</v>
      </c>
      <c r="B54" s="5">
        <f>SUM('Local Option Sales Tax Coll'!B55:M55)</f>
        <v>35468699.239999995</v>
      </c>
      <c r="C54" s="5">
        <f>SUM('Tourist Development Tax'!N55)</f>
        <v>14027392.339999998</v>
      </c>
      <c r="D54" s="5">
        <f>SUM('Conv &amp; Tourist Impact'!N55)</f>
        <v>4675797.2700000005</v>
      </c>
      <c r="E54" s="5">
        <f>SUM('Voted 1-Cent Local Option Fuel'!B55:M55)</f>
        <v>67547.78</v>
      </c>
      <c r="F54" s="5">
        <f>SUM('Non-Voted Local Option Fuel '!B55:M55)</f>
        <v>3809149.0099999993</v>
      </c>
      <c r="G54" s="5">
        <f>SUM('Addtional Local Option Fuel'!B55:M55)</f>
        <v>0</v>
      </c>
    </row>
    <row r="55" spans="1:7" x14ac:dyDescent="0.2">
      <c r="A55" s="4" t="s">
        <v>45</v>
      </c>
      <c r="B55" s="5">
        <f>SUM('Local Option Sales Tax Coll'!B56:M56)</f>
        <v>7268076.0700000003</v>
      </c>
      <c r="C55" s="5">
        <f>SUM('Tourist Development Tax'!N56)</f>
        <v>1565513.8399999999</v>
      </c>
      <c r="D55" s="5">
        <f>SUM('Conv &amp; Tourist Impact'!N56)</f>
        <v>0</v>
      </c>
      <c r="E55" s="5">
        <f>SUM('Voted 1-Cent Local Option Fuel'!B56:M56)</f>
        <v>383292.56</v>
      </c>
      <c r="F55" s="5">
        <f>SUM('Non-Voted Local Option Fuel '!B56:M56)</f>
        <v>2287932.5700000003</v>
      </c>
      <c r="G55" s="5">
        <f>SUM('Addtional Local Option Fuel'!B56:M56)</f>
        <v>604939.12</v>
      </c>
    </row>
    <row r="56" spans="1:7" x14ac:dyDescent="0.2">
      <c r="A56" s="4" t="s">
        <v>46</v>
      </c>
      <c r="B56" s="5">
        <f>SUM('Local Option Sales Tax Coll'!B57:M57)</f>
        <v>0</v>
      </c>
      <c r="C56" s="5">
        <f>SUM('Tourist Development Tax'!N57)</f>
        <v>7364642.0299999993</v>
      </c>
      <c r="D56" s="5">
        <f>SUM('Conv &amp; Tourist Impact'!N57)</f>
        <v>0</v>
      </c>
      <c r="E56" s="5">
        <f>SUM('Voted 1-Cent Local Option Fuel'!B57:M57)</f>
        <v>1156657.48</v>
      </c>
      <c r="F56" s="5">
        <f>SUM('Non-Voted Local Option Fuel '!B57:M57)</f>
        <v>6923402.7699999996</v>
      </c>
      <c r="G56" s="5">
        <f>SUM('Addtional Local Option Fuel'!B57:M57)</f>
        <v>0</v>
      </c>
    </row>
    <row r="57" spans="1:7" x14ac:dyDescent="0.2">
      <c r="A57" s="4" t="s">
        <v>47</v>
      </c>
      <c r="B57" s="5">
        <f>SUM('Local Option Sales Tax Coll'!B58:M58)</f>
        <v>4041829.2500000005</v>
      </c>
      <c r="C57" s="5">
        <f>SUM('Tourist Development Tax'!N58)</f>
        <v>227556.94999999998</v>
      </c>
      <c r="D57" s="5">
        <f>SUM('Conv &amp; Tourist Impact'!N58)</f>
        <v>0</v>
      </c>
      <c r="E57" s="5">
        <f>SUM('Voted 1-Cent Local Option Fuel'!B58:M58)</f>
        <v>411677.18999999994</v>
      </c>
      <c r="F57" s="5">
        <f>SUM('Non-Voted Local Option Fuel '!B58:M58)</f>
        <v>2454844.5299999998</v>
      </c>
      <c r="G57" s="5">
        <f>SUM('Addtional Local Option Fuel'!B58:M58)</f>
        <v>0</v>
      </c>
    </row>
    <row r="58" spans="1:7" x14ac:dyDescent="0.2">
      <c r="A58" s="4" t="s">
        <v>48</v>
      </c>
      <c r="B58" s="5">
        <f>SUM('Local Option Sales Tax Coll'!B59:M59)</f>
        <v>155738804.56000003</v>
      </c>
      <c r="C58" s="5">
        <f>SUM('Tourist Development Tax'!N59)</f>
        <v>126085327.5</v>
      </c>
      <c r="D58" s="5">
        <f>SUM('Conv &amp; Tourist Impact'!N59)</f>
        <v>0</v>
      </c>
      <c r="E58" s="5">
        <f>SUM('Voted 1-Cent Local Option Fuel'!B59:M59)</f>
        <v>1322883.6200000001</v>
      </c>
      <c r="F58" s="5">
        <f>SUM('Non-Voted Local Option Fuel '!B59:M59)</f>
        <v>42167337.75</v>
      </c>
      <c r="G58" s="5">
        <f>SUM('Addtional Local Option Fuel'!B59:M59)</f>
        <v>0</v>
      </c>
    </row>
    <row r="59" spans="1:7" x14ac:dyDescent="0.2">
      <c r="A59" s="4" t="s">
        <v>49</v>
      </c>
      <c r="B59" s="5">
        <f>SUM('Local Option Sales Tax Coll'!B60:M60)</f>
        <v>35754378.459999993</v>
      </c>
      <c r="C59" s="5">
        <f>SUM('Tourist Development Tax'!N60)</f>
        <v>33065009.149999999</v>
      </c>
      <c r="D59" s="5">
        <f>SUM('Conv &amp; Tourist Impact'!N60)</f>
        <v>0</v>
      </c>
      <c r="E59" s="5">
        <f>SUM('Voted 1-Cent Local Option Fuel'!B60:M60)</f>
        <v>1944421.9500000002</v>
      </c>
      <c r="F59" s="5">
        <f>SUM('Non-Voted Local Option Fuel '!B60:M60)</f>
        <v>11624726.560000002</v>
      </c>
      <c r="G59" s="5">
        <f>SUM('Addtional Local Option Fuel'!B60:M60)</f>
        <v>0</v>
      </c>
    </row>
    <row r="60" spans="1:7" x14ac:dyDescent="0.2">
      <c r="A60" s="4" t="s">
        <v>50</v>
      </c>
      <c r="B60" s="5">
        <f>SUM('Local Option Sales Tax Coll'!B61:M61)</f>
        <v>105910536.11999999</v>
      </c>
      <c r="C60" s="5">
        <f>SUM('Tourist Development Tax'!N61)</f>
        <v>23540139.899999999</v>
      </c>
      <c r="D60" s="5">
        <f>SUM('Conv &amp; Tourist Impact'!N61)</f>
        <v>0</v>
      </c>
      <c r="E60" s="5">
        <f>SUM('Voted 1-Cent Local Option Fuel'!B61:M61)</f>
        <v>6366801.1699999999</v>
      </c>
      <c r="F60" s="5">
        <f>SUM('Non-Voted Local Option Fuel '!B61:M61)</f>
        <v>38051361.479999997</v>
      </c>
      <c r="G60" s="5">
        <f>SUM('Addtional Local Option Fuel'!B61:M61)</f>
        <v>27169653.02</v>
      </c>
    </row>
    <row r="61" spans="1:7" x14ac:dyDescent="0.2">
      <c r="A61" s="4" t="s">
        <v>51</v>
      </c>
      <c r="B61" s="5">
        <f>SUM('Local Option Sales Tax Coll'!B62:M62)</f>
        <v>39101479.060000002</v>
      </c>
      <c r="C61" s="5">
        <f>SUM('Tourist Development Tax'!N62)</f>
        <v>812194.55999999994</v>
      </c>
      <c r="D61" s="5">
        <f>SUM('Conv &amp; Tourist Impact'!N62)</f>
        <v>0</v>
      </c>
      <c r="E61" s="5">
        <f>SUM('Voted 1-Cent Local Option Fuel'!B62:M62)</f>
        <v>2234612.5900000003</v>
      </c>
      <c r="F61" s="5">
        <f>SUM('Non-Voted Local Option Fuel '!B62:M62)</f>
        <v>13362668.01</v>
      </c>
      <c r="G61" s="5">
        <f>SUM('Addtional Local Option Fuel'!B62:M62)</f>
        <v>0</v>
      </c>
    </row>
    <row r="62" spans="1:7" x14ac:dyDescent="0.2">
      <c r="A62" s="4" t="s">
        <v>52</v>
      </c>
      <c r="B62" s="5">
        <f>SUM('Local Option Sales Tax Coll'!B63:M63)</f>
        <v>121636074.95999998</v>
      </c>
      <c r="C62" s="5">
        <f>SUM('Tourist Development Tax'!N63)</f>
        <v>21651448.59</v>
      </c>
      <c r="D62" s="5">
        <f>SUM('Conv &amp; Tourist Impact'!N63)</f>
        <v>0</v>
      </c>
      <c r="E62" s="5">
        <f>SUM('Voted 1-Cent Local Option Fuel'!B63:M63)</f>
        <v>521637.24</v>
      </c>
      <c r="F62" s="5">
        <f>SUM('Non-Voted Local Option Fuel '!B63:M63)</f>
        <v>25918015.250000004</v>
      </c>
      <c r="G62" s="5">
        <f>SUM('Addtional Local Option Fuel'!B63:M63)</f>
        <v>0</v>
      </c>
    </row>
    <row r="63" spans="1:7" x14ac:dyDescent="0.2">
      <c r="A63" s="4" t="s">
        <v>53</v>
      </c>
      <c r="B63" s="5">
        <f>SUM('Local Option Sales Tax Coll'!B64:M64)</f>
        <v>64346681.770000003</v>
      </c>
      <c r="C63" s="5">
        <f>SUM('Tourist Development Tax'!N64)</f>
        <v>6865547.6499999994</v>
      </c>
      <c r="D63" s="5">
        <f>SUM('Conv &amp; Tourist Impact'!N64)</f>
        <v>0</v>
      </c>
      <c r="E63" s="5">
        <f>SUM('Voted 1-Cent Local Option Fuel'!B64:M64)</f>
        <v>3409042.08</v>
      </c>
      <c r="F63" s="5">
        <f>SUM('Non-Voted Local Option Fuel '!B64:M64)</f>
        <v>20313819.189999998</v>
      </c>
      <c r="G63" s="5">
        <f>SUM('Addtional Local Option Fuel'!B64:M64)</f>
        <v>11843058.75</v>
      </c>
    </row>
    <row r="64" spans="1:7" x14ac:dyDescent="0.2">
      <c r="A64" s="4" t="s">
        <v>54</v>
      </c>
      <c r="B64" s="5">
        <f>SUM('Local Option Sales Tax Coll'!B65:M65)</f>
        <v>5344653.5999999996</v>
      </c>
      <c r="C64" s="5">
        <f>SUM('Tourist Development Tax'!N65)</f>
        <v>111549.26</v>
      </c>
      <c r="D64" s="5">
        <f>SUM('Conv &amp; Tourist Impact'!N65)</f>
        <v>0</v>
      </c>
      <c r="E64" s="5">
        <f>SUM('Voted 1-Cent Local Option Fuel'!B65:M65)</f>
        <v>98474.540000000023</v>
      </c>
      <c r="F64" s="5">
        <f>SUM('Non-Voted Local Option Fuel '!B65:M65)</f>
        <v>2527925.0100000002</v>
      </c>
      <c r="G64" s="5">
        <f>SUM('Addtional Local Option Fuel'!B65:M65)</f>
        <v>0</v>
      </c>
    </row>
    <row r="65" spans="1:7" x14ac:dyDescent="0.2">
      <c r="A65" s="4" t="s">
        <v>55</v>
      </c>
      <c r="B65" s="5">
        <f>SUM('Local Option Sales Tax Coll'!B66:M66)</f>
        <v>0</v>
      </c>
      <c r="C65" s="5">
        <f>SUM('Tourist Development Tax'!N66)</f>
        <v>5239163.7599999988</v>
      </c>
      <c r="D65" s="5">
        <f>SUM('Conv &amp; Tourist Impact'!N66)</f>
        <v>0</v>
      </c>
      <c r="E65" s="5">
        <f>SUM('Voted 1-Cent Local Option Fuel'!B66:M66)</f>
        <v>237261.79000000004</v>
      </c>
      <c r="F65" s="5">
        <f>SUM('Non-Voted Local Option Fuel '!B66:M66)</f>
        <v>7043617.9899999993</v>
      </c>
      <c r="G65" s="5">
        <f>SUM('Addtional Local Option Fuel'!B66:M66)</f>
        <v>0</v>
      </c>
    </row>
    <row r="66" spans="1:7" x14ac:dyDescent="0.2">
      <c r="A66" s="4" t="s">
        <v>56</v>
      </c>
      <c r="B66" s="5">
        <f>SUM('Local Option Sales Tax Coll'!B67:M67)</f>
        <v>13264482.979999999</v>
      </c>
      <c r="C66" s="5">
        <f>SUM('Tourist Development Tax'!N67)</f>
        <v>2837175.4400000004</v>
      </c>
      <c r="D66" s="5">
        <f>SUM('Conv &amp; Tourist Impact'!N67)</f>
        <v>0</v>
      </c>
      <c r="E66" s="5">
        <f>SUM('Voted 1-Cent Local Option Fuel'!B67:M67)</f>
        <v>1525156.22</v>
      </c>
      <c r="F66" s="5">
        <f>SUM('Non-Voted Local Option Fuel '!B67:M67)</f>
        <v>9111512.7200000007</v>
      </c>
      <c r="G66" s="5">
        <f>SUM('Addtional Local Option Fuel'!B67:M67)</f>
        <v>6109972.2300000004</v>
      </c>
    </row>
    <row r="67" spans="1:7" x14ac:dyDescent="0.2">
      <c r="A67" s="4" t="s">
        <v>57</v>
      </c>
      <c r="B67" s="5">
        <f>SUM('Local Option Sales Tax Coll'!B68:M68)</f>
        <v>5511642.2300000004</v>
      </c>
      <c r="C67" s="5">
        <f>SUM('Tourist Development Tax'!N68)</f>
        <v>432348.28</v>
      </c>
      <c r="D67" s="5">
        <f>SUM('Conv &amp; Tourist Impact'!N68)</f>
        <v>0</v>
      </c>
      <c r="E67" s="5">
        <f>SUM('Voted 1-Cent Local Option Fuel'!B68:M68)</f>
        <v>151634.9</v>
      </c>
      <c r="F67" s="5">
        <f>SUM('Non-Voted Local Option Fuel '!B68:M68)</f>
        <v>4733692.9099999992</v>
      </c>
      <c r="G67" s="5">
        <f>SUM('Addtional Local Option Fuel'!B68:M68)</f>
        <v>0</v>
      </c>
    </row>
    <row r="68" spans="1:7" x14ac:dyDescent="0.2">
      <c r="A68" s="4" t="s">
        <v>58</v>
      </c>
      <c r="B68" s="5">
        <f>SUM('Local Option Sales Tax Coll'!B69:M69)</f>
        <v>60412559.220000006</v>
      </c>
      <c r="C68" s="5">
        <f>SUM('Tourist Development Tax'!N69)</f>
        <v>7432635.4000000004</v>
      </c>
      <c r="D68" s="5">
        <f>SUM('Conv &amp; Tourist Impact'!N69)</f>
        <v>0</v>
      </c>
      <c r="E68" s="5">
        <f>SUM('Voted 1-Cent Local Option Fuel'!B69:M69)</f>
        <v>1871320.78</v>
      </c>
      <c r="F68" s="5">
        <f>SUM('Non-Voted Local Option Fuel '!B69:M69)</f>
        <v>11195556.279999997</v>
      </c>
      <c r="G68" s="5">
        <f>SUM('Addtional Local Option Fuel'!B69:M69)</f>
        <v>8179615.7000000011</v>
      </c>
    </row>
    <row r="69" spans="1:7" x14ac:dyDescent="0.2">
      <c r="A69" s="4" t="s">
        <v>59</v>
      </c>
      <c r="B69" s="5">
        <f>SUM('Local Option Sales Tax Coll'!B70:M70)</f>
        <v>62446598.190000005</v>
      </c>
      <c r="C69" s="5">
        <f>SUM('Tourist Development Tax'!N70)</f>
        <v>2598800.15</v>
      </c>
      <c r="D69" s="5">
        <f>SUM('Conv &amp; Tourist Impact'!N70)</f>
        <v>0</v>
      </c>
      <c r="E69" s="5">
        <f>SUM('Voted 1-Cent Local Option Fuel'!B70:M70)</f>
        <v>2286047.17</v>
      </c>
      <c r="F69" s="5">
        <f>SUM('Non-Voted Local Option Fuel '!B70:M70)</f>
        <v>13679522.219999999</v>
      </c>
      <c r="G69" s="5">
        <f>SUM('Addtional Local Option Fuel'!B70:M70)</f>
        <v>0</v>
      </c>
    </row>
    <row r="70" spans="1:7" x14ac:dyDescent="0.2">
      <c r="A70" s="4" t="s">
        <v>60</v>
      </c>
      <c r="B70" s="5">
        <f>SUM('Local Option Sales Tax Coll'!B71:M71)</f>
        <v>5796012.6100000003</v>
      </c>
      <c r="C70" s="5">
        <f>SUM('Tourist Development Tax'!N71)</f>
        <v>278305.96000000002</v>
      </c>
      <c r="D70" s="5">
        <f>SUM('Conv &amp; Tourist Impact'!N71)</f>
        <v>0</v>
      </c>
      <c r="E70" s="5">
        <f>SUM('Voted 1-Cent Local Option Fuel'!B71:M71)</f>
        <v>816625.16999999993</v>
      </c>
      <c r="F70" s="5">
        <f>SUM('Non-Voted Local Option Fuel '!B71:M71)</f>
        <v>4852036.08</v>
      </c>
      <c r="G70" s="5">
        <f>SUM('Addtional Local Option Fuel'!B71:M71)</f>
        <v>0</v>
      </c>
    </row>
    <row r="71" spans="1:7" x14ac:dyDescent="0.2">
      <c r="A71" s="4" t="s">
        <v>61</v>
      </c>
      <c r="B71" s="5">
        <f>SUM('Local Option Sales Tax Coll'!B72:M72)</f>
        <v>2703868.5900000003</v>
      </c>
      <c r="C71" s="5">
        <f>SUM('Tourist Development Tax'!N72)</f>
        <v>102921.14999999998</v>
      </c>
      <c r="D71" s="5">
        <f>SUM('Conv &amp; Tourist Impact'!N72)</f>
        <v>0</v>
      </c>
      <c r="E71" s="5">
        <f>SUM('Voted 1-Cent Local Option Fuel'!B72:M72)</f>
        <v>334053.75</v>
      </c>
      <c r="F71" s="5">
        <f>SUM('Non-Voted Local Option Fuel '!B72:M72)</f>
        <v>1990819.1899999997</v>
      </c>
      <c r="G71" s="5">
        <f>SUM('Addtional Local Option Fuel'!B72:M72)</f>
        <v>1153227.3</v>
      </c>
    </row>
    <row r="72" spans="1:7" x14ac:dyDescent="0.2">
      <c r="A72" s="4" t="s">
        <v>62</v>
      </c>
      <c r="B72" s="5">
        <f>SUM('Local Option Sales Tax Coll'!B73:M73)</f>
        <v>1814934.95</v>
      </c>
      <c r="C72" s="5">
        <f>SUM('Tourist Development Tax'!N73)</f>
        <v>120922.26999999999</v>
      </c>
      <c r="D72" s="5">
        <f>SUM('Conv &amp; Tourist Impact'!N73)</f>
        <v>0</v>
      </c>
      <c r="E72" s="5">
        <f>SUM('Voted 1-Cent Local Option Fuel'!B73:M73)</f>
        <v>91075.9</v>
      </c>
      <c r="F72" s="5">
        <f>SUM('Non-Voted Local Option Fuel '!B73:M73)</f>
        <v>1258231.8</v>
      </c>
      <c r="G72" s="5">
        <f>SUM('Addtional Local Option Fuel'!B73:M73)</f>
        <v>0</v>
      </c>
    </row>
    <row r="73" spans="1:7" x14ac:dyDescent="0.2">
      <c r="A73" s="4" t="s">
        <v>63</v>
      </c>
      <c r="B73" s="5">
        <f>SUM('Local Option Sales Tax Coll'!B74:M74)</f>
        <v>495312.95999999996</v>
      </c>
      <c r="C73" s="5">
        <f>SUM('Tourist Development Tax'!N74)</f>
        <v>0</v>
      </c>
      <c r="D73" s="5">
        <f>SUM('Conv &amp; Tourist Impact'!N74)</f>
        <v>0</v>
      </c>
      <c r="E73" s="5">
        <f>SUM('Voted 1-Cent Local Option Fuel'!B74:M74)</f>
        <v>75568.149999999994</v>
      </c>
      <c r="F73" s="5">
        <f>SUM('Non-Voted Local Option Fuel '!B74:M74)</f>
        <v>410566.68</v>
      </c>
      <c r="G73" s="5">
        <f>SUM('Addtional Local Option Fuel'!B74:M74)</f>
        <v>0</v>
      </c>
    </row>
    <row r="74" spans="1:7" x14ac:dyDescent="0.2">
      <c r="A74" s="4" t="s">
        <v>64</v>
      </c>
      <c r="B74" s="5">
        <f>SUM('Local Option Sales Tax Coll'!B75:M75)</f>
        <v>32623421.170000002</v>
      </c>
      <c r="C74" s="5">
        <f>SUM('Tourist Development Tax'!N75)</f>
        <v>8134432.9500000002</v>
      </c>
      <c r="D74" s="5">
        <f>SUM('Conv &amp; Tourist Impact'!N75)</f>
        <v>8134773.629999999</v>
      </c>
      <c r="E74" s="5">
        <f>SUM('Voted 1-Cent Local Option Fuel'!B75:M75)</f>
        <v>2473293.0300000003</v>
      </c>
      <c r="F74" s="5">
        <f>SUM('Non-Voted Local Option Fuel '!B75:M75)</f>
        <v>14793512.220000001</v>
      </c>
      <c r="G74" s="5">
        <f>SUM('Addtional Local Option Fuel'!B75:M75)</f>
        <v>10557662.279999999</v>
      </c>
    </row>
    <row r="75" spans="1:7" x14ac:dyDescent="0.2">
      <c r="A75" s="4" t="s">
        <v>65</v>
      </c>
      <c r="B75" s="5">
        <f>SUM('Local Option Sales Tax Coll'!B76:M76)</f>
        <v>1222198.99</v>
      </c>
      <c r="C75" s="5">
        <f>SUM('Tourist Development Tax'!N76)</f>
        <v>33006.57</v>
      </c>
      <c r="D75" s="5">
        <f>SUM('Conv &amp; Tourist Impact'!N76)</f>
        <v>0</v>
      </c>
      <c r="E75" s="5">
        <f>SUM('Voted 1-Cent Local Option Fuel'!B76:M76)</f>
        <v>129559.54</v>
      </c>
      <c r="F75" s="5">
        <f>SUM('Non-Voted Local Option Fuel '!B76:M76)</f>
        <v>772691.24</v>
      </c>
      <c r="G75" s="5">
        <f>SUM('Addtional Local Option Fuel'!B76:M76)</f>
        <v>0</v>
      </c>
    </row>
    <row r="76" spans="1:7" x14ac:dyDescent="0.2">
      <c r="A76" s="4" t="s">
        <v>66</v>
      </c>
      <c r="B76" s="5">
        <f>SUM('Local Option Sales Tax Coll'!B77:M77)</f>
        <v>11537128.380000001</v>
      </c>
      <c r="C76" s="5">
        <f>SUM('Tourist Development Tax'!N77)</f>
        <v>8744089.0500000007</v>
      </c>
      <c r="D76" s="5">
        <f>SUM('Conv &amp; Tourist Impact'!N77)</f>
        <v>0</v>
      </c>
      <c r="E76" s="5">
        <f>SUM('Voted 1-Cent Local Option Fuel'!B77:M77)</f>
        <v>500197.06</v>
      </c>
      <c r="F76" s="5">
        <f>SUM('Non-Voted Local Option Fuel '!B77:M77)</f>
        <v>2987100.4800000009</v>
      </c>
      <c r="G76" s="5">
        <f>SUM('Addtional Local Option Fuel'!B77:M77)</f>
        <v>0</v>
      </c>
    </row>
    <row r="77" spans="1:7" x14ac:dyDescent="0.2">
      <c r="A77" s="4" t="s">
        <v>67</v>
      </c>
      <c r="B77" s="5">
        <f>SUM('Local Option Sales Tax Coll'!B78:M78)</f>
        <v>1301365.8799999999</v>
      </c>
      <c r="C77" s="5">
        <f>SUM('Tourist Development Tax'!N78)</f>
        <v>56635.780000000013</v>
      </c>
      <c r="D77" s="5">
        <f>SUM('Conv &amp; Tourist Impact'!N78)</f>
        <v>0</v>
      </c>
      <c r="E77" s="5">
        <f>SUM('Voted 1-Cent Local Option Fuel'!B78:M78)</f>
        <v>144251.97</v>
      </c>
      <c r="F77" s="5">
        <f>SUM('Non-Voted Local Option Fuel '!B78:M78)</f>
        <v>859178.57000000007</v>
      </c>
      <c r="G77" s="5">
        <f>SUM('Addtional Local Option Fuel'!B78:M78)</f>
        <v>0</v>
      </c>
    </row>
    <row r="78" spans="1:7" x14ac:dyDescent="0.2">
      <c r="A78" s="4" t="s">
        <v>68</v>
      </c>
      <c r="B78" s="5">
        <f>SUM('Local Option Sales Tax Coll'!B79:M79)</f>
        <v>129655168.84</v>
      </c>
      <c r="C78" s="5">
        <v>0</v>
      </c>
      <c r="D78" s="5">
        <v>0</v>
      </c>
      <c r="E78" s="5">
        <v>0</v>
      </c>
      <c r="F78" s="5">
        <v>0</v>
      </c>
      <c r="G78" s="5">
        <v>0</v>
      </c>
    </row>
    <row r="79" spans="1:7" x14ac:dyDescent="0.2">
      <c r="A79" s="4" t="s">
        <v>1</v>
      </c>
      <c r="B79" s="5" t="s">
        <v>84</v>
      </c>
      <c r="C79" s="5" t="s">
        <v>85</v>
      </c>
      <c r="D79" s="5" t="s">
        <v>85</v>
      </c>
      <c r="E79" s="5" t="s">
        <v>85</v>
      </c>
      <c r="F79" s="5" t="s">
        <v>85</v>
      </c>
      <c r="G79" s="5" t="s">
        <v>86</v>
      </c>
    </row>
    <row r="80" spans="1:7" x14ac:dyDescent="0.2">
      <c r="A80" s="4" t="s">
        <v>69</v>
      </c>
      <c r="B80" s="5">
        <f t="shared" ref="B80:G80" si="0">SUM(B11:B78)</f>
        <v>1886266367.46</v>
      </c>
      <c r="C80" s="5">
        <f t="shared" si="0"/>
        <v>435183181.27999973</v>
      </c>
      <c r="D80" s="5">
        <f t="shared" si="0"/>
        <v>59176541.340000004</v>
      </c>
      <c r="E80" s="5">
        <f t="shared" si="0"/>
        <v>82634240.76000005</v>
      </c>
      <c r="F80" s="5">
        <f t="shared" si="0"/>
        <v>625943647.48000026</v>
      </c>
      <c r="G80" s="5">
        <f t="shared" si="0"/>
        <v>173447532.36000001</v>
      </c>
    </row>
    <row r="82" spans="1:1" x14ac:dyDescent="0.2">
      <c r="A82" s="4" t="s">
        <v>87</v>
      </c>
    </row>
    <row r="83" spans="1:1" x14ac:dyDescent="0.2">
      <c r="A83" s="4" t="s">
        <v>88</v>
      </c>
    </row>
    <row r="84" spans="1:1" x14ac:dyDescent="0.2">
      <c r="A84" s="4" t="s">
        <v>89</v>
      </c>
    </row>
    <row r="85" spans="1:1" x14ac:dyDescent="0.2">
      <c r="A85" s="4"/>
    </row>
  </sheetData>
  <mergeCells count="4">
    <mergeCell ref="A3:G3"/>
    <mergeCell ref="A5:G5"/>
    <mergeCell ref="A6:G6"/>
    <mergeCell ref="A4:G4"/>
  </mergeCells>
  <phoneticPr fontId="2"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4"/>
    <pageSetUpPr fitToPage="1"/>
  </sheetPr>
  <dimension ref="A1:N81"/>
  <sheetViews>
    <sheetView workbookViewId="0">
      <pane xSplit="1" ySplit="11" topLeftCell="B12" activePane="bottomRight" state="frozen"/>
      <selection pane="topRight" activeCell="B1" sqref="B1"/>
      <selection pane="bottomLeft" activeCell="A10" sqref="A10"/>
      <selection pane="bottomRight"/>
    </sheetView>
  </sheetViews>
  <sheetFormatPr defaultRowHeight="12.75" x14ac:dyDescent="0.2"/>
  <cols>
    <col min="1" max="1" width="16.1640625" bestFit="1" customWidth="1"/>
    <col min="2" max="13" width="11.1640625" bestFit="1" customWidth="1"/>
    <col min="14" max="14" width="12.6640625" bestFit="1" customWidth="1"/>
  </cols>
  <sheetData>
    <row r="1" spans="1:14" x14ac:dyDescent="0.2">
      <c r="A1" t="s">
        <v>133</v>
      </c>
      <c r="N1" t="s">
        <v>90</v>
      </c>
    </row>
    <row r="3" spans="1:14" x14ac:dyDescent="0.2">
      <c r="A3" s="10" t="s">
        <v>70</v>
      </c>
      <c r="B3" s="10"/>
      <c r="C3" s="10"/>
      <c r="D3" s="10"/>
      <c r="E3" s="10"/>
      <c r="F3" s="10"/>
      <c r="G3" s="10"/>
      <c r="H3" s="10"/>
      <c r="I3" s="10"/>
      <c r="J3" s="10"/>
      <c r="K3" s="10"/>
      <c r="L3" s="10"/>
      <c r="M3" s="10"/>
      <c r="N3" s="10"/>
    </row>
    <row r="4" spans="1:14" x14ac:dyDescent="0.2">
      <c r="A4" s="10" t="s">
        <v>134</v>
      </c>
      <c r="B4" s="10"/>
      <c r="C4" s="10"/>
      <c r="D4" s="10"/>
      <c r="E4" s="10"/>
      <c r="F4" s="10"/>
      <c r="G4" s="10"/>
      <c r="H4" s="10"/>
      <c r="I4" s="10"/>
      <c r="J4" s="10"/>
      <c r="K4" s="10"/>
      <c r="L4" s="10"/>
      <c r="M4" s="10"/>
      <c r="N4" s="10"/>
    </row>
    <row r="5" spans="1:14" x14ac:dyDescent="0.2">
      <c r="A5" s="10" t="s">
        <v>71</v>
      </c>
      <c r="B5" s="10"/>
      <c r="C5" s="10"/>
      <c r="D5" s="10"/>
      <c r="E5" s="10"/>
      <c r="F5" s="10"/>
      <c r="G5" s="10"/>
      <c r="H5" s="10"/>
      <c r="I5" s="10"/>
      <c r="J5" s="10"/>
      <c r="K5" s="10"/>
      <c r="L5" s="10"/>
      <c r="M5" s="10"/>
      <c r="N5" s="10"/>
    </row>
    <row r="6" spans="1:14" x14ac:dyDescent="0.2">
      <c r="A6" s="10" t="s">
        <v>138</v>
      </c>
      <c r="B6" s="10"/>
      <c r="C6" s="10"/>
      <c r="D6" s="10"/>
      <c r="E6" s="10"/>
      <c r="F6" s="10"/>
      <c r="G6" s="10"/>
      <c r="H6" s="10"/>
      <c r="I6" s="10"/>
      <c r="J6" s="10"/>
      <c r="K6" s="10"/>
      <c r="L6" s="10"/>
      <c r="M6" s="10"/>
      <c r="N6" s="10"/>
    </row>
    <row r="7" spans="1:14" x14ac:dyDescent="0.2">
      <c r="A7" s="10" t="s">
        <v>136</v>
      </c>
      <c r="B7" s="10"/>
      <c r="C7" s="10"/>
      <c r="D7" s="10"/>
      <c r="E7" s="10"/>
      <c r="F7" s="10"/>
      <c r="G7" s="10"/>
      <c r="H7" s="10"/>
      <c r="I7" s="10"/>
      <c r="J7" s="10"/>
      <c r="K7" s="10"/>
      <c r="L7" s="10"/>
      <c r="M7" s="10"/>
      <c r="N7" s="10"/>
    </row>
    <row r="9" spans="1:14" x14ac:dyDescent="0.2">
      <c r="B9" s="2">
        <v>38534</v>
      </c>
      <c r="C9" s="2">
        <v>38565</v>
      </c>
      <c r="D9" s="2">
        <v>38596</v>
      </c>
      <c r="E9" s="2">
        <v>38626</v>
      </c>
      <c r="F9" s="2">
        <v>38657</v>
      </c>
      <c r="G9" s="2">
        <v>38687</v>
      </c>
      <c r="H9" s="2">
        <v>38718</v>
      </c>
      <c r="I9" s="2">
        <v>38749</v>
      </c>
      <c r="J9" s="2">
        <v>38777</v>
      </c>
      <c r="K9" s="2">
        <v>38808</v>
      </c>
      <c r="L9" s="2">
        <v>38838</v>
      </c>
      <c r="M9" s="2">
        <v>38869</v>
      </c>
      <c r="N9" s="3" t="s">
        <v>132</v>
      </c>
    </row>
    <row r="10" spans="1:14" x14ac:dyDescent="0.2">
      <c r="A10" t="s">
        <v>0</v>
      </c>
    </row>
    <row r="11" spans="1:14" x14ac:dyDescent="0.2">
      <c r="A11" t="s">
        <v>1</v>
      </c>
    </row>
    <row r="12" spans="1:14" x14ac:dyDescent="0.2">
      <c r="A12" t="s">
        <v>91</v>
      </c>
      <c r="B12" s="1">
        <v>664270.22</v>
      </c>
      <c r="C12" s="1">
        <v>735597.25</v>
      </c>
      <c r="D12" s="1">
        <v>760440.66</v>
      </c>
      <c r="E12" s="1">
        <v>947375.27</v>
      </c>
      <c r="F12" s="1">
        <v>914461.04</v>
      </c>
      <c r="G12" s="1">
        <v>881619.86</v>
      </c>
      <c r="H12" s="1">
        <v>997168.97</v>
      </c>
      <c r="I12" s="1">
        <v>917912.53</v>
      </c>
      <c r="J12" s="1">
        <v>869245.51</v>
      </c>
      <c r="K12" s="1">
        <v>953044.38</v>
      </c>
      <c r="L12" s="1">
        <v>760311.11</v>
      </c>
      <c r="M12" s="1">
        <v>853416.63</v>
      </c>
      <c r="N12" s="6">
        <f>SUM(B12:M12)</f>
        <v>10254863.43</v>
      </c>
    </row>
    <row r="13" spans="1:14" x14ac:dyDescent="0.2">
      <c r="A13" t="s">
        <v>92</v>
      </c>
      <c r="B13" s="1">
        <v>113348.77</v>
      </c>
      <c r="C13" s="1">
        <v>91764.2</v>
      </c>
      <c r="D13" s="1">
        <v>97221.25</v>
      </c>
      <c r="E13" s="1">
        <v>96665.91</v>
      </c>
      <c r="F13" s="1">
        <v>92805.34</v>
      </c>
      <c r="G13" s="1">
        <v>93687.94</v>
      </c>
      <c r="H13" s="1">
        <v>116071.2</v>
      </c>
      <c r="I13" s="1">
        <v>90703.67</v>
      </c>
      <c r="J13" s="1">
        <v>100978.78</v>
      </c>
      <c r="K13" s="1">
        <v>109762.76</v>
      </c>
      <c r="L13" s="1">
        <v>105702.38</v>
      </c>
      <c r="M13" s="1">
        <v>105729.29</v>
      </c>
      <c r="N13" s="6">
        <f t="shared" ref="N13:N76" si="0">SUM(B13:M13)</f>
        <v>1214441.49</v>
      </c>
    </row>
    <row r="14" spans="1:14" x14ac:dyDescent="0.2">
      <c r="A14" t="s">
        <v>93</v>
      </c>
      <c r="B14" s="1">
        <v>1494395.42</v>
      </c>
      <c r="C14" s="1">
        <v>1319846.51</v>
      </c>
      <c r="D14" s="1">
        <v>1161268.1200000001</v>
      </c>
      <c r="E14" s="1">
        <v>1179025.54</v>
      </c>
      <c r="F14" s="1">
        <v>1074382.77</v>
      </c>
      <c r="G14" s="1">
        <v>1078058.48</v>
      </c>
      <c r="H14" s="1">
        <v>1198629.45</v>
      </c>
      <c r="I14" s="1">
        <v>1023956.74</v>
      </c>
      <c r="J14" s="1">
        <v>1082750.05</v>
      </c>
      <c r="K14" s="1">
        <v>1413266.73</v>
      </c>
      <c r="L14" s="1">
        <v>1243663.3500000001</v>
      </c>
      <c r="M14" s="1">
        <v>1348509.94</v>
      </c>
      <c r="N14" s="6">
        <f t="shared" si="0"/>
        <v>14617753.1</v>
      </c>
    </row>
    <row r="15" spans="1:14" x14ac:dyDescent="0.2">
      <c r="A15" t="s">
        <v>5</v>
      </c>
      <c r="B15" s="1">
        <v>136030.91</v>
      </c>
      <c r="C15" s="1">
        <v>127112.64</v>
      </c>
      <c r="D15" s="1">
        <v>125707.01</v>
      </c>
      <c r="E15" s="1">
        <v>138832.39000000001</v>
      </c>
      <c r="F15" s="1">
        <v>138727.51</v>
      </c>
      <c r="G15" s="1">
        <v>162916.53</v>
      </c>
      <c r="H15" s="1">
        <v>203446.31</v>
      </c>
      <c r="I15" s="1">
        <v>145295.79</v>
      </c>
      <c r="J15" s="1">
        <v>153073.69</v>
      </c>
      <c r="K15" s="1">
        <v>179117.46</v>
      </c>
      <c r="L15" s="1">
        <v>151863.76</v>
      </c>
      <c r="M15" s="1">
        <v>156560.64000000001</v>
      </c>
      <c r="N15" s="6">
        <f t="shared" si="0"/>
        <v>1818684.6400000001</v>
      </c>
    </row>
    <row r="16" spans="1:14" x14ac:dyDescent="0.2">
      <c r="A16" t="s">
        <v>94</v>
      </c>
      <c r="B16" s="1">
        <v>0</v>
      </c>
      <c r="C16" s="1">
        <v>0</v>
      </c>
      <c r="D16" s="1">
        <v>0</v>
      </c>
      <c r="E16" s="1">
        <v>0</v>
      </c>
      <c r="F16" s="1">
        <v>0</v>
      </c>
      <c r="G16" s="1">
        <v>0</v>
      </c>
      <c r="H16" s="1">
        <v>0</v>
      </c>
      <c r="I16" s="1">
        <v>0</v>
      </c>
      <c r="J16" s="1">
        <v>0</v>
      </c>
      <c r="K16" s="1">
        <v>0</v>
      </c>
      <c r="L16" s="1">
        <v>0</v>
      </c>
      <c r="M16" s="1">
        <v>0</v>
      </c>
      <c r="N16" s="6">
        <f t="shared" si="0"/>
        <v>0</v>
      </c>
    </row>
    <row r="17" spans="1:14" x14ac:dyDescent="0.2">
      <c r="A17" t="s">
        <v>95</v>
      </c>
      <c r="B17" s="1">
        <v>0</v>
      </c>
      <c r="C17" s="1">
        <v>0</v>
      </c>
      <c r="D17" s="1">
        <v>0</v>
      </c>
      <c r="E17" s="1">
        <v>0</v>
      </c>
      <c r="F17" s="1">
        <v>0</v>
      </c>
      <c r="G17" s="1">
        <v>0</v>
      </c>
      <c r="H17" s="1">
        <v>0</v>
      </c>
      <c r="I17" s="1">
        <v>0</v>
      </c>
      <c r="J17" s="1">
        <v>0</v>
      </c>
      <c r="K17" s="1">
        <v>0</v>
      </c>
      <c r="L17" s="1">
        <v>0</v>
      </c>
      <c r="M17" s="1">
        <v>0</v>
      </c>
      <c r="N17" s="6">
        <f t="shared" si="0"/>
        <v>0</v>
      </c>
    </row>
    <row r="18" spans="1:14" x14ac:dyDescent="0.2">
      <c r="A18" t="s">
        <v>8</v>
      </c>
      <c r="B18" s="1">
        <v>175405.84</v>
      </c>
      <c r="C18" s="1">
        <v>54011.199999999997</v>
      </c>
      <c r="D18" s="1">
        <v>57101.919999999998</v>
      </c>
      <c r="E18" s="1">
        <v>58064.18</v>
      </c>
      <c r="F18" s="1">
        <v>48353.52</v>
      </c>
      <c r="G18" s="1">
        <v>54558.51</v>
      </c>
      <c r="H18" s="1">
        <v>61047.16</v>
      </c>
      <c r="I18" s="1">
        <v>50904.81</v>
      </c>
      <c r="J18" s="1">
        <v>50887.040000000001</v>
      </c>
      <c r="K18" s="1">
        <v>58115.69</v>
      </c>
      <c r="L18" s="1">
        <v>56471.55</v>
      </c>
      <c r="M18" s="1">
        <v>58073.82</v>
      </c>
      <c r="N18" s="6">
        <f t="shared" si="0"/>
        <v>782995.23999999987</v>
      </c>
    </row>
    <row r="19" spans="1:14" x14ac:dyDescent="0.2">
      <c r="A19" t="s">
        <v>96</v>
      </c>
      <c r="B19" s="1">
        <v>1738938.85</v>
      </c>
      <c r="C19" s="1">
        <v>1636897.96</v>
      </c>
      <c r="D19" s="1">
        <v>1567656.93</v>
      </c>
      <c r="E19" s="1">
        <v>1730364.7</v>
      </c>
      <c r="F19" s="1">
        <v>2001527.99</v>
      </c>
      <c r="G19" s="1">
        <v>1931036.88</v>
      </c>
      <c r="H19" s="1">
        <v>2197350.58</v>
      </c>
      <c r="I19" s="1">
        <v>1932485.94</v>
      </c>
      <c r="J19" s="1">
        <v>1967409.58</v>
      </c>
      <c r="K19" s="1">
        <v>2132858.8799999999</v>
      </c>
      <c r="L19" s="1">
        <v>1905851.68</v>
      </c>
      <c r="M19" s="1">
        <v>1780351.69</v>
      </c>
      <c r="N19" s="6">
        <f t="shared" si="0"/>
        <v>22522731.66</v>
      </c>
    </row>
    <row r="20" spans="1:14" x14ac:dyDescent="0.2">
      <c r="A20" t="s">
        <v>97</v>
      </c>
      <c r="B20" s="1">
        <v>0</v>
      </c>
      <c r="C20" s="1">
        <v>0</v>
      </c>
      <c r="D20" s="1">
        <v>0</v>
      </c>
      <c r="E20" s="1">
        <v>0</v>
      </c>
      <c r="F20" s="1">
        <v>0</v>
      </c>
      <c r="G20" s="1">
        <v>0</v>
      </c>
      <c r="H20" s="1">
        <v>0</v>
      </c>
      <c r="I20" s="1">
        <v>0</v>
      </c>
      <c r="J20" s="1">
        <v>0</v>
      </c>
      <c r="K20" s="1">
        <v>0</v>
      </c>
      <c r="L20" s="1">
        <v>0</v>
      </c>
      <c r="M20" s="1">
        <v>0</v>
      </c>
      <c r="N20" s="6">
        <f t="shared" si="0"/>
        <v>0</v>
      </c>
    </row>
    <row r="21" spans="1:14" x14ac:dyDescent="0.2">
      <c r="A21" t="s">
        <v>98</v>
      </c>
      <c r="B21" s="1">
        <v>1385695.1</v>
      </c>
      <c r="C21" s="1">
        <v>1307937.8</v>
      </c>
      <c r="D21" s="1">
        <v>1283928.81</v>
      </c>
      <c r="E21" s="1">
        <v>1396284.51</v>
      </c>
      <c r="F21" s="1">
        <v>1373553.79</v>
      </c>
      <c r="G21" s="1">
        <v>1464621.7</v>
      </c>
      <c r="H21" s="1">
        <v>1737418.11</v>
      </c>
      <c r="I21" s="1">
        <v>1304709.8899999999</v>
      </c>
      <c r="J21" s="1">
        <v>1328089.57</v>
      </c>
      <c r="K21" s="1">
        <v>1529425.49</v>
      </c>
      <c r="L21" s="1">
        <v>1427598.44</v>
      </c>
      <c r="M21" s="1">
        <v>1474880.44</v>
      </c>
      <c r="N21" s="6">
        <f t="shared" si="0"/>
        <v>17014143.650000002</v>
      </c>
    </row>
    <row r="22" spans="1:14" x14ac:dyDescent="0.2">
      <c r="A22" t="s">
        <v>99</v>
      </c>
      <c r="B22" s="1">
        <v>0</v>
      </c>
      <c r="C22" s="1">
        <v>0</v>
      </c>
      <c r="D22" s="1">
        <v>0</v>
      </c>
      <c r="E22" s="1">
        <v>0</v>
      </c>
      <c r="F22" s="1">
        <v>0</v>
      </c>
      <c r="G22" s="1">
        <v>0</v>
      </c>
      <c r="H22" s="1">
        <v>0</v>
      </c>
      <c r="I22" s="1">
        <v>0</v>
      </c>
      <c r="J22" s="1">
        <v>0</v>
      </c>
      <c r="K22" s="1">
        <v>0</v>
      </c>
      <c r="L22" s="1">
        <v>0</v>
      </c>
      <c r="M22" s="1">
        <v>0</v>
      </c>
      <c r="N22" s="6">
        <f t="shared" si="0"/>
        <v>0</v>
      </c>
    </row>
    <row r="23" spans="1:14" x14ac:dyDescent="0.2">
      <c r="A23" t="s">
        <v>13</v>
      </c>
      <c r="B23" s="1">
        <v>593774.53</v>
      </c>
      <c r="C23" s="1">
        <v>548666.88</v>
      </c>
      <c r="D23" s="1">
        <v>556258.97</v>
      </c>
      <c r="E23" s="1">
        <v>568130</v>
      </c>
      <c r="F23" s="1">
        <v>563104.25</v>
      </c>
      <c r="G23" s="1">
        <v>583535.78</v>
      </c>
      <c r="H23" s="1">
        <v>673422.44</v>
      </c>
      <c r="I23" s="1">
        <v>582145.24</v>
      </c>
      <c r="J23" s="1">
        <v>577994.05000000005</v>
      </c>
      <c r="K23" s="1">
        <v>660243.99</v>
      </c>
      <c r="L23" s="1">
        <v>580232.49</v>
      </c>
      <c r="M23" s="1">
        <v>599511.24</v>
      </c>
      <c r="N23" s="6">
        <f t="shared" si="0"/>
        <v>7087019.8600000003</v>
      </c>
    </row>
    <row r="24" spans="1:14" x14ac:dyDescent="0.2">
      <c r="A24" t="s">
        <v>130</v>
      </c>
      <c r="B24" s="1">
        <v>25372996.359999999</v>
      </c>
      <c r="C24" s="1">
        <v>24382239.16</v>
      </c>
      <c r="D24" s="1">
        <v>24259071.760000002</v>
      </c>
      <c r="E24" s="1">
        <v>25374611.300000001</v>
      </c>
      <c r="F24" s="1">
        <v>23134682.420000002</v>
      </c>
      <c r="G24" s="1">
        <v>29278202.199999999</v>
      </c>
      <c r="H24" s="1">
        <v>33141290.600000001</v>
      </c>
      <c r="I24" s="1">
        <v>27851085.710000001</v>
      </c>
      <c r="J24" s="1">
        <v>28610168.949999999</v>
      </c>
      <c r="K24" s="1">
        <v>31230845.34</v>
      </c>
      <c r="L24" s="1">
        <v>28834840.23</v>
      </c>
      <c r="M24" s="1">
        <v>29361730.23</v>
      </c>
      <c r="N24" s="6">
        <f t="shared" si="0"/>
        <v>330831764.25999999</v>
      </c>
    </row>
    <row r="25" spans="1:14" x14ac:dyDescent="0.2">
      <c r="A25" t="s">
        <v>14</v>
      </c>
      <c r="B25" s="1">
        <v>165369.35999999999</v>
      </c>
      <c r="C25" s="1">
        <v>147217.91</v>
      </c>
      <c r="D25" s="1">
        <v>151017.25</v>
      </c>
      <c r="E25" s="1">
        <v>171054.3</v>
      </c>
      <c r="F25" s="1">
        <v>167481.85</v>
      </c>
      <c r="G25" s="1">
        <v>187651.64</v>
      </c>
      <c r="H25" s="1">
        <v>205487.16</v>
      </c>
      <c r="I25" s="1">
        <v>168853.76000000001</v>
      </c>
      <c r="J25" s="1">
        <v>188704.38</v>
      </c>
      <c r="K25" s="1">
        <v>201338.6</v>
      </c>
      <c r="L25" s="1">
        <v>186085.09</v>
      </c>
      <c r="M25" s="1">
        <v>182753.47</v>
      </c>
      <c r="N25" s="6">
        <f t="shared" si="0"/>
        <v>2123014.77</v>
      </c>
    </row>
    <row r="26" spans="1:14" x14ac:dyDescent="0.2">
      <c r="A26" t="s">
        <v>15</v>
      </c>
      <c r="B26" s="1">
        <v>66492.55</v>
      </c>
      <c r="C26" s="1">
        <v>56122.89</v>
      </c>
      <c r="D26" s="1">
        <v>59357.04</v>
      </c>
      <c r="E26" s="1">
        <v>60743.53</v>
      </c>
      <c r="F26" s="1">
        <v>52109.93</v>
      </c>
      <c r="G26" s="1">
        <v>55353.73</v>
      </c>
      <c r="H26" s="1">
        <v>61340.74</v>
      </c>
      <c r="I26" s="1">
        <v>56457.9</v>
      </c>
      <c r="J26" s="1">
        <v>59148.37</v>
      </c>
      <c r="K26" s="1">
        <v>65938.880000000005</v>
      </c>
      <c r="L26" s="1">
        <v>61924.24</v>
      </c>
      <c r="M26" s="1">
        <v>61730.19</v>
      </c>
      <c r="N26" s="6">
        <f t="shared" si="0"/>
        <v>716719.99</v>
      </c>
    </row>
    <row r="27" spans="1:14" x14ac:dyDescent="0.2">
      <c r="A27" t="s">
        <v>100</v>
      </c>
      <c r="B27" s="1">
        <v>10889733.35</v>
      </c>
      <c r="C27" s="1">
        <v>10157039.32</v>
      </c>
      <c r="D27" s="1">
        <v>10456778.560000001</v>
      </c>
      <c r="E27" s="1">
        <v>10745747.939999999</v>
      </c>
      <c r="F27" s="1">
        <v>10604721.550000001</v>
      </c>
      <c r="G27" s="1">
        <v>11048402.640000001</v>
      </c>
      <c r="H27" s="1">
        <v>13211219.359999999</v>
      </c>
      <c r="I27" s="1">
        <v>10492021.710000001</v>
      </c>
      <c r="J27" s="1">
        <v>10794250.210000001</v>
      </c>
      <c r="K27" s="1">
        <v>12038539.550000001</v>
      </c>
      <c r="L27" s="1">
        <v>11197889</v>
      </c>
      <c r="M27" s="1">
        <v>11754591.27</v>
      </c>
      <c r="N27" s="6">
        <f t="shared" si="0"/>
        <v>133390934.46000001</v>
      </c>
    </row>
    <row r="28" spans="1:14" x14ac:dyDescent="0.2">
      <c r="A28" t="s">
        <v>101</v>
      </c>
      <c r="B28" s="1">
        <v>5158908.0199999996</v>
      </c>
      <c r="C28" s="1">
        <v>4387702.28</v>
      </c>
      <c r="D28" s="1">
        <v>4859129.6100000003</v>
      </c>
      <c r="E28" s="1">
        <v>5491801.7199999997</v>
      </c>
      <c r="F28" s="1">
        <v>5036939.88</v>
      </c>
      <c r="G28" s="1">
        <v>5216290.93</v>
      </c>
      <c r="H28" s="1">
        <v>5968223.9199999999</v>
      </c>
      <c r="I28" s="1">
        <v>4515719.1100000003</v>
      </c>
      <c r="J28" s="1">
        <v>4644031.91</v>
      </c>
      <c r="K28" s="1">
        <v>5259355.38</v>
      </c>
      <c r="L28" s="1">
        <v>4912490.5599999996</v>
      </c>
      <c r="M28" s="1">
        <v>5074017.22</v>
      </c>
      <c r="N28" s="6">
        <f t="shared" si="0"/>
        <v>60524610.539999999</v>
      </c>
    </row>
    <row r="29" spans="1:14" x14ac:dyDescent="0.2">
      <c r="A29" t="s">
        <v>18</v>
      </c>
      <c r="B29" s="1">
        <v>578077.12</v>
      </c>
      <c r="C29" s="1">
        <v>570382.94999999995</v>
      </c>
      <c r="D29" s="1">
        <v>550729.55000000005</v>
      </c>
      <c r="E29" s="1">
        <v>552962.74</v>
      </c>
      <c r="F29" s="1">
        <v>563339.38</v>
      </c>
      <c r="G29" s="1">
        <v>612644.43999999994</v>
      </c>
      <c r="H29" s="1">
        <v>663588.42000000004</v>
      </c>
      <c r="I29" s="1">
        <v>588300.12</v>
      </c>
      <c r="J29" s="1">
        <v>604854.34</v>
      </c>
      <c r="K29" s="1">
        <v>674040.4</v>
      </c>
      <c r="L29" s="1">
        <v>652600.24</v>
      </c>
      <c r="M29" s="1">
        <v>574916.81999999995</v>
      </c>
      <c r="N29" s="6">
        <f t="shared" si="0"/>
        <v>7186436.5200000005</v>
      </c>
    </row>
    <row r="30" spans="1:14" x14ac:dyDescent="0.2">
      <c r="A30" t="s">
        <v>19</v>
      </c>
      <c r="B30" s="1">
        <v>0</v>
      </c>
      <c r="C30" s="1">
        <v>0</v>
      </c>
      <c r="D30" s="1">
        <v>0</v>
      </c>
      <c r="E30" s="1">
        <v>0</v>
      </c>
      <c r="F30" s="1">
        <v>0</v>
      </c>
      <c r="G30" s="1">
        <v>0</v>
      </c>
      <c r="H30" s="1">
        <v>0</v>
      </c>
      <c r="I30" s="1">
        <v>0</v>
      </c>
      <c r="J30" s="1">
        <v>0</v>
      </c>
      <c r="K30" s="1">
        <v>0</v>
      </c>
      <c r="L30" s="1">
        <v>0</v>
      </c>
      <c r="M30" s="1">
        <v>0</v>
      </c>
      <c r="N30" s="6">
        <f t="shared" si="0"/>
        <v>0</v>
      </c>
    </row>
    <row r="31" spans="1:14" x14ac:dyDescent="0.2">
      <c r="A31" t="s">
        <v>20</v>
      </c>
      <c r="B31" s="1">
        <v>202826.7</v>
      </c>
      <c r="C31" s="1">
        <v>201487.53</v>
      </c>
      <c r="D31" s="1">
        <v>211018.78</v>
      </c>
      <c r="E31" s="1">
        <v>213003.4</v>
      </c>
      <c r="F31" s="1">
        <v>217829.27</v>
      </c>
      <c r="G31" s="1">
        <v>191320.55</v>
      </c>
      <c r="H31" s="1">
        <v>221540.38</v>
      </c>
      <c r="I31" s="1">
        <v>195699.96</v>
      </c>
      <c r="J31" s="1">
        <v>195586.33</v>
      </c>
      <c r="K31" s="1">
        <v>235760.8</v>
      </c>
      <c r="L31" s="1">
        <v>194940.52</v>
      </c>
      <c r="M31" s="1">
        <v>208208.59</v>
      </c>
      <c r="N31" s="6">
        <f t="shared" si="0"/>
        <v>2489222.8099999996</v>
      </c>
    </row>
    <row r="32" spans="1:14" x14ac:dyDescent="0.2">
      <c r="A32" t="s">
        <v>21</v>
      </c>
      <c r="B32" s="1">
        <v>47085.58</v>
      </c>
      <c r="C32" s="1">
        <v>47864.32</v>
      </c>
      <c r="D32" s="1">
        <v>46779.95</v>
      </c>
      <c r="E32" s="1">
        <v>49663.56</v>
      </c>
      <c r="F32" s="1">
        <v>49981.95</v>
      </c>
      <c r="G32" s="1">
        <v>47754.83</v>
      </c>
      <c r="H32" s="1">
        <v>50224.57</v>
      </c>
      <c r="I32" s="1">
        <v>44228.06</v>
      </c>
      <c r="J32" s="1">
        <v>44295.48</v>
      </c>
      <c r="K32" s="1">
        <v>51575.38</v>
      </c>
      <c r="L32" s="1">
        <v>46783.99</v>
      </c>
      <c r="M32" s="1">
        <v>50351.78</v>
      </c>
      <c r="N32" s="6">
        <f t="shared" si="0"/>
        <v>576589.45000000007</v>
      </c>
    </row>
    <row r="33" spans="1:14" x14ac:dyDescent="0.2">
      <c r="A33" t="s">
        <v>22</v>
      </c>
      <c r="B33" s="1">
        <v>21635.43</v>
      </c>
      <c r="C33" s="1">
        <v>22582.95</v>
      </c>
      <c r="D33" s="1">
        <v>19647.03</v>
      </c>
      <c r="E33" s="1">
        <v>20403.3</v>
      </c>
      <c r="F33" s="1">
        <v>18593.2</v>
      </c>
      <c r="G33" s="1">
        <v>19112.03</v>
      </c>
      <c r="H33" s="1">
        <v>24265.84</v>
      </c>
      <c r="I33" s="1">
        <v>29365.03</v>
      </c>
      <c r="J33" s="1">
        <v>28336.83</v>
      </c>
      <c r="K33" s="1">
        <v>24838.400000000001</v>
      </c>
      <c r="L33" s="1">
        <v>25190.46</v>
      </c>
      <c r="M33" s="1">
        <v>22554.38</v>
      </c>
      <c r="N33" s="6">
        <f t="shared" si="0"/>
        <v>276524.88</v>
      </c>
    </row>
    <row r="34" spans="1:14" x14ac:dyDescent="0.2">
      <c r="A34" t="s">
        <v>102</v>
      </c>
      <c r="B34" s="1">
        <v>51879.44</v>
      </c>
      <c r="C34" s="1">
        <v>49429.5</v>
      </c>
      <c r="D34" s="1">
        <v>39996.22</v>
      </c>
      <c r="E34" s="1">
        <v>40912.61</v>
      </c>
      <c r="F34" s="1">
        <v>35266.76</v>
      </c>
      <c r="G34" s="1">
        <v>37023.9</v>
      </c>
      <c r="H34" s="1">
        <v>41148.85</v>
      </c>
      <c r="I34" s="1">
        <v>62995.32</v>
      </c>
      <c r="J34" s="1">
        <v>71917.039999999994</v>
      </c>
      <c r="K34" s="1">
        <v>87965.33</v>
      </c>
      <c r="L34" s="1">
        <v>85021.94</v>
      </c>
      <c r="M34" s="1">
        <v>86252.02</v>
      </c>
      <c r="N34" s="6">
        <f t="shared" si="0"/>
        <v>689808.93</v>
      </c>
    </row>
    <row r="35" spans="1:14" x14ac:dyDescent="0.2">
      <c r="A35" t="s">
        <v>24</v>
      </c>
      <c r="B35" s="1">
        <v>44201.4</v>
      </c>
      <c r="C35" s="1">
        <v>48504.81</v>
      </c>
      <c r="D35" s="1">
        <v>34450.42</v>
      </c>
      <c r="E35" s="1">
        <v>41067.21</v>
      </c>
      <c r="F35" s="1">
        <v>40319.019999999997</v>
      </c>
      <c r="G35" s="1">
        <v>35501.589999999997</v>
      </c>
      <c r="H35" s="1">
        <v>44995.47</v>
      </c>
      <c r="I35" s="1">
        <v>45148.57</v>
      </c>
      <c r="J35" s="1">
        <v>38049.97</v>
      </c>
      <c r="K35" s="1">
        <v>41263.89</v>
      </c>
      <c r="L35" s="1">
        <v>39733.39</v>
      </c>
      <c r="M35" s="1">
        <v>44760.72</v>
      </c>
      <c r="N35" s="6">
        <f t="shared" si="0"/>
        <v>497996.45999999996</v>
      </c>
    </row>
    <row r="36" spans="1:14" x14ac:dyDescent="0.2">
      <c r="A36" t="s">
        <v>25</v>
      </c>
      <c r="B36" s="1">
        <v>120617.51</v>
      </c>
      <c r="C36" s="1">
        <v>114037.67</v>
      </c>
      <c r="D36" s="1">
        <v>112024.9</v>
      </c>
      <c r="E36" s="1">
        <v>114591.16</v>
      </c>
      <c r="F36" s="1">
        <v>115832.9</v>
      </c>
      <c r="G36" s="1">
        <v>118684.68</v>
      </c>
      <c r="H36" s="1">
        <v>147338.74</v>
      </c>
      <c r="I36" s="1">
        <v>125868.48</v>
      </c>
      <c r="J36" s="1">
        <v>121643.4</v>
      </c>
      <c r="K36" s="1">
        <v>164494.29</v>
      </c>
      <c r="L36" s="1">
        <v>125592.36</v>
      </c>
      <c r="M36" s="1">
        <v>118268.37</v>
      </c>
      <c r="N36" s="6">
        <f t="shared" si="0"/>
        <v>1498994.46</v>
      </c>
    </row>
    <row r="37" spans="1:14" x14ac:dyDescent="0.2">
      <c r="A37" t="s">
        <v>26</v>
      </c>
      <c r="B37" s="1">
        <v>216480.13</v>
      </c>
      <c r="C37" s="1">
        <v>187714.83</v>
      </c>
      <c r="D37" s="1">
        <v>221928.72</v>
      </c>
      <c r="E37" s="1">
        <v>229109.26</v>
      </c>
      <c r="F37" s="1">
        <v>187374.87</v>
      </c>
      <c r="G37" s="1">
        <v>257578.25</v>
      </c>
      <c r="H37" s="1">
        <v>287975.81</v>
      </c>
      <c r="I37" s="1">
        <v>266236.09999999998</v>
      </c>
      <c r="J37" s="1">
        <v>277911.77</v>
      </c>
      <c r="K37" s="1">
        <v>327643.55</v>
      </c>
      <c r="L37" s="1">
        <v>370296.94</v>
      </c>
      <c r="M37" s="1">
        <v>291616.76</v>
      </c>
      <c r="N37" s="6">
        <f t="shared" si="0"/>
        <v>3121866.99</v>
      </c>
    </row>
    <row r="38" spans="1:14" x14ac:dyDescent="0.2">
      <c r="A38" t="s">
        <v>103</v>
      </c>
      <c r="B38" s="1">
        <v>559509.74</v>
      </c>
      <c r="C38" s="1">
        <v>531529.80000000005</v>
      </c>
      <c r="D38" s="1">
        <v>538994.99</v>
      </c>
      <c r="E38" s="1">
        <v>580673.01</v>
      </c>
      <c r="F38" s="1">
        <v>561185.72</v>
      </c>
      <c r="G38" s="1">
        <v>614003.98</v>
      </c>
      <c r="H38" s="1">
        <v>712876.42</v>
      </c>
      <c r="I38" s="1">
        <v>595568.32999999996</v>
      </c>
      <c r="J38" s="1">
        <v>598300.48</v>
      </c>
      <c r="K38" s="1">
        <v>699169.78</v>
      </c>
      <c r="L38" s="1">
        <v>717878.03</v>
      </c>
      <c r="M38" s="1">
        <v>627973.38</v>
      </c>
      <c r="N38" s="6">
        <f t="shared" si="0"/>
        <v>7337663.6599999992</v>
      </c>
    </row>
    <row r="39" spans="1:14" x14ac:dyDescent="0.2">
      <c r="A39" t="s">
        <v>28</v>
      </c>
      <c r="B39" s="1">
        <v>754548.71</v>
      </c>
      <c r="C39" s="1">
        <v>712511.36</v>
      </c>
      <c r="D39" s="1">
        <v>705444</v>
      </c>
      <c r="E39" s="1">
        <v>775894.48</v>
      </c>
      <c r="F39" s="1">
        <v>765540.21</v>
      </c>
      <c r="G39" s="1">
        <v>820564.75</v>
      </c>
      <c r="H39" s="1">
        <v>988184.72</v>
      </c>
      <c r="I39" s="1">
        <v>879881.21</v>
      </c>
      <c r="J39" s="1">
        <v>890755.64</v>
      </c>
      <c r="K39" s="1">
        <v>987811.3</v>
      </c>
      <c r="L39" s="1">
        <v>865548.72</v>
      </c>
      <c r="M39" s="1">
        <v>822639.64</v>
      </c>
      <c r="N39" s="6">
        <f t="shared" si="0"/>
        <v>9969324.7400000002</v>
      </c>
    </row>
    <row r="40" spans="1:14" x14ac:dyDescent="0.2">
      <c r="A40" t="s">
        <v>104</v>
      </c>
      <c r="B40" s="1">
        <v>15598155.43</v>
      </c>
      <c r="C40" s="1">
        <v>14427820.51</v>
      </c>
      <c r="D40" s="1">
        <v>14687424.369999999</v>
      </c>
      <c r="E40" s="1">
        <v>15171679.609999999</v>
      </c>
      <c r="F40" s="1">
        <v>15107650.34</v>
      </c>
      <c r="G40" s="1">
        <v>15994697.83</v>
      </c>
      <c r="H40" s="1">
        <v>18641096.969999999</v>
      </c>
      <c r="I40" s="1">
        <v>15653926.779999999</v>
      </c>
      <c r="J40" s="1">
        <v>15698619.92</v>
      </c>
      <c r="K40" s="1">
        <v>17448758.609999999</v>
      </c>
      <c r="L40" s="1">
        <v>16101886.630000001</v>
      </c>
      <c r="M40" s="1">
        <v>16202919.210000001</v>
      </c>
      <c r="N40" s="6">
        <f t="shared" si="0"/>
        <v>190734636.21000001</v>
      </c>
    </row>
    <row r="41" spans="1:14" x14ac:dyDescent="0.2">
      <c r="A41" t="s">
        <v>30</v>
      </c>
      <c r="B41" s="1">
        <v>63323.5</v>
      </c>
      <c r="C41" s="1">
        <v>62482.75</v>
      </c>
      <c r="D41" s="1">
        <v>58743.78</v>
      </c>
      <c r="E41" s="1">
        <v>60680.25</v>
      </c>
      <c r="F41" s="1">
        <v>59279.69</v>
      </c>
      <c r="G41" s="1">
        <v>58841.72</v>
      </c>
      <c r="H41" s="1">
        <v>66765.960000000006</v>
      </c>
      <c r="I41" s="1">
        <v>61532.160000000003</v>
      </c>
      <c r="J41" s="1">
        <v>58726.55</v>
      </c>
      <c r="K41" s="1">
        <v>68921.72</v>
      </c>
      <c r="L41" s="1">
        <v>62513.42</v>
      </c>
      <c r="M41" s="1">
        <v>67623.69</v>
      </c>
      <c r="N41" s="6">
        <f t="shared" si="0"/>
        <v>749435.19</v>
      </c>
    </row>
    <row r="42" spans="1:14" x14ac:dyDescent="0.2">
      <c r="A42" t="s">
        <v>105</v>
      </c>
      <c r="B42" s="1">
        <v>1591005.6</v>
      </c>
      <c r="C42" s="1">
        <v>1423511.64</v>
      </c>
      <c r="D42" s="1">
        <v>1415537.73</v>
      </c>
      <c r="E42" s="1">
        <v>1550700.54</v>
      </c>
      <c r="F42" s="1">
        <v>1480147.41</v>
      </c>
      <c r="G42" s="1">
        <v>1806274.06</v>
      </c>
      <c r="H42" s="1">
        <v>2128364.88</v>
      </c>
      <c r="I42" s="1">
        <v>1766497.13</v>
      </c>
      <c r="J42" s="1">
        <v>1723291.82</v>
      </c>
      <c r="K42" s="1">
        <v>1923780.87</v>
      </c>
      <c r="L42" s="1">
        <v>1665214.4</v>
      </c>
      <c r="M42" s="1">
        <v>1517372.82</v>
      </c>
      <c r="N42" s="6">
        <f t="shared" si="0"/>
        <v>19991698.899999999</v>
      </c>
    </row>
    <row r="43" spans="1:14" x14ac:dyDescent="0.2">
      <c r="A43" t="s">
        <v>32</v>
      </c>
      <c r="B43" s="1">
        <v>472468.02</v>
      </c>
      <c r="C43" s="1">
        <v>424048.43</v>
      </c>
      <c r="D43" s="1">
        <v>453553.22</v>
      </c>
      <c r="E43" s="1">
        <v>460197.6</v>
      </c>
      <c r="F43" s="1">
        <v>447401.49</v>
      </c>
      <c r="G43" s="1">
        <v>453437.22</v>
      </c>
      <c r="H43" s="1">
        <v>517895.43</v>
      </c>
      <c r="I43" s="1">
        <v>447315.04</v>
      </c>
      <c r="J43" s="1">
        <v>439389.59</v>
      </c>
      <c r="K43" s="1">
        <v>492584.14</v>
      </c>
      <c r="L43" s="1">
        <v>459784.23</v>
      </c>
      <c r="M43" s="1">
        <v>478884.33</v>
      </c>
      <c r="N43" s="6">
        <f t="shared" si="0"/>
        <v>5546958.7400000002</v>
      </c>
    </row>
    <row r="44" spans="1:14" x14ac:dyDescent="0.2">
      <c r="A44" t="s">
        <v>33</v>
      </c>
      <c r="B44" s="1">
        <v>48188.58</v>
      </c>
      <c r="C44" s="1">
        <v>49641.31</v>
      </c>
      <c r="D44" s="1">
        <v>50738.14</v>
      </c>
      <c r="E44" s="1">
        <v>51699.43</v>
      </c>
      <c r="F44" s="1">
        <v>47950.58</v>
      </c>
      <c r="G44" s="1">
        <v>44732.15</v>
      </c>
      <c r="H44" s="1">
        <v>66376.61</v>
      </c>
      <c r="I44" s="1">
        <v>43759.28</v>
      </c>
      <c r="J44" s="1">
        <v>48401.07</v>
      </c>
      <c r="K44" s="1">
        <v>50083.07</v>
      </c>
      <c r="L44" s="1">
        <v>52877.56</v>
      </c>
      <c r="M44" s="1">
        <v>54526.400000000001</v>
      </c>
      <c r="N44" s="6">
        <f t="shared" si="0"/>
        <v>608974.18000000005</v>
      </c>
    </row>
    <row r="45" spans="1:14" x14ac:dyDescent="0.2">
      <c r="A45" t="s">
        <v>34</v>
      </c>
      <c r="B45" s="1">
        <v>23801.67</v>
      </c>
      <c r="C45" s="1">
        <v>23193.66</v>
      </c>
      <c r="D45" s="1">
        <v>21402.71</v>
      </c>
      <c r="E45" s="1">
        <v>21787.34</v>
      </c>
      <c r="F45" s="1">
        <v>20925.59</v>
      </c>
      <c r="G45" s="1">
        <v>17015.75</v>
      </c>
      <c r="H45" s="1">
        <v>22986.94</v>
      </c>
      <c r="I45" s="1">
        <v>20138.05</v>
      </c>
      <c r="J45" s="1">
        <v>23159</v>
      </c>
      <c r="K45" s="1">
        <v>24042.89</v>
      </c>
      <c r="L45" s="1">
        <v>22681.52</v>
      </c>
      <c r="M45" s="1">
        <v>24518.92</v>
      </c>
      <c r="N45" s="6">
        <f t="shared" si="0"/>
        <v>265654.03999999998</v>
      </c>
    </row>
    <row r="46" spans="1:14" x14ac:dyDescent="0.2">
      <c r="A46" t="s">
        <v>106</v>
      </c>
      <c r="B46" s="1">
        <v>2353341.92</v>
      </c>
      <c r="C46" s="1">
        <v>2272493.46</v>
      </c>
      <c r="D46" s="1">
        <v>2228458.9</v>
      </c>
      <c r="E46" s="1">
        <v>2382550.91</v>
      </c>
      <c r="F46" s="1">
        <v>2480470.0099999998</v>
      </c>
      <c r="G46" s="1">
        <v>2650454.06</v>
      </c>
      <c r="H46" s="1">
        <v>3029403.51</v>
      </c>
      <c r="I46" s="1">
        <v>2689484.35</v>
      </c>
      <c r="J46" s="1">
        <v>2606382.38</v>
      </c>
      <c r="K46" s="1">
        <v>3011362.05</v>
      </c>
      <c r="L46" s="1">
        <v>2725345.8</v>
      </c>
      <c r="M46" s="1">
        <v>2546239.25</v>
      </c>
      <c r="N46" s="6">
        <f t="shared" si="0"/>
        <v>30975986.600000001</v>
      </c>
    </row>
    <row r="47" spans="1:14" x14ac:dyDescent="0.2">
      <c r="A47" t="s">
        <v>107</v>
      </c>
      <c r="B47" s="1">
        <v>0</v>
      </c>
      <c r="C47" s="1">
        <v>0</v>
      </c>
      <c r="D47" s="1">
        <v>0</v>
      </c>
      <c r="E47" s="1">
        <v>0</v>
      </c>
      <c r="F47" s="1">
        <v>0</v>
      </c>
      <c r="G47" s="1">
        <v>0</v>
      </c>
      <c r="H47" s="1">
        <v>0</v>
      </c>
      <c r="I47" s="1">
        <v>0</v>
      </c>
      <c r="J47" s="1">
        <v>0</v>
      </c>
      <c r="K47" s="1">
        <v>0</v>
      </c>
      <c r="L47" s="1">
        <v>0</v>
      </c>
      <c r="M47" s="1">
        <v>0</v>
      </c>
      <c r="N47" s="6">
        <f t="shared" si="0"/>
        <v>0</v>
      </c>
    </row>
    <row r="48" spans="1:14" x14ac:dyDescent="0.2">
      <c r="A48" t="s">
        <v>108</v>
      </c>
      <c r="B48" s="1">
        <v>4150683.99</v>
      </c>
      <c r="C48" s="1">
        <v>3818071.18</v>
      </c>
      <c r="D48" s="1">
        <v>4201662.84</v>
      </c>
      <c r="E48" s="1">
        <v>4475598.66</v>
      </c>
      <c r="F48" s="1">
        <v>4251710.13</v>
      </c>
      <c r="G48" s="1">
        <v>4347253.9800000004</v>
      </c>
      <c r="H48" s="1">
        <v>5003483.43</v>
      </c>
      <c r="I48" s="1">
        <v>4029699.03</v>
      </c>
      <c r="J48" s="1">
        <v>4000857.59</v>
      </c>
      <c r="K48" s="1">
        <v>4537880.08</v>
      </c>
      <c r="L48" s="1">
        <v>4167433.88</v>
      </c>
      <c r="M48" s="1">
        <v>4251387.25</v>
      </c>
      <c r="N48" s="6">
        <f t="shared" si="0"/>
        <v>51235722.039999999</v>
      </c>
    </row>
    <row r="49" spans="1:14" x14ac:dyDescent="0.2">
      <c r="A49" t="s">
        <v>38</v>
      </c>
      <c r="B49" s="1">
        <v>245309.84</v>
      </c>
      <c r="C49" s="1">
        <v>227536.46</v>
      </c>
      <c r="D49" s="1">
        <v>211840.97</v>
      </c>
      <c r="E49" s="1">
        <v>231317.28</v>
      </c>
      <c r="F49" s="1">
        <v>217431.5</v>
      </c>
      <c r="G49" s="1">
        <v>229986.6</v>
      </c>
      <c r="H49" s="1">
        <v>271023.2</v>
      </c>
      <c r="I49" s="1">
        <v>229577.73</v>
      </c>
      <c r="J49" s="1">
        <v>236993.9</v>
      </c>
      <c r="K49" s="1">
        <v>270956.33</v>
      </c>
      <c r="L49" s="1">
        <v>238087.72</v>
      </c>
      <c r="M49" s="1">
        <v>258389.67</v>
      </c>
      <c r="N49" s="6">
        <f t="shared" si="0"/>
        <v>2868451.2</v>
      </c>
    </row>
    <row r="50" spans="1:14" x14ac:dyDescent="0.2">
      <c r="A50" t="s">
        <v>39</v>
      </c>
      <c r="B50" s="1">
        <v>20357.53</v>
      </c>
      <c r="C50" s="1">
        <v>18093.21</v>
      </c>
      <c r="D50" s="1">
        <v>17331.88</v>
      </c>
      <c r="E50" s="1">
        <v>16454.82</v>
      </c>
      <c r="F50" s="1">
        <v>14753.96</v>
      </c>
      <c r="G50" s="1">
        <v>17877.55</v>
      </c>
      <c r="H50" s="1">
        <v>19548.27</v>
      </c>
      <c r="I50" s="1">
        <v>20444.09</v>
      </c>
      <c r="J50" s="1">
        <v>21780.29</v>
      </c>
      <c r="K50" s="1">
        <v>21387.77</v>
      </c>
      <c r="L50" s="1">
        <v>17028.05</v>
      </c>
      <c r="M50" s="1">
        <v>20231.82</v>
      </c>
      <c r="N50" s="6">
        <f t="shared" si="0"/>
        <v>225289.24</v>
      </c>
    </row>
    <row r="51" spans="1:14" x14ac:dyDescent="0.2">
      <c r="A51" t="s">
        <v>40</v>
      </c>
      <c r="B51" s="1">
        <v>73327.25</v>
      </c>
      <c r="C51" s="1">
        <v>71704.13</v>
      </c>
      <c r="D51" s="1">
        <v>72516.179999999993</v>
      </c>
      <c r="E51" s="1">
        <v>75091.31</v>
      </c>
      <c r="F51" s="1">
        <v>66070.17</v>
      </c>
      <c r="G51" s="1">
        <v>76421.009999999995</v>
      </c>
      <c r="H51" s="1">
        <v>96666.75</v>
      </c>
      <c r="I51" s="1">
        <v>66976.160000000003</v>
      </c>
      <c r="J51" s="1">
        <v>64675.74</v>
      </c>
      <c r="K51" s="1">
        <v>88810.69</v>
      </c>
      <c r="L51" s="1">
        <v>75959.710000000006</v>
      </c>
      <c r="M51" s="1">
        <v>76998.36</v>
      </c>
      <c r="N51" s="6">
        <f t="shared" si="0"/>
        <v>905217.46000000008</v>
      </c>
    </row>
    <row r="52" spans="1:14" x14ac:dyDescent="0.2">
      <c r="A52" t="s">
        <v>109</v>
      </c>
      <c r="B52" s="1">
        <v>1636077.86</v>
      </c>
      <c r="C52" s="1">
        <v>1552841.28</v>
      </c>
      <c r="D52" s="1">
        <v>1566764.56</v>
      </c>
      <c r="E52" s="1">
        <v>1640994.2</v>
      </c>
      <c r="F52" s="1">
        <v>1644308.34</v>
      </c>
      <c r="G52" s="1">
        <v>1825507.36</v>
      </c>
      <c r="H52" s="1">
        <v>2074417.12</v>
      </c>
      <c r="I52" s="1">
        <v>1809127.95</v>
      </c>
      <c r="J52" s="1">
        <v>1816113.2</v>
      </c>
      <c r="K52" s="1">
        <v>2075628.46</v>
      </c>
      <c r="L52" s="1">
        <v>1842725.29</v>
      </c>
      <c r="M52" s="1">
        <v>1724712.71</v>
      </c>
      <c r="N52" s="6">
        <f t="shared" si="0"/>
        <v>21209218.329999998</v>
      </c>
    </row>
    <row r="53" spans="1:14" x14ac:dyDescent="0.2">
      <c r="A53" t="s">
        <v>42</v>
      </c>
      <c r="B53" s="1">
        <v>1618419.6</v>
      </c>
      <c r="C53" s="1">
        <v>1580585.71</v>
      </c>
      <c r="D53" s="1">
        <v>1608813.19</v>
      </c>
      <c r="E53" s="1">
        <v>1660103.64</v>
      </c>
      <c r="F53" s="1">
        <v>1668298.72</v>
      </c>
      <c r="G53" s="1">
        <v>1755408.23</v>
      </c>
      <c r="H53" s="1">
        <v>1997529.38</v>
      </c>
      <c r="I53" s="1">
        <v>1794713.95</v>
      </c>
      <c r="J53" s="1">
        <v>1770737.26</v>
      </c>
      <c r="K53" s="1">
        <v>1967042.07</v>
      </c>
      <c r="L53" s="1">
        <v>1783546.76</v>
      </c>
      <c r="M53" s="1">
        <v>1803912.75</v>
      </c>
      <c r="N53" s="6">
        <f t="shared" si="0"/>
        <v>21009111.259999998</v>
      </c>
    </row>
    <row r="54" spans="1:14" x14ac:dyDescent="0.2">
      <c r="A54" t="s">
        <v>43</v>
      </c>
      <c r="B54" s="1">
        <v>0</v>
      </c>
      <c r="C54" s="1">
        <v>0</v>
      </c>
      <c r="D54" s="1">
        <v>0</v>
      </c>
      <c r="E54" s="1">
        <v>0</v>
      </c>
      <c r="F54" s="1">
        <v>0</v>
      </c>
      <c r="G54" s="1">
        <v>0</v>
      </c>
      <c r="H54" s="1">
        <v>0</v>
      </c>
      <c r="I54" s="1">
        <v>0</v>
      </c>
      <c r="J54" s="1">
        <v>0</v>
      </c>
      <c r="K54" s="1">
        <v>0</v>
      </c>
      <c r="L54" s="1">
        <v>0</v>
      </c>
      <c r="M54" s="1">
        <v>0</v>
      </c>
      <c r="N54" s="6">
        <f t="shared" si="0"/>
        <v>0</v>
      </c>
    </row>
    <row r="55" spans="1:14" x14ac:dyDescent="0.2">
      <c r="A55" t="s">
        <v>110</v>
      </c>
      <c r="B55" s="1">
        <v>2851374.34</v>
      </c>
      <c r="C55" s="1">
        <v>2833825.62</v>
      </c>
      <c r="D55" s="1">
        <v>2318709.7200000002</v>
      </c>
      <c r="E55" s="1">
        <v>1964504.13</v>
      </c>
      <c r="F55" s="1">
        <v>2150287.0699999998</v>
      </c>
      <c r="G55" s="1">
        <v>2726333.04</v>
      </c>
      <c r="H55" s="1">
        <v>3228326.87</v>
      </c>
      <c r="I55" s="1">
        <v>3193280.58</v>
      </c>
      <c r="J55" s="1">
        <v>3521019.38</v>
      </c>
      <c r="K55" s="1">
        <v>3908285.5</v>
      </c>
      <c r="L55" s="1">
        <v>3511791.91</v>
      </c>
      <c r="M55" s="1">
        <v>3260961.08</v>
      </c>
      <c r="N55" s="6">
        <f t="shared" si="0"/>
        <v>35468699.239999995</v>
      </c>
    </row>
    <row r="56" spans="1:14" x14ac:dyDescent="0.2">
      <c r="A56" t="s">
        <v>111</v>
      </c>
      <c r="B56" s="1">
        <v>662948.34</v>
      </c>
      <c r="C56" s="1">
        <v>609030.84</v>
      </c>
      <c r="D56" s="1">
        <v>529328.22</v>
      </c>
      <c r="E56" s="1">
        <v>572073.81000000006</v>
      </c>
      <c r="F56" s="1">
        <v>546683.65</v>
      </c>
      <c r="G56" s="1">
        <v>548000.73</v>
      </c>
      <c r="H56" s="1">
        <v>599420.34</v>
      </c>
      <c r="I56" s="1">
        <v>531437.19999999995</v>
      </c>
      <c r="J56" s="1">
        <v>573475.18999999994</v>
      </c>
      <c r="K56" s="1">
        <v>733391.46</v>
      </c>
      <c r="L56" s="1">
        <v>690844.09</v>
      </c>
      <c r="M56" s="1">
        <v>671442.2</v>
      </c>
      <c r="N56" s="6">
        <f t="shared" si="0"/>
        <v>7268076.0700000003</v>
      </c>
    </row>
    <row r="57" spans="1:14" x14ac:dyDescent="0.2">
      <c r="A57" t="s">
        <v>112</v>
      </c>
      <c r="B57" s="1">
        <v>0</v>
      </c>
      <c r="C57" s="1">
        <v>0</v>
      </c>
      <c r="D57" s="1">
        <v>0</v>
      </c>
      <c r="E57" s="1">
        <v>0</v>
      </c>
      <c r="F57" s="1">
        <v>0</v>
      </c>
      <c r="G57" s="1">
        <v>0</v>
      </c>
      <c r="H57" s="1">
        <v>0</v>
      </c>
      <c r="I57" s="1">
        <v>0</v>
      </c>
      <c r="J57" s="1">
        <v>0</v>
      </c>
      <c r="K57" s="1">
        <v>0</v>
      </c>
      <c r="L57" s="1">
        <v>0</v>
      </c>
      <c r="M57" s="1">
        <v>0</v>
      </c>
      <c r="N57" s="6">
        <f t="shared" si="0"/>
        <v>0</v>
      </c>
    </row>
    <row r="58" spans="1:14" x14ac:dyDescent="0.2">
      <c r="A58" t="s">
        <v>47</v>
      </c>
      <c r="B58" s="1">
        <v>328059.40000000002</v>
      </c>
      <c r="C58" s="1">
        <v>302462.2</v>
      </c>
      <c r="D58" s="1">
        <v>285340.28000000003</v>
      </c>
      <c r="E58" s="1">
        <v>300421.28000000003</v>
      </c>
      <c r="F58" s="1">
        <v>292360.46000000002</v>
      </c>
      <c r="G58" s="1">
        <v>356140.44</v>
      </c>
      <c r="H58" s="1">
        <v>419997.64</v>
      </c>
      <c r="I58" s="1">
        <v>352346.06</v>
      </c>
      <c r="J58" s="1">
        <v>355930.4</v>
      </c>
      <c r="K58" s="1">
        <v>395405.08</v>
      </c>
      <c r="L58" s="1">
        <v>323899.64</v>
      </c>
      <c r="M58" s="1">
        <v>329466.37</v>
      </c>
      <c r="N58" s="6">
        <f t="shared" si="0"/>
        <v>4041829.2500000005</v>
      </c>
    </row>
    <row r="59" spans="1:14" x14ac:dyDescent="0.2">
      <c r="A59" t="s">
        <v>113</v>
      </c>
      <c r="B59" s="1">
        <v>13243094.92</v>
      </c>
      <c r="C59" s="1">
        <v>12687477.130000001</v>
      </c>
      <c r="D59" s="1">
        <v>11779315.109999999</v>
      </c>
      <c r="E59" s="1">
        <v>12070199.140000001</v>
      </c>
      <c r="F59" s="1">
        <v>12110353.76</v>
      </c>
      <c r="G59" s="1">
        <v>12876880.460000001</v>
      </c>
      <c r="H59" s="1">
        <v>14463442.83</v>
      </c>
      <c r="I59" s="1">
        <v>12254158.65</v>
      </c>
      <c r="J59" s="1">
        <v>12563010.01</v>
      </c>
      <c r="K59" s="1">
        <v>14838757.529999999</v>
      </c>
      <c r="L59" s="1">
        <v>13833736.689999999</v>
      </c>
      <c r="M59" s="1">
        <v>13018378.33</v>
      </c>
      <c r="N59" s="6">
        <f t="shared" si="0"/>
        <v>155738804.56000003</v>
      </c>
    </row>
    <row r="60" spans="1:14" x14ac:dyDescent="0.2">
      <c r="A60" t="s">
        <v>114</v>
      </c>
      <c r="B60" s="1">
        <v>2959809.25</v>
      </c>
      <c r="C60" s="1">
        <v>3070827.55</v>
      </c>
      <c r="D60" s="1">
        <v>2638988.19</v>
      </c>
      <c r="E60" s="1">
        <v>2588166.7000000002</v>
      </c>
      <c r="F60" s="1">
        <v>2728017.44</v>
      </c>
      <c r="G60" s="1">
        <v>2799191.48</v>
      </c>
      <c r="H60" s="1">
        <v>3188909.29</v>
      </c>
      <c r="I60" s="1">
        <v>2867937.01</v>
      </c>
      <c r="J60" s="1">
        <v>2969203.86</v>
      </c>
      <c r="K60" s="1">
        <v>3585095.27</v>
      </c>
      <c r="L60" s="1">
        <v>3362272.42</v>
      </c>
      <c r="M60" s="1">
        <v>2995960</v>
      </c>
      <c r="N60" s="6">
        <f t="shared" si="0"/>
        <v>35754378.459999993</v>
      </c>
    </row>
    <row r="61" spans="1:14" x14ac:dyDescent="0.2">
      <c r="A61" t="s">
        <v>115</v>
      </c>
      <c r="B61" s="1">
        <v>8090096.9199999999</v>
      </c>
      <c r="C61" s="1">
        <v>7510318.1200000001</v>
      </c>
      <c r="D61" s="1">
        <v>7604925.6900000004</v>
      </c>
      <c r="E61" s="1">
        <v>8153681.04</v>
      </c>
      <c r="F61" s="1">
        <v>7357445.6399999997</v>
      </c>
      <c r="G61" s="1">
        <v>9155964.3699999992</v>
      </c>
      <c r="H61" s="1">
        <v>11131817.060000001</v>
      </c>
      <c r="I61" s="1">
        <v>9437595.4600000009</v>
      </c>
      <c r="J61" s="1">
        <v>9368494.4100000001</v>
      </c>
      <c r="K61" s="1">
        <v>10427686.699999999</v>
      </c>
      <c r="L61" s="1">
        <v>9048612.3300000001</v>
      </c>
      <c r="M61" s="1">
        <v>8623898.3800000008</v>
      </c>
      <c r="N61" s="6">
        <f t="shared" si="0"/>
        <v>105910536.11999999</v>
      </c>
    </row>
    <row r="62" spans="1:14" x14ac:dyDescent="0.2">
      <c r="A62" t="s">
        <v>51</v>
      </c>
      <c r="B62" s="1">
        <v>3072964.3</v>
      </c>
      <c r="C62" s="1">
        <v>2855988.99</v>
      </c>
      <c r="D62" s="1">
        <v>2928871.74</v>
      </c>
      <c r="E62" s="1">
        <v>3112523.06</v>
      </c>
      <c r="F62" s="1">
        <v>3052028.66</v>
      </c>
      <c r="G62" s="1">
        <v>3336253.94</v>
      </c>
      <c r="H62" s="1">
        <v>3813653.07</v>
      </c>
      <c r="I62" s="1">
        <v>3268767.04</v>
      </c>
      <c r="J62" s="1">
        <v>3219492.79</v>
      </c>
      <c r="K62" s="1">
        <v>3732650.29</v>
      </c>
      <c r="L62" s="1">
        <v>3357043.33</v>
      </c>
      <c r="M62" s="1">
        <v>3351241.85</v>
      </c>
      <c r="N62" s="6">
        <f t="shared" si="0"/>
        <v>39101479.060000002</v>
      </c>
    </row>
    <row r="63" spans="1:14" x14ac:dyDescent="0.2">
      <c r="A63" t="s">
        <v>116</v>
      </c>
      <c r="B63" s="1">
        <v>10039294.890000001</v>
      </c>
      <c r="C63" s="1">
        <v>9211898.3599999994</v>
      </c>
      <c r="D63" s="1">
        <v>9261255.8699999992</v>
      </c>
      <c r="E63" s="1">
        <v>9436497.6199999992</v>
      </c>
      <c r="F63" s="1">
        <v>9511369.8599999994</v>
      </c>
      <c r="G63" s="1">
        <v>10275298.07</v>
      </c>
      <c r="H63" s="1">
        <v>11618631.98</v>
      </c>
      <c r="I63" s="1">
        <v>9904434.3200000003</v>
      </c>
      <c r="J63" s="1">
        <v>9910085.3200000003</v>
      </c>
      <c r="K63" s="1">
        <v>11608463.1</v>
      </c>
      <c r="L63" s="1">
        <v>10512764.609999999</v>
      </c>
      <c r="M63" s="1">
        <v>10346080.960000001</v>
      </c>
      <c r="N63" s="6">
        <f t="shared" si="0"/>
        <v>121636074.95999998</v>
      </c>
    </row>
    <row r="64" spans="1:14" x14ac:dyDescent="0.2">
      <c r="A64" t="s">
        <v>117</v>
      </c>
      <c r="B64" s="1">
        <v>5117862.8099999996</v>
      </c>
      <c r="C64" s="1">
        <v>4823354.99</v>
      </c>
      <c r="D64" s="1">
        <v>4750033.41</v>
      </c>
      <c r="E64" s="1">
        <v>5191441.1900000004</v>
      </c>
      <c r="F64" s="1">
        <v>5095479.4400000004</v>
      </c>
      <c r="G64" s="1">
        <v>5360565.49</v>
      </c>
      <c r="H64" s="1">
        <v>6287413.3700000001</v>
      </c>
      <c r="I64" s="1">
        <v>5380202.7000000002</v>
      </c>
      <c r="J64" s="1">
        <v>5382860.5499999998</v>
      </c>
      <c r="K64" s="1">
        <v>6028350.0700000003</v>
      </c>
      <c r="L64" s="1">
        <v>5471029.1200000001</v>
      </c>
      <c r="M64" s="1">
        <v>5458088.6299999999</v>
      </c>
      <c r="N64" s="6">
        <f t="shared" si="0"/>
        <v>64346681.770000003</v>
      </c>
    </row>
    <row r="65" spans="1:14" x14ac:dyDescent="0.2">
      <c r="A65" t="s">
        <v>118</v>
      </c>
      <c r="B65" s="1">
        <v>452245.85</v>
      </c>
      <c r="C65" s="1">
        <v>410330.79</v>
      </c>
      <c r="D65" s="1">
        <v>410906.3</v>
      </c>
      <c r="E65" s="1">
        <v>422963.21</v>
      </c>
      <c r="F65" s="1">
        <v>440836.08</v>
      </c>
      <c r="G65" s="1">
        <v>422810.14</v>
      </c>
      <c r="H65" s="1">
        <v>502532.87</v>
      </c>
      <c r="I65" s="1">
        <v>426450.26</v>
      </c>
      <c r="J65" s="1">
        <v>454155.59</v>
      </c>
      <c r="K65" s="1">
        <v>495048.39</v>
      </c>
      <c r="L65" s="1">
        <v>438539.01</v>
      </c>
      <c r="M65" s="1">
        <v>467835.11</v>
      </c>
      <c r="N65" s="6">
        <f t="shared" si="0"/>
        <v>5344653.5999999996</v>
      </c>
    </row>
    <row r="66" spans="1:14" x14ac:dyDescent="0.2">
      <c r="A66" t="s">
        <v>119</v>
      </c>
      <c r="B66" s="1">
        <v>0</v>
      </c>
      <c r="C66" s="1">
        <v>0</v>
      </c>
      <c r="D66" s="1">
        <v>0</v>
      </c>
      <c r="E66" s="1">
        <v>0</v>
      </c>
      <c r="F66" s="1">
        <v>0</v>
      </c>
      <c r="G66" s="1">
        <v>0</v>
      </c>
      <c r="H66" s="1">
        <v>0</v>
      </c>
      <c r="I66" s="1">
        <v>0</v>
      </c>
      <c r="J66" s="1">
        <v>0</v>
      </c>
      <c r="K66" s="1">
        <v>0</v>
      </c>
      <c r="L66" s="1">
        <v>0</v>
      </c>
      <c r="M66" s="1">
        <v>0</v>
      </c>
      <c r="N66" s="6">
        <f t="shared" si="0"/>
        <v>0</v>
      </c>
    </row>
    <row r="67" spans="1:14" x14ac:dyDescent="0.2">
      <c r="A67" t="s">
        <v>120</v>
      </c>
      <c r="B67" s="1">
        <v>1051697.6599999999</v>
      </c>
      <c r="C67" s="1">
        <v>1024678.9</v>
      </c>
      <c r="D67" s="1">
        <v>1022185.92</v>
      </c>
      <c r="E67" s="1">
        <v>1061474.6499999999</v>
      </c>
      <c r="F67" s="1">
        <v>993448.37</v>
      </c>
      <c r="G67" s="1">
        <v>1093604.3600000001</v>
      </c>
      <c r="H67" s="1">
        <v>1192984.98</v>
      </c>
      <c r="I67" s="1">
        <v>1162478.95</v>
      </c>
      <c r="J67" s="1">
        <v>1128747.73</v>
      </c>
      <c r="K67" s="1">
        <v>1287367.94</v>
      </c>
      <c r="L67" s="1">
        <v>1129159.5900000001</v>
      </c>
      <c r="M67" s="1">
        <v>1116653.93</v>
      </c>
      <c r="N67" s="6">
        <f t="shared" si="0"/>
        <v>13264482.979999999</v>
      </c>
    </row>
    <row r="68" spans="1:14" x14ac:dyDescent="0.2">
      <c r="A68" t="s">
        <v>121</v>
      </c>
      <c r="B68" s="1">
        <v>484833.6</v>
      </c>
      <c r="C68" s="1">
        <v>420039.27</v>
      </c>
      <c r="D68" s="1">
        <v>440596.17</v>
      </c>
      <c r="E68" s="1">
        <v>479040.75</v>
      </c>
      <c r="F68" s="1">
        <v>450626.43</v>
      </c>
      <c r="G68" s="1">
        <v>446107.24</v>
      </c>
      <c r="H68" s="1">
        <v>514724.28</v>
      </c>
      <c r="I68" s="1">
        <v>413280.51</v>
      </c>
      <c r="J68" s="1">
        <v>436817.98</v>
      </c>
      <c r="K68" s="1">
        <v>496503.25</v>
      </c>
      <c r="L68" s="1">
        <v>451287.29</v>
      </c>
      <c r="M68" s="1">
        <v>477785.46</v>
      </c>
      <c r="N68" s="6">
        <f t="shared" si="0"/>
        <v>5511642.2300000004</v>
      </c>
    </row>
    <row r="69" spans="1:14" x14ac:dyDescent="0.2">
      <c r="A69" t="s">
        <v>122</v>
      </c>
      <c r="B69" s="1">
        <v>4614501.34</v>
      </c>
      <c r="C69" s="1">
        <v>4366176.49</v>
      </c>
      <c r="D69" s="1">
        <v>4434632.84</v>
      </c>
      <c r="E69" s="1">
        <v>4465864.3099999996</v>
      </c>
      <c r="F69" s="1">
        <v>4471429.25</v>
      </c>
      <c r="G69" s="1">
        <v>5112430.63</v>
      </c>
      <c r="H69" s="1">
        <v>5943062.9900000002</v>
      </c>
      <c r="I69" s="1">
        <v>5392483.9400000004</v>
      </c>
      <c r="J69" s="1">
        <v>5330845.46</v>
      </c>
      <c r="K69" s="1">
        <v>6029768.3200000003</v>
      </c>
      <c r="L69" s="1">
        <v>5333572.16</v>
      </c>
      <c r="M69" s="1">
        <v>4917791.49</v>
      </c>
      <c r="N69" s="6">
        <f t="shared" si="0"/>
        <v>60412559.220000006</v>
      </c>
    </row>
    <row r="70" spans="1:14" x14ac:dyDescent="0.2">
      <c r="A70" t="s">
        <v>123</v>
      </c>
      <c r="B70" s="1">
        <v>4976473.9800000004</v>
      </c>
      <c r="C70" s="1">
        <v>4811228.45</v>
      </c>
      <c r="D70" s="1">
        <v>4920792.5199999996</v>
      </c>
      <c r="E70" s="1">
        <v>5325048.43</v>
      </c>
      <c r="F70" s="1">
        <v>4843983.7699999996</v>
      </c>
      <c r="G70" s="1">
        <v>5468826.96</v>
      </c>
      <c r="H70" s="1">
        <v>6369472.7300000004</v>
      </c>
      <c r="I70" s="1">
        <v>5069379.53</v>
      </c>
      <c r="J70" s="1">
        <v>4835786.4400000004</v>
      </c>
      <c r="K70" s="1">
        <v>5390979.9800000004</v>
      </c>
      <c r="L70" s="1">
        <v>5229463.8600000003</v>
      </c>
      <c r="M70" s="1">
        <v>5205161.54</v>
      </c>
      <c r="N70" s="6">
        <f t="shared" si="0"/>
        <v>62446598.190000005</v>
      </c>
    </row>
    <row r="71" spans="1:14" x14ac:dyDescent="0.2">
      <c r="A71" t="s">
        <v>60</v>
      </c>
      <c r="B71" s="1">
        <v>421000.4</v>
      </c>
      <c r="C71" s="1">
        <v>360767.03</v>
      </c>
      <c r="D71" s="1">
        <v>388760.67</v>
      </c>
      <c r="E71" s="1">
        <v>452979.09</v>
      </c>
      <c r="F71" s="1">
        <v>437943.25</v>
      </c>
      <c r="G71" s="1">
        <v>475093.14</v>
      </c>
      <c r="H71" s="1">
        <v>543252.67000000004</v>
      </c>
      <c r="I71" s="1">
        <v>536460.99</v>
      </c>
      <c r="J71" s="1">
        <v>515650.71</v>
      </c>
      <c r="K71" s="1">
        <v>613937.91</v>
      </c>
      <c r="L71" s="1">
        <v>508084.51</v>
      </c>
      <c r="M71" s="1">
        <v>542082.24</v>
      </c>
      <c r="N71" s="6">
        <f t="shared" si="0"/>
        <v>5796012.6100000003</v>
      </c>
    </row>
    <row r="72" spans="1:14" x14ac:dyDescent="0.2">
      <c r="A72" t="s">
        <v>124</v>
      </c>
      <c r="B72" s="1">
        <v>222991.16</v>
      </c>
      <c r="C72" s="1">
        <v>219239.47</v>
      </c>
      <c r="D72" s="1">
        <v>240677.62</v>
      </c>
      <c r="E72" s="1">
        <v>207789.01</v>
      </c>
      <c r="F72" s="1">
        <v>235505.79</v>
      </c>
      <c r="G72" s="1">
        <v>213886.23</v>
      </c>
      <c r="H72" s="1">
        <v>226828.45</v>
      </c>
      <c r="I72" s="1">
        <v>213164.3</v>
      </c>
      <c r="J72" s="1">
        <v>235161.31</v>
      </c>
      <c r="K72" s="1">
        <v>229742.4</v>
      </c>
      <c r="L72" s="1">
        <v>222602.27</v>
      </c>
      <c r="M72" s="1">
        <v>236280.58</v>
      </c>
      <c r="N72" s="6">
        <f t="shared" si="0"/>
        <v>2703868.5900000003</v>
      </c>
    </row>
    <row r="73" spans="1:14" x14ac:dyDescent="0.2">
      <c r="A73" t="s">
        <v>62</v>
      </c>
      <c r="B73" s="1">
        <v>153972.96</v>
      </c>
      <c r="C73" s="1">
        <v>150508.17000000001</v>
      </c>
      <c r="D73" s="1">
        <v>153817.47</v>
      </c>
      <c r="E73" s="1">
        <v>147974.82</v>
      </c>
      <c r="F73" s="1">
        <v>132714.97</v>
      </c>
      <c r="G73" s="1">
        <v>149719.45000000001</v>
      </c>
      <c r="H73" s="1">
        <v>156520.66</v>
      </c>
      <c r="I73" s="1">
        <v>133259.9</v>
      </c>
      <c r="J73" s="1">
        <v>147517.01</v>
      </c>
      <c r="K73" s="1">
        <v>163195.99</v>
      </c>
      <c r="L73" s="1">
        <v>159490.51</v>
      </c>
      <c r="M73" s="1">
        <v>166243.04</v>
      </c>
      <c r="N73" s="6">
        <f t="shared" si="0"/>
        <v>1814934.95</v>
      </c>
    </row>
    <row r="74" spans="1:14" x14ac:dyDescent="0.2">
      <c r="A74" t="s">
        <v>63</v>
      </c>
      <c r="B74" s="1">
        <v>40502.910000000003</v>
      </c>
      <c r="C74" s="1">
        <v>35755.660000000003</v>
      </c>
      <c r="D74" s="1">
        <v>40270.76</v>
      </c>
      <c r="E74" s="1">
        <v>38809.18</v>
      </c>
      <c r="F74" s="1">
        <v>34740.379999999997</v>
      </c>
      <c r="G74" s="1">
        <v>33133.81</v>
      </c>
      <c r="H74" s="1">
        <v>40809.85</v>
      </c>
      <c r="I74" s="1">
        <v>34816.949999999997</v>
      </c>
      <c r="J74" s="1">
        <v>38455.57</v>
      </c>
      <c r="K74" s="1">
        <v>48604.31</v>
      </c>
      <c r="L74" s="1">
        <v>40204.85</v>
      </c>
      <c r="M74" s="1">
        <v>69208.73</v>
      </c>
      <c r="N74" s="6">
        <f t="shared" si="0"/>
        <v>495312.95999999996</v>
      </c>
    </row>
    <row r="75" spans="1:14" x14ac:dyDescent="0.2">
      <c r="A75" t="s">
        <v>125</v>
      </c>
      <c r="B75" s="1">
        <v>2636036.9300000002</v>
      </c>
      <c r="C75" s="1">
        <v>2733600.27</v>
      </c>
      <c r="D75" s="1">
        <v>2456776.33</v>
      </c>
      <c r="E75" s="1">
        <v>2502309.9500000002</v>
      </c>
      <c r="F75" s="1">
        <v>2509073.61</v>
      </c>
      <c r="G75" s="1">
        <v>2634159.02</v>
      </c>
      <c r="H75" s="1">
        <v>2978162.64</v>
      </c>
      <c r="I75" s="1">
        <v>2575716.7999999998</v>
      </c>
      <c r="J75" s="1">
        <v>3120274.95</v>
      </c>
      <c r="K75" s="1">
        <v>3105350.6</v>
      </c>
      <c r="L75" s="1">
        <v>2725751.18</v>
      </c>
      <c r="M75" s="1">
        <v>2646208.89</v>
      </c>
      <c r="N75" s="6">
        <f t="shared" si="0"/>
        <v>32623421.170000002</v>
      </c>
    </row>
    <row r="76" spans="1:14" x14ac:dyDescent="0.2">
      <c r="A76" t="s">
        <v>126</v>
      </c>
      <c r="B76" s="1">
        <v>107942.51</v>
      </c>
      <c r="C76" s="1">
        <v>92640.33</v>
      </c>
      <c r="D76" s="1">
        <v>96683.54</v>
      </c>
      <c r="E76" s="1">
        <v>101233.4</v>
      </c>
      <c r="F76" s="1">
        <v>92700.61</v>
      </c>
      <c r="G76" s="1">
        <v>85358.83</v>
      </c>
      <c r="H76" s="1">
        <v>113076.68</v>
      </c>
      <c r="I76" s="1">
        <v>97174.29</v>
      </c>
      <c r="J76" s="1">
        <v>98170.55</v>
      </c>
      <c r="K76" s="1">
        <v>112559.76</v>
      </c>
      <c r="L76" s="1">
        <v>114385.75</v>
      </c>
      <c r="M76" s="1">
        <v>110272.74</v>
      </c>
      <c r="N76" s="6">
        <f t="shared" si="0"/>
        <v>1222198.99</v>
      </c>
    </row>
    <row r="77" spans="1:14" x14ac:dyDescent="0.2">
      <c r="A77" t="s">
        <v>127</v>
      </c>
      <c r="B77" s="1">
        <v>1466080.31</v>
      </c>
      <c r="C77" s="1">
        <v>1087225.28</v>
      </c>
      <c r="D77" s="1">
        <v>933606.23</v>
      </c>
      <c r="E77" s="1">
        <v>874842.55</v>
      </c>
      <c r="F77" s="1">
        <v>785767.93</v>
      </c>
      <c r="G77" s="1">
        <v>737558.31</v>
      </c>
      <c r="H77" s="1">
        <v>805235.26</v>
      </c>
      <c r="I77" s="1">
        <v>682964.2</v>
      </c>
      <c r="J77" s="1">
        <v>759270.69</v>
      </c>
      <c r="K77" s="1">
        <v>1091696.08</v>
      </c>
      <c r="L77" s="1">
        <v>1110121.74</v>
      </c>
      <c r="M77" s="1">
        <v>1202759.8</v>
      </c>
      <c r="N77" s="6">
        <f>SUM(B77:M77)</f>
        <v>11537128.380000001</v>
      </c>
    </row>
    <row r="78" spans="1:14" x14ac:dyDescent="0.2">
      <c r="A78" t="s">
        <v>67</v>
      </c>
      <c r="B78" s="1">
        <v>108827.05</v>
      </c>
      <c r="C78" s="1">
        <v>105417.39</v>
      </c>
      <c r="D78" s="1">
        <v>101426.13</v>
      </c>
      <c r="E78" s="1">
        <v>107992.96000000001</v>
      </c>
      <c r="F78" s="1">
        <v>104893.9</v>
      </c>
      <c r="G78" s="1">
        <v>113466.91</v>
      </c>
      <c r="H78" s="1">
        <v>117840.72</v>
      </c>
      <c r="I78" s="1">
        <v>103749.25</v>
      </c>
      <c r="J78" s="1">
        <v>103984.15</v>
      </c>
      <c r="K78" s="1">
        <v>115686.36</v>
      </c>
      <c r="L78" s="1">
        <v>107206.42</v>
      </c>
      <c r="M78" s="1">
        <v>110874.64</v>
      </c>
      <c r="N78" s="6">
        <f>SUM(B78:M78)</f>
        <v>1301365.8799999999</v>
      </c>
    </row>
    <row r="79" spans="1:14" x14ac:dyDescent="0.2">
      <c r="A79" t="s">
        <v>128</v>
      </c>
      <c r="B79" s="1">
        <v>3738482.18</v>
      </c>
      <c r="C79" s="1">
        <v>10177005.27</v>
      </c>
      <c r="D79" s="1">
        <v>10636168.27</v>
      </c>
      <c r="E79" s="1">
        <v>11342381.420000002</v>
      </c>
      <c r="F79" s="1">
        <v>10615905.5</v>
      </c>
      <c r="G79" s="1">
        <v>11416159.689999999</v>
      </c>
      <c r="H79" s="1">
        <v>13645509.460000001</v>
      </c>
      <c r="I79" s="1">
        <v>10943547.5</v>
      </c>
      <c r="J79" s="1">
        <v>11241623.340000002</v>
      </c>
      <c r="K79" s="1">
        <v>12964226.460000001</v>
      </c>
      <c r="L79" s="1">
        <v>11334838.84</v>
      </c>
      <c r="M79" s="1">
        <v>11599320.91</v>
      </c>
      <c r="N79" s="6">
        <f>SUM(B79:M79)</f>
        <v>129655168.84</v>
      </c>
    </row>
    <row r="80" spans="1:14" x14ac:dyDescent="0.2">
      <c r="A80" t="s">
        <v>1</v>
      </c>
    </row>
    <row r="81" spans="1:14" x14ac:dyDescent="0.2">
      <c r="A81" t="s">
        <v>69</v>
      </c>
      <c r="B81" s="6">
        <f>SUM(B12:B79)</f>
        <v>145287775.84</v>
      </c>
      <c r="C81" s="6">
        <f t="shared" ref="C81:M81" si="1">SUM(C12:C79)</f>
        <v>143290022.01999998</v>
      </c>
      <c r="D81" s="6">
        <f t="shared" si="1"/>
        <v>142844809.92000002</v>
      </c>
      <c r="E81" s="6">
        <f t="shared" si="1"/>
        <v>149296049.31000006</v>
      </c>
      <c r="F81" s="6">
        <f t="shared" si="1"/>
        <v>144258108.87</v>
      </c>
      <c r="G81" s="6">
        <f t="shared" si="1"/>
        <v>159904976.08000001</v>
      </c>
      <c r="H81" s="6">
        <f t="shared" si="1"/>
        <v>184791440.35999998</v>
      </c>
      <c r="I81" s="6">
        <f t="shared" si="1"/>
        <v>155573822.07000005</v>
      </c>
      <c r="J81" s="6">
        <f t="shared" si="1"/>
        <v>158117545.06999999</v>
      </c>
      <c r="K81" s="6">
        <f t="shared" si="1"/>
        <v>178510407.74999994</v>
      </c>
      <c r="L81" s="6">
        <f t="shared" si="1"/>
        <v>162780297.56</v>
      </c>
      <c r="M81" s="6">
        <f t="shared" si="1"/>
        <v>161611112.60999998</v>
      </c>
      <c r="N81" s="6">
        <f>SUM(B81:M81)</f>
        <v>1886266367.46</v>
      </c>
    </row>
  </sheetData>
  <mergeCells count="5">
    <mergeCell ref="A3:N3"/>
    <mergeCell ref="A4:N4"/>
    <mergeCell ref="A7:N7"/>
    <mergeCell ref="A5:N5"/>
    <mergeCell ref="A6:N6"/>
  </mergeCells>
  <phoneticPr fontId="2" type="noConversion"/>
  <printOptions headings="1" gridLines="1"/>
  <pageMargins left="0.75" right="0.75" top="1" bottom="1" header="0.5" footer="0.5"/>
  <pageSetup scale="81"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5"/>
    <pageSetUpPr fitToPage="1"/>
  </sheetPr>
  <dimension ref="A1:N80"/>
  <sheetViews>
    <sheetView workbookViewId="0">
      <pane xSplit="1" ySplit="11" topLeftCell="E58" activePane="bottomRight" state="frozen"/>
      <selection pane="topRight" activeCell="B1" sqref="B1"/>
      <selection pane="bottomLeft" activeCell="A10" sqref="A10"/>
      <selection pane="bottomRight" activeCell="N80" sqref="N80"/>
    </sheetView>
  </sheetViews>
  <sheetFormatPr defaultRowHeight="12.75" x14ac:dyDescent="0.2"/>
  <cols>
    <col min="1" max="1" width="16.1640625" bestFit="1" customWidth="1"/>
    <col min="2" max="9" width="10.1640625" bestFit="1" customWidth="1"/>
    <col min="10" max="10" width="11.1640625" bestFit="1" customWidth="1"/>
    <col min="11" max="13" width="10.1640625" bestFit="1" customWidth="1"/>
    <col min="14" max="14" width="11.1640625" bestFit="1" customWidth="1"/>
  </cols>
  <sheetData>
    <row r="1" spans="1:14" x14ac:dyDescent="0.2">
      <c r="A1" t="s">
        <v>133</v>
      </c>
      <c r="N1" t="s">
        <v>90</v>
      </c>
    </row>
    <row r="3" spans="1:14" x14ac:dyDescent="0.2">
      <c r="A3" s="10" t="s">
        <v>70</v>
      </c>
      <c r="B3" s="10"/>
      <c r="C3" s="10"/>
      <c r="D3" s="10"/>
      <c r="E3" s="10"/>
      <c r="F3" s="10"/>
      <c r="G3" s="10"/>
      <c r="H3" s="10"/>
      <c r="I3" s="10"/>
      <c r="J3" s="10"/>
      <c r="K3" s="10"/>
      <c r="L3" s="10"/>
      <c r="M3" s="10"/>
      <c r="N3" s="10"/>
    </row>
    <row r="4" spans="1:14" x14ac:dyDescent="0.2">
      <c r="A4" s="10" t="s">
        <v>134</v>
      </c>
      <c r="B4" s="10"/>
      <c r="C4" s="10"/>
      <c r="D4" s="10"/>
      <c r="E4" s="10"/>
      <c r="F4" s="10"/>
      <c r="G4" s="10"/>
      <c r="H4" s="10"/>
      <c r="I4" s="10"/>
      <c r="J4" s="10"/>
      <c r="K4" s="10"/>
      <c r="L4" s="10"/>
      <c r="M4" s="10"/>
      <c r="N4" s="10"/>
    </row>
    <row r="5" spans="1:14" x14ac:dyDescent="0.2">
      <c r="A5" s="10" t="s">
        <v>71</v>
      </c>
      <c r="B5" s="10"/>
      <c r="C5" s="10"/>
      <c r="D5" s="10"/>
      <c r="E5" s="10"/>
      <c r="F5" s="10"/>
      <c r="G5" s="10"/>
      <c r="H5" s="10"/>
      <c r="I5" s="10"/>
      <c r="J5" s="10"/>
      <c r="K5" s="10"/>
      <c r="L5" s="10"/>
      <c r="M5" s="10"/>
      <c r="N5" s="10"/>
    </row>
    <row r="6" spans="1:14" x14ac:dyDescent="0.2">
      <c r="A6" s="10" t="s">
        <v>138</v>
      </c>
      <c r="B6" s="10"/>
      <c r="C6" s="10"/>
      <c r="D6" s="10"/>
      <c r="E6" s="10"/>
      <c r="F6" s="10"/>
      <c r="G6" s="10"/>
      <c r="H6" s="10"/>
      <c r="I6" s="10"/>
      <c r="J6" s="10"/>
      <c r="K6" s="10"/>
      <c r="L6" s="10"/>
      <c r="M6" s="10"/>
      <c r="N6" s="10"/>
    </row>
    <row r="7" spans="1:14" x14ac:dyDescent="0.2">
      <c r="A7" s="10" t="s">
        <v>135</v>
      </c>
      <c r="B7" s="10"/>
      <c r="C7" s="10"/>
      <c r="D7" s="10"/>
      <c r="E7" s="10"/>
      <c r="F7" s="10"/>
      <c r="G7" s="10"/>
      <c r="H7" s="10"/>
      <c r="I7" s="10"/>
      <c r="J7" s="10"/>
      <c r="K7" s="10"/>
      <c r="L7" s="10"/>
      <c r="M7" s="10"/>
      <c r="N7" s="10"/>
    </row>
    <row r="9" spans="1:14" x14ac:dyDescent="0.2">
      <c r="B9" s="2">
        <v>38534</v>
      </c>
      <c r="C9" s="2">
        <v>38565</v>
      </c>
      <c r="D9" s="2">
        <v>38596</v>
      </c>
      <c r="E9" s="2">
        <v>38626</v>
      </c>
      <c r="F9" s="2">
        <v>38657</v>
      </c>
      <c r="G9" s="2">
        <v>38687</v>
      </c>
      <c r="H9" s="2">
        <v>38718</v>
      </c>
      <c r="I9" s="2">
        <v>38749</v>
      </c>
      <c r="J9" s="2">
        <v>38777</v>
      </c>
      <c r="K9" s="2">
        <v>38808</v>
      </c>
      <c r="L9" s="2">
        <v>38838</v>
      </c>
      <c r="M9" s="2">
        <v>38869</v>
      </c>
      <c r="N9" s="3" t="s">
        <v>132</v>
      </c>
    </row>
    <row r="10" spans="1:14" x14ac:dyDescent="0.2">
      <c r="A10" t="s">
        <v>0</v>
      </c>
    </row>
    <row r="11" spans="1:14" x14ac:dyDescent="0.2">
      <c r="A11" t="s">
        <v>1</v>
      </c>
    </row>
    <row r="12" spans="1:14" x14ac:dyDescent="0.2">
      <c r="A12" t="s">
        <v>2</v>
      </c>
      <c r="B12" s="6">
        <v>132874.09</v>
      </c>
      <c r="C12" s="7">
        <v>143137.03</v>
      </c>
      <c r="D12" s="7">
        <v>145650.68</v>
      </c>
      <c r="E12" s="7">
        <v>155869.76999999999</v>
      </c>
      <c r="F12" s="7">
        <v>164448.66</v>
      </c>
      <c r="G12" s="7">
        <v>171964.35</v>
      </c>
      <c r="H12" s="7">
        <v>242136.71</v>
      </c>
      <c r="I12" s="7">
        <v>124831.1</v>
      </c>
      <c r="J12" s="7">
        <v>148889.91</v>
      </c>
      <c r="K12" s="7">
        <v>172837.26</v>
      </c>
      <c r="L12" s="7">
        <v>200393.3</v>
      </c>
      <c r="M12" s="7">
        <v>165429.85999999999</v>
      </c>
      <c r="N12" s="6">
        <f>SUM(B12:M12)</f>
        <v>1968462.7200000002</v>
      </c>
    </row>
    <row r="13" spans="1:14" x14ac:dyDescent="0.2">
      <c r="A13" t="s">
        <v>3</v>
      </c>
      <c r="B13" s="7">
        <v>3143.18</v>
      </c>
      <c r="C13" s="7">
        <v>2337.15</v>
      </c>
      <c r="D13" s="7">
        <v>1963.1</v>
      </c>
      <c r="E13" s="7">
        <v>2726.15</v>
      </c>
      <c r="F13" s="7">
        <v>2123.34</v>
      </c>
      <c r="G13" s="7">
        <v>2267.38</v>
      </c>
      <c r="H13" s="7">
        <v>2583.0500000000002</v>
      </c>
      <c r="I13" s="7">
        <v>2705</v>
      </c>
      <c r="J13" s="7">
        <v>3028.41</v>
      </c>
      <c r="K13" s="7">
        <v>2904.83</v>
      </c>
      <c r="L13" s="7">
        <v>2925.99</v>
      </c>
      <c r="M13" s="7">
        <v>3361.21</v>
      </c>
      <c r="N13" s="6">
        <f t="shared" ref="N13:N76" si="0">SUM(B13:M13)</f>
        <v>32068.789999999994</v>
      </c>
    </row>
    <row r="14" spans="1:14" x14ac:dyDescent="0.2">
      <c r="A14" t="s">
        <v>4</v>
      </c>
      <c r="B14" s="7">
        <v>1082049.1599999999</v>
      </c>
      <c r="C14" s="7">
        <v>452512.58</v>
      </c>
      <c r="D14" s="7">
        <v>317718.63</v>
      </c>
      <c r="E14" s="7">
        <v>255010.77</v>
      </c>
      <c r="F14" s="7">
        <v>159659.32999999999</v>
      </c>
      <c r="G14" s="7">
        <v>148660.41</v>
      </c>
      <c r="H14" s="7">
        <v>199159.3</v>
      </c>
      <c r="I14" s="7">
        <v>246113.57</v>
      </c>
      <c r="J14" s="7">
        <v>582974.47</v>
      </c>
      <c r="K14" s="7">
        <v>519435.06</v>
      </c>
      <c r="L14" s="7">
        <v>600215.97</v>
      </c>
      <c r="M14" s="7">
        <v>956135.65</v>
      </c>
      <c r="N14" s="6">
        <f t="shared" si="0"/>
        <v>5519644.9000000004</v>
      </c>
    </row>
    <row r="15" spans="1:14" x14ac:dyDescent="0.2">
      <c r="A15" t="s">
        <v>5</v>
      </c>
      <c r="B15" s="7">
        <v>3629.12</v>
      </c>
      <c r="C15" s="7">
        <v>3563.7</v>
      </c>
      <c r="D15" s="7">
        <v>4035.3</v>
      </c>
      <c r="E15" s="7">
        <v>3300.6</v>
      </c>
      <c r="F15" s="7">
        <v>4802.2299999999996</v>
      </c>
      <c r="G15" s="8">
        <v>4293.45</v>
      </c>
      <c r="H15" s="8">
        <v>4491.05</v>
      </c>
      <c r="I15" s="8">
        <v>4658.75</v>
      </c>
      <c r="J15" s="8">
        <v>4386.78</v>
      </c>
      <c r="K15" s="7">
        <v>6245.29</v>
      </c>
      <c r="L15" s="7">
        <v>4925.09</v>
      </c>
      <c r="M15" s="7">
        <v>4528.3999999999996</v>
      </c>
      <c r="N15" s="6">
        <f t="shared" si="0"/>
        <v>52859.76</v>
      </c>
    </row>
    <row r="16" spans="1:14" x14ac:dyDescent="0.2">
      <c r="A16" t="s">
        <v>6</v>
      </c>
      <c r="B16" s="5">
        <v>500661.45</v>
      </c>
      <c r="C16" s="5">
        <v>554504.26</v>
      </c>
      <c r="D16" s="7">
        <v>873891.47</v>
      </c>
      <c r="E16" s="7">
        <v>604315.05000000005</v>
      </c>
      <c r="F16" s="7">
        <v>467460.93</v>
      </c>
      <c r="G16" s="7">
        <v>555627.65</v>
      </c>
      <c r="H16" s="7">
        <v>544353.65</v>
      </c>
      <c r="I16" s="7">
        <v>508624.57</v>
      </c>
      <c r="J16" s="7">
        <v>663607.31999999995</v>
      </c>
      <c r="K16" s="7">
        <v>909195.71</v>
      </c>
      <c r="L16" s="7">
        <v>1074163.29</v>
      </c>
      <c r="M16" s="7">
        <v>834935.49</v>
      </c>
      <c r="N16" s="6">
        <f t="shared" si="0"/>
        <v>8091340.8400000008</v>
      </c>
    </row>
    <row r="17" spans="1:14" x14ac:dyDescent="0.2">
      <c r="A17" t="s">
        <v>7</v>
      </c>
      <c r="B17" s="7">
        <v>2313996.7200000002</v>
      </c>
      <c r="C17" s="7">
        <v>2373228.96</v>
      </c>
      <c r="D17" s="7">
        <v>2173536.46</v>
      </c>
      <c r="E17" s="7">
        <v>2019269.58</v>
      </c>
      <c r="F17" s="7">
        <v>1966644.92</v>
      </c>
      <c r="G17" s="7">
        <v>3000067.04</v>
      </c>
      <c r="H17" s="7">
        <v>3642262.83</v>
      </c>
      <c r="I17" s="7">
        <v>4393635.5999999996</v>
      </c>
      <c r="J17" s="7">
        <v>4901537.68</v>
      </c>
      <c r="K17" s="7">
        <v>5153133.8099999996</v>
      </c>
      <c r="L17" s="7">
        <v>3838853.82</v>
      </c>
      <c r="M17" s="7">
        <v>3078587.97</v>
      </c>
      <c r="N17" s="6">
        <f t="shared" si="0"/>
        <v>38854755.389999993</v>
      </c>
    </row>
    <row r="18" spans="1:14" x14ac:dyDescent="0.2">
      <c r="A18" t="s">
        <v>8</v>
      </c>
      <c r="B18" s="7">
        <v>0</v>
      </c>
      <c r="C18" s="7">
        <v>0</v>
      </c>
      <c r="D18" s="7">
        <v>0</v>
      </c>
      <c r="E18" s="7">
        <v>0</v>
      </c>
      <c r="F18" s="7">
        <v>0</v>
      </c>
      <c r="G18" s="7">
        <v>0</v>
      </c>
      <c r="H18" s="7">
        <v>0</v>
      </c>
      <c r="I18" s="7">
        <v>0</v>
      </c>
      <c r="J18" s="7">
        <v>0</v>
      </c>
      <c r="K18" s="7">
        <v>0</v>
      </c>
      <c r="L18" s="7">
        <v>0</v>
      </c>
      <c r="M18" s="7">
        <v>0</v>
      </c>
      <c r="N18" s="6">
        <f t="shared" si="0"/>
        <v>0</v>
      </c>
    </row>
    <row r="19" spans="1:14" x14ac:dyDescent="0.2">
      <c r="A19" t="s">
        <v>9</v>
      </c>
      <c r="B19" s="5">
        <v>117140.96</v>
      </c>
      <c r="C19" s="7">
        <v>96429.18</v>
      </c>
      <c r="D19" s="7">
        <v>51708.3</v>
      </c>
      <c r="E19" s="7">
        <v>63740.39</v>
      </c>
      <c r="F19" s="7">
        <v>56846.400000000001</v>
      </c>
      <c r="G19" s="7">
        <v>71909.98</v>
      </c>
      <c r="H19" s="7">
        <v>130728.72</v>
      </c>
      <c r="I19" s="7">
        <v>130728.72</v>
      </c>
      <c r="J19" s="7">
        <v>258698.04</v>
      </c>
      <c r="K19" s="7">
        <v>360748.08</v>
      </c>
      <c r="L19" s="7">
        <v>158560.9</v>
      </c>
      <c r="M19" s="7">
        <v>114646.7</v>
      </c>
      <c r="N19" s="6">
        <f t="shared" si="0"/>
        <v>1611886.3699999999</v>
      </c>
    </row>
    <row r="20" spans="1:14" x14ac:dyDescent="0.2">
      <c r="A20" t="s">
        <v>10</v>
      </c>
      <c r="B20" s="7">
        <v>36482.9</v>
      </c>
      <c r="C20" s="7">
        <v>41124.43</v>
      </c>
      <c r="D20" s="7">
        <v>36417.22</v>
      </c>
      <c r="E20" s="7">
        <v>28077.65</v>
      </c>
      <c r="F20" s="7">
        <v>38280.61</v>
      </c>
      <c r="G20" s="7">
        <v>45444.58</v>
      </c>
      <c r="H20" s="7">
        <v>36340</v>
      </c>
      <c r="I20" s="8">
        <v>51539.72</v>
      </c>
      <c r="J20" s="8">
        <v>68697.14</v>
      </c>
      <c r="K20" s="7">
        <v>75349.22</v>
      </c>
      <c r="L20" s="7">
        <v>52265.07</v>
      </c>
      <c r="M20" s="7">
        <v>44278.48</v>
      </c>
      <c r="N20" s="6">
        <f t="shared" si="0"/>
        <v>554297.02</v>
      </c>
    </row>
    <row r="21" spans="1:14" x14ac:dyDescent="0.2">
      <c r="A21" t="s">
        <v>11</v>
      </c>
      <c r="B21" s="7">
        <v>32718.91</v>
      </c>
      <c r="C21" s="7">
        <v>36437.089999999997</v>
      </c>
      <c r="D21" s="7">
        <v>30511.95</v>
      </c>
      <c r="E21" s="7">
        <v>26473.55</v>
      </c>
      <c r="F21" s="7">
        <v>31713.78</v>
      </c>
      <c r="G21" s="7">
        <v>25264.71</v>
      </c>
      <c r="H21" s="7">
        <v>28688.59</v>
      </c>
      <c r="I21" s="7">
        <v>32563.5</v>
      </c>
      <c r="J21" s="7">
        <v>32675.84</v>
      </c>
      <c r="K21" s="7">
        <v>36651.26</v>
      </c>
      <c r="L21" s="7">
        <v>32221.14</v>
      </c>
      <c r="M21" s="7">
        <v>32790.81</v>
      </c>
      <c r="N21" s="6">
        <f t="shared" si="0"/>
        <v>378711.13</v>
      </c>
    </row>
    <row r="22" spans="1:14" x14ac:dyDescent="0.2">
      <c r="A22" t="s">
        <v>12</v>
      </c>
      <c r="B22" s="6">
        <v>661152.18000000005</v>
      </c>
      <c r="C22" s="7">
        <v>507827.96</v>
      </c>
      <c r="D22" s="7">
        <v>542385.81999999995</v>
      </c>
      <c r="E22" s="7">
        <v>385375</v>
      </c>
      <c r="F22" s="7">
        <v>338166.52</v>
      </c>
      <c r="G22" s="7">
        <v>523279.17</v>
      </c>
      <c r="H22" s="7">
        <v>836783.87</v>
      </c>
      <c r="I22" s="7">
        <v>1058205.02</v>
      </c>
      <c r="J22" s="7">
        <v>1725570.63</v>
      </c>
      <c r="K22" s="7">
        <v>2241950.7200000002</v>
      </c>
      <c r="L22" s="7">
        <v>2441085.52</v>
      </c>
      <c r="M22" s="7">
        <v>1500883.98</v>
      </c>
      <c r="N22" s="6">
        <f>SUM(B22:M22)</f>
        <v>12762666.390000001</v>
      </c>
    </row>
    <row r="23" spans="1:14" x14ac:dyDescent="0.2">
      <c r="A23" t="s">
        <v>13</v>
      </c>
      <c r="B23" s="7">
        <v>29998.15</v>
      </c>
      <c r="C23" s="7">
        <v>45275.360000000001</v>
      </c>
      <c r="D23" s="7">
        <v>30888.06</v>
      </c>
      <c r="E23" s="7">
        <v>27235.66</v>
      </c>
      <c r="F23" s="7">
        <v>39856.300000000003</v>
      </c>
      <c r="G23" s="8">
        <v>33358.269999999997</v>
      </c>
      <c r="H23" s="8">
        <v>29857.17</v>
      </c>
      <c r="I23" s="8">
        <v>34227.589999999997</v>
      </c>
      <c r="J23" s="8">
        <v>38120.42</v>
      </c>
      <c r="K23" s="7">
        <v>44955.4</v>
      </c>
      <c r="L23" s="7">
        <v>34496.43</v>
      </c>
      <c r="M23" s="7">
        <v>33169.65</v>
      </c>
      <c r="N23" s="6">
        <f t="shared" si="0"/>
        <v>421438.46000000008</v>
      </c>
    </row>
    <row r="24" spans="1:14" x14ac:dyDescent="0.2">
      <c r="A24" s="4" t="s">
        <v>129</v>
      </c>
      <c r="B24" s="5">
        <v>1380509.1</v>
      </c>
      <c r="C24" s="7">
        <v>1429823.59</v>
      </c>
      <c r="D24" s="7">
        <v>1509553.68</v>
      </c>
      <c r="E24" s="7">
        <v>1283920.77</v>
      </c>
      <c r="F24" s="7">
        <v>1437802.75</v>
      </c>
      <c r="G24" s="7">
        <v>2047491.99</v>
      </c>
      <c r="H24" s="7">
        <v>2167106.77</v>
      </c>
      <c r="I24" s="7">
        <v>2722412.46</v>
      </c>
      <c r="J24" s="7">
        <v>3041833.2</v>
      </c>
      <c r="K24" s="7">
        <v>3358794.5</v>
      </c>
      <c r="L24" s="7">
        <v>2389158.1</v>
      </c>
      <c r="M24" s="7">
        <v>2123116.59</v>
      </c>
      <c r="N24" s="6">
        <f t="shared" si="0"/>
        <v>24891523.5</v>
      </c>
    </row>
    <row r="25" spans="1:14" x14ac:dyDescent="0.2">
      <c r="A25" t="s">
        <v>14</v>
      </c>
      <c r="B25" s="7">
        <v>0</v>
      </c>
      <c r="C25" s="7">
        <v>0</v>
      </c>
      <c r="D25" s="7">
        <v>0</v>
      </c>
      <c r="E25" s="7">
        <v>0</v>
      </c>
      <c r="F25" s="7">
        <v>0</v>
      </c>
      <c r="G25" s="7">
        <v>0</v>
      </c>
      <c r="H25" s="7">
        <v>0</v>
      </c>
      <c r="I25" s="7">
        <v>0</v>
      </c>
      <c r="J25" s="7">
        <v>0</v>
      </c>
      <c r="K25" s="7">
        <v>0</v>
      </c>
      <c r="L25" s="7">
        <v>0</v>
      </c>
      <c r="M25" s="7">
        <v>0</v>
      </c>
      <c r="N25" s="6">
        <f t="shared" si="0"/>
        <v>0</v>
      </c>
    </row>
    <row r="26" spans="1:14" x14ac:dyDescent="0.2">
      <c r="A26" t="s">
        <v>15</v>
      </c>
      <c r="B26" s="7">
        <v>0</v>
      </c>
      <c r="C26" s="7">
        <v>0</v>
      </c>
      <c r="D26" s="7">
        <v>0</v>
      </c>
      <c r="E26" s="7">
        <v>0</v>
      </c>
      <c r="F26" s="7">
        <v>0</v>
      </c>
      <c r="G26" s="7">
        <v>0</v>
      </c>
      <c r="H26" s="7">
        <v>0</v>
      </c>
      <c r="I26" s="7">
        <v>0</v>
      </c>
      <c r="J26" s="7">
        <v>0</v>
      </c>
      <c r="K26" s="7">
        <v>0</v>
      </c>
      <c r="L26" s="7">
        <v>0</v>
      </c>
      <c r="M26" s="7">
        <v>0</v>
      </c>
      <c r="N26" s="6">
        <f t="shared" si="0"/>
        <v>0</v>
      </c>
    </row>
    <row r="27" spans="1:14" x14ac:dyDescent="0.2">
      <c r="A27" t="s">
        <v>16</v>
      </c>
      <c r="B27" s="5">
        <v>787727.64</v>
      </c>
      <c r="C27" s="7">
        <v>841777.17</v>
      </c>
      <c r="D27" s="7">
        <v>827794.12</v>
      </c>
      <c r="E27" s="7">
        <v>670894.16</v>
      </c>
      <c r="F27" s="7">
        <v>935158.73</v>
      </c>
      <c r="G27" s="7">
        <v>760091.97</v>
      </c>
      <c r="H27" s="7">
        <v>773845.97</v>
      </c>
      <c r="I27" s="7">
        <v>821494.54</v>
      </c>
      <c r="J27" s="7">
        <v>907544.64</v>
      </c>
      <c r="K27" s="7">
        <v>1032720.56</v>
      </c>
      <c r="L27" s="7">
        <v>856648.53</v>
      </c>
      <c r="M27" s="7">
        <v>694407.77</v>
      </c>
      <c r="N27" s="6">
        <f t="shared" si="0"/>
        <v>9910105.7999999989</v>
      </c>
    </row>
    <row r="28" spans="1:14" x14ac:dyDescent="0.2">
      <c r="A28" t="s">
        <v>17</v>
      </c>
      <c r="B28" s="7">
        <v>459037.73</v>
      </c>
      <c r="C28" s="7">
        <v>455497.72</v>
      </c>
      <c r="D28" s="7">
        <v>419876.18</v>
      </c>
      <c r="E28" s="7">
        <v>404440.13</v>
      </c>
      <c r="F28" s="7">
        <v>350510.99</v>
      </c>
      <c r="G28" s="7">
        <v>307118.98</v>
      </c>
      <c r="H28" s="7">
        <v>266606.23</v>
      </c>
      <c r="I28" s="7">
        <v>276384.5</v>
      </c>
      <c r="J28" s="7">
        <v>305460.78000000003</v>
      </c>
      <c r="K28" s="7">
        <v>420701.13</v>
      </c>
      <c r="L28" s="7">
        <v>391884.79999999999</v>
      </c>
      <c r="M28" s="7">
        <v>466290.05</v>
      </c>
      <c r="N28" s="6">
        <f t="shared" si="0"/>
        <v>4523809.2199999988</v>
      </c>
    </row>
    <row r="29" spans="1:14" x14ac:dyDescent="0.2">
      <c r="A29" t="s">
        <v>18</v>
      </c>
      <c r="B29" s="7">
        <v>77802.31</v>
      </c>
      <c r="C29" s="7">
        <v>92959.11</v>
      </c>
      <c r="D29" s="7">
        <v>53209.29</v>
      </c>
      <c r="E29" s="7">
        <v>41813.86</v>
      </c>
      <c r="F29" s="7">
        <v>52882.47</v>
      </c>
      <c r="G29" s="8">
        <v>43809.67</v>
      </c>
      <c r="H29" s="8">
        <v>38177.230000000003</v>
      </c>
      <c r="I29" s="8">
        <v>46614.7</v>
      </c>
      <c r="J29" s="8">
        <v>88425.54</v>
      </c>
      <c r="K29" s="7">
        <v>86896.97</v>
      </c>
      <c r="L29" s="7">
        <v>96662.02</v>
      </c>
      <c r="M29" s="7">
        <v>62305.08</v>
      </c>
      <c r="N29" s="6">
        <f t="shared" si="0"/>
        <v>781558.25</v>
      </c>
    </row>
    <row r="30" spans="1:14" x14ac:dyDescent="0.2">
      <c r="A30" t="s">
        <v>19</v>
      </c>
      <c r="B30" s="7">
        <v>129037.9</v>
      </c>
      <c r="C30" s="7">
        <v>88205.68</v>
      </c>
      <c r="D30" s="7">
        <v>63713.91</v>
      </c>
      <c r="E30" s="7">
        <v>39146.550000000003</v>
      </c>
      <c r="F30" s="7">
        <v>35315.43</v>
      </c>
      <c r="G30" s="8">
        <v>24757.1</v>
      </c>
      <c r="H30" s="8">
        <v>20313.09</v>
      </c>
      <c r="I30" s="8">
        <v>19636.990000000002</v>
      </c>
      <c r="J30" s="8">
        <v>41970.37</v>
      </c>
      <c r="K30" s="7">
        <v>38106.04</v>
      </c>
      <c r="L30" s="7">
        <v>69425.08</v>
      </c>
      <c r="M30" s="7">
        <v>100221.06</v>
      </c>
      <c r="N30" s="6">
        <f t="shared" si="0"/>
        <v>669849.19999999995</v>
      </c>
    </row>
    <row r="31" spans="1:14" x14ac:dyDescent="0.2">
      <c r="A31" t="s">
        <v>20</v>
      </c>
      <c r="B31" s="7">
        <v>2654.1</v>
      </c>
      <c r="C31" s="7">
        <v>2662.31</v>
      </c>
      <c r="D31" s="7">
        <v>2387.42</v>
      </c>
      <c r="E31" s="7">
        <v>2375.3200000000002</v>
      </c>
      <c r="F31" s="7">
        <v>3565.32</v>
      </c>
      <c r="G31" s="8">
        <v>3889.72</v>
      </c>
      <c r="H31" s="8">
        <v>1882.85</v>
      </c>
      <c r="I31" s="8">
        <v>3692.41</v>
      </c>
      <c r="J31" s="8">
        <v>4505.4399999999996</v>
      </c>
      <c r="K31" s="7">
        <v>4204.82</v>
      </c>
      <c r="L31" s="7">
        <v>4010.21</v>
      </c>
      <c r="M31" s="7">
        <v>3391.31</v>
      </c>
      <c r="N31" s="6">
        <f t="shared" si="0"/>
        <v>39221.229999999996</v>
      </c>
    </row>
    <row r="32" spans="1:14" x14ac:dyDescent="0.2">
      <c r="A32" t="s">
        <v>21</v>
      </c>
      <c r="B32" s="7">
        <v>0</v>
      </c>
      <c r="C32" s="7">
        <v>0</v>
      </c>
      <c r="D32" s="7">
        <v>0</v>
      </c>
      <c r="E32" s="7">
        <v>0</v>
      </c>
      <c r="F32" s="7">
        <v>0</v>
      </c>
      <c r="G32" s="7">
        <v>0</v>
      </c>
      <c r="H32" s="7">
        <v>0</v>
      </c>
      <c r="I32" s="7">
        <v>0</v>
      </c>
      <c r="J32" s="7">
        <v>0</v>
      </c>
      <c r="K32" s="7">
        <v>0</v>
      </c>
      <c r="L32" s="7">
        <v>0</v>
      </c>
      <c r="M32" s="7">
        <v>0</v>
      </c>
      <c r="N32" s="6">
        <f t="shared" si="0"/>
        <v>0</v>
      </c>
    </row>
    <row r="33" spans="1:14" x14ac:dyDescent="0.2">
      <c r="A33" t="s">
        <v>22</v>
      </c>
      <c r="B33" s="7">
        <v>0</v>
      </c>
      <c r="C33" s="7">
        <v>0</v>
      </c>
      <c r="D33" s="7">
        <v>0</v>
      </c>
      <c r="E33" s="7">
        <v>0</v>
      </c>
      <c r="F33" s="7">
        <v>0</v>
      </c>
      <c r="G33" s="7">
        <v>0</v>
      </c>
      <c r="H33" s="7">
        <v>0</v>
      </c>
      <c r="I33" s="7">
        <v>0</v>
      </c>
      <c r="J33" s="7">
        <v>0</v>
      </c>
      <c r="K33" s="7">
        <v>0</v>
      </c>
      <c r="L33" s="7">
        <v>0</v>
      </c>
      <c r="M33" s="7">
        <v>0</v>
      </c>
      <c r="N33" s="6">
        <f t="shared" si="0"/>
        <v>0</v>
      </c>
    </row>
    <row r="34" spans="1:14" x14ac:dyDescent="0.2">
      <c r="A34" t="s">
        <v>23</v>
      </c>
      <c r="B34" s="7">
        <v>75516.820000000007</v>
      </c>
      <c r="C34" s="7">
        <v>21049.68</v>
      </c>
      <c r="D34" s="7">
        <v>15564.31</v>
      </c>
      <c r="E34" s="7">
        <v>13063.8</v>
      </c>
      <c r="F34" s="7">
        <v>8198.26</v>
      </c>
      <c r="G34" s="7">
        <v>9151.4</v>
      </c>
      <c r="H34" s="7">
        <v>13755.6</v>
      </c>
      <c r="I34" s="7">
        <v>12304.21</v>
      </c>
      <c r="J34" s="7">
        <v>19440.689999999999</v>
      </c>
      <c r="K34" s="7">
        <v>46209.7</v>
      </c>
      <c r="L34" s="7">
        <v>32634.68</v>
      </c>
      <c r="M34" s="7">
        <v>37384.86</v>
      </c>
      <c r="N34" s="6">
        <f t="shared" si="0"/>
        <v>304274.00999999995</v>
      </c>
    </row>
    <row r="35" spans="1:14" x14ac:dyDescent="0.2">
      <c r="A35" t="s">
        <v>24</v>
      </c>
      <c r="B35" s="7">
        <v>2255.88</v>
      </c>
      <c r="C35" s="8">
        <v>6068.09</v>
      </c>
      <c r="D35" s="7">
        <v>2107.9499999999998</v>
      </c>
      <c r="E35" s="7">
        <v>2820.12</v>
      </c>
      <c r="F35" s="7">
        <v>4502.09</v>
      </c>
      <c r="G35" s="8">
        <v>3526.12</v>
      </c>
      <c r="H35" s="8">
        <v>4086.46</v>
      </c>
      <c r="I35" s="8">
        <v>4173.8999999999996</v>
      </c>
      <c r="J35" s="8">
        <v>5321.84</v>
      </c>
      <c r="K35" s="7">
        <v>6305.22</v>
      </c>
      <c r="L35" s="7">
        <v>3029.52</v>
      </c>
      <c r="M35" s="7">
        <v>3163.57</v>
      </c>
      <c r="N35" s="6">
        <f t="shared" si="0"/>
        <v>47360.759999999995</v>
      </c>
    </row>
    <row r="36" spans="1:14" x14ac:dyDescent="0.2">
      <c r="A36" t="s">
        <v>25</v>
      </c>
      <c r="B36" s="7">
        <v>0</v>
      </c>
      <c r="C36" s="7">
        <v>0</v>
      </c>
      <c r="D36" s="7">
        <v>0</v>
      </c>
      <c r="E36" s="7">
        <v>0</v>
      </c>
      <c r="F36" s="7">
        <v>0</v>
      </c>
      <c r="G36" s="7">
        <v>0</v>
      </c>
      <c r="H36" s="7">
        <v>0</v>
      </c>
      <c r="I36" s="7">
        <v>0</v>
      </c>
      <c r="J36" s="7">
        <v>0</v>
      </c>
      <c r="K36" s="7">
        <v>0</v>
      </c>
      <c r="L36" s="7">
        <v>0</v>
      </c>
      <c r="M36" s="7">
        <v>0</v>
      </c>
      <c r="N36" s="6">
        <f t="shared" si="0"/>
        <v>0</v>
      </c>
    </row>
    <row r="37" spans="1:14" x14ac:dyDescent="0.2">
      <c r="A37" t="s">
        <v>26</v>
      </c>
      <c r="B37" s="7">
        <v>6508.81</v>
      </c>
      <c r="C37" s="7">
        <v>4323.7700000000004</v>
      </c>
      <c r="D37" s="7">
        <v>6319.64</v>
      </c>
      <c r="E37" s="7">
        <v>7213.15</v>
      </c>
      <c r="F37" s="7">
        <v>6974.62</v>
      </c>
      <c r="G37" s="8">
        <v>8983.17</v>
      </c>
      <c r="H37" s="8">
        <v>8706.75</v>
      </c>
      <c r="I37" s="8">
        <v>17771.62</v>
      </c>
      <c r="J37" s="8">
        <v>17500.63</v>
      </c>
      <c r="K37" s="7">
        <v>16703</v>
      </c>
      <c r="L37" s="7">
        <v>14223.54</v>
      </c>
      <c r="M37" s="7">
        <v>16312.06</v>
      </c>
      <c r="N37" s="6">
        <f t="shared" si="0"/>
        <v>131540.76</v>
      </c>
    </row>
    <row r="38" spans="1:14" x14ac:dyDescent="0.2">
      <c r="A38" t="s">
        <v>27</v>
      </c>
      <c r="B38" s="7">
        <v>28577.89</v>
      </c>
      <c r="C38" s="7">
        <v>26911.599999999999</v>
      </c>
      <c r="D38" s="7">
        <v>26048.91</v>
      </c>
      <c r="E38" s="7">
        <v>29682.26</v>
      </c>
      <c r="F38" s="7">
        <v>24753.75</v>
      </c>
      <c r="G38" s="7">
        <v>23583.56</v>
      </c>
      <c r="H38" s="7">
        <v>46578.68</v>
      </c>
      <c r="I38" s="7">
        <v>38145.78</v>
      </c>
      <c r="J38" s="7">
        <v>46192.54</v>
      </c>
      <c r="K38" s="7">
        <v>32219.96</v>
      </c>
      <c r="L38" s="7">
        <v>30868</v>
      </c>
      <c r="M38" s="7">
        <v>24539.57</v>
      </c>
      <c r="N38" s="6">
        <f t="shared" si="0"/>
        <v>378102.5</v>
      </c>
    </row>
    <row r="39" spans="1:14" x14ac:dyDescent="0.2">
      <c r="A39" t="s">
        <v>28</v>
      </c>
      <c r="B39" s="7">
        <v>18484.41</v>
      </c>
      <c r="C39" s="7">
        <v>17950.11</v>
      </c>
      <c r="D39" s="7">
        <v>13556.86</v>
      </c>
      <c r="E39" s="7">
        <v>18270.060000000001</v>
      </c>
      <c r="F39" s="7">
        <v>24662.59</v>
      </c>
      <c r="G39" s="8">
        <v>27800.97</v>
      </c>
      <c r="H39" s="8">
        <v>21632.93</v>
      </c>
      <c r="I39" s="8">
        <v>46609.38</v>
      </c>
      <c r="J39" s="8">
        <v>52083.42</v>
      </c>
      <c r="K39" s="7">
        <v>64384.2</v>
      </c>
      <c r="L39" s="7">
        <v>29088.9</v>
      </c>
      <c r="M39" s="7">
        <v>20414.09</v>
      </c>
      <c r="N39" s="6">
        <f t="shared" si="0"/>
        <v>354937.92000000004</v>
      </c>
    </row>
    <row r="40" spans="1:14" x14ac:dyDescent="0.2">
      <c r="A40" t="s">
        <v>29</v>
      </c>
      <c r="B40" s="6">
        <v>1606772.62</v>
      </c>
      <c r="C40" s="7">
        <v>1463548.54</v>
      </c>
      <c r="D40" s="7">
        <v>1414796.33</v>
      </c>
      <c r="E40" s="7">
        <v>1420095.31</v>
      </c>
      <c r="F40" s="7">
        <v>1345926.39</v>
      </c>
      <c r="G40" s="7">
        <v>1284123.8600000001</v>
      </c>
      <c r="H40" s="7">
        <v>1651459.72</v>
      </c>
      <c r="I40" s="7">
        <v>1383676.39</v>
      </c>
      <c r="J40" s="7">
        <v>1574305.34</v>
      </c>
      <c r="K40" s="7">
        <v>2527419.66</v>
      </c>
      <c r="L40" s="7">
        <v>2470065.56</v>
      </c>
      <c r="M40" s="7">
        <v>1982007.49</v>
      </c>
      <c r="N40" s="6">
        <f>SUM(B40:M40)</f>
        <v>20124197.210000001</v>
      </c>
    </row>
    <row r="41" spans="1:14" x14ac:dyDescent="0.2">
      <c r="A41" t="s">
        <v>30</v>
      </c>
      <c r="B41" s="7">
        <v>692.39</v>
      </c>
      <c r="C41" s="7">
        <v>2478.86</v>
      </c>
      <c r="D41" s="7">
        <v>711.57</v>
      </c>
      <c r="E41" s="7">
        <v>660.13</v>
      </c>
      <c r="F41" s="7">
        <v>510.74</v>
      </c>
      <c r="G41" s="8">
        <v>592.49</v>
      </c>
      <c r="H41" s="8">
        <v>1160</v>
      </c>
      <c r="I41" s="8">
        <v>603.16</v>
      </c>
      <c r="J41" s="8">
        <v>691.59</v>
      </c>
      <c r="K41" s="7">
        <v>785.28</v>
      </c>
      <c r="L41" s="7">
        <v>850.81</v>
      </c>
      <c r="M41" s="7">
        <v>942.67</v>
      </c>
      <c r="N41" s="6">
        <f t="shared" si="0"/>
        <v>10679.689999999999</v>
      </c>
    </row>
    <row r="42" spans="1:14" x14ac:dyDescent="0.2">
      <c r="A42" t="s">
        <v>31</v>
      </c>
      <c r="B42" s="7">
        <v>102633.63</v>
      </c>
      <c r="C42" s="7">
        <v>113302.12</v>
      </c>
      <c r="D42" s="7">
        <v>95855.99</v>
      </c>
      <c r="E42" s="7">
        <v>76630.05</v>
      </c>
      <c r="F42" s="7">
        <v>95250.37</v>
      </c>
      <c r="G42" s="7">
        <v>118398.5</v>
      </c>
      <c r="H42" s="7">
        <v>119565.8</v>
      </c>
      <c r="I42" s="7">
        <v>199732.7</v>
      </c>
      <c r="J42" s="7">
        <v>182579.13</v>
      </c>
      <c r="K42" s="7">
        <v>224900.49</v>
      </c>
      <c r="L42" s="7">
        <v>144681.47</v>
      </c>
      <c r="M42" s="7">
        <v>109708.58</v>
      </c>
      <c r="N42" s="6">
        <f t="shared" si="0"/>
        <v>1583238.83</v>
      </c>
    </row>
    <row r="43" spans="1:14" x14ac:dyDescent="0.2">
      <c r="A43" t="s">
        <v>32</v>
      </c>
      <c r="B43" s="7">
        <v>33970.300000000003</v>
      </c>
      <c r="C43" s="7">
        <v>41496.269999999997</v>
      </c>
      <c r="D43" s="7">
        <v>26936.92</v>
      </c>
      <c r="E43" s="7">
        <v>23927.51</v>
      </c>
      <c r="F43" s="7">
        <v>26289.119999999999</v>
      </c>
      <c r="G43" s="8">
        <v>24288.59</v>
      </c>
      <c r="H43" s="8">
        <v>20848.39</v>
      </c>
      <c r="I43" s="8">
        <v>23224.959999999999</v>
      </c>
      <c r="J43" s="8">
        <v>32801.129999999997</v>
      </c>
      <c r="K43" s="7">
        <v>34339.74</v>
      </c>
      <c r="L43" s="7">
        <v>29943.41</v>
      </c>
      <c r="M43" s="7">
        <v>31317.53</v>
      </c>
      <c r="N43" s="6">
        <f t="shared" si="0"/>
        <v>349383.87</v>
      </c>
    </row>
    <row r="44" spans="1:14" x14ac:dyDescent="0.2">
      <c r="A44" t="s">
        <v>33</v>
      </c>
      <c r="B44" s="7">
        <v>0</v>
      </c>
      <c r="C44" s="7">
        <v>0</v>
      </c>
      <c r="D44" s="7">
        <v>0</v>
      </c>
      <c r="E44" s="7">
        <v>0</v>
      </c>
      <c r="F44" s="7">
        <v>0</v>
      </c>
      <c r="G44" s="7">
        <v>0</v>
      </c>
      <c r="H44" s="7">
        <v>0</v>
      </c>
      <c r="I44" s="7">
        <v>0</v>
      </c>
      <c r="J44" s="7">
        <v>0</v>
      </c>
      <c r="K44" s="7">
        <v>0</v>
      </c>
      <c r="L44" s="7">
        <v>0</v>
      </c>
      <c r="M44" s="7">
        <v>0</v>
      </c>
      <c r="N44" s="6">
        <f t="shared" si="0"/>
        <v>0</v>
      </c>
    </row>
    <row r="45" spans="1:14" x14ac:dyDescent="0.2">
      <c r="A45" t="s">
        <v>34</v>
      </c>
      <c r="B45" s="7">
        <v>0</v>
      </c>
      <c r="C45" s="7">
        <v>0</v>
      </c>
      <c r="D45" s="7">
        <v>0</v>
      </c>
      <c r="E45" s="7">
        <v>0</v>
      </c>
      <c r="F45" s="7">
        <v>0</v>
      </c>
      <c r="G45" s="7">
        <v>0</v>
      </c>
      <c r="H45" s="7">
        <v>0</v>
      </c>
      <c r="I45" s="7">
        <v>0</v>
      </c>
      <c r="J45" s="7">
        <v>0</v>
      </c>
      <c r="K45" s="7">
        <v>0</v>
      </c>
      <c r="L45" s="7">
        <v>0</v>
      </c>
      <c r="M45" s="7">
        <v>0</v>
      </c>
      <c r="N45" s="6">
        <f t="shared" si="0"/>
        <v>0</v>
      </c>
    </row>
    <row r="46" spans="1:14" x14ac:dyDescent="0.2">
      <c r="A46" t="s">
        <v>35</v>
      </c>
      <c r="B46" s="7">
        <v>170682.95</v>
      </c>
      <c r="C46" s="7">
        <v>194026.6</v>
      </c>
      <c r="D46" s="7">
        <v>158278.64000000001</v>
      </c>
      <c r="E46" s="7">
        <v>125859.33</v>
      </c>
      <c r="F46" s="7">
        <v>168221.01</v>
      </c>
      <c r="G46" s="7">
        <v>158382.54999999999</v>
      </c>
      <c r="H46" s="7">
        <v>179890.32</v>
      </c>
      <c r="I46" s="7">
        <v>208715.04</v>
      </c>
      <c r="J46" s="7">
        <v>225728.53</v>
      </c>
      <c r="K46" s="7">
        <v>282288.98</v>
      </c>
      <c r="L46" s="7">
        <v>241216.46</v>
      </c>
      <c r="M46" s="7">
        <v>172297.02</v>
      </c>
      <c r="N46" s="6">
        <f t="shared" si="0"/>
        <v>2285587.4300000002</v>
      </c>
    </row>
    <row r="47" spans="1:14" x14ac:dyDescent="0.2">
      <c r="A47" t="s">
        <v>36</v>
      </c>
      <c r="B47" s="7">
        <v>773986.7</v>
      </c>
      <c r="C47" s="7">
        <v>869141.6</v>
      </c>
      <c r="D47" s="7">
        <v>535387.39</v>
      </c>
      <c r="E47" s="7">
        <v>446730.42</v>
      </c>
      <c r="F47" s="7">
        <v>441020.82</v>
      </c>
      <c r="G47" s="7">
        <v>765628.68</v>
      </c>
      <c r="H47" s="7">
        <v>977350.17</v>
      </c>
      <c r="I47" s="7">
        <v>1843865.55</v>
      </c>
      <c r="J47" s="7">
        <v>2940520.31</v>
      </c>
      <c r="K47" s="7">
        <v>3667673.76</v>
      </c>
      <c r="L47" s="7">
        <v>1430014.14</v>
      </c>
      <c r="M47" s="7">
        <v>2339135.5299999998</v>
      </c>
      <c r="N47" s="6">
        <f t="shared" si="0"/>
        <v>17030455.07</v>
      </c>
    </row>
    <row r="48" spans="1:14" x14ac:dyDescent="0.2">
      <c r="A48" t="s">
        <v>37</v>
      </c>
      <c r="B48" s="7">
        <v>235283.58</v>
      </c>
      <c r="C48" s="7">
        <v>274677.88</v>
      </c>
      <c r="D48" s="7">
        <v>280416.71999999997</v>
      </c>
      <c r="E48" s="7">
        <v>278898.98</v>
      </c>
      <c r="F48" s="7">
        <v>328783.84999999998</v>
      </c>
      <c r="G48" s="7">
        <v>201992.72</v>
      </c>
      <c r="H48" s="7">
        <v>278114.86</v>
      </c>
      <c r="I48" s="7">
        <v>233997.61</v>
      </c>
      <c r="J48" s="7">
        <v>280280.64</v>
      </c>
      <c r="K48" s="7">
        <v>354650.48</v>
      </c>
      <c r="L48" s="7">
        <v>348879.07</v>
      </c>
      <c r="M48" s="7">
        <v>272393.21000000002</v>
      </c>
      <c r="N48" s="6">
        <f t="shared" si="0"/>
        <v>3368369.5999999996</v>
      </c>
    </row>
    <row r="49" spans="1:14" x14ac:dyDescent="0.2">
      <c r="A49" t="s">
        <v>38</v>
      </c>
      <c r="B49" s="7">
        <v>13719.27</v>
      </c>
      <c r="C49" s="7">
        <v>14573.68</v>
      </c>
      <c r="D49" s="7">
        <v>10193.299999999999</v>
      </c>
      <c r="E49" s="7">
        <v>9637.2000000000007</v>
      </c>
      <c r="F49" s="7">
        <v>11882.94</v>
      </c>
      <c r="G49" s="8">
        <v>10591.93</v>
      </c>
      <c r="H49" s="8">
        <v>10183.040000000001</v>
      </c>
      <c r="I49" s="8">
        <v>13266.25</v>
      </c>
      <c r="J49" s="8">
        <v>15602.5</v>
      </c>
      <c r="K49" s="7">
        <v>20812.28</v>
      </c>
      <c r="L49" s="7">
        <v>15043.5</v>
      </c>
      <c r="M49" s="7">
        <v>16014.92</v>
      </c>
      <c r="N49" s="6">
        <f t="shared" si="0"/>
        <v>161520.81000000003</v>
      </c>
    </row>
    <row r="50" spans="1:14" x14ac:dyDescent="0.2">
      <c r="A50" t="s">
        <v>39</v>
      </c>
      <c r="B50" s="7">
        <v>0</v>
      </c>
      <c r="C50" s="7">
        <v>0</v>
      </c>
      <c r="D50" s="7">
        <v>0</v>
      </c>
      <c r="E50" s="7">
        <v>0</v>
      </c>
      <c r="F50" s="7">
        <v>0</v>
      </c>
      <c r="G50" s="7">
        <v>0</v>
      </c>
      <c r="H50" s="7">
        <v>0</v>
      </c>
      <c r="I50" s="7">
        <v>0</v>
      </c>
      <c r="J50" s="7">
        <v>0</v>
      </c>
      <c r="K50" s="7">
        <v>0</v>
      </c>
      <c r="L50" s="7">
        <v>0</v>
      </c>
      <c r="M50" s="7">
        <v>0</v>
      </c>
      <c r="N50" s="6">
        <f t="shared" si="0"/>
        <v>0</v>
      </c>
    </row>
    <row r="51" spans="1:14" x14ac:dyDescent="0.2">
      <c r="A51" t="s">
        <v>40</v>
      </c>
      <c r="B51" s="7">
        <v>7147.87</v>
      </c>
      <c r="C51" s="7">
        <v>9093.3700000000008</v>
      </c>
      <c r="D51" s="7">
        <v>6978.09</v>
      </c>
      <c r="E51" s="7">
        <v>6303.17</v>
      </c>
      <c r="F51" s="7">
        <v>6124.54</v>
      </c>
      <c r="G51" s="8">
        <v>8139.45</v>
      </c>
      <c r="H51" s="8">
        <v>5340.26</v>
      </c>
      <c r="I51" s="8">
        <v>5257.92</v>
      </c>
      <c r="J51" s="8">
        <v>6499.91</v>
      </c>
      <c r="K51" s="7">
        <v>8957.4699999999993</v>
      </c>
      <c r="L51" s="7">
        <v>8659.98</v>
      </c>
      <c r="M51" s="7">
        <v>8368.83</v>
      </c>
      <c r="N51" s="6">
        <f t="shared" si="0"/>
        <v>86870.86</v>
      </c>
    </row>
    <row r="52" spans="1:14" x14ac:dyDescent="0.2">
      <c r="A52" t="s">
        <v>41</v>
      </c>
      <c r="B52" s="7">
        <v>386223.62</v>
      </c>
      <c r="C52" s="7">
        <v>257463.53</v>
      </c>
      <c r="D52" s="7">
        <v>178833.41</v>
      </c>
      <c r="E52" s="7">
        <v>233363.96</v>
      </c>
      <c r="F52" s="7">
        <v>273084.61</v>
      </c>
      <c r="G52" s="7">
        <v>298793.34000000003</v>
      </c>
      <c r="H52" s="7">
        <v>557960.35</v>
      </c>
      <c r="I52" s="7">
        <v>628886.74</v>
      </c>
      <c r="J52" s="7">
        <v>729044.59</v>
      </c>
      <c r="K52" s="7">
        <v>510865.56</v>
      </c>
      <c r="L52" s="7">
        <v>331701.48</v>
      </c>
      <c r="M52" s="7">
        <v>374213.42</v>
      </c>
      <c r="N52" s="6">
        <f t="shared" si="0"/>
        <v>4760434.6099999994</v>
      </c>
    </row>
    <row r="53" spans="1:14" x14ac:dyDescent="0.2">
      <c r="A53" t="s">
        <v>42</v>
      </c>
      <c r="B53" s="7">
        <v>81814.820000000007</v>
      </c>
      <c r="C53" s="7">
        <v>84529.72</v>
      </c>
      <c r="D53" s="7">
        <v>70263.41</v>
      </c>
      <c r="E53" s="7">
        <v>69320.44</v>
      </c>
      <c r="F53" s="7">
        <v>91119.03</v>
      </c>
      <c r="G53" s="8">
        <v>91661.37</v>
      </c>
      <c r="H53" s="8">
        <v>85583.14</v>
      </c>
      <c r="I53" s="8">
        <v>117202.56</v>
      </c>
      <c r="J53" s="8">
        <v>132121.87</v>
      </c>
      <c r="K53" s="7">
        <v>126601.16</v>
      </c>
      <c r="L53" s="7">
        <v>98170.35</v>
      </c>
      <c r="M53" s="7">
        <v>80399.06</v>
      </c>
      <c r="N53" s="6">
        <f t="shared" si="0"/>
        <v>1128786.93</v>
      </c>
    </row>
    <row r="54" spans="1:14" x14ac:dyDescent="0.2">
      <c r="A54" t="s">
        <v>43</v>
      </c>
      <c r="B54" s="6">
        <v>50385.34</v>
      </c>
      <c r="C54" s="7">
        <v>41724.01</v>
      </c>
      <c r="D54" s="7">
        <v>33008.53</v>
      </c>
      <c r="E54" s="7">
        <v>31701.5</v>
      </c>
      <c r="F54" s="7">
        <v>36857.769999999997</v>
      </c>
      <c r="G54" s="7">
        <v>52307.21</v>
      </c>
      <c r="H54" s="7">
        <v>58360.58</v>
      </c>
      <c r="I54" s="7">
        <v>71083.17</v>
      </c>
      <c r="J54" s="7">
        <v>96608.11</v>
      </c>
      <c r="K54" s="7">
        <v>103246.09</v>
      </c>
      <c r="L54" s="7">
        <v>62883.15</v>
      </c>
      <c r="M54" s="7">
        <v>48317.46</v>
      </c>
      <c r="N54" s="6">
        <f t="shared" si="0"/>
        <v>686482.91999999993</v>
      </c>
    </row>
    <row r="55" spans="1:14" x14ac:dyDescent="0.2">
      <c r="A55" t="s">
        <v>44</v>
      </c>
      <c r="B55" s="7">
        <v>1208600.48</v>
      </c>
      <c r="C55" s="7">
        <v>1076263.68</v>
      </c>
      <c r="D55" s="7">
        <v>1278491.44</v>
      </c>
      <c r="E55" s="7">
        <v>823212.95</v>
      </c>
      <c r="F55" s="7">
        <v>330534.25</v>
      </c>
      <c r="G55" s="7">
        <v>671812.58</v>
      </c>
      <c r="H55" s="7">
        <v>862224.18</v>
      </c>
      <c r="I55" s="7">
        <v>1184084.73</v>
      </c>
      <c r="J55" s="7">
        <v>1415641.59</v>
      </c>
      <c r="K55" s="7">
        <v>1575553.02</v>
      </c>
      <c r="L55" s="7">
        <v>1916018.09</v>
      </c>
      <c r="M55" s="7">
        <v>1684955.35</v>
      </c>
      <c r="N55" s="6">
        <f t="shared" si="0"/>
        <v>14027392.339999998</v>
      </c>
    </row>
    <row r="56" spans="1:14" x14ac:dyDescent="0.2">
      <c r="A56" t="s">
        <v>45</v>
      </c>
      <c r="B56" s="5">
        <v>157081.98000000001</v>
      </c>
      <c r="C56" s="5">
        <v>132026.42000000001</v>
      </c>
      <c r="D56" s="7">
        <v>259315.67</v>
      </c>
      <c r="E56" s="7">
        <v>118756.42</v>
      </c>
      <c r="F56" s="7">
        <v>85141.89</v>
      </c>
      <c r="G56" s="7">
        <v>117493.73</v>
      </c>
      <c r="H56" s="7">
        <v>96413.96</v>
      </c>
      <c r="I56" s="7">
        <v>54471.4</v>
      </c>
      <c r="J56" s="7">
        <v>86219.76</v>
      </c>
      <c r="K56" s="7">
        <v>101816.91</v>
      </c>
      <c r="L56" s="7">
        <v>170142.28</v>
      </c>
      <c r="M56" s="7">
        <v>186633.42</v>
      </c>
      <c r="N56" s="6">
        <f t="shared" si="0"/>
        <v>1565513.8399999999</v>
      </c>
    </row>
    <row r="57" spans="1:14" x14ac:dyDescent="0.2">
      <c r="A57" t="s">
        <v>46</v>
      </c>
      <c r="B57" s="7">
        <v>1115151.8500000001</v>
      </c>
      <c r="C57" s="7">
        <v>747072.81</v>
      </c>
      <c r="D57" s="7">
        <v>435980.73</v>
      </c>
      <c r="E57" s="7">
        <v>373271.06</v>
      </c>
      <c r="F57" s="7">
        <v>194802.43</v>
      </c>
      <c r="G57" s="7">
        <v>214326.28</v>
      </c>
      <c r="H57" s="7">
        <v>269608.06</v>
      </c>
      <c r="I57" s="7">
        <v>340504.36</v>
      </c>
      <c r="J57" s="7">
        <v>563015.43999999994</v>
      </c>
      <c r="K57" s="7">
        <v>716005.59</v>
      </c>
      <c r="L57" s="7">
        <v>874647.95</v>
      </c>
      <c r="M57" s="7">
        <v>1520255.47</v>
      </c>
      <c r="N57" s="6">
        <f t="shared" si="0"/>
        <v>7364642.0299999993</v>
      </c>
    </row>
    <row r="58" spans="1:14" x14ac:dyDescent="0.2">
      <c r="A58" t="s">
        <v>47</v>
      </c>
      <c r="B58" s="7">
        <v>11893.5</v>
      </c>
      <c r="C58" s="7">
        <v>11252.22</v>
      </c>
      <c r="D58" s="7">
        <v>8844.2199999999993</v>
      </c>
      <c r="E58" s="7">
        <v>11839.78</v>
      </c>
      <c r="F58" s="7">
        <v>12586</v>
      </c>
      <c r="G58" s="8">
        <v>22294.04</v>
      </c>
      <c r="H58" s="8">
        <v>24998.43</v>
      </c>
      <c r="I58" s="8">
        <v>35921.21</v>
      </c>
      <c r="J58" s="8">
        <v>31026.080000000002</v>
      </c>
      <c r="K58" s="7">
        <v>26587.27</v>
      </c>
      <c r="L58" s="7">
        <v>17005.03</v>
      </c>
      <c r="M58" s="7">
        <v>13309.17</v>
      </c>
      <c r="N58" s="6">
        <f t="shared" si="0"/>
        <v>227556.94999999998</v>
      </c>
    </row>
    <row r="59" spans="1:14" x14ac:dyDescent="0.2">
      <c r="A59" t="s">
        <v>48</v>
      </c>
      <c r="B59" s="7">
        <v>10334621.17</v>
      </c>
      <c r="C59" s="7">
        <v>8016192.79</v>
      </c>
      <c r="D59" s="7">
        <v>6676606.96</v>
      </c>
      <c r="E59" s="7">
        <v>10020547.02</v>
      </c>
      <c r="F59" s="7">
        <v>10453890.960000001</v>
      </c>
      <c r="G59" s="7">
        <v>9231600.3699999992</v>
      </c>
      <c r="H59" s="7">
        <v>10361138.85</v>
      </c>
      <c r="I59" s="7">
        <v>11552319.73</v>
      </c>
      <c r="J59" s="7">
        <v>14006479.279999999</v>
      </c>
      <c r="K59" s="7">
        <v>13009740.08</v>
      </c>
      <c r="L59" s="7">
        <v>10678507.470000001</v>
      </c>
      <c r="M59" s="7">
        <v>11743682.82</v>
      </c>
      <c r="N59" s="6">
        <f t="shared" si="0"/>
        <v>126085327.5</v>
      </c>
    </row>
    <row r="60" spans="1:14" x14ac:dyDescent="0.2">
      <c r="A60" t="s">
        <v>49</v>
      </c>
      <c r="B60" s="6">
        <v>3116373.74</v>
      </c>
      <c r="C60" s="7">
        <v>3228545.64</v>
      </c>
      <c r="D60" s="7">
        <v>2259338.2799999998</v>
      </c>
      <c r="E60" s="7">
        <v>1623721.51</v>
      </c>
      <c r="F60" s="7">
        <v>2403180.2200000002</v>
      </c>
      <c r="G60" s="7">
        <v>2148285.31</v>
      </c>
      <c r="H60" s="7">
        <v>2506980.4900000002</v>
      </c>
      <c r="I60" s="7">
        <v>2555017.31</v>
      </c>
      <c r="J60" s="7">
        <v>3015162.8</v>
      </c>
      <c r="K60" s="7">
        <v>3938034.24</v>
      </c>
      <c r="L60" s="7">
        <v>3465487.65</v>
      </c>
      <c r="M60" s="7">
        <v>2804881.96</v>
      </c>
      <c r="N60" s="6">
        <f t="shared" si="0"/>
        <v>33065009.149999999</v>
      </c>
    </row>
    <row r="61" spans="1:14" x14ac:dyDescent="0.2">
      <c r="A61" t="s">
        <v>50</v>
      </c>
      <c r="B61" s="7">
        <v>1345748.67</v>
      </c>
      <c r="C61" s="7">
        <v>1105729.33</v>
      </c>
      <c r="D61" s="7">
        <v>1218399.8600000001</v>
      </c>
      <c r="E61" s="7">
        <v>1039385.87</v>
      </c>
      <c r="F61" s="7">
        <v>1071431.96</v>
      </c>
      <c r="G61" s="7">
        <v>1878267.79</v>
      </c>
      <c r="H61" s="7">
        <v>2307616.1800000002</v>
      </c>
      <c r="I61" s="7">
        <v>2773092.62</v>
      </c>
      <c r="J61" s="7">
        <v>3490044.53</v>
      </c>
      <c r="K61" s="7">
        <v>3291238.57</v>
      </c>
      <c r="L61" s="7">
        <v>2352605.7999999998</v>
      </c>
      <c r="M61" s="7">
        <v>1666578.72</v>
      </c>
      <c r="N61" s="6">
        <f t="shared" si="0"/>
        <v>23540139.899999999</v>
      </c>
    </row>
    <row r="62" spans="1:14" x14ac:dyDescent="0.2">
      <c r="A62" t="s">
        <v>51</v>
      </c>
      <c r="B62" s="7">
        <v>57322.9</v>
      </c>
      <c r="C62" s="7">
        <v>54260.81</v>
      </c>
      <c r="D62" s="7">
        <v>52031.53</v>
      </c>
      <c r="E62" s="7">
        <v>37134.19</v>
      </c>
      <c r="F62" s="7">
        <v>43174.46</v>
      </c>
      <c r="G62" s="8">
        <v>56851.35</v>
      </c>
      <c r="H62" s="8">
        <v>56959.6</v>
      </c>
      <c r="I62" s="8">
        <v>86843.12</v>
      </c>
      <c r="J62" s="8">
        <v>106633.24</v>
      </c>
      <c r="K62" s="7">
        <v>115524.29</v>
      </c>
      <c r="L62" s="7">
        <v>85180.5</v>
      </c>
      <c r="M62" s="7">
        <v>60278.57</v>
      </c>
      <c r="N62" s="6">
        <f t="shared" si="0"/>
        <v>812194.55999999994</v>
      </c>
    </row>
    <row r="63" spans="1:14" x14ac:dyDescent="0.2">
      <c r="A63" t="s">
        <v>52</v>
      </c>
      <c r="B63" s="7">
        <v>1587331.88</v>
      </c>
      <c r="C63" s="7">
        <v>1075163.72</v>
      </c>
      <c r="D63" s="7">
        <v>931859.63</v>
      </c>
      <c r="E63" s="7">
        <v>1139453.8500000001</v>
      </c>
      <c r="F63" s="7">
        <v>1121502.3400000001</v>
      </c>
      <c r="G63" s="7">
        <v>1251804.56</v>
      </c>
      <c r="H63" s="7">
        <v>2018556.15</v>
      </c>
      <c r="I63" s="7">
        <v>2604702.84</v>
      </c>
      <c r="J63" s="7">
        <v>3380675.02</v>
      </c>
      <c r="K63" s="7">
        <v>2649930.46</v>
      </c>
      <c r="L63" s="7">
        <v>2030387.51</v>
      </c>
      <c r="M63" s="7">
        <v>1860080.63</v>
      </c>
      <c r="N63" s="6">
        <f t="shared" si="0"/>
        <v>21651448.59</v>
      </c>
    </row>
    <row r="64" spans="1:14" x14ac:dyDescent="0.2">
      <c r="A64" t="s">
        <v>53</v>
      </c>
      <c r="B64" s="7">
        <v>545005.35</v>
      </c>
      <c r="C64" s="7">
        <v>676966.13</v>
      </c>
      <c r="D64" s="7">
        <v>550889.56000000006</v>
      </c>
      <c r="E64" s="7">
        <v>441205.21</v>
      </c>
      <c r="F64" s="7">
        <v>499884.56</v>
      </c>
      <c r="G64" s="7">
        <v>428807.03</v>
      </c>
      <c r="H64" s="7">
        <v>507198.29</v>
      </c>
      <c r="I64" s="7">
        <v>531463.05000000005</v>
      </c>
      <c r="J64" s="7">
        <v>658806.34</v>
      </c>
      <c r="K64" s="7">
        <v>822392.04</v>
      </c>
      <c r="L64" s="7">
        <v>714502.51</v>
      </c>
      <c r="M64" s="7">
        <v>488427.58</v>
      </c>
      <c r="N64" s="6">
        <f t="shared" si="0"/>
        <v>6865547.6499999994</v>
      </c>
    </row>
    <row r="65" spans="1:14" x14ac:dyDescent="0.2">
      <c r="A65" t="s">
        <v>54</v>
      </c>
      <c r="B65" s="7">
        <v>9210.7000000000007</v>
      </c>
      <c r="C65" s="7">
        <v>7364.16</v>
      </c>
      <c r="D65" s="7">
        <v>10352.26</v>
      </c>
      <c r="E65" s="7">
        <v>7100.13</v>
      </c>
      <c r="F65" s="7">
        <v>7416.96</v>
      </c>
      <c r="G65" s="7">
        <v>6044.58</v>
      </c>
      <c r="H65" s="7">
        <v>7369.83</v>
      </c>
      <c r="I65" s="7">
        <v>11302.6</v>
      </c>
      <c r="J65" s="7">
        <v>9739.19</v>
      </c>
      <c r="K65" s="7">
        <v>13583.15</v>
      </c>
      <c r="L65" s="7">
        <v>12840.01</v>
      </c>
      <c r="M65" s="7">
        <v>9225.69</v>
      </c>
      <c r="N65" s="6">
        <f t="shared" si="0"/>
        <v>111549.26</v>
      </c>
    </row>
    <row r="66" spans="1:14" x14ac:dyDescent="0.2">
      <c r="A66" t="s">
        <v>55</v>
      </c>
      <c r="B66" s="5">
        <v>505415.28</v>
      </c>
      <c r="C66" s="7">
        <v>651441.82999999996</v>
      </c>
      <c r="D66" s="7">
        <v>327347.57</v>
      </c>
      <c r="E66" s="7">
        <v>286582.90000000002</v>
      </c>
      <c r="F66" s="7">
        <v>354397.97</v>
      </c>
      <c r="G66" s="7">
        <v>320739.92</v>
      </c>
      <c r="H66" s="7">
        <v>313733.52</v>
      </c>
      <c r="I66" s="7">
        <v>349093.56</v>
      </c>
      <c r="J66" s="7">
        <v>478352.55</v>
      </c>
      <c r="K66" s="7">
        <v>645459.14</v>
      </c>
      <c r="L66" s="7">
        <v>534944.18000000005</v>
      </c>
      <c r="M66" s="6">
        <v>471655.34</v>
      </c>
      <c r="N66" s="6">
        <f t="shared" si="0"/>
        <v>5239163.7599999988</v>
      </c>
    </row>
    <row r="67" spans="1:14" x14ac:dyDescent="0.2">
      <c r="A67" t="s">
        <v>56</v>
      </c>
      <c r="B67" s="7">
        <v>196339.29</v>
      </c>
      <c r="C67" s="7">
        <v>193146.56</v>
      </c>
      <c r="D67" s="7">
        <v>162424.13</v>
      </c>
      <c r="E67" s="7">
        <v>167072.28</v>
      </c>
      <c r="F67" s="7">
        <v>135364.56</v>
      </c>
      <c r="G67" s="7">
        <v>238021.6</v>
      </c>
      <c r="H67" s="7">
        <v>222998.36</v>
      </c>
      <c r="I67" s="7">
        <v>272209.39</v>
      </c>
      <c r="J67" s="7">
        <v>371042.05</v>
      </c>
      <c r="K67" s="7">
        <v>396558.8</v>
      </c>
      <c r="L67" s="7">
        <v>249717.96</v>
      </c>
      <c r="M67" s="7">
        <v>232280.46</v>
      </c>
      <c r="N67" s="6">
        <f t="shared" si="0"/>
        <v>2837175.4400000004</v>
      </c>
    </row>
    <row r="68" spans="1:14" x14ac:dyDescent="0.2">
      <c r="A68" t="s">
        <v>57</v>
      </c>
      <c r="B68" s="7">
        <v>36574.379999999997</v>
      </c>
      <c r="C68" s="7">
        <v>46241.86</v>
      </c>
      <c r="D68" s="7">
        <v>37547.86</v>
      </c>
      <c r="E68" s="7">
        <v>26697.85</v>
      </c>
      <c r="F68" s="7">
        <v>23644.62</v>
      </c>
      <c r="G68" s="7">
        <v>21818.77</v>
      </c>
      <c r="H68" s="7">
        <v>21472.98</v>
      </c>
      <c r="I68" s="7">
        <v>24114.85</v>
      </c>
      <c r="J68" s="7">
        <v>34319.47</v>
      </c>
      <c r="K68" s="7">
        <v>34065.9</v>
      </c>
      <c r="L68" s="7">
        <v>36482.06</v>
      </c>
      <c r="M68" s="7">
        <v>89367.679999999993</v>
      </c>
      <c r="N68" s="6">
        <f t="shared" si="0"/>
        <v>432348.28</v>
      </c>
    </row>
    <row r="69" spans="1:14" x14ac:dyDescent="0.2">
      <c r="A69" t="s">
        <v>58</v>
      </c>
      <c r="B69" s="7">
        <v>570967.75</v>
      </c>
      <c r="C69" s="7">
        <v>312719.99</v>
      </c>
      <c r="D69" s="7">
        <v>259601</v>
      </c>
      <c r="E69" s="7">
        <v>362499.02</v>
      </c>
      <c r="F69" s="7">
        <v>428959.94</v>
      </c>
      <c r="G69" s="7">
        <v>473162.1</v>
      </c>
      <c r="H69" s="7">
        <v>883913.17</v>
      </c>
      <c r="I69" s="7">
        <v>1018328.47</v>
      </c>
      <c r="J69" s="7">
        <v>1228705.73</v>
      </c>
      <c r="K69" s="7">
        <v>841324.48</v>
      </c>
      <c r="L69" s="7">
        <v>540129.29</v>
      </c>
      <c r="M69" s="7">
        <v>512324.46</v>
      </c>
      <c r="N69" s="6">
        <f t="shared" si="0"/>
        <v>7432635.4000000004</v>
      </c>
    </row>
    <row r="70" spans="1:14" x14ac:dyDescent="0.2">
      <c r="A70" t="s">
        <v>59</v>
      </c>
      <c r="B70" s="6">
        <v>220651.45</v>
      </c>
      <c r="C70" s="5">
        <v>197672.11</v>
      </c>
      <c r="D70" s="5">
        <v>188784.41</v>
      </c>
      <c r="E70" s="7">
        <v>207339.57</v>
      </c>
      <c r="F70" s="7">
        <v>184844.26</v>
      </c>
      <c r="G70" s="7">
        <v>184934.91</v>
      </c>
      <c r="H70" s="7">
        <v>213276.84</v>
      </c>
      <c r="I70" s="7">
        <v>208940.32</v>
      </c>
      <c r="J70" s="7">
        <v>195227.49</v>
      </c>
      <c r="K70" s="7">
        <v>237270.37</v>
      </c>
      <c r="L70" s="7">
        <v>278788.53999999998</v>
      </c>
      <c r="M70" s="7">
        <v>281069.88</v>
      </c>
      <c r="N70" s="6">
        <f>SUM(B70:M70)</f>
        <v>2598800.15</v>
      </c>
    </row>
    <row r="71" spans="1:14" x14ac:dyDescent="0.2">
      <c r="A71" t="s">
        <v>60</v>
      </c>
      <c r="B71" s="7">
        <v>9905.1</v>
      </c>
      <c r="C71" s="7">
        <v>11344.45</v>
      </c>
      <c r="D71" s="7">
        <v>7080.04</v>
      </c>
      <c r="E71" s="7">
        <v>8618.2099999999991</v>
      </c>
      <c r="F71" s="7">
        <v>12119.62</v>
      </c>
      <c r="G71" s="8">
        <v>13536.32</v>
      </c>
      <c r="H71" s="8">
        <v>21948.15</v>
      </c>
      <c r="I71" s="8">
        <v>45816.04</v>
      </c>
      <c r="J71" s="8">
        <v>51893.66</v>
      </c>
      <c r="K71" s="7">
        <v>52092.06</v>
      </c>
      <c r="L71" s="7">
        <v>25474.73</v>
      </c>
      <c r="M71" s="7">
        <v>18477.580000000002</v>
      </c>
      <c r="N71" s="6">
        <f t="shared" si="0"/>
        <v>278305.96000000002</v>
      </c>
    </row>
    <row r="72" spans="1:14" x14ac:dyDescent="0.2">
      <c r="A72" t="s">
        <v>61</v>
      </c>
      <c r="B72" s="7">
        <v>9841.73</v>
      </c>
      <c r="C72" s="7">
        <v>7073.9</v>
      </c>
      <c r="D72" s="7">
        <v>4235.04</v>
      </c>
      <c r="E72" s="7">
        <v>11483.81</v>
      </c>
      <c r="F72" s="7">
        <v>8167.07</v>
      </c>
      <c r="G72" s="7">
        <v>6429.41</v>
      </c>
      <c r="H72" s="7">
        <v>7671.66</v>
      </c>
      <c r="I72" s="7">
        <v>10952.2</v>
      </c>
      <c r="J72" s="7">
        <v>9714.32</v>
      </c>
      <c r="K72" s="7">
        <v>9112.18</v>
      </c>
      <c r="L72" s="7">
        <v>8374.49</v>
      </c>
      <c r="M72" s="7">
        <v>9865.34</v>
      </c>
      <c r="N72" s="6">
        <f t="shared" si="0"/>
        <v>102921.14999999998</v>
      </c>
    </row>
    <row r="73" spans="1:14" x14ac:dyDescent="0.2">
      <c r="A73" t="s">
        <v>62</v>
      </c>
      <c r="B73" s="7">
        <v>9589.93</v>
      </c>
      <c r="C73" s="7">
        <v>7895.96</v>
      </c>
      <c r="D73" s="7">
        <v>13730.15</v>
      </c>
      <c r="E73" s="7">
        <v>9216.48</v>
      </c>
      <c r="F73" s="7">
        <v>7191.48</v>
      </c>
      <c r="G73" s="7">
        <v>8115.55</v>
      </c>
      <c r="H73" s="8">
        <v>7216.08</v>
      </c>
      <c r="I73" s="8">
        <v>6726.31</v>
      </c>
      <c r="J73" s="8">
        <v>10855.96</v>
      </c>
      <c r="K73" s="8">
        <v>10957.81</v>
      </c>
      <c r="L73" s="7">
        <v>14358.6</v>
      </c>
      <c r="M73" s="7">
        <v>15067.96</v>
      </c>
      <c r="N73" s="6">
        <f>SUM(B73:M73)</f>
        <v>120922.26999999999</v>
      </c>
    </row>
    <row r="74" spans="1:14" x14ac:dyDescent="0.2">
      <c r="A74" t="s">
        <v>63</v>
      </c>
      <c r="B74" s="7">
        <v>0</v>
      </c>
      <c r="C74" s="7">
        <v>0</v>
      </c>
      <c r="D74" s="7">
        <v>0</v>
      </c>
      <c r="E74" s="7">
        <v>0</v>
      </c>
      <c r="F74" s="7">
        <v>0</v>
      </c>
      <c r="G74" s="7">
        <v>0</v>
      </c>
      <c r="H74" s="7">
        <v>0</v>
      </c>
      <c r="I74" s="7">
        <v>0</v>
      </c>
      <c r="J74" s="7">
        <v>0</v>
      </c>
      <c r="K74" s="7">
        <v>0</v>
      </c>
      <c r="L74" s="7">
        <v>0</v>
      </c>
      <c r="M74" s="7">
        <v>0</v>
      </c>
      <c r="N74" s="6">
        <f t="shared" si="0"/>
        <v>0</v>
      </c>
    </row>
    <row r="75" spans="1:14" x14ac:dyDescent="0.2">
      <c r="A75" t="s">
        <v>64</v>
      </c>
      <c r="B75" s="7">
        <v>728098.33</v>
      </c>
      <c r="C75" s="7">
        <v>1003856.13</v>
      </c>
      <c r="D75" s="7">
        <v>447277.53</v>
      </c>
      <c r="E75" s="7">
        <v>323711.07</v>
      </c>
      <c r="F75" s="7">
        <v>428964.78</v>
      </c>
      <c r="G75" s="7">
        <v>375108.7</v>
      </c>
      <c r="H75" s="7">
        <v>592058.97</v>
      </c>
      <c r="I75" s="7">
        <v>1046751.86</v>
      </c>
      <c r="J75" s="7">
        <v>1148781.1000000001</v>
      </c>
      <c r="K75" s="7">
        <v>694093.85</v>
      </c>
      <c r="L75" s="7">
        <v>561365.01</v>
      </c>
      <c r="M75" s="7">
        <v>784365.62</v>
      </c>
      <c r="N75" s="6">
        <f t="shared" si="0"/>
        <v>8134432.9500000002</v>
      </c>
    </row>
    <row r="76" spans="1:14" x14ac:dyDescent="0.2">
      <c r="A76" t="s">
        <v>65</v>
      </c>
      <c r="B76" s="6">
        <v>1816.58</v>
      </c>
      <c r="C76" s="7">
        <v>2891.05</v>
      </c>
      <c r="D76" s="7">
        <v>1550.13</v>
      </c>
      <c r="E76" s="7">
        <v>1482.4</v>
      </c>
      <c r="F76" s="7">
        <v>1813.14</v>
      </c>
      <c r="G76" s="7">
        <v>2248.17</v>
      </c>
      <c r="H76" s="7">
        <v>3820.59</v>
      </c>
      <c r="I76" s="7">
        <v>2178.3000000000002</v>
      </c>
      <c r="J76" s="7">
        <v>2238.66</v>
      </c>
      <c r="K76" s="7">
        <v>4722.92</v>
      </c>
      <c r="L76" s="7">
        <v>4232.53</v>
      </c>
      <c r="M76" s="7">
        <v>4012.1</v>
      </c>
      <c r="N76" s="6">
        <f t="shared" si="0"/>
        <v>33006.57</v>
      </c>
    </row>
    <row r="77" spans="1:14" x14ac:dyDescent="0.2">
      <c r="A77" t="s">
        <v>66</v>
      </c>
      <c r="B77" s="7">
        <v>1474082.8</v>
      </c>
      <c r="C77" s="7">
        <v>805813.97</v>
      </c>
      <c r="D77" s="7">
        <v>539241.02</v>
      </c>
      <c r="E77" s="7">
        <v>364353.32</v>
      </c>
      <c r="F77" s="7">
        <v>265934.88</v>
      </c>
      <c r="G77" s="7">
        <v>204250.41</v>
      </c>
      <c r="H77" s="7">
        <v>258542.03</v>
      </c>
      <c r="I77" s="7">
        <v>317344.65999999997</v>
      </c>
      <c r="J77" s="7">
        <v>721247.53</v>
      </c>
      <c r="K77" s="7">
        <v>871778.03</v>
      </c>
      <c r="L77" s="7">
        <v>968512.5</v>
      </c>
      <c r="M77" s="7">
        <v>1952987.9</v>
      </c>
      <c r="N77" s="6">
        <f>SUM(B77:M77)</f>
        <v>8744089.0500000007</v>
      </c>
    </row>
    <row r="78" spans="1:14" x14ac:dyDescent="0.2">
      <c r="A78" t="s">
        <v>67</v>
      </c>
      <c r="B78" s="7">
        <v>6024.64</v>
      </c>
      <c r="C78" s="7">
        <v>5649.04</v>
      </c>
      <c r="D78" s="7">
        <v>4833.46</v>
      </c>
      <c r="E78" s="7">
        <v>4197.63</v>
      </c>
      <c r="F78" s="7">
        <v>3995.71</v>
      </c>
      <c r="G78" s="8">
        <v>4372.07</v>
      </c>
      <c r="H78" s="8">
        <v>3562.29</v>
      </c>
      <c r="I78" s="8">
        <v>3719.89</v>
      </c>
      <c r="J78" s="8">
        <v>3815.34</v>
      </c>
      <c r="K78" s="7">
        <v>5775.87</v>
      </c>
      <c r="L78" s="7">
        <v>5239.3999999999996</v>
      </c>
      <c r="M78" s="7">
        <v>5450.44</v>
      </c>
      <c r="N78" s="6">
        <f>SUM(B78:M78)</f>
        <v>56635.780000000013</v>
      </c>
    </row>
    <row r="79" spans="1:14" x14ac:dyDescent="0.2">
      <c r="A79" t="s">
        <v>1</v>
      </c>
      <c r="B79" s="6"/>
      <c r="C79" s="6"/>
      <c r="D79" s="6"/>
      <c r="E79" s="6"/>
      <c r="F79" s="6"/>
      <c r="G79" s="6"/>
      <c r="H79" s="6"/>
      <c r="I79" s="6"/>
      <c r="J79" s="6"/>
      <c r="K79" s="6"/>
      <c r="L79" s="6"/>
      <c r="M79" s="6"/>
    </row>
    <row r="80" spans="1:14" x14ac:dyDescent="0.2">
      <c r="A80" t="s">
        <v>69</v>
      </c>
      <c r="B80" s="6">
        <f t="shared" ref="B80:L80" si="1">SUM(B12:B78)</f>
        <v>34602921.979999997</v>
      </c>
      <c r="C80" s="6">
        <f t="shared" si="1"/>
        <v>29986247.269999981</v>
      </c>
      <c r="D80" s="6">
        <f t="shared" si="1"/>
        <v>25636262.039999999</v>
      </c>
      <c r="E80" s="6">
        <f t="shared" si="1"/>
        <v>26217044.880000003</v>
      </c>
      <c r="F80" s="6">
        <f t="shared" si="1"/>
        <v>27058345.270000003</v>
      </c>
      <c r="G80" s="6">
        <f t="shared" si="1"/>
        <v>28737567.880000003</v>
      </c>
      <c r="H80" s="6">
        <f t="shared" si="1"/>
        <v>34575172.789999999</v>
      </c>
      <c r="I80" s="6">
        <f t="shared" si="1"/>
        <v>40362484.5</v>
      </c>
      <c r="J80" s="6">
        <f t="shared" si="1"/>
        <v>50194886.509999998</v>
      </c>
      <c r="K80" s="6">
        <f t="shared" si="1"/>
        <v>52556810.719999991</v>
      </c>
      <c r="L80" s="6">
        <f t="shared" si="1"/>
        <v>43084793.36999999</v>
      </c>
      <c r="M80" s="6">
        <f>SUM(M12:M78)</f>
        <v>42170644.070000008</v>
      </c>
      <c r="N80" s="6">
        <f>SUM(N12:N78)</f>
        <v>435183181.27999973</v>
      </c>
    </row>
  </sheetData>
  <mergeCells count="5">
    <mergeCell ref="A3:N3"/>
    <mergeCell ref="A4:N4"/>
    <mergeCell ref="A7:N7"/>
    <mergeCell ref="A5:N5"/>
    <mergeCell ref="A6:N6"/>
  </mergeCells>
  <phoneticPr fontId="2" type="noConversion"/>
  <printOptions headings="1" gridLines="1"/>
  <pageMargins left="0.75" right="0.75" top="1" bottom="1" header="0.5" footer="0.5"/>
  <pageSetup scale="87"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4"/>
    <pageSetUpPr fitToPage="1"/>
  </sheetPr>
  <dimension ref="A1:N80"/>
  <sheetViews>
    <sheetView workbookViewId="0">
      <pane xSplit="1" ySplit="11" topLeftCell="B44" activePane="bottomRight" state="frozen"/>
      <selection pane="topRight" activeCell="B1" sqref="B1"/>
      <selection pane="bottomLeft" activeCell="A10" sqref="A10"/>
      <selection pane="bottomRight" activeCell="B55" sqref="B55"/>
    </sheetView>
  </sheetViews>
  <sheetFormatPr defaultRowHeight="12.75" x14ac:dyDescent="0.2"/>
  <cols>
    <col min="1" max="1" width="16.1640625" bestFit="1" customWidth="1"/>
    <col min="10" max="11" width="10.1640625" bestFit="1" customWidth="1"/>
    <col min="13" max="13" width="10.1640625" bestFit="1" customWidth="1"/>
    <col min="14" max="14" width="10.1640625" style="6" bestFit="1" customWidth="1"/>
  </cols>
  <sheetData>
    <row r="1" spans="1:14" x14ac:dyDescent="0.2">
      <c r="A1" t="s">
        <v>133</v>
      </c>
      <c r="N1" t="s">
        <v>90</v>
      </c>
    </row>
    <row r="2" spans="1:14" x14ac:dyDescent="0.2">
      <c r="N2"/>
    </row>
    <row r="3" spans="1:14" x14ac:dyDescent="0.2">
      <c r="A3" s="10" t="s">
        <v>70</v>
      </c>
      <c r="B3" s="10"/>
      <c r="C3" s="10"/>
      <c r="D3" s="10"/>
      <c r="E3" s="10"/>
      <c r="F3" s="10"/>
      <c r="G3" s="10"/>
      <c r="H3" s="10"/>
      <c r="I3" s="10"/>
      <c r="J3" s="10"/>
      <c r="K3" s="10"/>
      <c r="L3" s="10"/>
      <c r="M3" s="10"/>
      <c r="N3" s="10"/>
    </row>
    <row r="4" spans="1:14" x14ac:dyDescent="0.2">
      <c r="A4" s="10" t="s">
        <v>134</v>
      </c>
      <c r="B4" s="10"/>
      <c r="C4" s="10"/>
      <c r="D4" s="10"/>
      <c r="E4" s="10"/>
      <c r="F4" s="10"/>
      <c r="G4" s="10"/>
      <c r="H4" s="10"/>
      <c r="I4" s="10"/>
      <c r="J4" s="10"/>
      <c r="K4" s="10"/>
      <c r="L4" s="10"/>
      <c r="M4" s="10"/>
      <c r="N4" s="10"/>
    </row>
    <row r="5" spans="1:14" x14ac:dyDescent="0.2">
      <c r="A5" s="10" t="s">
        <v>71</v>
      </c>
      <c r="B5" s="10"/>
      <c r="C5" s="10"/>
      <c r="D5" s="10"/>
      <c r="E5" s="10"/>
      <c r="F5" s="10"/>
      <c r="G5" s="10"/>
      <c r="H5" s="10"/>
      <c r="I5" s="10"/>
      <c r="J5" s="10"/>
      <c r="K5" s="10"/>
      <c r="L5" s="10"/>
      <c r="M5" s="10"/>
      <c r="N5" s="10"/>
    </row>
    <row r="6" spans="1:14" x14ac:dyDescent="0.2">
      <c r="A6" s="10" t="s">
        <v>138</v>
      </c>
      <c r="B6" s="10"/>
      <c r="C6" s="10"/>
      <c r="D6" s="10"/>
      <c r="E6" s="10"/>
      <c r="F6" s="10"/>
      <c r="G6" s="10"/>
      <c r="H6" s="10"/>
      <c r="I6" s="10"/>
      <c r="J6" s="10"/>
      <c r="K6" s="10"/>
      <c r="L6" s="10"/>
      <c r="M6" s="10"/>
      <c r="N6" s="10"/>
    </row>
    <row r="7" spans="1:14" x14ac:dyDescent="0.2">
      <c r="A7" s="10" t="s">
        <v>135</v>
      </c>
      <c r="B7" s="10"/>
      <c r="C7" s="10"/>
      <c r="D7" s="10"/>
      <c r="E7" s="10"/>
      <c r="F7" s="10"/>
      <c r="G7" s="10"/>
      <c r="H7" s="10"/>
      <c r="I7" s="10"/>
      <c r="J7" s="10"/>
      <c r="K7" s="10"/>
      <c r="L7" s="10"/>
      <c r="M7" s="10"/>
      <c r="N7" s="10"/>
    </row>
    <row r="8" spans="1:14" x14ac:dyDescent="0.2">
      <c r="N8"/>
    </row>
    <row r="9" spans="1:14" x14ac:dyDescent="0.2">
      <c r="B9" s="2">
        <v>38534</v>
      </c>
      <c r="C9" s="2">
        <v>38565</v>
      </c>
      <c r="D9" s="2">
        <v>38596</v>
      </c>
      <c r="E9" s="2">
        <v>38626</v>
      </c>
      <c r="F9" s="2">
        <v>38657</v>
      </c>
      <c r="G9" s="2">
        <v>38687</v>
      </c>
      <c r="H9" s="2">
        <v>38718</v>
      </c>
      <c r="I9" s="2">
        <v>38749</v>
      </c>
      <c r="J9" s="2">
        <v>38777</v>
      </c>
      <c r="K9" s="2">
        <v>38808</v>
      </c>
      <c r="L9" s="2">
        <v>38838</v>
      </c>
      <c r="M9" s="2">
        <v>38869</v>
      </c>
      <c r="N9" s="3" t="s">
        <v>132</v>
      </c>
    </row>
    <row r="10" spans="1:14" x14ac:dyDescent="0.2">
      <c r="A10" t="s">
        <v>0</v>
      </c>
    </row>
    <row r="11" spans="1:14" x14ac:dyDescent="0.2">
      <c r="A11" t="s">
        <v>1</v>
      </c>
    </row>
    <row r="12" spans="1:14" x14ac:dyDescent="0.2">
      <c r="A12" t="s">
        <v>2</v>
      </c>
      <c r="B12" s="7">
        <v>0</v>
      </c>
      <c r="C12" s="7">
        <v>0</v>
      </c>
      <c r="D12" s="7">
        <v>0</v>
      </c>
      <c r="E12" s="7">
        <v>0</v>
      </c>
      <c r="F12" s="7">
        <v>0</v>
      </c>
      <c r="G12" s="7">
        <v>0</v>
      </c>
      <c r="H12" s="7">
        <v>0</v>
      </c>
      <c r="I12" s="7">
        <v>0</v>
      </c>
      <c r="J12" s="7">
        <v>0</v>
      </c>
      <c r="K12" s="7">
        <v>0</v>
      </c>
      <c r="L12" s="7">
        <v>0</v>
      </c>
      <c r="M12" s="7">
        <v>0</v>
      </c>
      <c r="N12" s="6">
        <f t="shared" ref="N12:N75" si="0">SUM(B12:M12)</f>
        <v>0</v>
      </c>
    </row>
    <row r="13" spans="1:14" x14ac:dyDescent="0.2">
      <c r="A13" t="s">
        <v>3</v>
      </c>
      <c r="B13" s="7">
        <v>0</v>
      </c>
      <c r="C13" s="7">
        <v>0</v>
      </c>
      <c r="D13" s="7">
        <v>0</v>
      </c>
      <c r="E13" s="7">
        <v>0</v>
      </c>
      <c r="F13" s="7">
        <v>0</v>
      </c>
      <c r="G13" s="7">
        <v>0</v>
      </c>
      <c r="H13" s="7">
        <v>0</v>
      </c>
      <c r="I13" s="7">
        <v>0</v>
      </c>
      <c r="J13" s="7">
        <v>0</v>
      </c>
      <c r="K13" s="7">
        <v>0</v>
      </c>
      <c r="L13" s="7">
        <v>0</v>
      </c>
      <c r="M13" s="7">
        <v>0</v>
      </c>
      <c r="N13" s="6">
        <f t="shared" si="0"/>
        <v>0</v>
      </c>
    </row>
    <row r="14" spans="1:14" x14ac:dyDescent="0.2">
      <c r="A14" t="s">
        <v>4</v>
      </c>
      <c r="B14" s="7">
        <v>0</v>
      </c>
      <c r="C14" s="7">
        <v>0</v>
      </c>
      <c r="D14" s="7">
        <v>0</v>
      </c>
      <c r="E14" s="7">
        <v>0</v>
      </c>
      <c r="F14" s="7">
        <v>0</v>
      </c>
      <c r="G14" s="7">
        <v>0</v>
      </c>
      <c r="H14" s="7">
        <v>0</v>
      </c>
      <c r="I14" s="7">
        <v>0</v>
      </c>
      <c r="J14" s="7">
        <v>0</v>
      </c>
      <c r="K14" s="7">
        <v>0</v>
      </c>
      <c r="L14" s="7">
        <v>0</v>
      </c>
      <c r="M14" s="7">
        <v>0</v>
      </c>
      <c r="N14" s="6">
        <f t="shared" si="0"/>
        <v>0</v>
      </c>
    </row>
    <row r="15" spans="1:14" x14ac:dyDescent="0.2">
      <c r="A15" t="s">
        <v>5</v>
      </c>
      <c r="B15" s="7">
        <v>0</v>
      </c>
      <c r="C15" s="7">
        <v>0</v>
      </c>
      <c r="D15" s="7">
        <v>0</v>
      </c>
      <c r="E15" s="7">
        <v>0</v>
      </c>
      <c r="F15" s="7">
        <v>0</v>
      </c>
      <c r="G15" s="7">
        <v>0</v>
      </c>
      <c r="H15" s="7">
        <v>0</v>
      </c>
      <c r="I15" s="7">
        <v>0</v>
      </c>
      <c r="J15" s="7">
        <v>0</v>
      </c>
      <c r="K15" s="7">
        <v>0</v>
      </c>
      <c r="L15" s="7">
        <v>0</v>
      </c>
      <c r="M15" s="7">
        <v>0</v>
      </c>
      <c r="N15" s="6">
        <f t="shared" si="0"/>
        <v>0</v>
      </c>
    </row>
    <row r="16" spans="1:14" x14ac:dyDescent="0.2">
      <c r="A16" t="s">
        <v>6</v>
      </c>
      <c r="B16" s="7">
        <v>0</v>
      </c>
      <c r="C16" s="7">
        <v>0</v>
      </c>
      <c r="D16" s="7">
        <v>0</v>
      </c>
      <c r="E16" s="7">
        <v>0</v>
      </c>
      <c r="F16" s="7">
        <v>0</v>
      </c>
      <c r="G16" s="7">
        <v>0</v>
      </c>
      <c r="H16" s="7">
        <v>0</v>
      </c>
      <c r="I16" s="7">
        <v>0</v>
      </c>
      <c r="J16" s="7">
        <v>0</v>
      </c>
      <c r="K16" s="7">
        <v>0</v>
      </c>
      <c r="L16" s="7">
        <v>0</v>
      </c>
      <c r="M16" s="7">
        <v>0</v>
      </c>
      <c r="N16" s="6">
        <f t="shared" si="0"/>
        <v>0</v>
      </c>
    </row>
    <row r="17" spans="1:14" x14ac:dyDescent="0.2">
      <c r="A17" t="s">
        <v>7</v>
      </c>
      <c r="B17" s="7">
        <v>0</v>
      </c>
      <c r="C17" s="7">
        <v>0</v>
      </c>
      <c r="D17" s="7">
        <v>0</v>
      </c>
      <c r="E17" s="7">
        <v>0</v>
      </c>
      <c r="F17" s="7">
        <v>0</v>
      </c>
      <c r="G17" s="7">
        <v>0</v>
      </c>
      <c r="H17" s="7">
        <v>0</v>
      </c>
      <c r="I17" s="7">
        <v>0</v>
      </c>
      <c r="J17" s="7">
        <v>0</v>
      </c>
      <c r="K17" s="7">
        <v>0</v>
      </c>
      <c r="L17" s="7">
        <v>0</v>
      </c>
      <c r="M17" s="7">
        <v>0</v>
      </c>
      <c r="N17" s="6">
        <f t="shared" si="0"/>
        <v>0</v>
      </c>
    </row>
    <row r="18" spans="1:14" x14ac:dyDescent="0.2">
      <c r="A18" t="s">
        <v>8</v>
      </c>
      <c r="B18" s="7">
        <v>0</v>
      </c>
      <c r="C18" s="7">
        <v>0</v>
      </c>
      <c r="D18" s="7">
        <v>0</v>
      </c>
      <c r="E18" s="7">
        <v>0</v>
      </c>
      <c r="F18" s="7">
        <v>0</v>
      </c>
      <c r="G18" s="7">
        <v>0</v>
      </c>
      <c r="H18" s="7">
        <v>0</v>
      </c>
      <c r="I18" s="7">
        <v>0</v>
      </c>
      <c r="J18" s="7">
        <v>0</v>
      </c>
      <c r="K18" s="7">
        <v>0</v>
      </c>
      <c r="L18" s="7">
        <v>0</v>
      </c>
      <c r="M18" s="7">
        <v>0</v>
      </c>
      <c r="N18" s="6">
        <f t="shared" si="0"/>
        <v>0</v>
      </c>
    </row>
    <row r="19" spans="1:14" x14ac:dyDescent="0.2">
      <c r="A19" t="s">
        <v>9</v>
      </c>
      <c r="B19" s="7">
        <v>0</v>
      </c>
      <c r="C19" s="7">
        <v>0</v>
      </c>
      <c r="D19" s="7">
        <v>0</v>
      </c>
      <c r="E19" s="7">
        <v>0</v>
      </c>
      <c r="F19" s="7">
        <v>0</v>
      </c>
      <c r="G19" s="7">
        <v>0</v>
      </c>
      <c r="H19" s="7">
        <v>0</v>
      </c>
      <c r="I19" s="7">
        <v>0</v>
      </c>
      <c r="J19" s="7">
        <v>0</v>
      </c>
      <c r="K19" s="7">
        <v>0</v>
      </c>
      <c r="L19" s="7">
        <v>0</v>
      </c>
      <c r="M19" s="7">
        <v>0</v>
      </c>
      <c r="N19" s="6">
        <f t="shared" si="0"/>
        <v>0</v>
      </c>
    </row>
    <row r="20" spans="1:14" x14ac:dyDescent="0.2">
      <c r="A20" t="s">
        <v>10</v>
      </c>
      <c r="B20" s="7">
        <v>0</v>
      </c>
      <c r="C20" s="7">
        <v>0</v>
      </c>
      <c r="D20" s="7">
        <v>0</v>
      </c>
      <c r="E20" s="7">
        <v>0</v>
      </c>
      <c r="F20" s="7">
        <v>0</v>
      </c>
      <c r="G20" s="7">
        <v>0</v>
      </c>
      <c r="H20" s="7">
        <v>0</v>
      </c>
      <c r="I20" s="7">
        <v>0</v>
      </c>
      <c r="J20" s="7">
        <v>0</v>
      </c>
      <c r="K20" s="7">
        <v>0</v>
      </c>
      <c r="L20" s="7">
        <v>0</v>
      </c>
      <c r="M20" s="7">
        <v>0</v>
      </c>
      <c r="N20" s="6">
        <f t="shared" si="0"/>
        <v>0</v>
      </c>
    </row>
    <row r="21" spans="1:14" x14ac:dyDescent="0.2">
      <c r="A21" t="s">
        <v>11</v>
      </c>
      <c r="B21" s="7">
        <v>0</v>
      </c>
      <c r="C21" s="7">
        <v>0</v>
      </c>
      <c r="D21" s="7">
        <v>0</v>
      </c>
      <c r="E21" s="7">
        <v>0</v>
      </c>
      <c r="F21" s="7">
        <v>0</v>
      </c>
      <c r="G21" s="7">
        <v>0</v>
      </c>
      <c r="H21" s="7">
        <v>0</v>
      </c>
      <c r="I21" s="7">
        <v>0</v>
      </c>
      <c r="J21" s="7">
        <v>0</v>
      </c>
      <c r="K21" s="7">
        <v>0</v>
      </c>
      <c r="L21" s="7">
        <v>0</v>
      </c>
      <c r="M21" s="7">
        <v>0</v>
      </c>
      <c r="N21" s="6">
        <f t="shared" si="0"/>
        <v>0</v>
      </c>
    </row>
    <row r="22" spans="1:14" x14ac:dyDescent="0.2">
      <c r="A22" t="s">
        <v>12</v>
      </c>
      <c r="B22" s="7">
        <v>0</v>
      </c>
      <c r="C22" s="7">
        <v>0</v>
      </c>
      <c r="D22" s="7">
        <v>0</v>
      </c>
      <c r="E22" s="7">
        <v>0</v>
      </c>
      <c r="F22" s="7">
        <v>0</v>
      </c>
      <c r="G22" s="7">
        <v>0</v>
      </c>
      <c r="H22" s="7">
        <v>0</v>
      </c>
      <c r="I22" s="7">
        <v>0</v>
      </c>
      <c r="J22" s="7">
        <v>0</v>
      </c>
      <c r="K22" s="7">
        <v>0</v>
      </c>
      <c r="L22" s="7">
        <v>0</v>
      </c>
      <c r="M22" s="7">
        <v>0</v>
      </c>
      <c r="N22" s="6">
        <f t="shared" si="0"/>
        <v>0</v>
      </c>
    </row>
    <row r="23" spans="1:14" x14ac:dyDescent="0.2">
      <c r="A23" t="s">
        <v>13</v>
      </c>
      <c r="B23" s="7">
        <v>0</v>
      </c>
      <c r="C23" s="7">
        <v>0</v>
      </c>
      <c r="D23" s="7">
        <v>0</v>
      </c>
      <c r="E23" s="7">
        <v>0</v>
      </c>
      <c r="F23" s="7">
        <v>0</v>
      </c>
      <c r="G23" s="7">
        <v>0</v>
      </c>
      <c r="H23" s="7">
        <v>0</v>
      </c>
      <c r="I23" s="7">
        <v>0</v>
      </c>
      <c r="J23" s="7">
        <v>0</v>
      </c>
      <c r="K23" s="7">
        <v>0</v>
      </c>
      <c r="L23" s="7">
        <v>0</v>
      </c>
      <c r="M23" s="7">
        <v>0</v>
      </c>
      <c r="N23" s="6">
        <f t="shared" si="0"/>
        <v>0</v>
      </c>
    </row>
    <row r="24" spans="1:14" x14ac:dyDescent="0.2">
      <c r="A24" s="4" t="s">
        <v>129</v>
      </c>
      <c r="B24" s="5">
        <v>2300848.5</v>
      </c>
      <c r="C24" s="7">
        <v>2383039.3199999998</v>
      </c>
      <c r="D24" s="7">
        <v>2515922.81</v>
      </c>
      <c r="E24" s="7">
        <v>2139867.9500000002</v>
      </c>
      <c r="F24" s="7">
        <v>2396337.91</v>
      </c>
      <c r="G24" s="7">
        <v>3412486.64</v>
      </c>
      <c r="H24" s="7">
        <v>3611844.61</v>
      </c>
      <c r="I24" s="7">
        <v>4537354.0999999996</v>
      </c>
      <c r="J24" s="7">
        <v>5069722.01</v>
      </c>
      <c r="K24" s="7">
        <v>5597990.8300000001</v>
      </c>
      <c r="L24" s="7">
        <v>3981930.21</v>
      </c>
      <c r="M24" s="7">
        <v>3538527.66</v>
      </c>
      <c r="N24" s="6">
        <f>SUM(B24:M24)</f>
        <v>41485872.549999997</v>
      </c>
    </row>
    <row r="25" spans="1:14" x14ac:dyDescent="0.2">
      <c r="A25" t="s">
        <v>14</v>
      </c>
      <c r="B25" s="7">
        <v>0</v>
      </c>
      <c r="C25" s="7">
        <v>0</v>
      </c>
      <c r="D25" s="7">
        <v>0</v>
      </c>
      <c r="E25" s="7">
        <v>0</v>
      </c>
      <c r="F25" s="7">
        <v>0</v>
      </c>
      <c r="G25" s="7">
        <v>0</v>
      </c>
      <c r="H25" s="7">
        <v>0</v>
      </c>
      <c r="I25" s="7">
        <v>0</v>
      </c>
      <c r="J25" s="7">
        <v>0</v>
      </c>
      <c r="K25" s="7">
        <v>0</v>
      </c>
      <c r="L25" s="7">
        <v>0</v>
      </c>
      <c r="M25" s="7">
        <v>0</v>
      </c>
      <c r="N25" s="6">
        <f t="shared" si="0"/>
        <v>0</v>
      </c>
    </row>
    <row r="26" spans="1:14" x14ac:dyDescent="0.2">
      <c r="A26" t="s">
        <v>15</v>
      </c>
      <c r="B26" s="7">
        <v>0</v>
      </c>
      <c r="C26" s="7">
        <v>0</v>
      </c>
      <c r="D26" s="7">
        <v>0</v>
      </c>
      <c r="E26" s="7">
        <v>0</v>
      </c>
      <c r="F26" s="7">
        <v>0</v>
      </c>
      <c r="G26" s="7">
        <v>0</v>
      </c>
      <c r="H26" s="7">
        <v>0</v>
      </c>
      <c r="I26" s="7">
        <v>0</v>
      </c>
      <c r="J26" s="7">
        <v>0</v>
      </c>
      <c r="K26" s="7">
        <v>0</v>
      </c>
      <c r="L26" s="7">
        <v>0</v>
      </c>
      <c r="M26" s="7">
        <v>0</v>
      </c>
      <c r="N26" s="6">
        <f t="shared" si="0"/>
        <v>0</v>
      </c>
    </row>
    <row r="27" spans="1:14" x14ac:dyDescent="0.2">
      <c r="A27" t="s">
        <v>16</v>
      </c>
      <c r="B27" s="5">
        <v>387985.25</v>
      </c>
      <c r="C27" s="7">
        <v>414606.67</v>
      </c>
      <c r="D27" s="7">
        <v>407719.49</v>
      </c>
      <c r="E27" s="7">
        <v>330440.40999999997</v>
      </c>
      <c r="F27" s="7">
        <v>460600.57</v>
      </c>
      <c r="G27" s="7">
        <v>373374.66</v>
      </c>
      <c r="H27" s="7">
        <v>381148.02</v>
      </c>
      <c r="I27" s="7">
        <v>404616.71</v>
      </c>
      <c r="J27" s="7">
        <v>446999.6</v>
      </c>
      <c r="K27" s="7">
        <v>508653.41</v>
      </c>
      <c r="L27" s="7">
        <v>421931.37</v>
      </c>
      <c r="M27" s="7">
        <v>342021.73</v>
      </c>
      <c r="N27" s="6">
        <f t="shared" si="0"/>
        <v>4880097.8900000006</v>
      </c>
    </row>
    <row r="28" spans="1:14" x14ac:dyDescent="0.2">
      <c r="A28" t="s">
        <v>17</v>
      </c>
      <c r="B28" s="7">
        <v>0</v>
      </c>
      <c r="C28" s="7">
        <v>0</v>
      </c>
      <c r="D28" s="7">
        <v>0</v>
      </c>
      <c r="E28" s="7">
        <v>0</v>
      </c>
      <c r="F28" s="7">
        <v>0</v>
      </c>
      <c r="G28" s="7">
        <v>0</v>
      </c>
      <c r="H28" s="7">
        <v>0</v>
      </c>
      <c r="I28" s="7">
        <v>0</v>
      </c>
      <c r="J28" s="7">
        <v>0</v>
      </c>
      <c r="K28" s="7">
        <v>0</v>
      </c>
      <c r="L28" s="7">
        <v>0</v>
      </c>
      <c r="M28" s="7">
        <v>0</v>
      </c>
      <c r="N28" s="6">
        <f t="shared" si="0"/>
        <v>0</v>
      </c>
    </row>
    <row r="29" spans="1:14" x14ac:dyDescent="0.2">
      <c r="A29" t="s">
        <v>18</v>
      </c>
      <c r="B29" s="7">
        <v>0</v>
      </c>
      <c r="C29" s="7">
        <v>0</v>
      </c>
      <c r="D29" s="7">
        <v>0</v>
      </c>
      <c r="E29" s="7">
        <v>0</v>
      </c>
      <c r="F29" s="7">
        <v>0</v>
      </c>
      <c r="G29" s="7">
        <v>0</v>
      </c>
      <c r="H29" s="7">
        <v>0</v>
      </c>
      <c r="I29" s="7">
        <v>0</v>
      </c>
      <c r="J29" s="7">
        <v>0</v>
      </c>
      <c r="K29" s="7">
        <v>0</v>
      </c>
      <c r="L29" s="7">
        <v>0</v>
      </c>
      <c r="M29" s="7">
        <v>0</v>
      </c>
      <c r="N29" s="6">
        <f t="shared" si="0"/>
        <v>0</v>
      </c>
    </row>
    <row r="30" spans="1:14" x14ac:dyDescent="0.2">
      <c r="A30" t="s">
        <v>19</v>
      </c>
      <c r="B30" s="7">
        <v>0</v>
      </c>
      <c r="C30" s="7">
        <v>0</v>
      </c>
      <c r="D30" s="7">
        <v>0</v>
      </c>
      <c r="E30" s="7">
        <v>0</v>
      </c>
      <c r="F30" s="7">
        <v>0</v>
      </c>
      <c r="G30" s="7">
        <v>0</v>
      </c>
      <c r="H30" s="7">
        <v>0</v>
      </c>
      <c r="I30" s="7">
        <v>0</v>
      </c>
      <c r="J30" s="7">
        <v>0</v>
      </c>
      <c r="K30" s="7">
        <v>0</v>
      </c>
      <c r="L30" s="7">
        <v>0</v>
      </c>
      <c r="M30" s="7">
        <v>0</v>
      </c>
      <c r="N30" s="6">
        <f t="shared" si="0"/>
        <v>0</v>
      </c>
    </row>
    <row r="31" spans="1:14" x14ac:dyDescent="0.2">
      <c r="A31" t="s">
        <v>20</v>
      </c>
      <c r="B31" s="7">
        <v>0</v>
      </c>
      <c r="C31" s="7">
        <v>0</v>
      </c>
      <c r="D31" s="7">
        <v>0</v>
      </c>
      <c r="E31" s="7">
        <v>0</v>
      </c>
      <c r="F31" s="7">
        <v>0</v>
      </c>
      <c r="G31" s="7">
        <v>0</v>
      </c>
      <c r="H31" s="7">
        <v>0</v>
      </c>
      <c r="I31" s="7">
        <v>0</v>
      </c>
      <c r="J31" s="7">
        <v>0</v>
      </c>
      <c r="K31" s="7">
        <v>0</v>
      </c>
      <c r="L31" s="7">
        <v>0</v>
      </c>
      <c r="M31" s="7">
        <v>0</v>
      </c>
      <c r="N31" s="6">
        <f t="shared" si="0"/>
        <v>0</v>
      </c>
    </row>
    <row r="32" spans="1:14" x14ac:dyDescent="0.2">
      <c r="A32" t="s">
        <v>21</v>
      </c>
      <c r="B32" s="7">
        <v>0</v>
      </c>
      <c r="C32" s="7">
        <v>0</v>
      </c>
      <c r="D32" s="7">
        <v>0</v>
      </c>
      <c r="E32" s="7">
        <v>0</v>
      </c>
      <c r="F32" s="7">
        <v>0</v>
      </c>
      <c r="G32" s="7">
        <v>0</v>
      </c>
      <c r="H32" s="7">
        <v>0</v>
      </c>
      <c r="I32" s="7">
        <v>0</v>
      </c>
      <c r="J32" s="7">
        <v>0</v>
      </c>
      <c r="K32" s="7">
        <v>0</v>
      </c>
      <c r="L32" s="7">
        <v>0</v>
      </c>
      <c r="M32" s="7">
        <v>0</v>
      </c>
      <c r="N32" s="6">
        <f t="shared" si="0"/>
        <v>0</v>
      </c>
    </row>
    <row r="33" spans="1:14" x14ac:dyDescent="0.2">
      <c r="A33" t="s">
        <v>22</v>
      </c>
      <c r="B33" s="7">
        <v>0</v>
      </c>
      <c r="C33" s="7">
        <v>0</v>
      </c>
      <c r="D33" s="7">
        <v>0</v>
      </c>
      <c r="E33" s="7">
        <v>0</v>
      </c>
      <c r="F33" s="7">
        <v>0</v>
      </c>
      <c r="G33" s="7">
        <v>0</v>
      </c>
      <c r="H33" s="7">
        <v>0</v>
      </c>
      <c r="I33" s="7">
        <v>0</v>
      </c>
      <c r="J33" s="7">
        <v>0</v>
      </c>
      <c r="K33" s="7">
        <v>0</v>
      </c>
      <c r="L33" s="7">
        <v>0</v>
      </c>
      <c r="M33" s="7">
        <v>0</v>
      </c>
      <c r="N33" s="6">
        <f t="shared" si="0"/>
        <v>0</v>
      </c>
    </row>
    <row r="34" spans="1:14" x14ac:dyDescent="0.2">
      <c r="A34" t="s">
        <v>23</v>
      </c>
      <c r="B34" s="7">
        <v>0</v>
      </c>
      <c r="C34" s="7">
        <v>0</v>
      </c>
      <c r="D34" s="7">
        <v>0</v>
      </c>
      <c r="E34" s="7">
        <v>0</v>
      </c>
      <c r="F34" s="7">
        <v>0</v>
      </c>
      <c r="G34" s="7">
        <v>0</v>
      </c>
      <c r="H34" s="7">
        <v>0</v>
      </c>
      <c r="I34" s="7">
        <v>0</v>
      </c>
      <c r="J34" s="7">
        <v>0</v>
      </c>
      <c r="K34" s="7">
        <v>0</v>
      </c>
      <c r="L34" s="7">
        <v>0</v>
      </c>
      <c r="M34" s="7">
        <v>0</v>
      </c>
      <c r="N34" s="6">
        <f t="shared" si="0"/>
        <v>0</v>
      </c>
    </row>
    <row r="35" spans="1:14" x14ac:dyDescent="0.2">
      <c r="A35" t="s">
        <v>24</v>
      </c>
      <c r="B35" s="7">
        <v>0</v>
      </c>
      <c r="C35" s="7">
        <v>0</v>
      </c>
      <c r="D35" s="7">
        <v>0</v>
      </c>
      <c r="E35" s="7">
        <v>0</v>
      </c>
      <c r="F35" s="7">
        <v>0</v>
      </c>
      <c r="G35" s="7">
        <v>0</v>
      </c>
      <c r="H35" s="7">
        <v>0</v>
      </c>
      <c r="I35" s="7">
        <v>0</v>
      </c>
      <c r="J35" s="7">
        <v>0</v>
      </c>
      <c r="K35" s="7">
        <v>0</v>
      </c>
      <c r="L35" s="7">
        <v>0</v>
      </c>
      <c r="M35" s="7">
        <v>0</v>
      </c>
      <c r="N35" s="6">
        <f t="shared" si="0"/>
        <v>0</v>
      </c>
    </row>
    <row r="36" spans="1:14" x14ac:dyDescent="0.2">
      <c r="A36" t="s">
        <v>25</v>
      </c>
      <c r="B36" s="7">
        <v>0</v>
      </c>
      <c r="C36" s="7">
        <v>0</v>
      </c>
      <c r="D36" s="7">
        <v>0</v>
      </c>
      <c r="E36" s="7">
        <v>0</v>
      </c>
      <c r="F36" s="7">
        <v>0</v>
      </c>
      <c r="G36" s="7">
        <v>0</v>
      </c>
      <c r="H36" s="7">
        <v>0</v>
      </c>
      <c r="I36" s="7">
        <v>0</v>
      </c>
      <c r="J36" s="7">
        <v>0</v>
      </c>
      <c r="K36" s="7">
        <v>0</v>
      </c>
      <c r="L36" s="7">
        <v>0</v>
      </c>
      <c r="M36" s="7">
        <v>0</v>
      </c>
      <c r="N36" s="6">
        <f t="shared" si="0"/>
        <v>0</v>
      </c>
    </row>
    <row r="37" spans="1:14" x14ac:dyDescent="0.2">
      <c r="A37" t="s">
        <v>26</v>
      </c>
      <c r="B37" s="7">
        <v>0</v>
      </c>
      <c r="C37" s="7">
        <v>0</v>
      </c>
      <c r="D37" s="7">
        <v>0</v>
      </c>
      <c r="E37" s="7">
        <v>0</v>
      </c>
      <c r="F37" s="7">
        <v>0</v>
      </c>
      <c r="G37" s="7">
        <v>0</v>
      </c>
      <c r="H37" s="7">
        <v>0</v>
      </c>
      <c r="I37" s="7">
        <v>0</v>
      </c>
      <c r="J37" s="7">
        <v>0</v>
      </c>
      <c r="K37" s="7">
        <v>0</v>
      </c>
      <c r="L37" s="7">
        <v>0</v>
      </c>
      <c r="M37" s="7">
        <v>0</v>
      </c>
      <c r="N37" s="6">
        <f t="shared" si="0"/>
        <v>0</v>
      </c>
    </row>
    <row r="38" spans="1:14" x14ac:dyDescent="0.2">
      <c r="A38" t="s">
        <v>27</v>
      </c>
      <c r="B38" s="7">
        <v>0</v>
      </c>
      <c r="C38" s="7">
        <v>0</v>
      </c>
      <c r="D38" s="7">
        <v>0</v>
      </c>
      <c r="E38" s="7">
        <v>0</v>
      </c>
      <c r="F38" s="7">
        <v>0</v>
      </c>
      <c r="G38" s="7">
        <v>0</v>
      </c>
      <c r="H38" s="7">
        <v>0</v>
      </c>
      <c r="I38" s="7">
        <v>0</v>
      </c>
      <c r="J38" s="7">
        <v>0</v>
      </c>
      <c r="K38" s="7">
        <v>0</v>
      </c>
      <c r="L38" s="7">
        <v>0</v>
      </c>
      <c r="M38" s="7">
        <v>0</v>
      </c>
      <c r="N38" s="6">
        <f t="shared" si="0"/>
        <v>0</v>
      </c>
    </row>
    <row r="39" spans="1:14" x14ac:dyDescent="0.2">
      <c r="A39" t="s">
        <v>28</v>
      </c>
      <c r="B39" s="7">
        <v>0</v>
      </c>
      <c r="C39" s="7">
        <v>0</v>
      </c>
      <c r="D39" s="7">
        <v>0</v>
      </c>
      <c r="E39" s="7">
        <v>0</v>
      </c>
      <c r="F39" s="7">
        <v>0</v>
      </c>
      <c r="G39" s="7">
        <v>0</v>
      </c>
      <c r="H39" s="7">
        <v>0</v>
      </c>
      <c r="I39" s="7">
        <v>0</v>
      </c>
      <c r="J39" s="7">
        <v>0</v>
      </c>
      <c r="K39" s="7">
        <v>0</v>
      </c>
      <c r="L39" s="7">
        <v>0</v>
      </c>
      <c r="M39" s="7">
        <v>0</v>
      </c>
      <c r="N39" s="6">
        <f t="shared" si="0"/>
        <v>0</v>
      </c>
    </row>
    <row r="40" spans="1:14" x14ac:dyDescent="0.2">
      <c r="A40" t="s">
        <v>29</v>
      </c>
      <c r="B40" s="7">
        <v>0</v>
      </c>
      <c r="C40" s="7">
        <v>0</v>
      </c>
      <c r="D40" s="7">
        <v>0</v>
      </c>
      <c r="E40" s="7">
        <v>0</v>
      </c>
      <c r="F40" s="7">
        <v>0</v>
      </c>
      <c r="G40" s="7">
        <v>0</v>
      </c>
      <c r="H40" s="7">
        <v>0</v>
      </c>
      <c r="I40" s="7">
        <v>0</v>
      </c>
      <c r="J40" s="7">
        <v>0</v>
      </c>
      <c r="K40" s="7">
        <v>0</v>
      </c>
      <c r="L40" s="7">
        <v>0</v>
      </c>
      <c r="M40" s="7">
        <v>0</v>
      </c>
      <c r="N40" s="6">
        <f t="shared" si="0"/>
        <v>0</v>
      </c>
    </row>
    <row r="41" spans="1:14" x14ac:dyDescent="0.2">
      <c r="A41" t="s">
        <v>30</v>
      </c>
      <c r="B41" s="7">
        <v>0</v>
      </c>
      <c r="C41" s="7">
        <v>0</v>
      </c>
      <c r="D41" s="7">
        <v>0</v>
      </c>
      <c r="E41" s="7">
        <v>0</v>
      </c>
      <c r="F41" s="7">
        <v>0</v>
      </c>
      <c r="G41" s="7">
        <v>0</v>
      </c>
      <c r="H41" s="7">
        <v>0</v>
      </c>
      <c r="I41" s="7">
        <v>0</v>
      </c>
      <c r="J41" s="7">
        <v>0</v>
      </c>
      <c r="K41" s="7">
        <v>0</v>
      </c>
      <c r="L41" s="7">
        <v>0</v>
      </c>
      <c r="M41" s="7">
        <v>0</v>
      </c>
      <c r="N41" s="6">
        <f t="shared" si="0"/>
        <v>0</v>
      </c>
    </row>
    <row r="42" spans="1:14" x14ac:dyDescent="0.2">
      <c r="A42" t="s">
        <v>31</v>
      </c>
      <c r="B42" s="7">
        <v>0</v>
      </c>
      <c r="C42" s="7">
        <v>0</v>
      </c>
      <c r="D42" s="7">
        <v>0</v>
      </c>
      <c r="E42" s="7">
        <v>0</v>
      </c>
      <c r="F42" s="7">
        <v>0</v>
      </c>
      <c r="G42" s="7">
        <v>0</v>
      </c>
      <c r="H42" s="7">
        <v>0</v>
      </c>
      <c r="I42" s="7">
        <v>0</v>
      </c>
      <c r="J42" s="7">
        <v>0</v>
      </c>
      <c r="K42" s="7">
        <v>0</v>
      </c>
      <c r="L42" s="7">
        <v>0</v>
      </c>
      <c r="M42" s="7">
        <v>0</v>
      </c>
      <c r="N42" s="6">
        <f t="shared" si="0"/>
        <v>0</v>
      </c>
    </row>
    <row r="43" spans="1:14" x14ac:dyDescent="0.2">
      <c r="A43" t="s">
        <v>32</v>
      </c>
      <c r="B43" s="7">
        <v>0</v>
      </c>
      <c r="C43" s="7">
        <v>0</v>
      </c>
      <c r="D43" s="7">
        <v>0</v>
      </c>
      <c r="E43" s="7">
        <v>0</v>
      </c>
      <c r="F43" s="7">
        <v>0</v>
      </c>
      <c r="G43" s="7">
        <v>0</v>
      </c>
      <c r="H43" s="7">
        <v>0</v>
      </c>
      <c r="I43" s="7">
        <v>0</v>
      </c>
      <c r="J43" s="7">
        <v>0</v>
      </c>
      <c r="K43" s="7">
        <v>0</v>
      </c>
      <c r="L43" s="7">
        <v>0</v>
      </c>
      <c r="M43" s="7">
        <v>0</v>
      </c>
      <c r="N43" s="6">
        <f t="shared" si="0"/>
        <v>0</v>
      </c>
    </row>
    <row r="44" spans="1:14" x14ac:dyDescent="0.2">
      <c r="A44" t="s">
        <v>33</v>
      </c>
      <c r="B44" s="7">
        <v>0</v>
      </c>
      <c r="C44" s="7">
        <v>0</v>
      </c>
      <c r="D44" s="7">
        <v>0</v>
      </c>
      <c r="E44" s="7">
        <v>0</v>
      </c>
      <c r="F44" s="7">
        <v>0</v>
      </c>
      <c r="G44" s="7">
        <v>0</v>
      </c>
      <c r="H44" s="7">
        <v>0</v>
      </c>
      <c r="I44" s="7">
        <v>0</v>
      </c>
      <c r="J44" s="7">
        <v>0</v>
      </c>
      <c r="K44" s="7">
        <v>0</v>
      </c>
      <c r="L44" s="7">
        <v>0</v>
      </c>
      <c r="M44" s="7">
        <v>0</v>
      </c>
      <c r="N44" s="6">
        <f t="shared" si="0"/>
        <v>0</v>
      </c>
    </row>
    <row r="45" spans="1:14" x14ac:dyDescent="0.2">
      <c r="A45" t="s">
        <v>34</v>
      </c>
      <c r="B45" s="7">
        <v>0</v>
      </c>
      <c r="C45" s="7">
        <v>0</v>
      </c>
      <c r="D45" s="7">
        <v>0</v>
      </c>
      <c r="E45" s="7">
        <v>0</v>
      </c>
      <c r="F45" s="7">
        <v>0</v>
      </c>
      <c r="G45" s="7">
        <v>0</v>
      </c>
      <c r="H45" s="7">
        <v>0</v>
      </c>
      <c r="I45" s="7">
        <v>0</v>
      </c>
      <c r="J45" s="7">
        <v>0</v>
      </c>
      <c r="K45" s="7">
        <v>0</v>
      </c>
      <c r="L45" s="7">
        <v>0</v>
      </c>
      <c r="M45" s="7">
        <v>0</v>
      </c>
      <c r="N45" s="6">
        <f t="shared" si="0"/>
        <v>0</v>
      </c>
    </row>
    <row r="46" spans="1:14" x14ac:dyDescent="0.2">
      <c r="A46" t="s">
        <v>35</v>
      </c>
      <c r="B46" s="7">
        <v>0</v>
      </c>
      <c r="C46" s="7">
        <v>0</v>
      </c>
      <c r="D46" s="7">
        <v>0</v>
      </c>
      <c r="E46" s="7">
        <v>0</v>
      </c>
      <c r="F46" s="7">
        <v>0</v>
      </c>
      <c r="G46" s="7">
        <v>0</v>
      </c>
      <c r="H46" s="7">
        <v>0</v>
      </c>
      <c r="I46" s="7">
        <v>0</v>
      </c>
      <c r="J46" s="7">
        <v>0</v>
      </c>
      <c r="K46" s="7">
        <v>0</v>
      </c>
      <c r="L46" s="7">
        <v>0</v>
      </c>
      <c r="M46" s="7">
        <v>0</v>
      </c>
      <c r="N46" s="6">
        <f t="shared" si="0"/>
        <v>0</v>
      </c>
    </row>
    <row r="47" spans="1:14" x14ac:dyDescent="0.2">
      <c r="A47" t="s">
        <v>36</v>
      </c>
      <c r="B47" s="7">
        <v>0</v>
      </c>
      <c r="C47" s="7">
        <v>0</v>
      </c>
      <c r="D47" s="7">
        <v>0</v>
      </c>
      <c r="E47" s="7">
        <v>0</v>
      </c>
      <c r="F47" s="7">
        <v>0</v>
      </c>
      <c r="G47" s="7">
        <v>0</v>
      </c>
      <c r="H47" s="7">
        <v>0</v>
      </c>
      <c r="I47" s="7">
        <v>0</v>
      </c>
      <c r="J47" s="7">
        <v>0</v>
      </c>
      <c r="K47" s="7">
        <v>0</v>
      </c>
      <c r="L47" s="7">
        <v>0</v>
      </c>
      <c r="M47" s="7">
        <v>0</v>
      </c>
      <c r="N47" s="6">
        <f t="shared" si="0"/>
        <v>0</v>
      </c>
    </row>
    <row r="48" spans="1:14" x14ac:dyDescent="0.2">
      <c r="A48" t="s">
        <v>37</v>
      </c>
      <c r="B48" s="7">
        <v>0</v>
      </c>
      <c r="C48" s="7">
        <v>0</v>
      </c>
      <c r="D48" s="7">
        <v>0</v>
      </c>
      <c r="E48" s="7">
        <v>0</v>
      </c>
      <c r="F48" s="7">
        <v>0</v>
      </c>
      <c r="G48" s="7">
        <v>0</v>
      </c>
      <c r="H48" s="7">
        <v>0</v>
      </c>
      <c r="I48" s="7">
        <v>0</v>
      </c>
      <c r="J48" s="7">
        <v>0</v>
      </c>
      <c r="K48" s="7">
        <v>0</v>
      </c>
      <c r="L48" s="7">
        <v>0</v>
      </c>
      <c r="M48" s="7">
        <v>0</v>
      </c>
      <c r="N48" s="6">
        <f t="shared" si="0"/>
        <v>0</v>
      </c>
    </row>
    <row r="49" spans="1:14" x14ac:dyDescent="0.2">
      <c r="A49" t="s">
        <v>38</v>
      </c>
      <c r="B49" s="7">
        <v>0</v>
      </c>
      <c r="C49" s="7">
        <v>0</v>
      </c>
      <c r="D49" s="7">
        <v>0</v>
      </c>
      <c r="E49" s="7">
        <v>0</v>
      </c>
      <c r="F49" s="7">
        <v>0</v>
      </c>
      <c r="G49" s="7">
        <v>0</v>
      </c>
      <c r="H49" s="7">
        <v>0</v>
      </c>
      <c r="I49" s="7">
        <v>0</v>
      </c>
      <c r="J49" s="7">
        <v>0</v>
      </c>
      <c r="K49" s="7">
        <v>0</v>
      </c>
      <c r="L49" s="7">
        <v>0</v>
      </c>
      <c r="M49" s="7">
        <v>0</v>
      </c>
      <c r="N49" s="6">
        <f t="shared" si="0"/>
        <v>0</v>
      </c>
    </row>
    <row r="50" spans="1:14" x14ac:dyDescent="0.2">
      <c r="A50" t="s">
        <v>39</v>
      </c>
      <c r="B50" s="7">
        <v>0</v>
      </c>
      <c r="C50" s="7">
        <v>0</v>
      </c>
      <c r="D50" s="7">
        <v>0</v>
      </c>
      <c r="E50" s="7">
        <v>0</v>
      </c>
      <c r="F50" s="7">
        <v>0</v>
      </c>
      <c r="G50" s="7">
        <v>0</v>
      </c>
      <c r="H50" s="7">
        <v>0</v>
      </c>
      <c r="I50" s="7">
        <v>0</v>
      </c>
      <c r="J50" s="7">
        <v>0</v>
      </c>
      <c r="K50" s="7">
        <v>0</v>
      </c>
      <c r="L50" s="7">
        <v>0</v>
      </c>
      <c r="M50" s="7">
        <v>0</v>
      </c>
      <c r="N50" s="6">
        <f t="shared" si="0"/>
        <v>0</v>
      </c>
    </row>
    <row r="51" spans="1:14" x14ac:dyDescent="0.2">
      <c r="A51" t="s">
        <v>40</v>
      </c>
      <c r="B51" s="7">
        <v>0</v>
      </c>
      <c r="C51" s="7">
        <v>0</v>
      </c>
      <c r="D51" s="7">
        <v>0</v>
      </c>
      <c r="E51" s="7">
        <v>0</v>
      </c>
      <c r="F51" s="7">
        <v>0</v>
      </c>
      <c r="G51" s="7">
        <v>0</v>
      </c>
      <c r="H51" s="7">
        <v>0</v>
      </c>
      <c r="I51" s="7">
        <v>0</v>
      </c>
      <c r="J51" s="7">
        <v>0</v>
      </c>
      <c r="K51" s="7">
        <v>0</v>
      </c>
      <c r="L51" s="7">
        <v>0</v>
      </c>
      <c r="M51" s="7">
        <v>0</v>
      </c>
      <c r="N51" s="6">
        <f t="shared" si="0"/>
        <v>0</v>
      </c>
    </row>
    <row r="52" spans="1:14" x14ac:dyDescent="0.2">
      <c r="A52" t="s">
        <v>41</v>
      </c>
      <c r="B52" s="7">
        <v>0</v>
      </c>
      <c r="C52" s="7">
        <v>0</v>
      </c>
      <c r="D52" s="7">
        <v>0</v>
      </c>
      <c r="E52" s="7">
        <v>0</v>
      </c>
      <c r="F52" s="7">
        <v>0</v>
      </c>
      <c r="G52" s="7">
        <v>0</v>
      </c>
      <c r="H52" s="7">
        <v>0</v>
      </c>
      <c r="I52" s="7">
        <v>0</v>
      </c>
      <c r="J52" s="7">
        <v>0</v>
      </c>
      <c r="K52" s="7">
        <v>0</v>
      </c>
      <c r="L52" s="7">
        <v>0</v>
      </c>
      <c r="M52" s="7">
        <v>0</v>
      </c>
      <c r="N52" s="6">
        <f t="shared" si="0"/>
        <v>0</v>
      </c>
    </row>
    <row r="53" spans="1:14" x14ac:dyDescent="0.2">
      <c r="A53" t="s">
        <v>42</v>
      </c>
      <c r="B53" s="7">
        <v>0</v>
      </c>
      <c r="C53" s="7">
        <v>0</v>
      </c>
      <c r="D53" s="7">
        <v>0</v>
      </c>
      <c r="E53" s="7">
        <v>0</v>
      </c>
      <c r="F53" s="7">
        <v>0</v>
      </c>
      <c r="G53" s="7">
        <v>0</v>
      </c>
      <c r="H53" s="7">
        <v>0</v>
      </c>
      <c r="I53" s="7">
        <v>0</v>
      </c>
      <c r="J53" s="7">
        <v>0</v>
      </c>
      <c r="K53" s="7">
        <v>0</v>
      </c>
      <c r="L53" s="7">
        <v>0</v>
      </c>
      <c r="M53" s="7">
        <v>0</v>
      </c>
      <c r="N53" s="6">
        <f t="shared" si="0"/>
        <v>0</v>
      </c>
    </row>
    <row r="54" spans="1:14" x14ac:dyDescent="0.2">
      <c r="A54" t="s">
        <v>43</v>
      </c>
      <c r="B54" s="7">
        <v>0</v>
      </c>
      <c r="C54" s="7">
        <v>0</v>
      </c>
      <c r="D54" s="7">
        <v>0</v>
      </c>
      <c r="E54" s="7">
        <v>0</v>
      </c>
      <c r="F54" s="7">
        <v>0</v>
      </c>
      <c r="G54" s="7">
        <v>0</v>
      </c>
      <c r="H54" s="7">
        <v>0</v>
      </c>
      <c r="I54" s="7">
        <v>0</v>
      </c>
      <c r="J54" s="7">
        <v>0</v>
      </c>
      <c r="K54" s="7">
        <v>0</v>
      </c>
      <c r="L54" s="7">
        <v>0</v>
      </c>
      <c r="M54" s="7">
        <v>0</v>
      </c>
      <c r="N54" s="6">
        <f t="shared" si="0"/>
        <v>0</v>
      </c>
    </row>
    <row r="55" spans="1:14" x14ac:dyDescent="0.2">
      <c r="A55" t="s">
        <v>44</v>
      </c>
      <c r="B55" s="7">
        <v>402866.82</v>
      </c>
      <c r="C55" s="7">
        <v>358754.56</v>
      </c>
      <c r="D55" s="7">
        <v>426163.81</v>
      </c>
      <c r="E55" s="7">
        <v>274404.32</v>
      </c>
      <c r="F55" s="7">
        <v>110178.08</v>
      </c>
      <c r="G55" s="7">
        <v>223937.56</v>
      </c>
      <c r="H55" s="7">
        <v>287407.96000000002</v>
      </c>
      <c r="I55" s="7">
        <v>394694.98</v>
      </c>
      <c r="J55" s="7">
        <v>471880.42</v>
      </c>
      <c r="K55" s="7">
        <v>525184.28</v>
      </c>
      <c r="L55" s="7">
        <v>638672.69999999995</v>
      </c>
      <c r="M55" s="7">
        <v>561651.78</v>
      </c>
      <c r="N55" s="6">
        <f t="shared" si="0"/>
        <v>4675797.2700000005</v>
      </c>
    </row>
    <row r="56" spans="1:14" x14ac:dyDescent="0.2">
      <c r="A56" t="s">
        <v>45</v>
      </c>
      <c r="B56" s="7">
        <v>0</v>
      </c>
      <c r="C56" s="7">
        <v>0</v>
      </c>
      <c r="D56" s="7">
        <v>0</v>
      </c>
      <c r="E56" s="7">
        <v>0</v>
      </c>
      <c r="F56" s="7">
        <v>0</v>
      </c>
      <c r="G56" s="7">
        <v>0</v>
      </c>
      <c r="H56" s="7">
        <v>0</v>
      </c>
      <c r="I56" s="7">
        <v>0</v>
      </c>
      <c r="J56" s="7">
        <v>0</v>
      </c>
      <c r="K56" s="7">
        <v>0</v>
      </c>
      <c r="L56" s="7">
        <v>0</v>
      </c>
      <c r="M56" s="7">
        <v>0</v>
      </c>
      <c r="N56" s="6">
        <f t="shared" si="0"/>
        <v>0</v>
      </c>
    </row>
    <row r="57" spans="1:14" x14ac:dyDescent="0.2">
      <c r="A57" t="s">
        <v>46</v>
      </c>
      <c r="B57" s="7">
        <v>0</v>
      </c>
      <c r="C57" s="7">
        <v>0</v>
      </c>
      <c r="D57" s="7">
        <v>0</v>
      </c>
      <c r="E57" s="7">
        <v>0</v>
      </c>
      <c r="F57" s="7">
        <v>0</v>
      </c>
      <c r="G57" s="7">
        <v>0</v>
      </c>
      <c r="H57" s="7">
        <v>0</v>
      </c>
      <c r="I57" s="7">
        <v>0</v>
      </c>
      <c r="J57" s="7">
        <v>0</v>
      </c>
      <c r="K57" s="7">
        <v>0</v>
      </c>
      <c r="L57" s="7">
        <v>0</v>
      </c>
      <c r="M57" s="7">
        <v>0</v>
      </c>
      <c r="N57" s="6">
        <f t="shared" si="0"/>
        <v>0</v>
      </c>
    </row>
    <row r="58" spans="1:14" x14ac:dyDescent="0.2">
      <c r="A58" t="s">
        <v>47</v>
      </c>
      <c r="B58" s="7">
        <v>0</v>
      </c>
      <c r="C58" s="7">
        <v>0</v>
      </c>
      <c r="D58" s="7">
        <v>0</v>
      </c>
      <c r="E58" s="7">
        <v>0</v>
      </c>
      <c r="F58" s="7">
        <v>0</v>
      </c>
      <c r="G58" s="7">
        <v>0</v>
      </c>
      <c r="H58" s="7">
        <v>0</v>
      </c>
      <c r="I58" s="7">
        <v>0</v>
      </c>
      <c r="J58" s="7">
        <v>0</v>
      </c>
      <c r="K58" s="7">
        <v>0</v>
      </c>
      <c r="L58" s="7">
        <v>0</v>
      </c>
      <c r="M58" s="7">
        <v>0</v>
      </c>
      <c r="N58" s="6">
        <f t="shared" si="0"/>
        <v>0</v>
      </c>
    </row>
    <row r="59" spans="1:14" x14ac:dyDescent="0.2">
      <c r="A59" t="s">
        <v>48</v>
      </c>
      <c r="B59" s="7">
        <v>0</v>
      </c>
      <c r="C59" s="7">
        <v>0</v>
      </c>
      <c r="D59" s="7">
        <v>0</v>
      </c>
      <c r="E59" s="7">
        <v>0</v>
      </c>
      <c r="F59" s="7">
        <v>0</v>
      </c>
      <c r="G59" s="7">
        <v>0</v>
      </c>
      <c r="H59" s="7">
        <v>0</v>
      </c>
      <c r="I59" s="7">
        <v>0</v>
      </c>
      <c r="J59" s="7">
        <v>0</v>
      </c>
      <c r="K59" s="7">
        <v>0</v>
      </c>
      <c r="L59" s="7">
        <v>0</v>
      </c>
      <c r="M59" s="7">
        <v>0</v>
      </c>
      <c r="N59" s="6">
        <f t="shared" si="0"/>
        <v>0</v>
      </c>
    </row>
    <row r="60" spans="1:14" x14ac:dyDescent="0.2">
      <c r="A60" t="s">
        <v>49</v>
      </c>
      <c r="B60" s="7">
        <v>0</v>
      </c>
      <c r="C60" s="7">
        <v>0</v>
      </c>
      <c r="D60" s="7">
        <v>0</v>
      </c>
      <c r="E60" s="7">
        <v>0</v>
      </c>
      <c r="F60" s="7">
        <v>0</v>
      </c>
      <c r="G60" s="7">
        <v>0</v>
      </c>
      <c r="H60" s="7">
        <v>0</v>
      </c>
      <c r="I60" s="7">
        <v>0</v>
      </c>
      <c r="J60" s="7">
        <v>0</v>
      </c>
      <c r="K60" s="7">
        <v>0</v>
      </c>
      <c r="L60" s="7">
        <v>0</v>
      </c>
      <c r="M60" s="7">
        <v>0</v>
      </c>
      <c r="N60" s="6">
        <f t="shared" si="0"/>
        <v>0</v>
      </c>
    </row>
    <row r="61" spans="1:14" x14ac:dyDescent="0.2">
      <c r="A61" t="s">
        <v>50</v>
      </c>
      <c r="B61" s="7">
        <v>0</v>
      </c>
      <c r="C61" s="7">
        <v>0</v>
      </c>
      <c r="D61" s="7">
        <v>0</v>
      </c>
      <c r="E61" s="7">
        <v>0</v>
      </c>
      <c r="F61" s="7">
        <v>0</v>
      </c>
      <c r="G61" s="7">
        <v>0</v>
      </c>
      <c r="H61" s="7">
        <v>0</v>
      </c>
      <c r="I61" s="7">
        <v>0</v>
      </c>
      <c r="J61" s="7">
        <v>0</v>
      </c>
      <c r="K61" s="7">
        <v>0</v>
      </c>
      <c r="L61" s="7">
        <v>0</v>
      </c>
      <c r="M61" s="7">
        <v>0</v>
      </c>
      <c r="N61" s="6">
        <f t="shared" si="0"/>
        <v>0</v>
      </c>
    </row>
    <row r="62" spans="1:14" x14ac:dyDescent="0.2">
      <c r="A62" t="s">
        <v>51</v>
      </c>
      <c r="B62" s="7">
        <v>0</v>
      </c>
      <c r="C62" s="7">
        <v>0</v>
      </c>
      <c r="D62" s="7">
        <v>0</v>
      </c>
      <c r="E62" s="7">
        <v>0</v>
      </c>
      <c r="F62" s="7">
        <v>0</v>
      </c>
      <c r="G62" s="7">
        <v>0</v>
      </c>
      <c r="H62" s="7">
        <v>0</v>
      </c>
      <c r="I62" s="7">
        <v>0</v>
      </c>
      <c r="J62" s="7">
        <v>0</v>
      </c>
      <c r="K62" s="7">
        <v>0</v>
      </c>
      <c r="L62" s="7">
        <v>0</v>
      </c>
      <c r="M62" s="7">
        <v>0</v>
      </c>
      <c r="N62" s="6">
        <f t="shared" si="0"/>
        <v>0</v>
      </c>
    </row>
    <row r="63" spans="1:14" x14ac:dyDescent="0.2">
      <c r="A63" t="s">
        <v>52</v>
      </c>
      <c r="B63" s="7">
        <v>0</v>
      </c>
      <c r="C63" s="7">
        <v>0</v>
      </c>
      <c r="D63" s="7">
        <v>0</v>
      </c>
      <c r="E63" s="7">
        <v>0</v>
      </c>
      <c r="F63" s="7">
        <v>0</v>
      </c>
      <c r="G63" s="7">
        <v>0</v>
      </c>
      <c r="H63" s="7">
        <v>0</v>
      </c>
      <c r="I63" s="7">
        <v>0</v>
      </c>
      <c r="J63" s="7">
        <v>0</v>
      </c>
      <c r="K63" s="7">
        <v>0</v>
      </c>
      <c r="L63" s="7">
        <v>0</v>
      </c>
      <c r="M63" s="7">
        <v>0</v>
      </c>
      <c r="N63" s="6">
        <f t="shared" si="0"/>
        <v>0</v>
      </c>
    </row>
    <row r="64" spans="1:14" x14ac:dyDescent="0.2">
      <c r="A64" t="s">
        <v>53</v>
      </c>
      <c r="B64" s="7">
        <v>0</v>
      </c>
      <c r="C64" s="7">
        <v>0</v>
      </c>
      <c r="D64" s="7">
        <v>0</v>
      </c>
      <c r="E64" s="7">
        <v>0</v>
      </c>
      <c r="F64" s="7">
        <v>0</v>
      </c>
      <c r="G64" s="7">
        <v>0</v>
      </c>
      <c r="H64" s="7">
        <v>0</v>
      </c>
      <c r="I64" s="7">
        <v>0</v>
      </c>
      <c r="J64" s="7">
        <v>0</v>
      </c>
      <c r="K64" s="7">
        <v>0</v>
      </c>
      <c r="L64" s="7">
        <v>0</v>
      </c>
      <c r="M64" s="7">
        <v>0</v>
      </c>
      <c r="N64" s="6">
        <f t="shared" si="0"/>
        <v>0</v>
      </c>
    </row>
    <row r="65" spans="1:14" x14ac:dyDescent="0.2">
      <c r="A65" t="s">
        <v>54</v>
      </c>
      <c r="B65" s="7">
        <v>0</v>
      </c>
      <c r="C65" s="7">
        <v>0</v>
      </c>
      <c r="D65" s="7">
        <v>0</v>
      </c>
      <c r="E65" s="7">
        <v>0</v>
      </c>
      <c r="F65" s="7">
        <v>0</v>
      </c>
      <c r="G65" s="7">
        <v>0</v>
      </c>
      <c r="H65" s="7">
        <v>0</v>
      </c>
      <c r="I65" s="7">
        <v>0</v>
      </c>
      <c r="J65" s="7">
        <v>0</v>
      </c>
      <c r="K65" s="7">
        <v>0</v>
      </c>
      <c r="L65" s="7">
        <v>0</v>
      </c>
      <c r="M65" s="7">
        <v>0</v>
      </c>
      <c r="N65" s="6">
        <f t="shared" si="0"/>
        <v>0</v>
      </c>
    </row>
    <row r="66" spans="1:14" x14ac:dyDescent="0.2">
      <c r="A66" t="s">
        <v>55</v>
      </c>
      <c r="B66" s="7">
        <v>0</v>
      </c>
      <c r="C66" s="7">
        <v>0</v>
      </c>
      <c r="D66" s="7">
        <v>0</v>
      </c>
      <c r="E66" s="7">
        <v>0</v>
      </c>
      <c r="F66" s="7">
        <v>0</v>
      </c>
      <c r="G66" s="7">
        <v>0</v>
      </c>
      <c r="H66" s="7">
        <v>0</v>
      </c>
      <c r="I66" s="7">
        <v>0</v>
      </c>
      <c r="J66" s="7">
        <v>0</v>
      </c>
      <c r="K66" s="7">
        <v>0</v>
      </c>
      <c r="L66" s="7">
        <v>0</v>
      </c>
      <c r="M66" s="7">
        <v>0</v>
      </c>
      <c r="N66" s="6">
        <f t="shared" si="0"/>
        <v>0</v>
      </c>
    </row>
    <row r="67" spans="1:14" x14ac:dyDescent="0.2">
      <c r="A67" t="s">
        <v>56</v>
      </c>
      <c r="B67" s="7">
        <v>0</v>
      </c>
      <c r="C67" s="7">
        <v>0</v>
      </c>
      <c r="D67" s="7">
        <v>0</v>
      </c>
      <c r="E67" s="7">
        <v>0</v>
      </c>
      <c r="F67" s="7">
        <v>0</v>
      </c>
      <c r="G67" s="7">
        <v>0</v>
      </c>
      <c r="H67" s="7">
        <v>0</v>
      </c>
      <c r="I67" s="7">
        <v>0</v>
      </c>
      <c r="J67" s="7">
        <v>0</v>
      </c>
      <c r="K67" s="7">
        <v>0</v>
      </c>
      <c r="L67" s="7">
        <v>0</v>
      </c>
      <c r="M67" s="7">
        <v>0</v>
      </c>
      <c r="N67" s="6">
        <f t="shared" si="0"/>
        <v>0</v>
      </c>
    </row>
    <row r="68" spans="1:14" x14ac:dyDescent="0.2">
      <c r="A68" t="s">
        <v>57</v>
      </c>
      <c r="B68" s="7">
        <v>0</v>
      </c>
      <c r="C68" s="7">
        <v>0</v>
      </c>
      <c r="D68" s="7">
        <v>0</v>
      </c>
      <c r="E68" s="7">
        <v>0</v>
      </c>
      <c r="F68" s="7">
        <v>0</v>
      </c>
      <c r="G68" s="7">
        <v>0</v>
      </c>
      <c r="H68" s="7">
        <v>0</v>
      </c>
      <c r="I68" s="7">
        <v>0</v>
      </c>
      <c r="J68" s="7">
        <v>0</v>
      </c>
      <c r="K68" s="7">
        <v>0</v>
      </c>
      <c r="L68" s="7">
        <v>0</v>
      </c>
      <c r="M68" s="7">
        <v>0</v>
      </c>
      <c r="N68" s="6">
        <f t="shared" si="0"/>
        <v>0</v>
      </c>
    </row>
    <row r="69" spans="1:14" x14ac:dyDescent="0.2">
      <c r="A69" t="s">
        <v>58</v>
      </c>
      <c r="B69" s="7">
        <v>0</v>
      </c>
      <c r="C69" s="7">
        <v>0</v>
      </c>
      <c r="D69" s="7">
        <v>0</v>
      </c>
      <c r="E69" s="7">
        <v>0</v>
      </c>
      <c r="F69" s="7">
        <v>0</v>
      </c>
      <c r="G69" s="7">
        <v>0</v>
      </c>
      <c r="H69" s="7">
        <v>0</v>
      </c>
      <c r="I69" s="7">
        <v>0</v>
      </c>
      <c r="J69" s="7">
        <v>0</v>
      </c>
      <c r="K69" s="7">
        <v>0</v>
      </c>
      <c r="L69" s="7">
        <v>0</v>
      </c>
      <c r="M69" s="7">
        <v>0</v>
      </c>
      <c r="N69" s="6">
        <f t="shared" si="0"/>
        <v>0</v>
      </c>
    </row>
    <row r="70" spans="1:14" x14ac:dyDescent="0.2">
      <c r="A70" t="s">
        <v>59</v>
      </c>
      <c r="B70" s="7">
        <v>0</v>
      </c>
      <c r="C70" s="7">
        <v>0</v>
      </c>
      <c r="D70" s="7">
        <v>0</v>
      </c>
      <c r="E70" s="7">
        <v>0</v>
      </c>
      <c r="F70" s="7">
        <v>0</v>
      </c>
      <c r="G70" s="7">
        <v>0</v>
      </c>
      <c r="H70" s="7">
        <v>0</v>
      </c>
      <c r="I70" s="7">
        <v>0</v>
      </c>
      <c r="J70" s="7">
        <v>0</v>
      </c>
      <c r="K70" s="7">
        <v>0</v>
      </c>
      <c r="L70" s="7">
        <v>0</v>
      </c>
      <c r="M70" s="7">
        <v>0</v>
      </c>
      <c r="N70" s="6">
        <f t="shared" si="0"/>
        <v>0</v>
      </c>
    </row>
    <row r="71" spans="1:14" x14ac:dyDescent="0.2">
      <c r="A71" t="s">
        <v>60</v>
      </c>
      <c r="B71" s="7">
        <v>0</v>
      </c>
      <c r="C71" s="7">
        <v>0</v>
      </c>
      <c r="D71" s="7">
        <v>0</v>
      </c>
      <c r="E71" s="7">
        <v>0</v>
      </c>
      <c r="F71" s="7">
        <v>0</v>
      </c>
      <c r="G71" s="7">
        <v>0</v>
      </c>
      <c r="H71" s="7">
        <v>0</v>
      </c>
      <c r="I71" s="7">
        <v>0</v>
      </c>
      <c r="J71" s="7">
        <v>0</v>
      </c>
      <c r="K71" s="7">
        <v>0</v>
      </c>
      <c r="L71" s="7">
        <v>0</v>
      </c>
      <c r="M71" s="7">
        <v>0</v>
      </c>
      <c r="N71" s="6">
        <f t="shared" si="0"/>
        <v>0</v>
      </c>
    </row>
    <row r="72" spans="1:14" x14ac:dyDescent="0.2">
      <c r="A72" t="s">
        <v>61</v>
      </c>
      <c r="B72" s="7">
        <v>0</v>
      </c>
      <c r="C72" s="7">
        <v>0</v>
      </c>
      <c r="D72" s="7">
        <v>0</v>
      </c>
      <c r="E72" s="7">
        <v>0</v>
      </c>
      <c r="F72" s="7">
        <v>0</v>
      </c>
      <c r="G72" s="7">
        <v>0</v>
      </c>
      <c r="H72" s="7">
        <v>0</v>
      </c>
      <c r="I72" s="7">
        <v>0</v>
      </c>
      <c r="J72" s="7">
        <v>0</v>
      </c>
      <c r="K72" s="7">
        <v>0</v>
      </c>
      <c r="L72" s="7">
        <v>0</v>
      </c>
      <c r="M72" s="7">
        <v>0</v>
      </c>
      <c r="N72" s="6">
        <f t="shared" si="0"/>
        <v>0</v>
      </c>
    </row>
    <row r="73" spans="1:14" x14ac:dyDescent="0.2">
      <c r="A73" t="s">
        <v>62</v>
      </c>
      <c r="B73" s="7">
        <v>0</v>
      </c>
      <c r="C73" s="7">
        <v>0</v>
      </c>
      <c r="D73" s="7">
        <v>0</v>
      </c>
      <c r="E73" s="7">
        <v>0</v>
      </c>
      <c r="F73" s="7">
        <v>0</v>
      </c>
      <c r="G73" s="7">
        <v>0</v>
      </c>
      <c r="H73" s="7">
        <v>0</v>
      </c>
      <c r="I73" s="7">
        <v>0</v>
      </c>
      <c r="J73" s="7">
        <v>0</v>
      </c>
      <c r="K73" s="7">
        <v>0</v>
      </c>
      <c r="L73" s="7">
        <v>0</v>
      </c>
      <c r="M73" s="7">
        <v>0</v>
      </c>
      <c r="N73" s="6">
        <f t="shared" si="0"/>
        <v>0</v>
      </c>
    </row>
    <row r="74" spans="1:14" x14ac:dyDescent="0.2">
      <c r="A74" t="s">
        <v>63</v>
      </c>
      <c r="B74" s="7">
        <v>0</v>
      </c>
      <c r="C74" s="7">
        <v>0</v>
      </c>
      <c r="D74" s="7">
        <v>0</v>
      </c>
      <c r="E74" s="7">
        <v>0</v>
      </c>
      <c r="F74" s="7">
        <v>0</v>
      </c>
      <c r="G74" s="7">
        <v>0</v>
      </c>
      <c r="H74" s="7">
        <v>0</v>
      </c>
      <c r="I74" s="7">
        <v>0</v>
      </c>
      <c r="J74" s="7">
        <v>0</v>
      </c>
      <c r="K74" s="7">
        <v>0</v>
      </c>
      <c r="L74" s="7">
        <v>0</v>
      </c>
      <c r="M74" s="7">
        <v>0</v>
      </c>
      <c r="N74" s="6">
        <f t="shared" si="0"/>
        <v>0</v>
      </c>
    </row>
    <row r="75" spans="1:14" x14ac:dyDescent="0.2">
      <c r="A75" t="s">
        <v>64</v>
      </c>
      <c r="B75" s="7">
        <v>728098.33</v>
      </c>
      <c r="C75" s="7">
        <v>1003856.13</v>
      </c>
      <c r="D75" s="7">
        <v>447277.53</v>
      </c>
      <c r="E75" s="7">
        <v>323711.07</v>
      </c>
      <c r="F75" s="7">
        <v>428964.78</v>
      </c>
      <c r="G75" s="7">
        <v>375108.69</v>
      </c>
      <c r="H75" s="7">
        <v>592059.31999999995</v>
      </c>
      <c r="I75" s="7">
        <v>1047069.98</v>
      </c>
      <c r="J75" s="7">
        <v>1148781.6000000001</v>
      </c>
      <c r="K75" s="7">
        <v>694114.6</v>
      </c>
      <c r="L75" s="7">
        <v>561365.57999999996</v>
      </c>
      <c r="M75" s="7">
        <v>784366.02</v>
      </c>
      <c r="N75" s="6">
        <f t="shared" si="0"/>
        <v>8134773.629999999</v>
      </c>
    </row>
    <row r="76" spans="1:14" x14ac:dyDescent="0.2">
      <c r="A76" t="s">
        <v>65</v>
      </c>
      <c r="B76" s="7">
        <v>0</v>
      </c>
      <c r="C76" s="7">
        <v>0</v>
      </c>
      <c r="D76" s="7">
        <v>0</v>
      </c>
      <c r="E76" s="7">
        <v>0</v>
      </c>
      <c r="F76" s="7">
        <v>0</v>
      </c>
      <c r="G76" s="7">
        <v>0</v>
      </c>
      <c r="H76" s="7">
        <v>0</v>
      </c>
      <c r="I76" s="7">
        <v>0</v>
      </c>
      <c r="J76" s="7">
        <v>0</v>
      </c>
      <c r="K76" s="7">
        <v>0</v>
      </c>
      <c r="L76" s="7">
        <v>0</v>
      </c>
      <c r="M76" s="7">
        <v>0</v>
      </c>
      <c r="N76" s="6">
        <f>SUM(B76:M76)</f>
        <v>0</v>
      </c>
    </row>
    <row r="77" spans="1:14" x14ac:dyDescent="0.2">
      <c r="A77" t="s">
        <v>66</v>
      </c>
      <c r="B77" s="7">
        <v>0</v>
      </c>
      <c r="C77" s="7">
        <v>0</v>
      </c>
      <c r="D77" s="7">
        <v>0</v>
      </c>
      <c r="E77" s="7">
        <v>0</v>
      </c>
      <c r="F77" s="7">
        <v>0</v>
      </c>
      <c r="G77" s="7">
        <v>0</v>
      </c>
      <c r="H77" s="7">
        <v>0</v>
      </c>
      <c r="I77" s="7">
        <v>0</v>
      </c>
      <c r="J77" s="7">
        <v>0</v>
      </c>
      <c r="K77" s="7">
        <v>0</v>
      </c>
      <c r="L77" s="7">
        <v>0</v>
      </c>
      <c r="M77" s="7">
        <v>0</v>
      </c>
      <c r="N77" s="6">
        <f>SUM(B77:M77)</f>
        <v>0</v>
      </c>
    </row>
    <row r="78" spans="1:14" x14ac:dyDescent="0.2">
      <c r="A78" t="s">
        <v>67</v>
      </c>
      <c r="B78" s="7">
        <v>0</v>
      </c>
      <c r="C78" s="7">
        <v>0</v>
      </c>
      <c r="D78" s="7">
        <v>0</v>
      </c>
      <c r="E78" s="7">
        <v>0</v>
      </c>
      <c r="F78" s="7">
        <v>0</v>
      </c>
      <c r="G78" s="7">
        <v>0</v>
      </c>
      <c r="H78" s="7">
        <v>0</v>
      </c>
      <c r="I78" s="7">
        <v>0</v>
      </c>
      <c r="J78" s="7">
        <v>0</v>
      </c>
      <c r="K78" s="7">
        <v>0</v>
      </c>
      <c r="L78" s="7">
        <v>0</v>
      </c>
      <c r="M78" s="7">
        <v>0</v>
      </c>
      <c r="N78" s="6">
        <f>SUM(B78:M78)</f>
        <v>0</v>
      </c>
    </row>
    <row r="79" spans="1:14" x14ac:dyDescent="0.2">
      <c r="A79" t="s">
        <v>1</v>
      </c>
    </row>
    <row r="80" spans="1:14" x14ac:dyDescent="0.2">
      <c r="A80" t="s">
        <v>69</v>
      </c>
      <c r="B80" s="6">
        <f t="shared" ref="B80:M80" si="1">SUM(B12:B78)</f>
        <v>3819798.9</v>
      </c>
      <c r="C80" s="6">
        <f t="shared" si="1"/>
        <v>4160256.6799999997</v>
      </c>
      <c r="D80" s="6">
        <f t="shared" si="1"/>
        <v>3797083.6399999997</v>
      </c>
      <c r="E80" s="6">
        <f t="shared" si="1"/>
        <v>3068423.75</v>
      </c>
      <c r="F80" s="6">
        <f t="shared" si="1"/>
        <v>3396081.34</v>
      </c>
      <c r="G80" s="6">
        <f t="shared" si="1"/>
        <v>4384907.5500000007</v>
      </c>
      <c r="H80" s="6">
        <f t="shared" si="1"/>
        <v>4872459.91</v>
      </c>
      <c r="I80" s="6">
        <f t="shared" si="1"/>
        <v>6383735.7699999996</v>
      </c>
      <c r="J80" s="6">
        <f t="shared" si="1"/>
        <v>7137383.629999999</v>
      </c>
      <c r="K80" s="6">
        <f t="shared" si="1"/>
        <v>7325943.1200000001</v>
      </c>
      <c r="L80" s="6">
        <f t="shared" si="1"/>
        <v>5603899.8600000003</v>
      </c>
      <c r="M80" s="6">
        <f t="shared" si="1"/>
        <v>5226567.1899999995</v>
      </c>
      <c r="N80" s="6">
        <f>SUM(N12:N78)</f>
        <v>59176541.340000004</v>
      </c>
    </row>
  </sheetData>
  <mergeCells count="5">
    <mergeCell ref="A3:N3"/>
    <mergeCell ref="A4:N4"/>
    <mergeCell ref="A7:N7"/>
    <mergeCell ref="A5:N5"/>
    <mergeCell ref="A6:N6"/>
  </mergeCells>
  <phoneticPr fontId="2" type="noConversion"/>
  <printOptions headings="1" gridLines="1"/>
  <pageMargins left="0.75" right="0.75" top="1" bottom="1" header="0.5" footer="0.5"/>
  <pageSetup scale="93"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7"/>
    <pageSetUpPr fitToPage="1"/>
  </sheetPr>
  <dimension ref="A1:N80"/>
  <sheetViews>
    <sheetView workbookViewId="0">
      <pane xSplit="1" ySplit="11" topLeftCell="B12" activePane="bottomRight" state="frozen"/>
      <selection pane="topRight" activeCell="B1" sqref="B1"/>
      <selection pane="bottomLeft" activeCell="A10" sqref="A10"/>
      <selection pane="bottomRight"/>
    </sheetView>
  </sheetViews>
  <sheetFormatPr defaultRowHeight="12.75" x14ac:dyDescent="0.2"/>
  <cols>
    <col min="1" max="1" width="16.1640625" bestFit="1" customWidth="1"/>
    <col min="14" max="14" width="10.1640625" bestFit="1" customWidth="1"/>
  </cols>
  <sheetData>
    <row r="1" spans="1:14" x14ac:dyDescent="0.2">
      <c r="A1" t="s">
        <v>133</v>
      </c>
      <c r="N1" t="s">
        <v>90</v>
      </c>
    </row>
    <row r="3" spans="1:14" x14ac:dyDescent="0.2">
      <c r="A3" s="10" t="s">
        <v>70</v>
      </c>
      <c r="B3" s="10"/>
      <c r="C3" s="10"/>
      <c r="D3" s="10"/>
      <c r="E3" s="10"/>
      <c r="F3" s="10"/>
      <c r="G3" s="10"/>
      <c r="H3" s="10"/>
      <c r="I3" s="10"/>
      <c r="J3" s="10"/>
      <c r="K3" s="10"/>
      <c r="L3" s="10"/>
      <c r="M3" s="10"/>
      <c r="N3" s="10"/>
    </row>
    <row r="4" spans="1:14" x14ac:dyDescent="0.2">
      <c r="A4" s="10" t="s">
        <v>134</v>
      </c>
      <c r="B4" s="10"/>
      <c r="C4" s="10"/>
      <c r="D4" s="10"/>
      <c r="E4" s="10"/>
      <c r="F4" s="10"/>
      <c r="G4" s="10"/>
      <c r="H4" s="10"/>
      <c r="I4" s="10"/>
      <c r="J4" s="10"/>
      <c r="K4" s="10"/>
      <c r="L4" s="10"/>
      <c r="M4" s="10"/>
      <c r="N4" s="10"/>
    </row>
    <row r="5" spans="1:14" x14ac:dyDescent="0.2">
      <c r="A5" s="10" t="s">
        <v>71</v>
      </c>
      <c r="B5" s="10"/>
      <c r="C5" s="10"/>
      <c r="D5" s="10"/>
      <c r="E5" s="10"/>
      <c r="F5" s="10"/>
      <c r="G5" s="10"/>
      <c r="H5" s="10"/>
      <c r="I5" s="10"/>
      <c r="J5" s="10"/>
      <c r="K5" s="10"/>
      <c r="L5" s="10"/>
      <c r="M5" s="10"/>
      <c r="N5" s="10"/>
    </row>
    <row r="6" spans="1:14" x14ac:dyDescent="0.2">
      <c r="A6" s="10" t="s">
        <v>138</v>
      </c>
      <c r="B6" s="10"/>
      <c r="C6" s="10"/>
      <c r="D6" s="10"/>
      <c r="E6" s="10"/>
      <c r="F6" s="10"/>
      <c r="G6" s="10"/>
      <c r="H6" s="10"/>
      <c r="I6" s="10"/>
      <c r="J6" s="10"/>
      <c r="K6" s="10"/>
      <c r="L6" s="10"/>
      <c r="M6" s="10"/>
      <c r="N6" s="10"/>
    </row>
    <row r="7" spans="1:14" x14ac:dyDescent="0.2">
      <c r="A7" s="10" t="s">
        <v>137</v>
      </c>
      <c r="B7" s="10"/>
      <c r="C7" s="10"/>
      <c r="D7" s="10"/>
      <c r="E7" s="10"/>
      <c r="F7" s="10"/>
      <c r="G7" s="10"/>
      <c r="H7" s="10"/>
      <c r="I7" s="10"/>
      <c r="J7" s="10"/>
      <c r="K7" s="10"/>
      <c r="L7" s="10"/>
      <c r="M7" s="10"/>
      <c r="N7" s="10"/>
    </row>
    <row r="9" spans="1:14" x14ac:dyDescent="0.2">
      <c r="B9" s="2">
        <v>38534</v>
      </c>
      <c r="C9" s="2">
        <v>38565</v>
      </c>
      <c r="D9" s="2">
        <v>38596</v>
      </c>
      <c r="E9" s="2">
        <v>38626</v>
      </c>
      <c r="F9" s="2">
        <v>38657</v>
      </c>
      <c r="G9" s="2">
        <v>38687</v>
      </c>
      <c r="H9" s="2">
        <v>38718</v>
      </c>
      <c r="I9" s="2">
        <v>38749</v>
      </c>
      <c r="J9" s="2">
        <v>38777</v>
      </c>
      <c r="K9" s="2">
        <v>38808</v>
      </c>
      <c r="L9" s="2">
        <v>38838</v>
      </c>
      <c r="M9" s="2">
        <v>38869</v>
      </c>
      <c r="N9" s="3" t="s">
        <v>132</v>
      </c>
    </row>
    <row r="10" spans="1:14" x14ac:dyDescent="0.2">
      <c r="A10" t="s">
        <v>0</v>
      </c>
    </row>
    <row r="11" spans="1:14" x14ac:dyDescent="0.2">
      <c r="A11" t="s">
        <v>1</v>
      </c>
    </row>
    <row r="12" spans="1:14" x14ac:dyDescent="0.2">
      <c r="A12" t="s">
        <v>91</v>
      </c>
      <c r="B12" s="5">
        <v>106749.08</v>
      </c>
      <c r="C12" s="5">
        <v>108329.48</v>
      </c>
      <c r="D12" s="5">
        <v>123071.19</v>
      </c>
      <c r="E12" s="5">
        <v>111486.56</v>
      </c>
      <c r="F12" s="5">
        <v>110886.06</v>
      </c>
      <c r="G12" s="5">
        <v>107729.13</v>
      </c>
      <c r="H12" s="5">
        <v>117659.29</v>
      </c>
      <c r="I12" s="5">
        <v>109983.3</v>
      </c>
      <c r="J12" s="5">
        <v>114134.72</v>
      </c>
      <c r="K12" s="5">
        <v>138087.25</v>
      </c>
      <c r="L12" s="5">
        <v>123474.45</v>
      </c>
      <c r="M12" s="5">
        <v>117800.32000000001</v>
      </c>
      <c r="N12" s="6">
        <f>SUM(B12:M12)</f>
        <v>1389390.83</v>
      </c>
    </row>
    <row r="13" spans="1:14" x14ac:dyDescent="0.2">
      <c r="A13" t="s">
        <v>92</v>
      </c>
      <c r="B13" s="5">
        <v>12154.6</v>
      </c>
      <c r="C13" s="5">
        <v>17431.66</v>
      </c>
      <c r="D13" s="5">
        <v>17702.57</v>
      </c>
      <c r="E13" s="5">
        <v>15025.7</v>
      </c>
      <c r="F13" s="5">
        <v>14983.99</v>
      </c>
      <c r="G13" s="5">
        <v>15608.12</v>
      </c>
      <c r="H13" s="5">
        <v>15345.09</v>
      </c>
      <c r="I13" s="5">
        <v>13312.86</v>
      </c>
      <c r="J13" s="5">
        <v>13079.47</v>
      </c>
      <c r="K13" s="5">
        <v>16237.18</v>
      </c>
      <c r="L13" s="5">
        <v>14790.15</v>
      </c>
      <c r="M13" s="5">
        <v>17367.330000000002</v>
      </c>
      <c r="N13" s="6">
        <f t="shared" ref="N13:N76" si="0">SUM(B13:M13)</f>
        <v>183038.71999999997</v>
      </c>
    </row>
    <row r="14" spans="1:14" x14ac:dyDescent="0.2">
      <c r="A14" t="s">
        <v>93</v>
      </c>
      <c r="B14" s="5">
        <v>9880.43</v>
      </c>
      <c r="C14" s="5">
        <v>13369.04</v>
      </c>
      <c r="D14" s="5">
        <v>11115.17</v>
      </c>
      <c r="E14" s="5">
        <v>13255.14</v>
      </c>
      <c r="F14" s="5">
        <v>10464.950000000001</v>
      </c>
      <c r="G14" s="5">
        <v>11558.33</v>
      </c>
      <c r="H14" s="5">
        <v>15773.98</v>
      </c>
      <c r="I14" s="5">
        <v>76657.710000000006</v>
      </c>
      <c r="J14" s="5">
        <v>84546.84</v>
      </c>
      <c r="K14" s="5">
        <v>107924.07</v>
      </c>
      <c r="L14" s="5">
        <v>88679.53</v>
      </c>
      <c r="M14" s="5">
        <v>96718.62</v>
      </c>
      <c r="N14" s="6">
        <f t="shared" si="0"/>
        <v>539943.81000000006</v>
      </c>
    </row>
    <row r="15" spans="1:14" x14ac:dyDescent="0.2">
      <c r="A15" t="s">
        <v>5</v>
      </c>
      <c r="B15" s="5">
        <v>1805.74</v>
      </c>
      <c r="C15" s="5">
        <v>2443.3200000000002</v>
      </c>
      <c r="D15" s="5">
        <v>2031.4</v>
      </c>
      <c r="E15" s="5">
        <v>2422.4899999999998</v>
      </c>
      <c r="F15" s="5">
        <v>1912.57</v>
      </c>
      <c r="G15" s="5">
        <v>2085.63</v>
      </c>
      <c r="H15" s="5">
        <v>3230.78</v>
      </c>
      <c r="I15" s="5">
        <v>2975.68</v>
      </c>
      <c r="J15" s="5">
        <v>4332.8500000000004</v>
      </c>
      <c r="K15" s="5">
        <v>5253.52</v>
      </c>
      <c r="L15" s="5">
        <v>3888.01</v>
      </c>
      <c r="M15" s="5">
        <v>3869.17</v>
      </c>
      <c r="N15" s="6">
        <f t="shared" si="0"/>
        <v>36251.159999999996</v>
      </c>
    </row>
    <row r="16" spans="1:14" x14ac:dyDescent="0.2">
      <c r="A16" t="s">
        <v>94</v>
      </c>
      <c r="B16" s="5">
        <v>31759.63</v>
      </c>
      <c r="C16" s="5">
        <v>42973.42</v>
      </c>
      <c r="D16" s="5">
        <v>35728.58</v>
      </c>
      <c r="E16" s="5">
        <v>42607.15</v>
      </c>
      <c r="F16" s="5">
        <v>33638.53</v>
      </c>
      <c r="G16" s="5">
        <v>37099.65</v>
      </c>
      <c r="H16" s="5">
        <v>33745.64</v>
      </c>
      <c r="I16" s="5">
        <v>26120.02</v>
      </c>
      <c r="J16" s="5">
        <v>38032.92</v>
      </c>
      <c r="K16" s="5">
        <v>46114.34</v>
      </c>
      <c r="L16" s="5">
        <v>34128.14</v>
      </c>
      <c r="M16" s="5">
        <v>33962.82</v>
      </c>
      <c r="N16" s="6">
        <f t="shared" si="0"/>
        <v>435910.84</v>
      </c>
    </row>
    <row r="17" spans="1:14" x14ac:dyDescent="0.2">
      <c r="A17" t="s">
        <v>95</v>
      </c>
      <c r="B17" s="5">
        <v>734344.34</v>
      </c>
      <c r="C17" s="5">
        <v>785163.26</v>
      </c>
      <c r="D17" s="5">
        <v>773803.12</v>
      </c>
      <c r="E17" s="5">
        <v>740034.87</v>
      </c>
      <c r="F17" s="5">
        <v>710101.27</v>
      </c>
      <c r="G17" s="5">
        <v>755419.44</v>
      </c>
      <c r="H17" s="5">
        <v>767962.64</v>
      </c>
      <c r="I17" s="5">
        <v>764667.23</v>
      </c>
      <c r="J17" s="5">
        <v>756924.45</v>
      </c>
      <c r="K17" s="5">
        <v>879551.55</v>
      </c>
      <c r="L17" s="5">
        <v>773583.42</v>
      </c>
      <c r="M17" s="5">
        <v>778511.03</v>
      </c>
      <c r="N17" s="6">
        <f t="shared" si="0"/>
        <v>9220066.6199999992</v>
      </c>
    </row>
    <row r="18" spans="1:14" x14ac:dyDescent="0.2">
      <c r="A18" t="s">
        <v>8</v>
      </c>
      <c r="B18" s="5">
        <v>2414.4499999999998</v>
      </c>
      <c r="C18" s="5">
        <v>3266.95</v>
      </c>
      <c r="D18" s="5">
        <v>2716.18</v>
      </c>
      <c r="E18" s="5">
        <v>3239.1</v>
      </c>
      <c r="F18" s="5">
        <v>2557.29</v>
      </c>
      <c r="G18" s="5">
        <v>2811.2</v>
      </c>
      <c r="H18" s="5">
        <v>1814.94</v>
      </c>
      <c r="I18" s="5">
        <v>1133.1500000000001</v>
      </c>
      <c r="J18" s="5">
        <v>1649.95</v>
      </c>
      <c r="K18" s="5">
        <v>2000.53</v>
      </c>
      <c r="L18" s="5">
        <v>1480.55</v>
      </c>
      <c r="M18" s="5">
        <v>1473.39</v>
      </c>
      <c r="N18" s="6">
        <f t="shared" si="0"/>
        <v>26557.68</v>
      </c>
    </row>
    <row r="19" spans="1:14" x14ac:dyDescent="0.2">
      <c r="A19" t="s">
        <v>96</v>
      </c>
      <c r="B19" s="5">
        <v>13138.64</v>
      </c>
      <c r="C19" s="5">
        <v>17777.669999999998</v>
      </c>
      <c r="D19" s="5">
        <v>14780.57</v>
      </c>
      <c r="E19" s="5">
        <v>17626.150000000001</v>
      </c>
      <c r="F19" s="5">
        <v>13915.92</v>
      </c>
      <c r="G19" s="5">
        <v>15351.51</v>
      </c>
      <c r="H19" s="5">
        <v>13854.14</v>
      </c>
      <c r="I19" s="5">
        <v>79249.72</v>
      </c>
      <c r="J19" s="5">
        <v>89057.16</v>
      </c>
      <c r="K19" s="5">
        <v>105309.33</v>
      </c>
      <c r="L19" s="5">
        <v>87721.48</v>
      </c>
      <c r="M19" s="5">
        <v>80076.09</v>
      </c>
      <c r="N19" s="6">
        <f t="shared" si="0"/>
        <v>547858.38</v>
      </c>
    </row>
    <row r="20" spans="1:14" x14ac:dyDescent="0.2">
      <c r="A20" t="s">
        <v>97</v>
      </c>
      <c r="B20" s="5">
        <v>4365.42</v>
      </c>
      <c r="C20" s="5">
        <v>5906.77</v>
      </c>
      <c r="D20" s="5">
        <v>4910.95</v>
      </c>
      <c r="E20" s="5">
        <v>5856.42</v>
      </c>
      <c r="F20" s="5">
        <v>4623.67</v>
      </c>
      <c r="G20" s="5">
        <v>5136.32</v>
      </c>
      <c r="H20" s="5">
        <v>10022.43</v>
      </c>
      <c r="I20" s="5">
        <v>53221.47</v>
      </c>
      <c r="J20" s="5">
        <v>57210.3</v>
      </c>
      <c r="K20" s="5">
        <v>68346.94</v>
      </c>
      <c r="L20" s="5">
        <v>57457.9</v>
      </c>
      <c r="M20" s="5">
        <v>57485.85</v>
      </c>
      <c r="N20" s="6">
        <f t="shared" si="0"/>
        <v>334544.44</v>
      </c>
    </row>
    <row r="21" spans="1:14" x14ac:dyDescent="0.2">
      <c r="A21" t="s">
        <v>98</v>
      </c>
      <c r="B21" s="5">
        <v>70878.2</v>
      </c>
      <c r="C21" s="5">
        <v>74171.28</v>
      </c>
      <c r="D21" s="5">
        <v>75322.16</v>
      </c>
      <c r="E21" s="5">
        <v>69474.58</v>
      </c>
      <c r="F21" s="5">
        <v>69703.77</v>
      </c>
      <c r="G21" s="5">
        <v>67584.600000000006</v>
      </c>
      <c r="H21" s="5">
        <v>77002.42</v>
      </c>
      <c r="I21" s="5">
        <v>68669.45</v>
      </c>
      <c r="J21" s="5">
        <v>74667.75</v>
      </c>
      <c r="K21" s="5">
        <v>85976.92</v>
      </c>
      <c r="L21" s="5">
        <v>79351.149999999994</v>
      </c>
      <c r="M21" s="5">
        <v>76862.52</v>
      </c>
      <c r="N21" s="6">
        <f t="shared" si="0"/>
        <v>889664.8</v>
      </c>
    </row>
    <row r="22" spans="1:14" x14ac:dyDescent="0.2">
      <c r="A22" t="s">
        <v>99</v>
      </c>
      <c r="B22" s="5">
        <v>120551.12</v>
      </c>
      <c r="C22" s="5">
        <v>126108.61</v>
      </c>
      <c r="D22" s="5">
        <v>122168</v>
      </c>
      <c r="E22" s="5">
        <v>121492.5</v>
      </c>
      <c r="F22" s="5">
        <v>125156.12</v>
      </c>
      <c r="G22" s="5">
        <v>134373.51999999999</v>
      </c>
      <c r="H22" s="5">
        <v>134065.76</v>
      </c>
      <c r="I22" s="5">
        <v>143750.46</v>
      </c>
      <c r="J22" s="5">
        <v>148650.14000000001</v>
      </c>
      <c r="K22" s="5">
        <v>162653.32</v>
      </c>
      <c r="L22" s="5">
        <v>148280.26</v>
      </c>
      <c r="M22" s="5">
        <v>134953.63</v>
      </c>
      <c r="N22" s="6">
        <f t="shared" si="0"/>
        <v>1622203.44</v>
      </c>
    </row>
    <row r="23" spans="1:14" x14ac:dyDescent="0.2">
      <c r="A23" t="s">
        <v>13</v>
      </c>
      <c r="B23" s="5">
        <v>52319.78</v>
      </c>
      <c r="C23" s="5">
        <v>60445.67</v>
      </c>
      <c r="D23" s="5">
        <v>54163.42</v>
      </c>
      <c r="E23" s="5">
        <v>55774.63</v>
      </c>
      <c r="F23" s="5">
        <v>53044.18</v>
      </c>
      <c r="G23" s="5">
        <v>55216.98</v>
      </c>
      <c r="H23" s="5">
        <v>50037.46</v>
      </c>
      <c r="I23" s="5">
        <v>42184.35</v>
      </c>
      <c r="J23" s="5">
        <v>45534.04</v>
      </c>
      <c r="K23" s="5">
        <v>57207.94</v>
      </c>
      <c r="L23" s="5">
        <v>50423.95</v>
      </c>
      <c r="M23" s="5">
        <v>48790.44</v>
      </c>
      <c r="N23" s="6">
        <f t="shared" si="0"/>
        <v>625142.83999999985</v>
      </c>
    </row>
    <row r="24" spans="1:14" x14ac:dyDescent="0.2">
      <c r="A24" t="s">
        <v>130</v>
      </c>
      <c r="B24" s="5">
        <v>930991.9</v>
      </c>
      <c r="C24" s="5">
        <v>1020102.09</v>
      </c>
      <c r="D24" s="5">
        <v>996620.23</v>
      </c>
      <c r="E24" s="5">
        <v>968152.98</v>
      </c>
      <c r="F24" s="5">
        <v>947490.55</v>
      </c>
      <c r="G24" s="5">
        <v>959270.56</v>
      </c>
      <c r="H24" s="5">
        <v>1001318.01</v>
      </c>
      <c r="I24" s="5">
        <v>969571.13</v>
      </c>
      <c r="J24" s="5">
        <v>991668.35</v>
      </c>
      <c r="K24" s="5">
        <v>1193960.55</v>
      </c>
      <c r="L24" s="5">
        <v>1024162.95</v>
      </c>
      <c r="M24" s="5">
        <v>1035316.05</v>
      </c>
      <c r="N24" s="6">
        <f t="shared" si="0"/>
        <v>12038625.350000001</v>
      </c>
    </row>
    <row r="25" spans="1:14" x14ac:dyDescent="0.2">
      <c r="A25" t="s">
        <v>14</v>
      </c>
      <c r="B25" s="5">
        <v>12511.33</v>
      </c>
      <c r="C25" s="5">
        <v>13303.36</v>
      </c>
      <c r="D25" s="5">
        <v>13137.33</v>
      </c>
      <c r="E25" s="5">
        <v>12862.59</v>
      </c>
      <c r="F25" s="5">
        <v>14113.41</v>
      </c>
      <c r="G25" s="5">
        <v>13481.46</v>
      </c>
      <c r="H25" s="5">
        <v>13861.8</v>
      </c>
      <c r="I25" s="5">
        <v>13481.4</v>
      </c>
      <c r="J25" s="5">
        <v>14523.52</v>
      </c>
      <c r="K25" s="5">
        <v>17987.259999999998</v>
      </c>
      <c r="L25" s="5">
        <v>15047.07</v>
      </c>
      <c r="M25" s="5">
        <v>15522.65</v>
      </c>
      <c r="N25" s="6">
        <f t="shared" si="0"/>
        <v>169833.18000000002</v>
      </c>
    </row>
    <row r="26" spans="1:14" x14ac:dyDescent="0.2">
      <c r="A26" t="s">
        <v>15</v>
      </c>
      <c r="B26" s="5">
        <v>1852.07</v>
      </c>
      <c r="C26" s="5">
        <v>2506</v>
      </c>
      <c r="D26" s="5">
        <v>2083.52</v>
      </c>
      <c r="E26" s="5">
        <v>2484.65</v>
      </c>
      <c r="F26" s="5">
        <v>1961.64</v>
      </c>
      <c r="G26" s="5">
        <v>2144.27</v>
      </c>
      <c r="H26" s="5">
        <v>4206.3599999999997</v>
      </c>
      <c r="I26" s="5">
        <v>4066.13</v>
      </c>
      <c r="J26" s="5">
        <v>5920.63</v>
      </c>
      <c r="K26" s="5">
        <v>7178.66</v>
      </c>
      <c r="L26" s="5">
        <v>5312.76</v>
      </c>
      <c r="M26" s="5">
        <v>5287.04</v>
      </c>
      <c r="N26" s="6">
        <f t="shared" si="0"/>
        <v>45003.73</v>
      </c>
    </row>
    <row r="27" spans="1:14" x14ac:dyDescent="0.2">
      <c r="A27" t="s">
        <v>100</v>
      </c>
      <c r="B27" s="5">
        <v>102971.14</v>
      </c>
      <c r="C27" s="5">
        <v>139328.54999999999</v>
      </c>
      <c r="D27" s="5">
        <v>115839.34</v>
      </c>
      <c r="E27" s="5">
        <v>138141.04999999999</v>
      </c>
      <c r="F27" s="5">
        <v>109062.94</v>
      </c>
      <c r="G27" s="5">
        <v>120199.28</v>
      </c>
      <c r="H27" s="5">
        <v>115536.08</v>
      </c>
      <c r="I27" s="5">
        <v>91645.440000000002</v>
      </c>
      <c r="J27" s="5">
        <v>133443.34</v>
      </c>
      <c r="K27" s="5">
        <v>161798.03</v>
      </c>
      <c r="L27" s="5">
        <v>119742.97</v>
      </c>
      <c r="M27" s="5">
        <v>119162.91</v>
      </c>
      <c r="N27" s="6">
        <f t="shared" si="0"/>
        <v>1466871.07</v>
      </c>
    </row>
    <row r="28" spans="1:14" x14ac:dyDescent="0.2">
      <c r="A28" t="s">
        <v>101</v>
      </c>
      <c r="B28" s="5">
        <v>143000.35</v>
      </c>
      <c r="C28" s="5">
        <v>155405.74</v>
      </c>
      <c r="D28" s="5">
        <v>142889</v>
      </c>
      <c r="E28" s="5">
        <v>150142.22</v>
      </c>
      <c r="F28" s="5">
        <v>121230.06</v>
      </c>
      <c r="G28" s="5">
        <v>132192.6</v>
      </c>
      <c r="H28" s="5">
        <v>145533.84</v>
      </c>
      <c r="I28" s="5">
        <v>129099.02</v>
      </c>
      <c r="J28" s="5">
        <v>137754.51999999999</v>
      </c>
      <c r="K28" s="5">
        <v>153400.65</v>
      </c>
      <c r="L28" s="5">
        <v>146622.87</v>
      </c>
      <c r="M28" s="5">
        <v>147202.54999999999</v>
      </c>
      <c r="N28" s="6">
        <f t="shared" si="0"/>
        <v>1704473.4199999997</v>
      </c>
    </row>
    <row r="29" spans="1:14" x14ac:dyDescent="0.2">
      <c r="A29" t="s">
        <v>18</v>
      </c>
      <c r="B29" s="5">
        <v>34379.25</v>
      </c>
      <c r="C29" s="5">
        <v>39776.65</v>
      </c>
      <c r="D29" s="5">
        <v>37070.14</v>
      </c>
      <c r="E29" s="5">
        <v>34982.75</v>
      </c>
      <c r="F29" s="5">
        <v>34520.44</v>
      </c>
      <c r="G29" s="5">
        <v>32659.65</v>
      </c>
      <c r="H29" s="5">
        <v>34010.15</v>
      </c>
      <c r="I29" s="5">
        <v>35461.480000000003</v>
      </c>
      <c r="J29" s="5">
        <v>34229.07</v>
      </c>
      <c r="K29" s="5">
        <v>44592.13</v>
      </c>
      <c r="L29" s="5">
        <v>39056.99</v>
      </c>
      <c r="M29" s="5">
        <v>36924.93</v>
      </c>
      <c r="N29" s="6">
        <f t="shared" si="0"/>
        <v>437663.62999999995</v>
      </c>
    </row>
    <row r="30" spans="1:14" x14ac:dyDescent="0.2">
      <c r="A30" t="s">
        <v>19</v>
      </c>
      <c r="B30" s="5">
        <v>1206.18</v>
      </c>
      <c r="C30" s="5">
        <v>1632.06</v>
      </c>
      <c r="D30" s="5">
        <v>1356.91</v>
      </c>
      <c r="E30" s="5">
        <v>1618.14</v>
      </c>
      <c r="F30" s="5">
        <v>1277.53</v>
      </c>
      <c r="G30" s="5">
        <v>1395.08</v>
      </c>
      <c r="H30" s="5">
        <v>1405.46</v>
      </c>
      <c r="I30" s="5">
        <v>1132.69</v>
      </c>
      <c r="J30" s="5">
        <v>1649.27</v>
      </c>
      <c r="K30" s="5">
        <v>1999.72</v>
      </c>
      <c r="L30" s="5">
        <v>1479.95</v>
      </c>
      <c r="M30" s="5">
        <v>1472.78</v>
      </c>
      <c r="N30" s="6">
        <f t="shared" si="0"/>
        <v>17625.77</v>
      </c>
    </row>
    <row r="31" spans="1:14" x14ac:dyDescent="0.2">
      <c r="A31" t="s">
        <v>20</v>
      </c>
      <c r="B31" s="5">
        <v>3378.05</v>
      </c>
      <c r="C31" s="5">
        <v>4570.79</v>
      </c>
      <c r="D31" s="5">
        <v>3800.2</v>
      </c>
      <c r="E31" s="5">
        <v>4531.83</v>
      </c>
      <c r="F31" s="5">
        <v>3577.89</v>
      </c>
      <c r="G31" s="5">
        <v>3953.66</v>
      </c>
      <c r="H31" s="5">
        <v>7468.26</v>
      </c>
      <c r="I31" s="5">
        <v>315076.53999999998</v>
      </c>
      <c r="J31" s="5">
        <v>10461.620000000001</v>
      </c>
      <c r="K31" s="5">
        <v>12684.55</v>
      </c>
      <c r="L31" s="5">
        <v>9387.56</v>
      </c>
      <c r="M31" s="5">
        <v>9342.07</v>
      </c>
      <c r="N31" s="6">
        <f t="shared" si="0"/>
        <v>388233.01999999996</v>
      </c>
    </row>
    <row r="32" spans="1:14" x14ac:dyDescent="0.2">
      <c r="A32" t="s">
        <v>21</v>
      </c>
      <c r="B32" s="5">
        <v>6027.16</v>
      </c>
      <c r="C32" s="5">
        <v>6764.36</v>
      </c>
      <c r="D32" s="5">
        <v>6255.34</v>
      </c>
      <c r="E32" s="5">
        <v>7024.78</v>
      </c>
      <c r="F32" s="5">
        <v>6047.46</v>
      </c>
      <c r="G32" s="5">
        <v>6062.26</v>
      </c>
      <c r="H32" s="5">
        <v>5533.81</v>
      </c>
      <c r="I32" s="5">
        <v>5191.72</v>
      </c>
      <c r="J32" s="5">
        <v>5717.37</v>
      </c>
      <c r="K32" s="5">
        <v>6723.15</v>
      </c>
      <c r="L32" s="5">
        <v>5871.21</v>
      </c>
      <c r="M32" s="5">
        <v>8448.74</v>
      </c>
      <c r="N32" s="6">
        <f t="shared" si="0"/>
        <v>75667.360000000015</v>
      </c>
    </row>
    <row r="33" spans="1:14" x14ac:dyDescent="0.2">
      <c r="A33" t="s">
        <v>22</v>
      </c>
      <c r="B33" s="5">
        <v>3370.81</v>
      </c>
      <c r="C33" s="5">
        <v>4392.8900000000003</v>
      </c>
      <c r="D33" s="5">
        <v>3305.32</v>
      </c>
      <c r="E33" s="5">
        <v>3400.17</v>
      </c>
      <c r="F33" s="5">
        <v>4541.42</v>
      </c>
      <c r="G33" s="5">
        <v>4158.78</v>
      </c>
      <c r="H33" s="5">
        <v>5236.0600000000004</v>
      </c>
      <c r="I33" s="5">
        <v>6914.09</v>
      </c>
      <c r="J33" s="5">
        <v>8057.11</v>
      </c>
      <c r="K33" s="5">
        <v>9522.48</v>
      </c>
      <c r="L33" s="5">
        <v>6554.42</v>
      </c>
      <c r="M33" s="5">
        <v>6889.96</v>
      </c>
      <c r="N33" s="6">
        <f t="shared" si="0"/>
        <v>66343.510000000009</v>
      </c>
    </row>
    <row r="34" spans="1:14" x14ac:dyDescent="0.2">
      <c r="A34" t="s">
        <v>102</v>
      </c>
      <c r="B34" s="5">
        <v>567.89</v>
      </c>
      <c r="C34" s="5">
        <v>768.42</v>
      </c>
      <c r="D34" s="5">
        <v>638.86</v>
      </c>
      <c r="E34" s="5">
        <v>761.85</v>
      </c>
      <c r="F34" s="5">
        <v>601.5</v>
      </c>
      <c r="G34" s="5">
        <v>653.09</v>
      </c>
      <c r="H34" s="5">
        <v>2145.9499999999998</v>
      </c>
      <c r="I34" s="5">
        <v>2219.4</v>
      </c>
      <c r="J34" s="5">
        <v>3231.64</v>
      </c>
      <c r="K34" s="5">
        <v>3918.32</v>
      </c>
      <c r="L34" s="5">
        <v>2899.86</v>
      </c>
      <c r="M34" s="5">
        <v>2885.8</v>
      </c>
      <c r="N34" s="6">
        <f t="shared" si="0"/>
        <v>21292.579999999998</v>
      </c>
    </row>
    <row r="35" spans="1:14" x14ac:dyDescent="0.2">
      <c r="A35" t="s">
        <v>24</v>
      </c>
      <c r="B35" s="5">
        <v>8110.24</v>
      </c>
      <c r="C35" s="5">
        <v>10973.84</v>
      </c>
      <c r="D35" s="5">
        <v>9123.7800000000007</v>
      </c>
      <c r="E35" s="5">
        <v>10880.3</v>
      </c>
      <c r="F35" s="5">
        <v>8590.06</v>
      </c>
      <c r="G35" s="5">
        <v>9443.23</v>
      </c>
      <c r="H35" s="5">
        <v>5138.88</v>
      </c>
      <c r="I35" s="5">
        <v>2718.43</v>
      </c>
      <c r="J35" s="5">
        <v>3958.27</v>
      </c>
      <c r="K35" s="5">
        <v>4799.3500000000004</v>
      </c>
      <c r="L35" s="5">
        <v>3551.89</v>
      </c>
      <c r="M35" s="5">
        <v>3534.68</v>
      </c>
      <c r="N35" s="6">
        <f t="shared" si="0"/>
        <v>80822.95</v>
      </c>
    </row>
    <row r="36" spans="1:14" x14ac:dyDescent="0.2">
      <c r="A36" t="s">
        <v>25</v>
      </c>
      <c r="B36" s="5">
        <v>14732.81</v>
      </c>
      <c r="C36" s="5">
        <v>17092.189999999999</v>
      </c>
      <c r="D36" s="5">
        <v>16611.16</v>
      </c>
      <c r="E36" s="5">
        <v>15822.25</v>
      </c>
      <c r="F36" s="5">
        <v>16326.99</v>
      </c>
      <c r="G36" s="5">
        <v>16870.509999999998</v>
      </c>
      <c r="H36" s="5">
        <v>16338.26</v>
      </c>
      <c r="I36" s="5">
        <v>15424.57</v>
      </c>
      <c r="J36" s="5">
        <v>16298.27</v>
      </c>
      <c r="K36" s="5">
        <v>21505.29</v>
      </c>
      <c r="L36" s="5">
        <v>16556.419999999998</v>
      </c>
      <c r="M36" s="5">
        <v>15710.38</v>
      </c>
      <c r="N36" s="6">
        <f t="shared" si="0"/>
        <v>199289.09999999998</v>
      </c>
    </row>
    <row r="37" spans="1:14" x14ac:dyDescent="0.2">
      <c r="A37" t="s">
        <v>26</v>
      </c>
      <c r="B37" s="5">
        <v>21933.599999999999</v>
      </c>
      <c r="C37" s="5">
        <v>25248.38</v>
      </c>
      <c r="D37" s="5">
        <v>24018.83</v>
      </c>
      <c r="E37" s="5">
        <v>25958.79</v>
      </c>
      <c r="F37" s="5">
        <v>25777.62</v>
      </c>
      <c r="G37" s="5">
        <v>27647.39</v>
      </c>
      <c r="H37" s="5">
        <v>26785.82</v>
      </c>
      <c r="I37" s="5">
        <v>24355.82</v>
      </c>
      <c r="J37" s="5">
        <v>27438.09</v>
      </c>
      <c r="K37" s="5">
        <v>31306.77</v>
      </c>
      <c r="L37" s="5">
        <v>26427.27</v>
      </c>
      <c r="M37" s="5">
        <v>25781.72</v>
      </c>
      <c r="N37" s="6">
        <f t="shared" si="0"/>
        <v>312680.09999999998</v>
      </c>
    </row>
    <row r="38" spans="1:14" x14ac:dyDescent="0.2">
      <c r="A38" t="s">
        <v>103</v>
      </c>
      <c r="B38" s="5">
        <v>70242.490000000005</v>
      </c>
      <c r="C38" s="5">
        <v>74209.09</v>
      </c>
      <c r="D38" s="5">
        <v>73004.44</v>
      </c>
      <c r="E38" s="5">
        <v>70619.039999999994</v>
      </c>
      <c r="F38" s="5">
        <v>68384.600000000006</v>
      </c>
      <c r="G38" s="5">
        <v>68943.69</v>
      </c>
      <c r="H38" s="5">
        <v>77153.8</v>
      </c>
      <c r="I38" s="5">
        <v>73660.009999999995</v>
      </c>
      <c r="J38" s="5">
        <v>75824.31</v>
      </c>
      <c r="K38" s="5">
        <v>86124.11</v>
      </c>
      <c r="L38" s="5">
        <v>81688.509999999995</v>
      </c>
      <c r="M38" s="5">
        <v>80089.759999999995</v>
      </c>
      <c r="N38" s="6">
        <f t="shared" si="0"/>
        <v>899943.85</v>
      </c>
    </row>
    <row r="39" spans="1:14" x14ac:dyDescent="0.2">
      <c r="A39" t="s">
        <v>28</v>
      </c>
      <c r="B39" s="5">
        <v>41308.47</v>
      </c>
      <c r="C39" s="5">
        <v>45797.1</v>
      </c>
      <c r="D39" s="5">
        <v>44332.61</v>
      </c>
      <c r="E39" s="5">
        <v>43124.52</v>
      </c>
      <c r="F39" s="5">
        <v>43123.13</v>
      </c>
      <c r="G39" s="5">
        <v>42895.37</v>
      </c>
      <c r="H39" s="5">
        <v>45628.24</v>
      </c>
      <c r="I39" s="5">
        <v>44535.27</v>
      </c>
      <c r="J39" s="5">
        <v>46585.47</v>
      </c>
      <c r="K39" s="5">
        <v>55509.440000000002</v>
      </c>
      <c r="L39" s="5">
        <v>46080.57</v>
      </c>
      <c r="M39" s="5">
        <v>43111.25</v>
      </c>
      <c r="N39" s="6">
        <f t="shared" si="0"/>
        <v>542031.44000000006</v>
      </c>
    </row>
    <row r="40" spans="1:14" x14ac:dyDescent="0.2">
      <c r="A40" t="s">
        <v>104</v>
      </c>
      <c r="B40" s="5">
        <v>557608.32999999996</v>
      </c>
      <c r="C40" s="5">
        <v>631404.43999999994</v>
      </c>
      <c r="D40" s="5">
        <v>611838.31000000006</v>
      </c>
      <c r="E40" s="5">
        <v>587144.54</v>
      </c>
      <c r="F40" s="5">
        <v>577647.73</v>
      </c>
      <c r="G40" s="5">
        <v>567968.17000000004</v>
      </c>
      <c r="H40" s="5">
        <v>585742.32999999996</v>
      </c>
      <c r="I40" s="5">
        <v>547162.85</v>
      </c>
      <c r="J40" s="5">
        <v>564882.85</v>
      </c>
      <c r="K40" s="5">
        <v>624101.57999999996</v>
      </c>
      <c r="L40" s="5">
        <v>592351.31000000006</v>
      </c>
      <c r="M40" s="5">
        <v>586036.62</v>
      </c>
      <c r="N40" s="6">
        <f t="shared" si="0"/>
        <v>7033889.0599999996</v>
      </c>
    </row>
    <row r="41" spans="1:14" x14ac:dyDescent="0.2">
      <c r="A41" t="s">
        <v>30</v>
      </c>
      <c r="B41" s="5">
        <v>3703.47</v>
      </c>
      <c r="C41" s="5">
        <v>5011.1000000000004</v>
      </c>
      <c r="D41" s="5">
        <v>4166.28</v>
      </c>
      <c r="E41" s="5">
        <v>4968.38</v>
      </c>
      <c r="F41" s="5">
        <v>3921.39</v>
      </c>
      <c r="G41" s="5">
        <v>4314.95</v>
      </c>
      <c r="H41" s="5">
        <v>3299.73</v>
      </c>
      <c r="I41" s="5">
        <v>8973.4599999999991</v>
      </c>
      <c r="J41" s="5">
        <v>9194.76</v>
      </c>
      <c r="K41" s="5">
        <v>11940.98</v>
      </c>
      <c r="L41" s="5">
        <v>9911.92</v>
      </c>
      <c r="M41" s="5">
        <v>10682.89</v>
      </c>
      <c r="N41" s="6">
        <f t="shared" si="0"/>
        <v>80089.31</v>
      </c>
    </row>
    <row r="42" spans="1:14" x14ac:dyDescent="0.2">
      <c r="A42" t="s">
        <v>105</v>
      </c>
      <c r="B42" s="5">
        <v>18887.259999999998</v>
      </c>
      <c r="C42" s="5">
        <v>25556.03</v>
      </c>
      <c r="D42" s="5">
        <v>21247.58</v>
      </c>
      <c r="E42" s="5">
        <v>25338.22</v>
      </c>
      <c r="F42" s="5">
        <v>20004.63</v>
      </c>
      <c r="G42" s="5">
        <v>22003.67</v>
      </c>
      <c r="H42" s="5">
        <v>14339.15</v>
      </c>
      <c r="I42" s="5">
        <v>9024.99</v>
      </c>
      <c r="J42" s="5">
        <v>13141.11</v>
      </c>
      <c r="K42" s="5">
        <v>15933.4</v>
      </c>
      <c r="L42" s="5">
        <v>11791.94</v>
      </c>
      <c r="M42" s="5">
        <v>11734.82</v>
      </c>
      <c r="N42" s="6">
        <f t="shared" si="0"/>
        <v>209002.80000000002</v>
      </c>
    </row>
    <row r="43" spans="1:14" x14ac:dyDescent="0.2">
      <c r="A43" t="s">
        <v>32</v>
      </c>
      <c r="B43" s="5">
        <v>57933.72</v>
      </c>
      <c r="C43" s="5">
        <v>64779.21</v>
      </c>
      <c r="D43" s="5">
        <v>57600.49</v>
      </c>
      <c r="E43" s="5">
        <v>61277.01</v>
      </c>
      <c r="F43" s="5">
        <v>56610</v>
      </c>
      <c r="G43" s="5">
        <v>58323.51</v>
      </c>
      <c r="H43" s="5">
        <v>47110.35</v>
      </c>
      <c r="I43" s="5">
        <v>35492.06</v>
      </c>
      <c r="J43" s="5">
        <v>39186.85</v>
      </c>
      <c r="K43" s="5">
        <v>47473.919999999998</v>
      </c>
      <c r="L43" s="5">
        <v>37714.29</v>
      </c>
      <c r="M43" s="5">
        <v>40014.9</v>
      </c>
      <c r="N43" s="6">
        <f t="shared" si="0"/>
        <v>603516.31000000006</v>
      </c>
    </row>
    <row r="44" spans="1:14" x14ac:dyDescent="0.2">
      <c r="A44" t="s">
        <v>33</v>
      </c>
      <c r="B44" s="5">
        <v>14072.06</v>
      </c>
      <c r="C44" s="5">
        <v>15932.29</v>
      </c>
      <c r="D44" s="5">
        <v>13597.92</v>
      </c>
      <c r="E44" s="5">
        <v>15328.47</v>
      </c>
      <c r="F44" s="5">
        <v>13432.67</v>
      </c>
      <c r="G44" s="5">
        <v>14707.78</v>
      </c>
      <c r="H44" s="5">
        <v>12587.4</v>
      </c>
      <c r="I44" s="5">
        <v>10577.83</v>
      </c>
      <c r="J44" s="5">
        <v>11610.48</v>
      </c>
      <c r="K44" s="5">
        <v>14180.74</v>
      </c>
      <c r="L44" s="5">
        <v>12002.82</v>
      </c>
      <c r="M44" s="5">
        <v>12183.56</v>
      </c>
      <c r="N44" s="6">
        <f t="shared" si="0"/>
        <v>160214.01999999999</v>
      </c>
    </row>
    <row r="45" spans="1:14" x14ac:dyDescent="0.2">
      <c r="A45" t="s">
        <v>34</v>
      </c>
      <c r="B45" s="5">
        <v>546.99</v>
      </c>
      <c r="C45" s="5">
        <v>740.12</v>
      </c>
      <c r="D45" s="5">
        <v>615.35</v>
      </c>
      <c r="E45" s="5">
        <v>733.82</v>
      </c>
      <c r="F45" s="5">
        <v>579.35</v>
      </c>
      <c r="G45" s="5">
        <v>633.29</v>
      </c>
      <c r="H45" s="5">
        <v>1351.26</v>
      </c>
      <c r="I45" s="5">
        <v>1324.67</v>
      </c>
      <c r="J45" s="5">
        <v>1928.82</v>
      </c>
      <c r="K45" s="5">
        <v>2338.65</v>
      </c>
      <c r="L45" s="5">
        <v>1730.79</v>
      </c>
      <c r="M45" s="5">
        <v>1722.41</v>
      </c>
      <c r="N45" s="6">
        <f t="shared" si="0"/>
        <v>14245.52</v>
      </c>
    </row>
    <row r="46" spans="1:14" x14ac:dyDescent="0.2">
      <c r="A46" t="s">
        <v>106</v>
      </c>
      <c r="B46" s="5">
        <v>111927.03</v>
      </c>
      <c r="C46" s="5">
        <v>119981.08</v>
      </c>
      <c r="D46" s="5">
        <v>122306.57</v>
      </c>
      <c r="E46" s="5">
        <v>115730.4</v>
      </c>
      <c r="F46" s="5">
        <v>114886.86</v>
      </c>
      <c r="G46" s="5">
        <v>116370.59</v>
      </c>
      <c r="H46" s="5">
        <v>131904.81</v>
      </c>
      <c r="I46" s="5">
        <v>127289.75</v>
      </c>
      <c r="J46" s="5">
        <v>128676.02</v>
      </c>
      <c r="K46" s="5">
        <v>149908.88</v>
      </c>
      <c r="L46" s="5">
        <v>136557.76000000001</v>
      </c>
      <c r="M46" s="5">
        <v>129620.38</v>
      </c>
      <c r="N46" s="6">
        <f t="shared" si="0"/>
        <v>1505160.13</v>
      </c>
    </row>
    <row r="47" spans="1:14" x14ac:dyDescent="0.2">
      <c r="A47" t="s">
        <v>107</v>
      </c>
      <c r="B47" s="5">
        <v>256869.92</v>
      </c>
      <c r="C47" s="5">
        <v>272305.76</v>
      </c>
      <c r="D47" s="5">
        <v>271218.65999999997</v>
      </c>
      <c r="E47" s="5">
        <v>264375.06</v>
      </c>
      <c r="F47" s="5">
        <v>272444.42</v>
      </c>
      <c r="G47" s="5">
        <v>290542.40999999997</v>
      </c>
      <c r="H47" s="5">
        <v>291571.81</v>
      </c>
      <c r="I47" s="5">
        <v>295129.67</v>
      </c>
      <c r="J47" s="5">
        <v>302974.76</v>
      </c>
      <c r="K47" s="5">
        <v>335382.26</v>
      </c>
      <c r="L47" s="5">
        <v>308548.23</v>
      </c>
      <c r="M47" s="5">
        <v>291918.5</v>
      </c>
      <c r="N47" s="6">
        <f t="shared" si="0"/>
        <v>3453281.4599999995</v>
      </c>
    </row>
    <row r="48" spans="1:14" x14ac:dyDescent="0.2">
      <c r="A48" t="s">
        <v>108</v>
      </c>
      <c r="B48" s="5">
        <v>109979.98</v>
      </c>
      <c r="C48" s="5">
        <v>113080.99</v>
      </c>
      <c r="D48" s="5">
        <v>115267.81</v>
      </c>
      <c r="E48" s="5">
        <v>117961.39</v>
      </c>
      <c r="F48" s="5">
        <v>121339.53</v>
      </c>
      <c r="G48" s="5">
        <v>118322.71</v>
      </c>
      <c r="H48" s="5">
        <v>120697.18</v>
      </c>
      <c r="I48" s="5">
        <v>101931.23</v>
      </c>
      <c r="J48" s="5">
        <v>109579.38</v>
      </c>
      <c r="K48" s="5">
        <v>133101.54</v>
      </c>
      <c r="L48" s="5">
        <v>119270.77</v>
      </c>
      <c r="M48" s="5">
        <v>118169.73</v>
      </c>
      <c r="N48" s="6">
        <f t="shared" si="0"/>
        <v>1398702.24</v>
      </c>
    </row>
    <row r="49" spans="1:14" x14ac:dyDescent="0.2">
      <c r="A49" t="s">
        <v>38</v>
      </c>
      <c r="B49" s="5">
        <v>4290.67</v>
      </c>
      <c r="C49" s="5">
        <v>5805.63</v>
      </c>
      <c r="D49" s="5">
        <v>4826.87</v>
      </c>
      <c r="E49" s="5">
        <v>5756.16</v>
      </c>
      <c r="F49" s="5">
        <v>4544.51</v>
      </c>
      <c r="G49" s="5">
        <v>4988.3100000000004</v>
      </c>
      <c r="H49" s="5">
        <v>5559.27</v>
      </c>
      <c r="I49" s="5">
        <v>4665.1099999999997</v>
      </c>
      <c r="J49" s="5">
        <v>6792.79</v>
      </c>
      <c r="K49" s="5">
        <v>8236.16</v>
      </c>
      <c r="L49" s="5">
        <v>6095.38</v>
      </c>
      <c r="M49" s="5">
        <v>6065.86</v>
      </c>
      <c r="N49" s="6">
        <f t="shared" si="0"/>
        <v>67626.719999999987</v>
      </c>
    </row>
    <row r="50" spans="1:14" x14ac:dyDescent="0.2">
      <c r="A50" t="s">
        <v>39</v>
      </c>
      <c r="B50" s="5">
        <v>4265.78</v>
      </c>
      <c r="C50" s="5">
        <v>4798.71</v>
      </c>
      <c r="D50" s="5">
        <v>4272.6899999999996</v>
      </c>
      <c r="E50" s="5">
        <v>4558.8599999999997</v>
      </c>
      <c r="F50" s="5">
        <v>4167.4799999999996</v>
      </c>
      <c r="G50" s="5">
        <v>5360.33</v>
      </c>
      <c r="H50" s="5">
        <v>4905.6499999999996</v>
      </c>
      <c r="I50" s="5">
        <v>4770.76</v>
      </c>
      <c r="J50" s="5">
        <v>5061.16</v>
      </c>
      <c r="K50" s="5">
        <v>6695.39</v>
      </c>
      <c r="L50" s="5">
        <v>4794.71</v>
      </c>
      <c r="M50" s="5">
        <v>5376.82</v>
      </c>
      <c r="N50" s="6">
        <f t="shared" si="0"/>
        <v>59028.34</v>
      </c>
    </row>
    <row r="51" spans="1:14" x14ac:dyDescent="0.2">
      <c r="A51" t="s">
        <v>40</v>
      </c>
      <c r="B51" s="5">
        <v>23449.08</v>
      </c>
      <c r="C51" s="5">
        <v>31728.560000000001</v>
      </c>
      <c r="D51" s="5">
        <v>26379.48</v>
      </c>
      <c r="E51" s="5">
        <v>31458.13</v>
      </c>
      <c r="F51" s="5">
        <v>24836.33</v>
      </c>
      <c r="G51" s="5">
        <v>27271.05</v>
      </c>
      <c r="H51" s="5">
        <v>11378.3</v>
      </c>
      <c r="I51" s="5">
        <v>3906.8</v>
      </c>
      <c r="J51" s="5">
        <v>5688.61</v>
      </c>
      <c r="K51" s="5">
        <v>6897.35</v>
      </c>
      <c r="L51" s="5">
        <v>5104.57</v>
      </c>
      <c r="M51" s="5">
        <v>5079.84</v>
      </c>
      <c r="N51" s="6">
        <f t="shared" si="0"/>
        <v>203178.09999999998</v>
      </c>
    </row>
    <row r="52" spans="1:14" x14ac:dyDescent="0.2">
      <c r="A52" t="s">
        <v>109</v>
      </c>
      <c r="B52" s="5">
        <v>136916.65</v>
      </c>
      <c r="C52" s="5">
        <v>145146.71</v>
      </c>
      <c r="D52" s="5">
        <v>148216.92000000001</v>
      </c>
      <c r="E52" s="5">
        <v>137440.51</v>
      </c>
      <c r="F52" s="5">
        <v>134043.07</v>
      </c>
      <c r="G52" s="5">
        <v>128703.61</v>
      </c>
      <c r="H52" s="5">
        <v>135950.37</v>
      </c>
      <c r="I52" s="5">
        <v>137783.74</v>
      </c>
      <c r="J52" s="5">
        <v>133874.82</v>
      </c>
      <c r="K52" s="5">
        <v>152264.64000000001</v>
      </c>
      <c r="L52" s="5">
        <v>147040.69</v>
      </c>
      <c r="M52" s="5">
        <v>136026.87</v>
      </c>
      <c r="N52" s="6">
        <f t="shared" si="0"/>
        <v>1673408.6</v>
      </c>
    </row>
    <row r="53" spans="1:14" x14ac:dyDescent="0.2">
      <c r="A53" t="s">
        <v>42</v>
      </c>
      <c r="B53" s="5">
        <v>190150.52</v>
      </c>
      <c r="C53" s="5">
        <v>211275.43</v>
      </c>
      <c r="D53" s="5">
        <v>196463.32</v>
      </c>
      <c r="E53" s="5">
        <v>197185.05</v>
      </c>
      <c r="F53" s="5">
        <v>194433.85</v>
      </c>
      <c r="G53" s="5">
        <v>206125.96</v>
      </c>
      <c r="H53" s="5">
        <v>195218.63</v>
      </c>
      <c r="I53" s="5">
        <v>176156.32</v>
      </c>
      <c r="J53" s="5">
        <v>185502.41</v>
      </c>
      <c r="K53" s="5">
        <v>223671.18</v>
      </c>
      <c r="L53" s="5">
        <v>196331.81</v>
      </c>
      <c r="M53" s="5">
        <v>203318.49</v>
      </c>
      <c r="N53" s="6">
        <f t="shared" si="0"/>
        <v>2375832.9699999997</v>
      </c>
    </row>
    <row r="54" spans="1:14" x14ac:dyDescent="0.2">
      <c r="A54" t="s">
        <v>43</v>
      </c>
      <c r="B54" s="5">
        <v>67038.710000000006</v>
      </c>
      <c r="C54" s="5">
        <v>75386.75</v>
      </c>
      <c r="D54" s="5">
        <v>75960.600000000006</v>
      </c>
      <c r="E54" s="5">
        <v>69657.789999999994</v>
      </c>
      <c r="F54" s="5">
        <v>74068.7</v>
      </c>
      <c r="G54" s="5">
        <v>69148.83</v>
      </c>
      <c r="H54" s="5">
        <v>82220.33</v>
      </c>
      <c r="I54" s="5">
        <v>76805.600000000006</v>
      </c>
      <c r="J54" s="5">
        <v>79545.73</v>
      </c>
      <c r="K54" s="5">
        <v>93606.54</v>
      </c>
      <c r="L54" s="5">
        <v>83146.66</v>
      </c>
      <c r="M54" s="5">
        <v>80411.69</v>
      </c>
      <c r="N54" s="6">
        <f t="shared" si="0"/>
        <v>926997.93000000017</v>
      </c>
    </row>
    <row r="55" spans="1:14" x14ac:dyDescent="0.2">
      <c r="A55" t="s">
        <v>110</v>
      </c>
      <c r="B55" s="5">
        <v>3380.91</v>
      </c>
      <c r="C55" s="5">
        <v>4574.66</v>
      </c>
      <c r="D55" s="5">
        <v>3803.42</v>
      </c>
      <c r="E55" s="5">
        <v>4535.67</v>
      </c>
      <c r="F55" s="5">
        <v>3580.92</v>
      </c>
      <c r="G55" s="5">
        <v>3994.84</v>
      </c>
      <c r="H55" s="5">
        <v>6001.59</v>
      </c>
      <c r="I55" s="5">
        <v>5517.5</v>
      </c>
      <c r="J55" s="5">
        <v>8033.93</v>
      </c>
      <c r="K55" s="5">
        <v>9741.0300000000007</v>
      </c>
      <c r="L55" s="5">
        <v>7209.12</v>
      </c>
      <c r="M55" s="5">
        <v>7174.19</v>
      </c>
      <c r="N55" s="6">
        <f t="shared" si="0"/>
        <v>67547.78</v>
      </c>
    </row>
    <row r="56" spans="1:14" x14ac:dyDescent="0.2">
      <c r="A56" t="s">
        <v>111</v>
      </c>
      <c r="B56" s="5">
        <v>32583.32</v>
      </c>
      <c r="C56" s="5">
        <v>39194.129999999997</v>
      </c>
      <c r="D56" s="5">
        <v>35189.660000000003</v>
      </c>
      <c r="E56" s="5">
        <v>33807.49</v>
      </c>
      <c r="F56" s="5">
        <v>33891.760000000002</v>
      </c>
      <c r="G56" s="5">
        <v>34980.720000000001</v>
      </c>
      <c r="H56" s="5">
        <v>31617.59</v>
      </c>
      <c r="I56" s="5">
        <v>25381.17</v>
      </c>
      <c r="J56" s="5">
        <v>26579.68</v>
      </c>
      <c r="K56" s="5">
        <v>32285.61</v>
      </c>
      <c r="L56" s="5">
        <v>30362.19</v>
      </c>
      <c r="M56" s="5">
        <v>27419.24</v>
      </c>
      <c r="N56" s="6">
        <f t="shared" si="0"/>
        <v>383292.56</v>
      </c>
    </row>
    <row r="57" spans="1:14" x14ac:dyDescent="0.2">
      <c r="A57" t="s">
        <v>112</v>
      </c>
      <c r="B57" s="5">
        <v>106674.93</v>
      </c>
      <c r="C57" s="5">
        <v>107912.08</v>
      </c>
      <c r="D57" s="5">
        <v>104273.49</v>
      </c>
      <c r="E57" s="5">
        <v>98994</v>
      </c>
      <c r="F57" s="5">
        <v>82437.88</v>
      </c>
      <c r="G57" s="5">
        <v>78504.53</v>
      </c>
      <c r="H57" s="5">
        <v>91901.759999999995</v>
      </c>
      <c r="I57" s="5">
        <v>90927.63</v>
      </c>
      <c r="J57" s="5">
        <v>87900.34</v>
      </c>
      <c r="K57" s="5">
        <v>110351.67999999999</v>
      </c>
      <c r="L57" s="5">
        <v>94898.7</v>
      </c>
      <c r="M57" s="5">
        <v>101880.46</v>
      </c>
      <c r="N57" s="6">
        <f t="shared" si="0"/>
        <v>1156657.48</v>
      </c>
    </row>
    <row r="58" spans="1:14" x14ac:dyDescent="0.2">
      <c r="A58" t="s">
        <v>47</v>
      </c>
      <c r="B58" s="5">
        <v>31546.17</v>
      </c>
      <c r="C58" s="5">
        <v>34896.6</v>
      </c>
      <c r="D58" s="5">
        <v>32272.68</v>
      </c>
      <c r="E58" s="5">
        <v>31590.86</v>
      </c>
      <c r="F58" s="5">
        <v>34707.86</v>
      </c>
      <c r="G58" s="5">
        <v>31364.87</v>
      </c>
      <c r="H58" s="5">
        <v>38019.31</v>
      </c>
      <c r="I58" s="5">
        <v>31093.91</v>
      </c>
      <c r="J58" s="5">
        <v>34271.78</v>
      </c>
      <c r="K58" s="5">
        <v>41982.63</v>
      </c>
      <c r="L58" s="5">
        <v>35942.400000000001</v>
      </c>
      <c r="M58" s="5">
        <v>33988.120000000003</v>
      </c>
      <c r="N58" s="6">
        <f t="shared" si="0"/>
        <v>411677.18999999994</v>
      </c>
    </row>
    <row r="59" spans="1:14" x14ac:dyDescent="0.2">
      <c r="A59" t="s">
        <v>113</v>
      </c>
      <c r="B59" s="5">
        <v>101830.24</v>
      </c>
      <c r="C59" s="5">
        <v>137784.82999999999</v>
      </c>
      <c r="D59" s="5">
        <v>114555.87</v>
      </c>
      <c r="E59" s="5">
        <v>136610.5</v>
      </c>
      <c r="F59" s="5">
        <v>107854.56</v>
      </c>
      <c r="G59" s="5">
        <v>118623.7</v>
      </c>
      <c r="H59" s="5">
        <v>99697.51</v>
      </c>
      <c r="I59" s="5">
        <v>74091.38</v>
      </c>
      <c r="J59" s="5">
        <v>107883.19</v>
      </c>
      <c r="K59" s="5">
        <v>130806.74</v>
      </c>
      <c r="L59" s="5">
        <v>96807.02</v>
      </c>
      <c r="M59" s="5">
        <v>96338.08</v>
      </c>
      <c r="N59" s="6">
        <f t="shared" si="0"/>
        <v>1322883.6200000001</v>
      </c>
    </row>
    <row r="60" spans="1:14" x14ac:dyDescent="0.2">
      <c r="A60" t="s">
        <v>114</v>
      </c>
      <c r="B60" s="5">
        <v>149985.47</v>
      </c>
      <c r="C60" s="5">
        <v>164070.32999999999</v>
      </c>
      <c r="D60" s="5">
        <v>153459.72</v>
      </c>
      <c r="E60" s="5">
        <v>142138.23000000001</v>
      </c>
      <c r="F60" s="5">
        <v>156435.87</v>
      </c>
      <c r="G60" s="5">
        <v>157598.79999999999</v>
      </c>
      <c r="H60" s="5">
        <v>166394.6</v>
      </c>
      <c r="I60" s="5">
        <v>160670.57</v>
      </c>
      <c r="J60" s="5">
        <v>162839.59</v>
      </c>
      <c r="K60" s="5">
        <v>179662.88</v>
      </c>
      <c r="L60" s="5">
        <v>177819.51999999999</v>
      </c>
      <c r="M60" s="5">
        <v>173346.37</v>
      </c>
      <c r="N60" s="6">
        <f t="shared" si="0"/>
        <v>1944421.9500000002</v>
      </c>
    </row>
    <row r="61" spans="1:14" x14ac:dyDescent="0.2">
      <c r="A61" t="s">
        <v>115</v>
      </c>
      <c r="B61" s="5">
        <v>486565.27</v>
      </c>
      <c r="C61" s="5">
        <v>511999.51</v>
      </c>
      <c r="D61" s="5">
        <v>513856.12</v>
      </c>
      <c r="E61" s="5">
        <v>493573.21</v>
      </c>
      <c r="F61" s="5">
        <v>490592.7</v>
      </c>
      <c r="G61" s="5">
        <v>502951.33</v>
      </c>
      <c r="H61" s="5">
        <v>546871.77</v>
      </c>
      <c r="I61" s="5">
        <v>540627.68999999994</v>
      </c>
      <c r="J61" s="5">
        <v>539487.9</v>
      </c>
      <c r="K61" s="5">
        <v>637591.16</v>
      </c>
      <c r="L61" s="5">
        <v>552749.54</v>
      </c>
      <c r="M61" s="5">
        <v>549934.97</v>
      </c>
      <c r="N61" s="6">
        <f t="shared" si="0"/>
        <v>6366801.1699999999</v>
      </c>
    </row>
    <row r="62" spans="1:14" x14ac:dyDescent="0.2">
      <c r="A62" t="s">
        <v>51</v>
      </c>
      <c r="B62" s="5">
        <v>175165.41</v>
      </c>
      <c r="C62" s="5">
        <v>188190.56</v>
      </c>
      <c r="D62" s="5">
        <v>187779.03</v>
      </c>
      <c r="E62" s="5">
        <v>181004.34</v>
      </c>
      <c r="F62" s="5">
        <v>184085.72</v>
      </c>
      <c r="G62" s="5">
        <v>195026.46</v>
      </c>
      <c r="H62" s="5">
        <v>191369.34</v>
      </c>
      <c r="I62" s="5">
        <v>182196.33</v>
      </c>
      <c r="J62" s="5">
        <v>182070.8</v>
      </c>
      <c r="K62" s="5">
        <v>192609.07</v>
      </c>
      <c r="L62" s="5">
        <v>192327</v>
      </c>
      <c r="M62" s="5">
        <v>182788.53</v>
      </c>
      <c r="N62" s="6">
        <f t="shared" si="0"/>
        <v>2234612.5900000003</v>
      </c>
    </row>
    <row r="63" spans="1:14" x14ac:dyDescent="0.2">
      <c r="A63" t="s">
        <v>116</v>
      </c>
      <c r="B63" s="5">
        <v>31941.08</v>
      </c>
      <c r="C63" s="5">
        <v>43218.96</v>
      </c>
      <c r="D63" s="5">
        <v>35932.74</v>
      </c>
      <c r="E63" s="5">
        <v>42850.61</v>
      </c>
      <c r="F63" s="5">
        <v>33830.720000000001</v>
      </c>
      <c r="G63" s="5">
        <v>37475.879999999997</v>
      </c>
      <c r="H63" s="5">
        <v>43424.56</v>
      </c>
      <c r="I63" s="5">
        <v>37045.61</v>
      </c>
      <c r="J63" s="5">
        <v>53941.48</v>
      </c>
      <c r="K63" s="5">
        <v>65403.24</v>
      </c>
      <c r="L63" s="5">
        <v>48403.42</v>
      </c>
      <c r="M63" s="5">
        <v>48168.94</v>
      </c>
      <c r="N63" s="6">
        <f t="shared" si="0"/>
        <v>521637.24</v>
      </c>
    </row>
    <row r="64" spans="1:14" x14ac:dyDescent="0.2">
      <c r="A64" t="s">
        <v>117</v>
      </c>
      <c r="B64" s="5">
        <v>264181.09000000003</v>
      </c>
      <c r="C64" s="5">
        <v>291321.59999999998</v>
      </c>
      <c r="D64" s="5">
        <v>286809.43</v>
      </c>
      <c r="E64" s="5">
        <v>288671.90000000002</v>
      </c>
      <c r="F64" s="5">
        <v>274475.02</v>
      </c>
      <c r="G64" s="5">
        <v>285138.67</v>
      </c>
      <c r="H64" s="5">
        <v>286526.28999999998</v>
      </c>
      <c r="I64" s="5">
        <v>259848.45</v>
      </c>
      <c r="J64" s="5">
        <v>284903.3</v>
      </c>
      <c r="K64" s="5">
        <v>326130.52</v>
      </c>
      <c r="L64" s="5">
        <v>284751.78999999998</v>
      </c>
      <c r="M64" s="5">
        <v>276284.02</v>
      </c>
      <c r="N64" s="6">
        <f t="shared" si="0"/>
        <v>3409042.08</v>
      </c>
    </row>
    <row r="65" spans="1:14" x14ac:dyDescent="0.2">
      <c r="A65" t="s">
        <v>118</v>
      </c>
      <c r="B65" s="5">
        <v>6573.04</v>
      </c>
      <c r="C65" s="5">
        <v>8893.89</v>
      </c>
      <c r="D65" s="5">
        <v>7394.47</v>
      </c>
      <c r="E65" s="5">
        <v>8818.08</v>
      </c>
      <c r="F65" s="5">
        <v>6961.91</v>
      </c>
      <c r="G65" s="5">
        <v>7660.65</v>
      </c>
      <c r="H65" s="5">
        <v>7929.03</v>
      </c>
      <c r="I65" s="5">
        <v>6479.32</v>
      </c>
      <c r="J65" s="5">
        <v>9434.43</v>
      </c>
      <c r="K65" s="5">
        <v>11439.1</v>
      </c>
      <c r="L65" s="5">
        <v>8465.82</v>
      </c>
      <c r="M65" s="5">
        <v>8424.7999999999993</v>
      </c>
      <c r="N65" s="6">
        <f t="shared" si="0"/>
        <v>98474.540000000023</v>
      </c>
    </row>
    <row r="66" spans="1:14" x14ac:dyDescent="0.2">
      <c r="A66" t="s">
        <v>119</v>
      </c>
      <c r="B66" s="5">
        <v>23683.81</v>
      </c>
      <c r="C66" s="5">
        <v>32046.17</v>
      </c>
      <c r="D66" s="5">
        <v>26643.55</v>
      </c>
      <c r="E66" s="5">
        <v>31773.040000000001</v>
      </c>
      <c r="F66" s="5">
        <v>25084.94</v>
      </c>
      <c r="G66" s="5">
        <v>27713.16</v>
      </c>
      <c r="H66" s="5">
        <v>15132.72</v>
      </c>
      <c r="I66" s="5">
        <v>8081.6</v>
      </c>
      <c r="J66" s="5">
        <v>11767.45</v>
      </c>
      <c r="K66" s="5">
        <v>14267.87</v>
      </c>
      <c r="L66" s="5">
        <v>10559.31</v>
      </c>
      <c r="M66" s="5">
        <v>10508.17</v>
      </c>
      <c r="N66" s="6">
        <f t="shared" si="0"/>
        <v>237261.79000000004</v>
      </c>
    </row>
    <row r="67" spans="1:14" x14ac:dyDescent="0.2">
      <c r="A67" t="s">
        <v>120</v>
      </c>
      <c r="B67" s="5">
        <v>115769.55</v>
      </c>
      <c r="C67" s="5">
        <v>126697.22</v>
      </c>
      <c r="D67" s="5">
        <v>126132.24</v>
      </c>
      <c r="E67" s="5">
        <v>117798.72</v>
      </c>
      <c r="F67" s="5">
        <v>132610.88</v>
      </c>
      <c r="G67" s="5">
        <v>119622.37</v>
      </c>
      <c r="H67" s="5">
        <v>133401.81</v>
      </c>
      <c r="I67" s="5">
        <v>121561.96</v>
      </c>
      <c r="J67" s="5">
        <v>126711.25</v>
      </c>
      <c r="K67" s="5">
        <v>147538.20000000001</v>
      </c>
      <c r="L67" s="5">
        <v>131083.48000000001</v>
      </c>
      <c r="M67" s="5">
        <v>126228.54</v>
      </c>
      <c r="N67" s="6">
        <f t="shared" si="0"/>
        <v>1525156.22</v>
      </c>
    </row>
    <row r="68" spans="1:14" x14ac:dyDescent="0.2">
      <c r="A68" t="s">
        <v>121</v>
      </c>
      <c r="B68" s="5">
        <v>6297.91</v>
      </c>
      <c r="C68" s="5">
        <v>8521.6</v>
      </c>
      <c r="D68" s="5">
        <v>7084.96</v>
      </c>
      <c r="E68" s="5">
        <v>8448.9699999999993</v>
      </c>
      <c r="F68" s="5">
        <v>6669.95</v>
      </c>
      <c r="G68" s="5">
        <v>7347.57</v>
      </c>
      <c r="H68" s="5">
        <v>14137.5</v>
      </c>
      <c r="I68" s="5">
        <v>13638.08</v>
      </c>
      <c r="J68" s="5">
        <v>19858.18</v>
      </c>
      <c r="K68" s="5">
        <v>24077.74</v>
      </c>
      <c r="L68" s="5">
        <v>17819.38</v>
      </c>
      <c r="M68" s="5">
        <v>17733.060000000001</v>
      </c>
      <c r="N68" s="6">
        <f t="shared" si="0"/>
        <v>151634.9</v>
      </c>
    </row>
    <row r="69" spans="1:14" x14ac:dyDescent="0.2">
      <c r="A69" t="s">
        <v>122</v>
      </c>
      <c r="B69" s="5">
        <v>141071.97</v>
      </c>
      <c r="C69" s="5">
        <v>151637.51999999999</v>
      </c>
      <c r="D69" s="5">
        <v>146148.79</v>
      </c>
      <c r="E69" s="5">
        <v>141463.10999999999</v>
      </c>
      <c r="F69" s="5">
        <v>149283.51999999999</v>
      </c>
      <c r="G69" s="5">
        <v>166609.48000000001</v>
      </c>
      <c r="H69" s="5">
        <v>159436.13</v>
      </c>
      <c r="I69" s="5">
        <v>158638.78</v>
      </c>
      <c r="J69" s="5">
        <v>154359.06</v>
      </c>
      <c r="K69" s="5">
        <v>183937.72</v>
      </c>
      <c r="L69" s="5">
        <v>161725.24</v>
      </c>
      <c r="M69" s="5">
        <v>157009.46</v>
      </c>
      <c r="N69" s="6">
        <f t="shared" si="0"/>
        <v>1871320.78</v>
      </c>
    </row>
    <row r="70" spans="1:14" x14ac:dyDescent="0.2">
      <c r="A70" t="s">
        <v>123</v>
      </c>
      <c r="B70" s="5">
        <v>180599.67999999999</v>
      </c>
      <c r="C70" s="5">
        <v>196154.76</v>
      </c>
      <c r="D70" s="5">
        <v>194206.62</v>
      </c>
      <c r="E70" s="5">
        <v>186492.67</v>
      </c>
      <c r="F70" s="5">
        <v>183158.39</v>
      </c>
      <c r="G70" s="5">
        <v>184343.13</v>
      </c>
      <c r="H70" s="5">
        <v>185417.34</v>
      </c>
      <c r="I70" s="5">
        <v>188681.59</v>
      </c>
      <c r="J70" s="5">
        <v>183383.44</v>
      </c>
      <c r="K70" s="5">
        <v>199322.56</v>
      </c>
      <c r="L70" s="5">
        <v>202287.49</v>
      </c>
      <c r="M70" s="5">
        <v>201999.5</v>
      </c>
      <c r="N70" s="6">
        <f t="shared" si="0"/>
        <v>2286047.17</v>
      </c>
    </row>
    <row r="71" spans="1:14" x14ac:dyDescent="0.2">
      <c r="A71" t="s">
        <v>60</v>
      </c>
      <c r="B71" s="5">
        <v>71325.73</v>
      </c>
      <c r="C71" s="5">
        <v>84350.82</v>
      </c>
      <c r="D71" s="5">
        <v>75395.95</v>
      </c>
      <c r="E71" s="5">
        <v>78519.789999999994</v>
      </c>
      <c r="F71" s="5">
        <v>73936.58</v>
      </c>
      <c r="G71" s="5">
        <v>79477.73</v>
      </c>
      <c r="H71" s="5">
        <v>63256.32</v>
      </c>
      <c r="I71" s="5">
        <v>52051.83</v>
      </c>
      <c r="J71" s="5">
        <v>55330.93</v>
      </c>
      <c r="K71" s="5">
        <v>69367.94</v>
      </c>
      <c r="L71" s="5">
        <v>55564.74</v>
      </c>
      <c r="M71" s="5">
        <v>58046.81</v>
      </c>
      <c r="N71" s="6">
        <f t="shared" si="0"/>
        <v>816625.16999999993</v>
      </c>
    </row>
    <row r="72" spans="1:14" x14ac:dyDescent="0.2">
      <c r="A72" t="s">
        <v>124</v>
      </c>
      <c r="B72" s="5">
        <v>27702.07</v>
      </c>
      <c r="C72" s="5">
        <v>29994.77</v>
      </c>
      <c r="D72" s="5">
        <v>34548.230000000003</v>
      </c>
      <c r="E72" s="5">
        <v>28949.26</v>
      </c>
      <c r="F72" s="5">
        <v>26806.37</v>
      </c>
      <c r="G72" s="5">
        <v>28726.58</v>
      </c>
      <c r="H72" s="5">
        <v>25831.8</v>
      </c>
      <c r="I72" s="5">
        <v>21725.06</v>
      </c>
      <c r="J72" s="5">
        <v>23436.98</v>
      </c>
      <c r="K72" s="5">
        <v>34138.67</v>
      </c>
      <c r="L72" s="5">
        <v>26528.61</v>
      </c>
      <c r="M72" s="5">
        <v>25665.35</v>
      </c>
      <c r="N72" s="6">
        <f t="shared" si="0"/>
        <v>334053.75</v>
      </c>
    </row>
    <row r="73" spans="1:14" x14ac:dyDescent="0.2">
      <c r="A73" t="s">
        <v>62</v>
      </c>
      <c r="B73" s="5">
        <v>6325.7</v>
      </c>
      <c r="C73" s="5">
        <v>8559.2000000000007</v>
      </c>
      <c r="D73" s="5">
        <v>7116.21</v>
      </c>
      <c r="E73" s="5">
        <v>8486.25</v>
      </c>
      <c r="F73" s="5">
        <v>6700.56</v>
      </c>
      <c r="G73" s="5">
        <v>7349.63</v>
      </c>
      <c r="H73" s="5">
        <v>7210.81</v>
      </c>
      <c r="I73" s="5">
        <v>5759.39</v>
      </c>
      <c r="J73" s="5">
        <v>8386.16</v>
      </c>
      <c r="K73" s="5">
        <v>10168.1</v>
      </c>
      <c r="L73" s="5">
        <v>7525.17</v>
      </c>
      <c r="M73" s="5">
        <v>7488.72</v>
      </c>
      <c r="N73" s="6">
        <f t="shared" si="0"/>
        <v>91075.9</v>
      </c>
    </row>
    <row r="74" spans="1:14" x14ac:dyDescent="0.2">
      <c r="A74" t="s">
        <v>63</v>
      </c>
      <c r="B74" s="5">
        <v>6416.54</v>
      </c>
      <c r="C74" s="5">
        <v>7207.99</v>
      </c>
      <c r="D74" s="5">
        <v>6770.36</v>
      </c>
      <c r="E74" s="5">
        <v>7649.92</v>
      </c>
      <c r="F74" s="5">
        <v>6657.22</v>
      </c>
      <c r="G74" s="5">
        <v>6723.36</v>
      </c>
      <c r="H74" s="5">
        <v>5943.01</v>
      </c>
      <c r="I74" s="5">
        <v>4743.46</v>
      </c>
      <c r="J74" s="5">
        <v>5757.62</v>
      </c>
      <c r="K74" s="5">
        <v>6387.34</v>
      </c>
      <c r="L74" s="5">
        <v>5540.4</v>
      </c>
      <c r="M74" s="5">
        <v>5770.93</v>
      </c>
      <c r="N74" s="6">
        <f t="shared" si="0"/>
        <v>75568.149999999994</v>
      </c>
    </row>
    <row r="75" spans="1:14" x14ac:dyDescent="0.2">
      <c r="A75" t="s">
        <v>125</v>
      </c>
      <c r="B75" s="5">
        <v>201398.61</v>
      </c>
      <c r="C75" s="5">
        <v>217133.91</v>
      </c>
      <c r="D75" s="5">
        <v>199149.3</v>
      </c>
      <c r="E75" s="5">
        <v>197087.17</v>
      </c>
      <c r="F75" s="5">
        <v>201185.11</v>
      </c>
      <c r="G75" s="5">
        <v>197496.03</v>
      </c>
      <c r="H75" s="5">
        <v>208011.58</v>
      </c>
      <c r="I75" s="5">
        <v>201255.57</v>
      </c>
      <c r="J75" s="5">
        <v>199337.22</v>
      </c>
      <c r="K75" s="5">
        <v>226122.59</v>
      </c>
      <c r="L75" s="5">
        <v>217597.52</v>
      </c>
      <c r="M75" s="5">
        <v>207518.42</v>
      </c>
      <c r="N75" s="6">
        <f t="shared" si="0"/>
        <v>2473293.0300000003</v>
      </c>
    </row>
    <row r="76" spans="1:14" x14ac:dyDescent="0.2">
      <c r="A76" t="s">
        <v>126</v>
      </c>
      <c r="B76" s="5">
        <v>11055.07</v>
      </c>
      <c r="C76" s="5">
        <v>9173.1299999999992</v>
      </c>
      <c r="D76" s="5">
        <v>10352.620000000001</v>
      </c>
      <c r="E76" s="5">
        <v>10882.6</v>
      </c>
      <c r="F76" s="5">
        <v>9679.26</v>
      </c>
      <c r="G76" s="5">
        <v>9441.24</v>
      </c>
      <c r="H76" s="5">
        <v>10498.78</v>
      </c>
      <c r="I76" s="5">
        <v>9920.3799999999992</v>
      </c>
      <c r="J76" s="5">
        <v>10335.48</v>
      </c>
      <c r="K76" s="5">
        <v>13049.76</v>
      </c>
      <c r="L76" s="5">
        <v>12993.09</v>
      </c>
      <c r="M76" s="5">
        <v>12178.13</v>
      </c>
      <c r="N76" s="6">
        <f t="shared" si="0"/>
        <v>129559.54</v>
      </c>
    </row>
    <row r="77" spans="1:14" x14ac:dyDescent="0.2">
      <c r="A77" t="s">
        <v>127</v>
      </c>
      <c r="B77" s="5">
        <v>39174.36</v>
      </c>
      <c r="C77" s="5">
        <v>41216.019999999997</v>
      </c>
      <c r="D77" s="5">
        <v>37731.199999999997</v>
      </c>
      <c r="E77" s="5">
        <v>32157.34</v>
      </c>
      <c r="F77" s="5">
        <v>28516.93</v>
      </c>
      <c r="G77" s="5">
        <v>31044.93</v>
      </c>
      <c r="H77" s="5">
        <v>36258.5</v>
      </c>
      <c r="I77" s="5">
        <v>87400.63</v>
      </c>
      <c r="J77" s="5">
        <v>36748.339999999997</v>
      </c>
      <c r="K77" s="5">
        <v>47806.06</v>
      </c>
      <c r="L77" s="5">
        <v>38570.54</v>
      </c>
      <c r="M77" s="5">
        <v>43572.21</v>
      </c>
      <c r="N77" s="6">
        <f>SUM(B77:M77)</f>
        <v>500197.06</v>
      </c>
    </row>
    <row r="78" spans="1:14" x14ac:dyDescent="0.2">
      <c r="A78" t="s">
        <v>67</v>
      </c>
      <c r="B78" s="5">
        <v>12440.48</v>
      </c>
      <c r="C78" s="5">
        <v>11422.62</v>
      </c>
      <c r="D78" s="5">
        <v>11910</v>
      </c>
      <c r="E78" s="5">
        <v>11097.67</v>
      </c>
      <c r="F78" s="5">
        <v>10258.06</v>
      </c>
      <c r="G78" s="5">
        <v>10277.73</v>
      </c>
      <c r="H78" s="5">
        <v>12309.77</v>
      </c>
      <c r="I78" s="5">
        <v>11795.35</v>
      </c>
      <c r="J78" s="5">
        <v>11933.03</v>
      </c>
      <c r="K78" s="5">
        <v>15366.96</v>
      </c>
      <c r="L78" s="5">
        <v>12686.09</v>
      </c>
      <c r="M78" s="5">
        <v>12754.21</v>
      </c>
      <c r="N78" s="6">
        <f>SUM(B78:M78)</f>
        <v>144251.97</v>
      </c>
    </row>
    <row r="79" spans="1:14" x14ac:dyDescent="0.2">
      <c r="A79" t="s">
        <v>1</v>
      </c>
    </row>
    <row r="80" spans="1:14" x14ac:dyDescent="0.2">
      <c r="A80" t="s">
        <v>69</v>
      </c>
      <c r="B80" s="6">
        <f t="shared" ref="B80:M80" si="1">SUM(B12:B78)</f>
        <v>6348273.7500000019</v>
      </c>
      <c r="C80" s="6">
        <f t="shared" si="1"/>
        <v>6998364.3299999963</v>
      </c>
      <c r="D80" s="6">
        <f t="shared" si="1"/>
        <v>6760095.830000001</v>
      </c>
      <c r="E80" s="6">
        <f t="shared" si="1"/>
        <v>6651118.3899999997</v>
      </c>
      <c r="F80" s="6">
        <f t="shared" si="1"/>
        <v>6443978.7699999986</v>
      </c>
      <c r="G80" s="6">
        <f t="shared" si="1"/>
        <v>6616223.870000001</v>
      </c>
      <c r="H80" s="6">
        <f t="shared" si="1"/>
        <v>6778251.3399999952</v>
      </c>
      <c r="I80" s="6">
        <f t="shared" si="1"/>
        <v>6956606.6200000001</v>
      </c>
      <c r="J80" s="6">
        <f t="shared" si="1"/>
        <v>6886913.5500000007</v>
      </c>
      <c r="K80" s="6">
        <f t="shared" si="1"/>
        <v>8042961.7299999977</v>
      </c>
      <c r="L80" s="6">
        <f t="shared" si="1"/>
        <v>7116313.4900000012</v>
      </c>
      <c r="M80" s="6">
        <f t="shared" si="1"/>
        <v>7035139.0900000008</v>
      </c>
      <c r="N80" s="6">
        <f>SUM(B80:M80)</f>
        <v>82634240.75999999</v>
      </c>
    </row>
  </sheetData>
  <mergeCells count="5">
    <mergeCell ref="A3:N3"/>
    <mergeCell ref="A4:N4"/>
    <mergeCell ref="A7:N7"/>
    <mergeCell ref="A5:N5"/>
    <mergeCell ref="A6:N6"/>
  </mergeCells>
  <phoneticPr fontId="2" type="noConversion"/>
  <printOptions headings="1" gridLines="1"/>
  <pageMargins left="0.75" right="0.75" top="1" bottom="1" header="0.5" footer="0.5"/>
  <pageSetup scale="95"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8"/>
    <pageSetUpPr fitToPage="1"/>
  </sheetPr>
  <dimension ref="A1:N80"/>
  <sheetViews>
    <sheetView workbookViewId="0">
      <pane xSplit="1" ySplit="11" topLeftCell="B12" activePane="bottomRight" state="frozen"/>
      <selection pane="topRight" activeCell="B1" sqref="B1"/>
      <selection pane="bottomLeft" activeCell="A10" sqref="A10"/>
      <selection pane="bottomRight"/>
    </sheetView>
  </sheetViews>
  <sheetFormatPr defaultRowHeight="12.75" x14ac:dyDescent="0.2"/>
  <cols>
    <col min="1" max="1" width="16.1640625" bestFit="1" customWidth="1"/>
    <col min="2" max="5" width="11.1640625" bestFit="1" customWidth="1"/>
    <col min="6" max="6" width="12.33203125" bestFit="1" customWidth="1"/>
    <col min="7" max="14" width="11.1640625" bestFit="1" customWidth="1"/>
  </cols>
  <sheetData>
    <row r="1" spans="1:14" x14ac:dyDescent="0.2">
      <c r="A1" t="s">
        <v>133</v>
      </c>
      <c r="N1" t="s">
        <v>90</v>
      </c>
    </row>
    <row r="3" spans="1:14" x14ac:dyDescent="0.2">
      <c r="A3" s="10" t="s">
        <v>70</v>
      </c>
      <c r="B3" s="10"/>
      <c r="C3" s="10"/>
      <c r="D3" s="10"/>
      <c r="E3" s="10"/>
      <c r="F3" s="10"/>
      <c r="G3" s="10"/>
      <c r="H3" s="10"/>
      <c r="I3" s="10"/>
      <c r="J3" s="10"/>
      <c r="K3" s="10"/>
      <c r="L3" s="10"/>
      <c r="M3" s="10"/>
      <c r="N3" s="10"/>
    </row>
    <row r="4" spans="1:14" x14ac:dyDescent="0.2">
      <c r="A4" s="10" t="s">
        <v>134</v>
      </c>
      <c r="B4" s="10"/>
      <c r="C4" s="10"/>
      <c r="D4" s="10"/>
      <c r="E4" s="10"/>
      <c r="F4" s="10"/>
      <c r="G4" s="10"/>
      <c r="H4" s="10"/>
      <c r="I4" s="10"/>
      <c r="J4" s="10"/>
      <c r="K4" s="10"/>
      <c r="L4" s="10"/>
      <c r="M4" s="10"/>
      <c r="N4" s="10"/>
    </row>
    <row r="5" spans="1:14" x14ac:dyDescent="0.2">
      <c r="A5" s="10" t="s">
        <v>71</v>
      </c>
      <c r="B5" s="10"/>
      <c r="C5" s="10"/>
      <c r="D5" s="10"/>
      <c r="E5" s="10"/>
      <c r="F5" s="10"/>
      <c r="G5" s="10"/>
      <c r="H5" s="10"/>
      <c r="I5" s="10"/>
      <c r="J5" s="10"/>
      <c r="K5" s="10"/>
      <c r="L5" s="10"/>
      <c r="M5" s="10"/>
      <c r="N5" s="10"/>
    </row>
    <row r="6" spans="1:14" x14ac:dyDescent="0.2">
      <c r="A6" s="10" t="s">
        <v>138</v>
      </c>
      <c r="B6" s="10"/>
      <c r="C6" s="10"/>
      <c r="D6" s="10"/>
      <c r="E6" s="10"/>
      <c r="F6" s="10"/>
      <c r="G6" s="10"/>
      <c r="H6" s="10"/>
      <c r="I6" s="10"/>
      <c r="J6" s="10"/>
      <c r="K6" s="10"/>
      <c r="L6" s="10"/>
      <c r="M6" s="10"/>
      <c r="N6" s="10"/>
    </row>
    <row r="7" spans="1:14" x14ac:dyDescent="0.2">
      <c r="A7" s="10" t="s">
        <v>137</v>
      </c>
      <c r="B7" s="10"/>
      <c r="C7" s="10"/>
      <c r="D7" s="10"/>
      <c r="E7" s="10"/>
      <c r="F7" s="10"/>
      <c r="G7" s="10"/>
      <c r="H7" s="10"/>
      <c r="I7" s="10"/>
      <c r="J7" s="10"/>
      <c r="K7" s="10"/>
      <c r="L7" s="10"/>
      <c r="M7" s="10"/>
      <c r="N7" s="10"/>
    </row>
    <row r="9" spans="1:14" x14ac:dyDescent="0.2">
      <c r="B9" s="2">
        <v>38534</v>
      </c>
      <c r="C9" s="2">
        <v>38565</v>
      </c>
      <c r="D9" s="2">
        <v>38596</v>
      </c>
      <c r="E9" s="2">
        <v>38626</v>
      </c>
      <c r="F9" s="2">
        <v>38657</v>
      </c>
      <c r="G9" s="2">
        <v>38687</v>
      </c>
      <c r="H9" s="2">
        <v>38718</v>
      </c>
      <c r="I9" s="2">
        <v>38749</v>
      </c>
      <c r="J9" s="2">
        <v>38777</v>
      </c>
      <c r="K9" s="2">
        <v>38808</v>
      </c>
      <c r="L9" s="2">
        <v>38838</v>
      </c>
      <c r="M9" s="2">
        <v>38869</v>
      </c>
      <c r="N9" s="3" t="s">
        <v>132</v>
      </c>
    </row>
    <row r="10" spans="1:14" x14ac:dyDescent="0.2">
      <c r="A10" t="s">
        <v>0</v>
      </c>
    </row>
    <row r="11" spans="1:14" x14ac:dyDescent="0.2">
      <c r="A11" t="s">
        <v>1</v>
      </c>
    </row>
    <row r="12" spans="1:14" x14ac:dyDescent="0.2">
      <c r="A12" t="s">
        <v>91</v>
      </c>
      <c r="B12" s="5">
        <v>636821.47</v>
      </c>
      <c r="C12" s="5">
        <v>648091.22</v>
      </c>
      <c r="D12" s="5">
        <v>737078.04</v>
      </c>
      <c r="E12" s="5">
        <v>667677.99</v>
      </c>
      <c r="F12" s="9">
        <v>663819.07999999996</v>
      </c>
      <c r="G12" s="5">
        <v>644070.9</v>
      </c>
      <c r="H12" s="5">
        <v>704696.29</v>
      </c>
      <c r="I12" s="5">
        <v>656559.21</v>
      </c>
      <c r="J12" s="5">
        <v>682444.87</v>
      </c>
      <c r="K12" s="5">
        <v>825012.75</v>
      </c>
      <c r="L12" s="5">
        <v>738238.54</v>
      </c>
      <c r="M12" s="5">
        <v>704865.17</v>
      </c>
      <c r="N12" s="6">
        <f t="shared" ref="N12:N43" si="0">SUM(B12:M12)</f>
        <v>8309375.5300000003</v>
      </c>
    </row>
    <row r="13" spans="1:14" x14ac:dyDescent="0.2">
      <c r="A13" t="s">
        <v>92</v>
      </c>
      <c r="B13" s="5">
        <v>71947.850000000006</v>
      </c>
      <c r="C13" s="5">
        <v>104097.24</v>
      </c>
      <c r="D13" s="5">
        <v>105855.67999999999</v>
      </c>
      <c r="E13" s="5">
        <v>89833.88</v>
      </c>
      <c r="F13" s="9">
        <v>89507.17</v>
      </c>
      <c r="G13" s="5">
        <v>93365.34</v>
      </c>
      <c r="H13" s="5">
        <v>91965.89</v>
      </c>
      <c r="I13" s="5">
        <v>79606.34</v>
      </c>
      <c r="J13" s="5">
        <v>78286.42</v>
      </c>
      <c r="K13" s="5">
        <v>97136.47</v>
      </c>
      <c r="L13" s="5">
        <v>88530.1</v>
      </c>
      <c r="M13" s="5">
        <v>104046.32</v>
      </c>
      <c r="N13" s="6">
        <f t="shared" si="0"/>
        <v>1094178.7</v>
      </c>
    </row>
    <row r="14" spans="1:14" x14ac:dyDescent="0.2">
      <c r="A14" t="s">
        <v>93</v>
      </c>
      <c r="B14" s="5">
        <v>541823.94999999995</v>
      </c>
      <c r="C14" s="5">
        <v>507312.64000000001</v>
      </c>
      <c r="D14" s="5">
        <v>521990.38</v>
      </c>
      <c r="E14" s="5">
        <v>488545.8</v>
      </c>
      <c r="F14" s="9">
        <v>453878.32</v>
      </c>
      <c r="G14" s="5">
        <v>473576.36</v>
      </c>
      <c r="H14" s="5">
        <v>506592.09</v>
      </c>
      <c r="I14" s="5">
        <v>455728.77</v>
      </c>
      <c r="J14" s="5">
        <v>501702.18</v>
      </c>
      <c r="K14" s="5">
        <v>643322.43999999994</v>
      </c>
      <c r="L14" s="5">
        <v>530184.9</v>
      </c>
      <c r="M14" s="5">
        <v>578620.25</v>
      </c>
      <c r="N14" s="6">
        <f t="shared" si="0"/>
        <v>6203278.0800000001</v>
      </c>
    </row>
    <row r="15" spans="1:14" x14ac:dyDescent="0.2">
      <c r="A15" t="s">
        <v>5</v>
      </c>
      <c r="B15" s="5">
        <v>83304.61</v>
      </c>
      <c r="C15" s="5">
        <v>89717.6</v>
      </c>
      <c r="D15" s="5">
        <v>86662.07</v>
      </c>
      <c r="E15" s="5">
        <v>77258.27</v>
      </c>
      <c r="F15" s="9">
        <v>88900.92</v>
      </c>
      <c r="G15" s="5">
        <v>63871.41</v>
      </c>
      <c r="H15" s="5">
        <v>106898.28</v>
      </c>
      <c r="I15" s="5">
        <v>95916.68</v>
      </c>
      <c r="J15" s="5">
        <v>110701.73</v>
      </c>
      <c r="K15" s="5">
        <v>115575.31</v>
      </c>
      <c r="L15" s="5">
        <v>108231.02</v>
      </c>
      <c r="M15" s="5">
        <v>105035.39</v>
      </c>
      <c r="N15" s="6">
        <f t="shared" si="0"/>
        <v>1132073.29</v>
      </c>
    </row>
    <row r="16" spans="1:14" x14ac:dyDescent="0.2">
      <c r="A16" t="s">
        <v>94</v>
      </c>
      <c r="B16" s="5">
        <v>1439391.18</v>
      </c>
      <c r="C16" s="5">
        <v>1569027.51</v>
      </c>
      <c r="D16" s="5">
        <v>1530567.19</v>
      </c>
      <c r="E16" s="5">
        <v>1443703.24</v>
      </c>
      <c r="F16" s="9">
        <v>1434919.76</v>
      </c>
      <c r="G16" s="5">
        <v>1382357.39</v>
      </c>
      <c r="H16" s="5">
        <v>1494029.02</v>
      </c>
      <c r="I16" s="5">
        <v>1400535.7</v>
      </c>
      <c r="J16" s="5">
        <v>1413167.67</v>
      </c>
      <c r="K16" s="5">
        <v>1505893.05</v>
      </c>
      <c r="L16" s="5">
        <v>1406165.46</v>
      </c>
      <c r="M16" s="5">
        <v>1457638.92</v>
      </c>
      <c r="N16" s="6">
        <f t="shared" si="0"/>
        <v>17477396.089999996</v>
      </c>
    </row>
    <row r="17" spans="1:14" x14ac:dyDescent="0.2">
      <c r="A17" t="s">
        <v>95</v>
      </c>
      <c r="B17" s="5">
        <v>4366890.16</v>
      </c>
      <c r="C17" s="5">
        <v>4695523.01</v>
      </c>
      <c r="D17" s="5">
        <v>4625662.97</v>
      </c>
      <c r="E17" s="5">
        <v>4427405.57</v>
      </c>
      <c r="F17" s="9">
        <v>4231156.26</v>
      </c>
      <c r="G17" s="5">
        <v>4515122.76</v>
      </c>
      <c r="H17" s="5">
        <v>4591891.08</v>
      </c>
      <c r="I17" s="5">
        <v>4568712.25</v>
      </c>
      <c r="J17" s="5">
        <v>4524970.3</v>
      </c>
      <c r="K17" s="5">
        <v>5259087.0599999996</v>
      </c>
      <c r="L17" s="5">
        <v>4624673.55</v>
      </c>
      <c r="M17" s="5">
        <v>4663093.38</v>
      </c>
      <c r="N17" s="6">
        <f t="shared" si="0"/>
        <v>55094188.349999994</v>
      </c>
    </row>
    <row r="18" spans="1:14" x14ac:dyDescent="0.2">
      <c r="A18" t="s">
        <v>8</v>
      </c>
      <c r="B18" s="5">
        <v>39424.75</v>
      </c>
      <c r="C18" s="5">
        <v>44629.68</v>
      </c>
      <c r="D18" s="5">
        <v>42087.09</v>
      </c>
      <c r="E18" s="5">
        <v>37691.199999999997</v>
      </c>
      <c r="F18" s="9">
        <v>34719.46</v>
      </c>
      <c r="G18" s="5">
        <v>35362.42</v>
      </c>
      <c r="H18" s="5">
        <v>30426.71</v>
      </c>
      <c r="I18" s="5">
        <v>25913.19</v>
      </c>
      <c r="J18" s="5">
        <v>27411.61</v>
      </c>
      <c r="K18" s="5">
        <v>37400.089999999997</v>
      </c>
      <c r="L18" s="5">
        <v>26390.97</v>
      </c>
      <c r="M18" s="5">
        <v>30238.37</v>
      </c>
      <c r="N18" s="6">
        <f t="shared" si="0"/>
        <v>411695.53999999992</v>
      </c>
    </row>
    <row r="19" spans="1:14" x14ac:dyDescent="0.2">
      <c r="A19" t="s">
        <v>96</v>
      </c>
      <c r="B19" s="5">
        <v>465587.72</v>
      </c>
      <c r="C19" s="5">
        <v>508092.34</v>
      </c>
      <c r="D19" s="5">
        <v>479380.98</v>
      </c>
      <c r="E19" s="5">
        <v>458586.85</v>
      </c>
      <c r="F19" s="9">
        <v>452841.33</v>
      </c>
      <c r="G19" s="5">
        <v>473365.11</v>
      </c>
      <c r="H19" s="5">
        <v>489569.46</v>
      </c>
      <c r="I19" s="5">
        <v>472912.05</v>
      </c>
      <c r="J19" s="5">
        <v>528778.41</v>
      </c>
      <c r="K19" s="5">
        <v>629618.13</v>
      </c>
      <c r="L19" s="5">
        <v>524580.76</v>
      </c>
      <c r="M19" s="5">
        <v>479172.07</v>
      </c>
      <c r="N19" s="6">
        <f t="shared" si="0"/>
        <v>5962485.21</v>
      </c>
    </row>
    <row r="20" spans="1:14" x14ac:dyDescent="0.2">
      <c r="A20" t="s">
        <v>97</v>
      </c>
      <c r="B20" s="5">
        <v>326984.87</v>
      </c>
      <c r="C20" s="5">
        <v>311785.86</v>
      </c>
      <c r="D20" s="5">
        <v>318016.93</v>
      </c>
      <c r="E20" s="5">
        <v>305670.21000000002</v>
      </c>
      <c r="F20" s="9">
        <v>307252.36</v>
      </c>
      <c r="G20" s="5">
        <v>311166.62</v>
      </c>
      <c r="H20" s="5">
        <v>356942.13</v>
      </c>
      <c r="I20" s="5">
        <v>316987.92</v>
      </c>
      <c r="J20" s="5">
        <v>339486.44</v>
      </c>
      <c r="K20" s="5">
        <v>407760.9</v>
      </c>
      <c r="L20" s="5">
        <v>343373.5</v>
      </c>
      <c r="M20" s="5">
        <v>343802.53</v>
      </c>
      <c r="N20" s="6">
        <f t="shared" si="0"/>
        <v>3989230.2699999996</v>
      </c>
    </row>
    <row r="21" spans="1:14" x14ac:dyDescent="0.2">
      <c r="A21" t="s">
        <v>98</v>
      </c>
      <c r="B21" s="5">
        <v>423171.76</v>
      </c>
      <c r="C21" s="5">
        <v>443972.8</v>
      </c>
      <c r="D21" s="5">
        <v>451162.63</v>
      </c>
      <c r="E21" s="5">
        <v>416161.73</v>
      </c>
      <c r="F21" s="9">
        <v>417373.15</v>
      </c>
      <c r="G21" s="5">
        <v>404107.65</v>
      </c>
      <c r="H21" s="5">
        <v>461236.69</v>
      </c>
      <c r="I21" s="5">
        <v>409940.47999999998</v>
      </c>
      <c r="J21" s="5">
        <v>446547.06</v>
      </c>
      <c r="K21" s="5">
        <v>513664.38</v>
      </c>
      <c r="L21" s="5">
        <v>474491.01</v>
      </c>
      <c r="M21" s="5">
        <v>459973.95</v>
      </c>
      <c r="N21" s="6">
        <f t="shared" si="0"/>
        <v>5321803.29</v>
      </c>
    </row>
    <row r="22" spans="1:14" x14ac:dyDescent="0.2">
      <c r="A22" t="s">
        <v>99</v>
      </c>
      <c r="B22" s="5">
        <v>719269</v>
      </c>
      <c r="C22" s="5">
        <v>752555.12</v>
      </c>
      <c r="D22" s="5">
        <v>731553.09</v>
      </c>
      <c r="E22" s="5">
        <v>727589.43</v>
      </c>
      <c r="F22" s="9">
        <v>749348.12</v>
      </c>
      <c r="G22" s="5">
        <v>804248.06</v>
      </c>
      <c r="H22" s="5">
        <v>803221.54</v>
      </c>
      <c r="I22" s="5">
        <v>859742.81</v>
      </c>
      <c r="J22" s="5">
        <v>889767.18</v>
      </c>
      <c r="K22" s="5">
        <v>972729.29</v>
      </c>
      <c r="L22" s="5">
        <v>887163.08</v>
      </c>
      <c r="M22" s="5">
        <v>807876.81</v>
      </c>
      <c r="N22" s="6">
        <f t="shared" si="0"/>
        <v>9705063.5299999993</v>
      </c>
    </row>
    <row r="23" spans="1:14" x14ac:dyDescent="0.2">
      <c r="A23" t="s">
        <v>13</v>
      </c>
      <c r="B23" s="5">
        <v>308554.90000000002</v>
      </c>
      <c r="C23" s="5">
        <v>359912.52</v>
      </c>
      <c r="D23" s="5">
        <v>323010.44</v>
      </c>
      <c r="E23" s="5">
        <v>332894.26</v>
      </c>
      <c r="F23" s="9">
        <v>315992.65999999997</v>
      </c>
      <c r="G23" s="5">
        <v>329694.09999999998</v>
      </c>
      <c r="H23" s="5">
        <v>299623.90000000002</v>
      </c>
      <c r="I23" s="5">
        <v>251415.8</v>
      </c>
      <c r="J23" s="5">
        <v>272075.77</v>
      </c>
      <c r="K23" s="5">
        <v>341568.28</v>
      </c>
      <c r="L23" s="5">
        <v>301310.21000000002</v>
      </c>
      <c r="M23" s="5">
        <v>291738.2</v>
      </c>
      <c r="N23" s="6">
        <f t="shared" si="0"/>
        <v>3727791.04</v>
      </c>
    </row>
    <row r="24" spans="1:14" x14ac:dyDescent="0.2">
      <c r="A24" t="s">
        <v>130</v>
      </c>
      <c r="B24" s="5">
        <v>5545447.7599999998</v>
      </c>
      <c r="C24" s="5">
        <v>6098158.5199999996</v>
      </c>
      <c r="D24" s="5">
        <v>5958775.7699999996</v>
      </c>
      <c r="E24" s="5">
        <v>5795486.919999999</v>
      </c>
      <c r="F24" s="9">
        <v>5663909.0100000007</v>
      </c>
      <c r="G24" s="5">
        <v>5734824.7700000005</v>
      </c>
      <c r="H24" s="5">
        <v>5997634.870000001</v>
      </c>
      <c r="I24" s="5">
        <v>5785951.9699999997</v>
      </c>
      <c r="J24" s="5">
        <v>5929371.1699999999</v>
      </c>
      <c r="K24" s="5">
        <v>7134586.5899999999</v>
      </c>
      <c r="L24" s="5">
        <v>6118291.3399999999</v>
      </c>
      <c r="M24" s="5">
        <v>6195755.9100000001</v>
      </c>
      <c r="N24" s="6">
        <f t="shared" si="0"/>
        <v>71958194.600000009</v>
      </c>
    </row>
    <row r="25" spans="1:14" x14ac:dyDescent="0.2">
      <c r="A25" t="s">
        <v>14</v>
      </c>
      <c r="B25" s="5">
        <v>74025.67</v>
      </c>
      <c r="C25" s="5">
        <v>78913.09</v>
      </c>
      <c r="D25" s="5">
        <v>78441.119999999995</v>
      </c>
      <c r="E25" s="5">
        <v>76824.070000000007</v>
      </c>
      <c r="F25" s="9">
        <v>84021.22</v>
      </c>
      <c r="G25" s="5">
        <v>80231.03</v>
      </c>
      <c r="H25" s="5">
        <v>82914.179999999993</v>
      </c>
      <c r="I25" s="5">
        <v>80016.09</v>
      </c>
      <c r="J25" s="5">
        <v>86551.12</v>
      </c>
      <c r="K25" s="5">
        <v>107198.74</v>
      </c>
      <c r="L25" s="5">
        <v>89731.62</v>
      </c>
      <c r="M25" s="5">
        <v>92388.13</v>
      </c>
      <c r="N25" s="6">
        <f t="shared" si="0"/>
        <v>1011256.0800000001</v>
      </c>
    </row>
    <row r="26" spans="1:14" x14ac:dyDescent="0.2">
      <c r="A26" t="s">
        <v>15</v>
      </c>
      <c r="B26" s="5">
        <v>42753.79</v>
      </c>
      <c r="C26" s="5">
        <v>53736.63</v>
      </c>
      <c r="D26" s="5">
        <v>42785.27</v>
      </c>
      <c r="E26" s="5">
        <v>39627.269999999997</v>
      </c>
      <c r="F26" s="9">
        <v>38309.74</v>
      </c>
      <c r="G26" s="5">
        <v>40929.269999999997</v>
      </c>
      <c r="H26" s="5">
        <v>54680.7</v>
      </c>
      <c r="I26" s="5">
        <v>51609.43</v>
      </c>
      <c r="J26" s="5">
        <v>58540.86</v>
      </c>
      <c r="K26" s="5">
        <v>71871.210000000006</v>
      </c>
      <c r="L26" s="5">
        <v>60044.42</v>
      </c>
      <c r="M26" s="5">
        <v>67062.41</v>
      </c>
      <c r="N26" s="6">
        <f t="shared" si="0"/>
        <v>621951</v>
      </c>
    </row>
    <row r="27" spans="1:14" x14ac:dyDescent="0.2">
      <c r="A27" t="s">
        <v>100</v>
      </c>
      <c r="B27" s="5">
        <v>2784895.77</v>
      </c>
      <c r="C27" s="5">
        <v>3106430.97</v>
      </c>
      <c r="D27" s="5">
        <v>2986717.09</v>
      </c>
      <c r="E27" s="5">
        <v>2928086.45</v>
      </c>
      <c r="F27" s="9">
        <v>2829872.76</v>
      </c>
      <c r="G27" s="5">
        <v>2814146.69</v>
      </c>
      <c r="H27" s="5">
        <v>2944276.86</v>
      </c>
      <c r="I27" s="5">
        <v>2638782.4300000002</v>
      </c>
      <c r="J27" s="5">
        <v>2843535.72</v>
      </c>
      <c r="K27" s="5">
        <v>3323458.96</v>
      </c>
      <c r="L27" s="5">
        <v>2983688.4</v>
      </c>
      <c r="M27" s="5">
        <v>2955282.89</v>
      </c>
      <c r="N27" s="6">
        <f t="shared" si="0"/>
        <v>35139174.989999995</v>
      </c>
    </row>
    <row r="28" spans="1:14" x14ac:dyDescent="0.2">
      <c r="A28" t="s">
        <v>101</v>
      </c>
      <c r="B28" s="5">
        <v>849712.33</v>
      </c>
      <c r="C28" s="5">
        <v>928264.18</v>
      </c>
      <c r="D28" s="5">
        <v>854300.14</v>
      </c>
      <c r="E28" s="5">
        <v>898152.8</v>
      </c>
      <c r="F28" s="9">
        <v>723914.11</v>
      </c>
      <c r="G28" s="5">
        <v>789621.65</v>
      </c>
      <c r="H28" s="5">
        <v>871494.3</v>
      </c>
      <c r="I28" s="5">
        <v>770150.83</v>
      </c>
      <c r="J28" s="5">
        <v>823381.27</v>
      </c>
      <c r="K28" s="5">
        <v>915701.47</v>
      </c>
      <c r="L28" s="5">
        <v>876217.99</v>
      </c>
      <c r="M28" s="5">
        <v>880631.45</v>
      </c>
      <c r="N28" s="6">
        <f t="shared" si="0"/>
        <v>10181542.520000001</v>
      </c>
    </row>
    <row r="29" spans="1:14" x14ac:dyDescent="0.2">
      <c r="A29" t="s">
        <v>18</v>
      </c>
      <c r="B29" s="5">
        <v>205057.21</v>
      </c>
      <c r="C29" s="5">
        <v>238047.24</v>
      </c>
      <c r="D29" s="5">
        <v>221973.39</v>
      </c>
      <c r="E29" s="5">
        <v>209498.29</v>
      </c>
      <c r="F29" s="9">
        <v>206629.28</v>
      </c>
      <c r="G29" s="5">
        <v>195311.23</v>
      </c>
      <c r="H29" s="5">
        <v>203726.68</v>
      </c>
      <c r="I29" s="5">
        <v>211876.89</v>
      </c>
      <c r="J29" s="5">
        <v>204747.39</v>
      </c>
      <c r="K29" s="5">
        <v>266608.8</v>
      </c>
      <c r="L29" s="5">
        <v>233647.69</v>
      </c>
      <c r="M29" s="5">
        <v>221033.48</v>
      </c>
      <c r="N29" s="6">
        <f t="shared" si="0"/>
        <v>2618157.5699999998</v>
      </c>
    </row>
    <row r="30" spans="1:14" x14ac:dyDescent="0.2">
      <c r="A30" t="s">
        <v>19</v>
      </c>
      <c r="B30" s="5">
        <v>220589.3</v>
      </c>
      <c r="C30" s="5">
        <v>32398.46</v>
      </c>
      <c r="D30" s="5">
        <v>42457.59</v>
      </c>
      <c r="E30" s="5">
        <v>32658.26</v>
      </c>
      <c r="F30" s="9">
        <v>31435.200000000001</v>
      </c>
      <c r="G30" s="5">
        <v>30146.48</v>
      </c>
      <c r="H30" s="5">
        <v>33361.97</v>
      </c>
      <c r="I30" s="5">
        <v>29574.29</v>
      </c>
      <c r="J30" s="5">
        <v>33197.339999999997</v>
      </c>
      <c r="K30" s="5">
        <v>42589.07</v>
      </c>
      <c r="L30" s="5">
        <v>36950.15</v>
      </c>
      <c r="M30" s="5">
        <v>36785.629999999997</v>
      </c>
      <c r="N30" s="6">
        <f t="shared" si="0"/>
        <v>602143.74</v>
      </c>
    </row>
    <row r="31" spans="1:14" x14ac:dyDescent="0.2">
      <c r="A31" t="s">
        <v>20</v>
      </c>
      <c r="B31" s="5">
        <v>144517.19</v>
      </c>
      <c r="C31" s="5">
        <v>167574.5</v>
      </c>
      <c r="D31" s="5">
        <v>151426.22</v>
      </c>
      <c r="E31" s="5">
        <v>115942.39999999999</v>
      </c>
      <c r="F31" s="9">
        <v>130521.41</v>
      </c>
      <c r="G31" s="5">
        <v>155235.68</v>
      </c>
      <c r="H31" s="5">
        <v>211593.29</v>
      </c>
      <c r="I31" s="5">
        <v>2011320.5</v>
      </c>
      <c r="J31" s="5">
        <v>207653.5</v>
      </c>
      <c r="K31" s="5">
        <v>276322.46999999997</v>
      </c>
      <c r="L31" s="5">
        <v>213648.97</v>
      </c>
      <c r="M31" s="5">
        <v>231834.55</v>
      </c>
      <c r="N31" s="6">
        <f t="shared" si="0"/>
        <v>4017590.68</v>
      </c>
    </row>
    <row r="32" spans="1:14" x14ac:dyDescent="0.2">
      <c r="A32" t="s">
        <v>21</v>
      </c>
      <c r="B32" s="5">
        <v>35829.07</v>
      </c>
      <c r="C32" s="5">
        <v>40280.29</v>
      </c>
      <c r="D32" s="5">
        <v>37414.51</v>
      </c>
      <c r="E32" s="5">
        <v>42044.14</v>
      </c>
      <c r="F32" s="9">
        <v>36013.300000000003</v>
      </c>
      <c r="G32" s="5">
        <v>36258.18</v>
      </c>
      <c r="H32" s="5">
        <v>32989.33</v>
      </c>
      <c r="I32" s="5">
        <v>31018.71</v>
      </c>
      <c r="J32" s="5">
        <v>34206.28</v>
      </c>
      <c r="K32" s="5">
        <v>40199.64</v>
      </c>
      <c r="L32" s="5">
        <v>34928.959999999999</v>
      </c>
      <c r="M32" s="5">
        <v>50616.32</v>
      </c>
      <c r="N32" s="6">
        <f t="shared" si="0"/>
        <v>451798.7300000001</v>
      </c>
    </row>
    <row r="33" spans="1:14" x14ac:dyDescent="0.2">
      <c r="A33" t="s">
        <v>22</v>
      </c>
      <c r="B33" s="5">
        <v>19946.86</v>
      </c>
      <c r="C33" s="5">
        <v>25778.720000000001</v>
      </c>
      <c r="D33" s="5">
        <v>19729.849999999999</v>
      </c>
      <c r="E33" s="5">
        <v>20145.12</v>
      </c>
      <c r="F33" s="9">
        <v>26578.93</v>
      </c>
      <c r="G33" s="5">
        <v>24420.27</v>
      </c>
      <c r="H33" s="5">
        <v>30832.94</v>
      </c>
      <c r="I33" s="5">
        <v>40493.14</v>
      </c>
      <c r="J33" s="5">
        <v>47885.599999999999</v>
      </c>
      <c r="K33" s="5">
        <v>56446.78</v>
      </c>
      <c r="L33" s="5">
        <v>38601.629999999997</v>
      </c>
      <c r="M33" s="5">
        <v>40529.97</v>
      </c>
      <c r="N33" s="6">
        <f t="shared" si="0"/>
        <v>391389.81000000006</v>
      </c>
    </row>
    <row r="34" spans="1:14" x14ac:dyDescent="0.2">
      <c r="A34" t="s">
        <v>102</v>
      </c>
      <c r="B34" s="5">
        <v>36306.870000000003</v>
      </c>
      <c r="C34" s="5">
        <v>32572.99</v>
      </c>
      <c r="D34" s="5">
        <v>34273.68</v>
      </c>
      <c r="E34" s="5">
        <v>25598.42</v>
      </c>
      <c r="F34" s="9">
        <v>34249.47</v>
      </c>
      <c r="G34" s="5">
        <v>28049.52</v>
      </c>
      <c r="H34" s="5">
        <v>34638.9</v>
      </c>
      <c r="I34" s="5">
        <v>35761.440000000002</v>
      </c>
      <c r="J34" s="5">
        <v>41348.199999999997</v>
      </c>
      <c r="K34" s="5">
        <v>53187.07</v>
      </c>
      <c r="L34" s="5">
        <v>44281.46</v>
      </c>
      <c r="M34" s="5">
        <v>48312.44</v>
      </c>
      <c r="N34" s="6">
        <f t="shared" si="0"/>
        <v>448580.46</v>
      </c>
    </row>
    <row r="35" spans="1:14" x14ac:dyDescent="0.2">
      <c r="A35" t="s">
        <v>24</v>
      </c>
      <c r="B35" s="5">
        <v>104250.18</v>
      </c>
      <c r="C35" s="5">
        <v>123057.43</v>
      </c>
      <c r="D35" s="5">
        <v>105407.55</v>
      </c>
      <c r="E35" s="5">
        <v>116289.61</v>
      </c>
      <c r="F35" s="9">
        <v>100408.41</v>
      </c>
      <c r="G35" s="5">
        <v>112174.05</v>
      </c>
      <c r="H35" s="5">
        <v>86347.46</v>
      </c>
      <c r="I35" s="5">
        <v>67728.73</v>
      </c>
      <c r="J35" s="5">
        <v>70869.429999999993</v>
      </c>
      <c r="K35" s="5">
        <v>91991.01</v>
      </c>
      <c r="L35" s="5">
        <v>78275.899999999994</v>
      </c>
      <c r="M35" s="5">
        <v>68513.73</v>
      </c>
      <c r="N35" s="6">
        <f t="shared" si="0"/>
        <v>1125313.4899999998</v>
      </c>
    </row>
    <row r="36" spans="1:14" x14ac:dyDescent="0.2">
      <c r="A36" t="s">
        <v>25</v>
      </c>
      <c r="B36" s="5">
        <v>87088.82</v>
      </c>
      <c r="C36" s="5">
        <v>101535.87</v>
      </c>
      <c r="D36" s="5">
        <v>99218.58</v>
      </c>
      <c r="E36" s="5">
        <v>94474.79</v>
      </c>
      <c r="F36" s="9">
        <v>97071.19</v>
      </c>
      <c r="G36" s="5">
        <v>100685.92</v>
      </c>
      <c r="H36" s="5">
        <v>97657.3</v>
      </c>
      <c r="I36" s="5">
        <v>91641.85</v>
      </c>
      <c r="J36" s="5">
        <v>96194.97</v>
      </c>
      <c r="K36" s="5">
        <v>128314.03</v>
      </c>
      <c r="L36" s="5">
        <v>98815.17</v>
      </c>
      <c r="M36" s="5">
        <v>93461.5</v>
      </c>
      <c r="N36" s="6">
        <f t="shared" si="0"/>
        <v>1186159.99</v>
      </c>
    </row>
    <row r="37" spans="1:14" x14ac:dyDescent="0.2">
      <c r="A37" t="s">
        <v>26</v>
      </c>
      <c r="B37" s="5">
        <v>128648.21</v>
      </c>
      <c r="C37" s="5">
        <v>148394.19</v>
      </c>
      <c r="D37" s="5">
        <v>143075.78</v>
      </c>
      <c r="E37" s="5">
        <v>154517.45000000001</v>
      </c>
      <c r="F37" s="9">
        <v>153284.57999999999</v>
      </c>
      <c r="G37" s="5">
        <v>164675.67000000001</v>
      </c>
      <c r="H37" s="5">
        <v>158485.10999999999</v>
      </c>
      <c r="I37" s="5">
        <v>143919.74</v>
      </c>
      <c r="J37" s="5">
        <v>163528.06</v>
      </c>
      <c r="K37" s="5">
        <v>186226.14</v>
      </c>
      <c r="L37" s="5">
        <v>156443.91</v>
      </c>
      <c r="M37" s="5">
        <v>153671.79</v>
      </c>
      <c r="N37" s="6">
        <f t="shared" si="0"/>
        <v>1854870.6300000001</v>
      </c>
    </row>
    <row r="38" spans="1:14" x14ac:dyDescent="0.2">
      <c r="A38" t="s">
        <v>103</v>
      </c>
      <c r="B38" s="5">
        <v>417586.1</v>
      </c>
      <c r="C38" s="5">
        <v>443265.23</v>
      </c>
      <c r="D38" s="5">
        <v>436605.6</v>
      </c>
      <c r="E38" s="5">
        <v>422449.41</v>
      </c>
      <c r="F38" s="9">
        <v>408674.65</v>
      </c>
      <c r="G38" s="5">
        <v>411689.03</v>
      </c>
      <c r="H38" s="5">
        <v>461918.41</v>
      </c>
      <c r="I38" s="5">
        <v>439172.16</v>
      </c>
      <c r="J38" s="5">
        <v>453061.45</v>
      </c>
      <c r="K38" s="5">
        <v>513926.82</v>
      </c>
      <c r="L38" s="5">
        <v>487944.94</v>
      </c>
      <c r="M38" s="5">
        <v>478987.47</v>
      </c>
      <c r="N38" s="6">
        <f t="shared" si="0"/>
        <v>5375281.2700000005</v>
      </c>
    </row>
    <row r="39" spans="1:14" x14ac:dyDescent="0.2">
      <c r="A39" t="s">
        <v>28</v>
      </c>
      <c r="B39" s="5">
        <v>244041.57</v>
      </c>
      <c r="C39" s="5">
        <v>270458.98</v>
      </c>
      <c r="D39" s="5">
        <v>264598.7</v>
      </c>
      <c r="E39" s="5">
        <v>257227.73</v>
      </c>
      <c r="F39" s="9">
        <v>256234.55</v>
      </c>
      <c r="G39" s="5">
        <v>254465.76</v>
      </c>
      <c r="H39" s="5">
        <v>272785.52</v>
      </c>
      <c r="I39" s="5">
        <v>264560.55</v>
      </c>
      <c r="J39" s="5">
        <v>277152.17</v>
      </c>
      <c r="K39" s="5">
        <v>330900.63</v>
      </c>
      <c r="L39" s="5">
        <v>274604.40000000002</v>
      </c>
      <c r="M39" s="5">
        <v>256236.78</v>
      </c>
      <c r="N39" s="6">
        <f t="shared" si="0"/>
        <v>3223267.34</v>
      </c>
    </row>
    <row r="40" spans="1:14" x14ac:dyDescent="0.2">
      <c r="A40" t="s">
        <v>104</v>
      </c>
      <c r="B40" s="5">
        <v>3309770.14</v>
      </c>
      <c r="C40" s="5">
        <v>3769581.83</v>
      </c>
      <c r="D40" s="5">
        <v>3658006.25</v>
      </c>
      <c r="E40" s="5">
        <v>3511045.32</v>
      </c>
      <c r="F40" s="9">
        <v>3451376.63</v>
      </c>
      <c r="G40" s="5">
        <v>3392213.04</v>
      </c>
      <c r="H40" s="5">
        <v>3507369.51</v>
      </c>
      <c r="I40" s="5">
        <v>3267394.06</v>
      </c>
      <c r="J40" s="5">
        <v>3378236.68</v>
      </c>
      <c r="K40" s="5">
        <v>3727066.6</v>
      </c>
      <c r="L40" s="5">
        <v>3541950.92</v>
      </c>
      <c r="M40" s="5">
        <v>3507077.34</v>
      </c>
      <c r="N40" s="6">
        <f t="shared" si="0"/>
        <v>42021088.319999993</v>
      </c>
    </row>
    <row r="41" spans="1:14" x14ac:dyDescent="0.2">
      <c r="A41" t="s">
        <v>30</v>
      </c>
      <c r="B41" s="5">
        <v>65228.83</v>
      </c>
      <c r="C41" s="5">
        <v>78405.55</v>
      </c>
      <c r="D41" s="5">
        <v>67953.95</v>
      </c>
      <c r="E41" s="5">
        <v>66082.45</v>
      </c>
      <c r="F41" s="9">
        <v>59211.54</v>
      </c>
      <c r="G41" s="5">
        <v>70880.73</v>
      </c>
      <c r="H41" s="5">
        <v>62308.3</v>
      </c>
      <c r="I41" s="5">
        <v>53317.16</v>
      </c>
      <c r="J41" s="5">
        <v>54154.65</v>
      </c>
      <c r="K41" s="5">
        <v>71134.47</v>
      </c>
      <c r="L41" s="5">
        <v>59135.07</v>
      </c>
      <c r="M41" s="5">
        <v>63492.71</v>
      </c>
      <c r="N41" s="6">
        <f t="shared" si="0"/>
        <v>771305.40999999992</v>
      </c>
    </row>
    <row r="42" spans="1:14" x14ac:dyDescent="0.2">
      <c r="A42" t="s">
        <v>105</v>
      </c>
      <c r="B42" s="5">
        <v>437625.07</v>
      </c>
      <c r="C42" s="5">
        <v>475627.76</v>
      </c>
      <c r="D42" s="5">
        <v>472312.34</v>
      </c>
      <c r="E42" s="5">
        <v>447261.13</v>
      </c>
      <c r="F42" s="9">
        <v>462261.18</v>
      </c>
      <c r="G42" s="5">
        <v>450354.18</v>
      </c>
      <c r="H42" s="5">
        <v>441218.82</v>
      </c>
      <c r="I42" s="5">
        <v>397524.59</v>
      </c>
      <c r="J42" s="5">
        <v>399565.08</v>
      </c>
      <c r="K42" s="5">
        <v>458187.24</v>
      </c>
      <c r="L42" s="5">
        <v>417538.78</v>
      </c>
      <c r="M42" s="5">
        <v>396594.56</v>
      </c>
      <c r="N42" s="6">
        <f t="shared" si="0"/>
        <v>5256070.7300000004</v>
      </c>
    </row>
    <row r="43" spans="1:14" x14ac:dyDescent="0.2">
      <c r="A43" t="s">
        <v>32</v>
      </c>
      <c r="B43" s="5">
        <v>339151.43</v>
      </c>
      <c r="C43" s="5">
        <v>383338.62</v>
      </c>
      <c r="D43" s="5">
        <v>342498.9</v>
      </c>
      <c r="E43" s="5">
        <v>364889.66</v>
      </c>
      <c r="F43" s="9">
        <v>334953.53999999998</v>
      </c>
      <c r="G43" s="5">
        <v>347823.32</v>
      </c>
      <c r="H43" s="5">
        <v>282015.99</v>
      </c>
      <c r="I43" s="5">
        <v>211239.79</v>
      </c>
      <c r="J43" s="5">
        <v>233892.47</v>
      </c>
      <c r="K43" s="5">
        <v>281777.76</v>
      </c>
      <c r="L43" s="5">
        <v>224952.8</v>
      </c>
      <c r="M43" s="5">
        <v>238045.07</v>
      </c>
      <c r="N43" s="6">
        <f t="shared" si="0"/>
        <v>3584579.35</v>
      </c>
    </row>
    <row r="44" spans="1:14" x14ac:dyDescent="0.2">
      <c r="A44" t="s">
        <v>33</v>
      </c>
      <c r="B44" s="5">
        <v>82662.67</v>
      </c>
      <c r="C44" s="5">
        <v>93946.72</v>
      </c>
      <c r="D44" s="5">
        <v>80938.679999999993</v>
      </c>
      <c r="E44" s="5">
        <v>90866.19</v>
      </c>
      <c r="F44" s="9">
        <v>79385.509999999995</v>
      </c>
      <c r="G44" s="5">
        <v>87169.13</v>
      </c>
      <c r="H44" s="5">
        <v>75217.62</v>
      </c>
      <c r="I44" s="5">
        <v>62299.67</v>
      </c>
      <c r="J44" s="5">
        <v>68625.64</v>
      </c>
      <c r="K44" s="5">
        <v>84305.58</v>
      </c>
      <c r="L44" s="5">
        <v>70927.149999999994</v>
      </c>
      <c r="M44" s="5">
        <v>72653.62</v>
      </c>
      <c r="N44" s="6">
        <f t="shared" ref="N44:N75" si="1">SUM(B44:M44)</f>
        <v>948998.18</v>
      </c>
    </row>
    <row r="45" spans="1:14" x14ac:dyDescent="0.2">
      <c r="A45" t="s">
        <v>34</v>
      </c>
      <c r="B45" s="5">
        <v>15830.19</v>
      </c>
      <c r="C45" s="5">
        <v>40573.01</v>
      </c>
      <c r="D45" s="5">
        <v>17353.41</v>
      </c>
      <c r="E45" s="5">
        <v>14941.15</v>
      </c>
      <c r="F45" s="9">
        <v>14661.77</v>
      </c>
      <c r="G45" s="5">
        <v>15199.26</v>
      </c>
      <c r="H45" s="5">
        <v>15783.05</v>
      </c>
      <c r="I45" s="5">
        <v>15877.1</v>
      </c>
      <c r="J45" s="5">
        <v>19727.939999999999</v>
      </c>
      <c r="K45" s="5">
        <v>33342.07</v>
      </c>
      <c r="L45" s="5">
        <v>25519.119999999999</v>
      </c>
      <c r="M45" s="5">
        <v>22579.21</v>
      </c>
      <c r="N45" s="6">
        <f t="shared" si="1"/>
        <v>251387.28</v>
      </c>
    </row>
    <row r="46" spans="1:14" x14ac:dyDescent="0.2">
      <c r="A46" t="s">
        <v>106</v>
      </c>
      <c r="B46" s="5">
        <v>667214.38</v>
      </c>
      <c r="C46" s="5">
        <v>717665.69</v>
      </c>
      <c r="D46" s="5">
        <v>732242.52</v>
      </c>
      <c r="E46" s="5">
        <v>692960.92</v>
      </c>
      <c r="F46" s="9">
        <v>687559.83</v>
      </c>
      <c r="G46" s="5">
        <v>695567.02</v>
      </c>
      <c r="H46" s="5">
        <v>789989.85</v>
      </c>
      <c r="I46" s="5">
        <v>759897.69</v>
      </c>
      <c r="J46" s="5">
        <v>769356.24</v>
      </c>
      <c r="K46" s="5">
        <v>895388.51</v>
      </c>
      <c r="L46" s="5">
        <v>816357.15</v>
      </c>
      <c r="M46" s="5">
        <v>775499.94</v>
      </c>
      <c r="N46" s="6">
        <f t="shared" si="1"/>
        <v>8999699.7400000002</v>
      </c>
    </row>
    <row r="47" spans="1:14" x14ac:dyDescent="0.2">
      <c r="A47" t="s">
        <v>107</v>
      </c>
      <c r="B47" s="5">
        <v>1530884.58</v>
      </c>
      <c r="C47" s="5">
        <v>1628926.84</v>
      </c>
      <c r="D47" s="5">
        <v>1623438.98</v>
      </c>
      <c r="E47" s="5">
        <v>1582803.96</v>
      </c>
      <c r="F47" s="9">
        <v>1628292.66</v>
      </c>
      <c r="G47" s="5">
        <v>1738320.22</v>
      </c>
      <c r="H47" s="5">
        <v>1746448.85</v>
      </c>
      <c r="I47" s="5">
        <v>1761605.1</v>
      </c>
      <c r="J47" s="5">
        <v>1812918.9</v>
      </c>
      <c r="K47" s="5">
        <v>2004824.26</v>
      </c>
      <c r="L47" s="5">
        <v>1845406.02</v>
      </c>
      <c r="M47" s="5">
        <v>1747171.88</v>
      </c>
      <c r="N47" s="6">
        <f t="shared" si="1"/>
        <v>20651042.25</v>
      </c>
    </row>
    <row r="48" spans="1:14" x14ac:dyDescent="0.2">
      <c r="A48" t="s">
        <v>108</v>
      </c>
      <c r="B48" s="5">
        <v>655357.48</v>
      </c>
      <c r="C48" s="5">
        <v>675794</v>
      </c>
      <c r="D48" s="5">
        <v>689964.87</v>
      </c>
      <c r="E48" s="5">
        <v>704874.17</v>
      </c>
      <c r="F48" s="9">
        <v>726293.59</v>
      </c>
      <c r="G48" s="5">
        <v>707621.62</v>
      </c>
      <c r="H48" s="5">
        <v>722991.73</v>
      </c>
      <c r="I48" s="5">
        <v>608929.61</v>
      </c>
      <c r="J48" s="5">
        <v>654245.91</v>
      </c>
      <c r="K48" s="5">
        <v>795763.81</v>
      </c>
      <c r="L48" s="5">
        <v>713594.76</v>
      </c>
      <c r="M48" s="5">
        <v>703522.69</v>
      </c>
      <c r="N48" s="6">
        <f t="shared" si="1"/>
        <v>8358954.2400000002</v>
      </c>
    </row>
    <row r="49" spans="1:14" x14ac:dyDescent="0.2">
      <c r="A49" t="s">
        <v>38</v>
      </c>
      <c r="B49" s="5">
        <v>130140.89</v>
      </c>
      <c r="C49" s="5">
        <v>137832.15</v>
      </c>
      <c r="D49" s="5">
        <v>115703.95</v>
      </c>
      <c r="E49" s="5">
        <v>111976.47</v>
      </c>
      <c r="F49" s="9">
        <v>113369.63</v>
      </c>
      <c r="G49" s="5">
        <v>98627.62</v>
      </c>
      <c r="H49" s="5">
        <v>108756.33</v>
      </c>
      <c r="I49" s="5">
        <v>100817.53</v>
      </c>
      <c r="J49" s="5">
        <v>105798.85</v>
      </c>
      <c r="K49" s="5">
        <v>131168.76</v>
      </c>
      <c r="L49" s="5">
        <v>111874.58</v>
      </c>
      <c r="M49" s="5">
        <v>191145.41</v>
      </c>
      <c r="N49" s="6">
        <f t="shared" si="1"/>
        <v>1457212.17</v>
      </c>
    </row>
    <row r="50" spans="1:14" x14ac:dyDescent="0.2">
      <c r="A50" t="s">
        <v>39</v>
      </c>
      <c r="B50" s="5">
        <v>24895.15</v>
      </c>
      <c r="C50" s="5">
        <v>28440.41</v>
      </c>
      <c r="D50" s="5">
        <v>25379.15</v>
      </c>
      <c r="E50" s="5">
        <v>27121.97</v>
      </c>
      <c r="F50" s="9">
        <v>24721.63</v>
      </c>
      <c r="G50" s="5">
        <v>31885.39</v>
      </c>
      <c r="H50" s="5">
        <v>29312.13</v>
      </c>
      <c r="I50" s="5">
        <v>28299.47</v>
      </c>
      <c r="J50" s="5">
        <v>30136.38</v>
      </c>
      <c r="K50" s="5">
        <v>39828.410000000003</v>
      </c>
      <c r="L50" s="5">
        <v>28515.25</v>
      </c>
      <c r="M50" s="5">
        <v>32072.85</v>
      </c>
      <c r="N50" s="6">
        <f t="shared" si="1"/>
        <v>350608.19</v>
      </c>
    </row>
    <row r="51" spans="1:14" x14ac:dyDescent="0.2">
      <c r="A51" t="s">
        <v>40</v>
      </c>
      <c r="B51" s="5">
        <v>192083.78</v>
      </c>
      <c r="C51" s="5">
        <v>249401.73</v>
      </c>
      <c r="D51" s="5">
        <v>214753.21</v>
      </c>
      <c r="E51" s="5">
        <v>242743.82</v>
      </c>
      <c r="F51" s="9">
        <v>199711.16</v>
      </c>
      <c r="G51" s="5">
        <v>219495.22</v>
      </c>
      <c r="H51" s="5">
        <v>125625.63</v>
      </c>
      <c r="I51" s="5">
        <v>72024.92</v>
      </c>
      <c r="J51" s="5">
        <v>80637.09</v>
      </c>
      <c r="K51" s="5">
        <v>112030.88</v>
      </c>
      <c r="L51" s="5">
        <v>85110.04</v>
      </c>
      <c r="M51" s="5">
        <v>15926.35</v>
      </c>
      <c r="N51" s="6">
        <f t="shared" si="1"/>
        <v>1809543.83</v>
      </c>
    </row>
    <row r="52" spans="1:14" x14ac:dyDescent="0.2">
      <c r="A52" t="s">
        <v>109</v>
      </c>
      <c r="B52" s="5">
        <v>815263.34</v>
      </c>
      <c r="C52" s="5">
        <v>865932.96</v>
      </c>
      <c r="D52" s="5">
        <v>886325.03</v>
      </c>
      <c r="E52" s="5">
        <v>821380.09</v>
      </c>
      <c r="F52" s="9">
        <v>801699.92</v>
      </c>
      <c r="G52" s="5">
        <v>769225.18</v>
      </c>
      <c r="H52" s="5">
        <v>814471.14</v>
      </c>
      <c r="I52" s="5">
        <v>822090.97</v>
      </c>
      <c r="J52" s="5">
        <v>800799.41</v>
      </c>
      <c r="K52" s="5">
        <v>910157.27</v>
      </c>
      <c r="L52" s="5">
        <v>878003.56</v>
      </c>
      <c r="M52" s="5">
        <v>814153.44</v>
      </c>
      <c r="N52" s="6">
        <f t="shared" si="1"/>
        <v>9999502.3099999987</v>
      </c>
    </row>
    <row r="53" spans="1:14" x14ac:dyDescent="0.2">
      <c r="A53" t="s">
        <v>42</v>
      </c>
      <c r="B53" s="5">
        <v>1124914.81</v>
      </c>
      <c r="C53" s="5">
        <v>1257789.47</v>
      </c>
      <c r="D53" s="5">
        <v>1172968.0900000001</v>
      </c>
      <c r="E53" s="5">
        <v>1177941.51</v>
      </c>
      <c r="F53" s="9">
        <v>1160062.78</v>
      </c>
      <c r="G53" s="5">
        <v>1229302.75</v>
      </c>
      <c r="H53" s="5">
        <v>1169076.6499999999</v>
      </c>
      <c r="I53" s="5">
        <v>1050926.0800000001</v>
      </c>
      <c r="J53" s="5">
        <v>1106974.3400000001</v>
      </c>
      <c r="K53" s="5">
        <v>1335768.3400000001</v>
      </c>
      <c r="L53" s="5">
        <v>1171316.95</v>
      </c>
      <c r="M53" s="5">
        <v>1216504.57</v>
      </c>
      <c r="N53" s="6">
        <f t="shared" si="1"/>
        <v>14173546.34</v>
      </c>
    </row>
    <row r="54" spans="1:14" x14ac:dyDescent="0.2">
      <c r="A54" t="s">
        <v>43</v>
      </c>
      <c r="B54" s="5">
        <v>399895.76</v>
      </c>
      <c r="C54" s="5">
        <v>451040.52</v>
      </c>
      <c r="D54" s="5">
        <v>454907.5</v>
      </c>
      <c r="E54" s="5">
        <v>417079.59</v>
      </c>
      <c r="F54" s="9">
        <v>443466.22</v>
      </c>
      <c r="G54" s="5">
        <v>413533.12</v>
      </c>
      <c r="H54" s="5">
        <v>492590.27</v>
      </c>
      <c r="I54" s="5">
        <v>458840.92</v>
      </c>
      <c r="J54" s="5">
        <v>475844.83</v>
      </c>
      <c r="K54" s="5">
        <v>559878.19999999995</v>
      </c>
      <c r="L54" s="5">
        <v>497282.83</v>
      </c>
      <c r="M54" s="5">
        <v>481297.05</v>
      </c>
      <c r="N54" s="6">
        <f t="shared" si="1"/>
        <v>5545656.8099999996</v>
      </c>
    </row>
    <row r="55" spans="1:14" x14ac:dyDescent="0.2">
      <c r="A55" t="s">
        <v>110</v>
      </c>
      <c r="B55" s="5">
        <v>339029.09</v>
      </c>
      <c r="C55" s="5">
        <v>356357.6</v>
      </c>
      <c r="D55" s="5">
        <v>304787.59000000003</v>
      </c>
      <c r="E55" s="5">
        <v>245255.13</v>
      </c>
      <c r="F55" s="9">
        <v>246744.38</v>
      </c>
      <c r="G55" s="5">
        <v>268701.73</v>
      </c>
      <c r="H55" s="5">
        <v>305019.96999999997</v>
      </c>
      <c r="I55" s="5">
        <v>315609.62</v>
      </c>
      <c r="J55" s="5">
        <v>337308.07</v>
      </c>
      <c r="K55" s="5">
        <v>399000.59</v>
      </c>
      <c r="L55" s="5">
        <v>348090.09</v>
      </c>
      <c r="M55" s="5">
        <v>343245.15</v>
      </c>
      <c r="N55" s="6">
        <f t="shared" si="1"/>
        <v>3809149.0099999993</v>
      </c>
    </row>
    <row r="56" spans="1:14" x14ac:dyDescent="0.2">
      <c r="A56" t="s">
        <v>111</v>
      </c>
      <c r="B56" s="5">
        <v>192428.56</v>
      </c>
      <c r="C56" s="5">
        <v>233582.38</v>
      </c>
      <c r="D56" s="5">
        <v>210009.8</v>
      </c>
      <c r="E56" s="5">
        <v>201840.9</v>
      </c>
      <c r="F56" s="9">
        <v>202068.38</v>
      </c>
      <c r="G56" s="5">
        <v>209099.57</v>
      </c>
      <c r="H56" s="5">
        <v>189443.76</v>
      </c>
      <c r="I56" s="5">
        <v>151633.03</v>
      </c>
      <c r="J56" s="5">
        <v>159018.34</v>
      </c>
      <c r="K56" s="5">
        <v>193021.59</v>
      </c>
      <c r="L56" s="5">
        <v>181649.18</v>
      </c>
      <c r="M56" s="5">
        <v>164137.07999999999</v>
      </c>
      <c r="N56" s="6">
        <f t="shared" si="1"/>
        <v>2287932.5700000003</v>
      </c>
    </row>
    <row r="57" spans="1:14" x14ac:dyDescent="0.2">
      <c r="A57" t="s">
        <v>112</v>
      </c>
      <c r="B57" s="5">
        <v>637414.46</v>
      </c>
      <c r="C57" s="5">
        <v>644861.19999999995</v>
      </c>
      <c r="D57" s="5">
        <v>624673.05000000005</v>
      </c>
      <c r="E57" s="5">
        <v>593102.37</v>
      </c>
      <c r="F57" s="9">
        <v>493630.87</v>
      </c>
      <c r="G57" s="5">
        <v>469987.51</v>
      </c>
      <c r="H57" s="5">
        <v>550723.75</v>
      </c>
      <c r="I57" s="5">
        <v>543925.98</v>
      </c>
      <c r="J57" s="5">
        <v>526225.62</v>
      </c>
      <c r="K57" s="5">
        <v>660426.68999999994</v>
      </c>
      <c r="L57" s="5">
        <v>568115.84</v>
      </c>
      <c r="M57" s="5">
        <v>610315.43000000005</v>
      </c>
      <c r="N57" s="6">
        <f t="shared" si="1"/>
        <v>6923402.7699999996</v>
      </c>
    </row>
    <row r="58" spans="1:14" x14ac:dyDescent="0.2">
      <c r="A58" t="s">
        <v>47</v>
      </c>
      <c r="B58" s="5">
        <v>186839.42</v>
      </c>
      <c r="C58" s="5">
        <v>207758.62</v>
      </c>
      <c r="D58" s="5">
        <v>192761.9</v>
      </c>
      <c r="E58" s="5">
        <v>188765.6</v>
      </c>
      <c r="F58" s="9">
        <v>207091.02</v>
      </c>
      <c r="G58" s="5">
        <v>187029.44</v>
      </c>
      <c r="H58" s="5">
        <v>227555.72</v>
      </c>
      <c r="I58" s="5">
        <v>184857.25</v>
      </c>
      <c r="J58" s="5">
        <v>204518.2</v>
      </c>
      <c r="K58" s="5">
        <v>250425.49</v>
      </c>
      <c r="L58" s="5">
        <v>214270.3</v>
      </c>
      <c r="M58" s="5">
        <v>202971.57</v>
      </c>
      <c r="N58" s="6">
        <f t="shared" si="1"/>
        <v>2454844.5299999998</v>
      </c>
    </row>
    <row r="59" spans="1:14" x14ac:dyDescent="0.2">
      <c r="A59" t="s">
        <v>113</v>
      </c>
      <c r="B59" s="5">
        <v>3494399.69</v>
      </c>
      <c r="C59" s="5">
        <v>3794236.34</v>
      </c>
      <c r="D59" s="5">
        <v>3729510.86</v>
      </c>
      <c r="E59" s="5">
        <v>3581406.8</v>
      </c>
      <c r="F59" s="9">
        <v>3521440.11</v>
      </c>
      <c r="G59" s="5">
        <v>3581058.51</v>
      </c>
      <c r="H59" s="5">
        <v>3460472.57</v>
      </c>
      <c r="I59" s="5">
        <v>3284815.44</v>
      </c>
      <c r="J59" s="5">
        <v>3293475.23</v>
      </c>
      <c r="K59" s="5">
        <v>3483531.67</v>
      </c>
      <c r="L59" s="5">
        <v>3501013.37</v>
      </c>
      <c r="M59" s="5">
        <v>3441977.16</v>
      </c>
      <c r="N59" s="6">
        <f t="shared" si="1"/>
        <v>42167337.75</v>
      </c>
    </row>
    <row r="60" spans="1:14" x14ac:dyDescent="0.2">
      <c r="A60" t="s">
        <v>114</v>
      </c>
      <c r="B60" s="5">
        <v>895592.69</v>
      </c>
      <c r="C60" s="5">
        <v>981113.35</v>
      </c>
      <c r="D60" s="5">
        <v>919171.59</v>
      </c>
      <c r="E60" s="5">
        <v>849988.75</v>
      </c>
      <c r="F60" s="9">
        <v>936771.17</v>
      </c>
      <c r="G60" s="5">
        <v>942396.16</v>
      </c>
      <c r="H60" s="5">
        <v>996544.13</v>
      </c>
      <c r="I60" s="5">
        <v>959156.57</v>
      </c>
      <c r="J60" s="5">
        <v>972269.71</v>
      </c>
      <c r="K60" s="5">
        <v>1072826.6499999999</v>
      </c>
      <c r="L60" s="5">
        <v>1061633.54</v>
      </c>
      <c r="M60" s="5">
        <v>1037262.25</v>
      </c>
      <c r="N60" s="6">
        <f t="shared" si="1"/>
        <v>11624726.560000002</v>
      </c>
    </row>
    <row r="61" spans="1:14" x14ac:dyDescent="0.2">
      <c r="A61" t="s">
        <v>115</v>
      </c>
      <c r="B61" s="5">
        <v>2896539.83</v>
      </c>
      <c r="C61" s="5">
        <v>3059819.11</v>
      </c>
      <c r="D61" s="5">
        <v>3076427.75</v>
      </c>
      <c r="E61" s="5">
        <v>2954695.48</v>
      </c>
      <c r="F61" s="9">
        <v>2935728.27</v>
      </c>
      <c r="G61" s="5">
        <v>3007446.4</v>
      </c>
      <c r="H61" s="5">
        <v>3275473.32</v>
      </c>
      <c r="I61" s="5">
        <v>3229899.41</v>
      </c>
      <c r="J61" s="5">
        <v>3225894.59</v>
      </c>
      <c r="K61" s="5">
        <v>3811092.42</v>
      </c>
      <c r="L61" s="5">
        <v>3286677.92</v>
      </c>
      <c r="M61" s="5">
        <v>3291666.98</v>
      </c>
      <c r="N61" s="6">
        <f t="shared" si="1"/>
        <v>38051361.479999997</v>
      </c>
    </row>
    <row r="62" spans="1:14" x14ac:dyDescent="0.2">
      <c r="A62" t="s">
        <v>51</v>
      </c>
      <c r="B62" s="5">
        <v>1042404.54</v>
      </c>
      <c r="C62" s="5">
        <v>1124921.28</v>
      </c>
      <c r="D62" s="5">
        <v>1123566.1399999999</v>
      </c>
      <c r="E62" s="5">
        <v>1083286.73</v>
      </c>
      <c r="F62" s="9">
        <v>1101196.43</v>
      </c>
      <c r="G62" s="5">
        <v>1166565.0900000001</v>
      </c>
      <c r="H62" s="5">
        <v>1146459.52</v>
      </c>
      <c r="I62" s="5">
        <v>1088871.68</v>
      </c>
      <c r="J62" s="5">
        <v>1089392.0900000001</v>
      </c>
      <c r="K62" s="5">
        <v>1151235.3899999999</v>
      </c>
      <c r="L62" s="5">
        <v>1150564.54</v>
      </c>
      <c r="M62" s="5">
        <v>1094204.58</v>
      </c>
      <c r="N62" s="6">
        <f t="shared" si="1"/>
        <v>13362668.01</v>
      </c>
    </row>
    <row r="63" spans="1:14" x14ac:dyDescent="0.2">
      <c r="A63" t="s">
        <v>116</v>
      </c>
      <c r="B63" s="5">
        <v>2053464.35</v>
      </c>
      <c r="C63" s="5">
        <v>2132371.17</v>
      </c>
      <c r="D63" s="5">
        <v>2157347.8399999999</v>
      </c>
      <c r="E63" s="5">
        <v>2036240.97</v>
      </c>
      <c r="F63" s="9">
        <v>2078763.56</v>
      </c>
      <c r="G63" s="5">
        <v>2186221.75</v>
      </c>
      <c r="H63" s="5">
        <v>2163116.7400000002</v>
      </c>
      <c r="I63" s="5">
        <v>2065395.46</v>
      </c>
      <c r="J63" s="5">
        <v>2138884.39</v>
      </c>
      <c r="K63" s="5">
        <v>2427851.19</v>
      </c>
      <c r="L63" s="5">
        <v>2251994.1</v>
      </c>
      <c r="M63" s="5">
        <v>2226363.73</v>
      </c>
      <c r="N63" s="6">
        <f t="shared" si="1"/>
        <v>25918015.250000004</v>
      </c>
    </row>
    <row r="64" spans="1:14" x14ac:dyDescent="0.2">
      <c r="A64" t="s">
        <v>117</v>
      </c>
      <c r="B64" s="5">
        <v>1559455.96</v>
      </c>
      <c r="C64" s="5">
        <v>1734114.67</v>
      </c>
      <c r="D64" s="5">
        <v>1710050.26</v>
      </c>
      <c r="E64" s="5">
        <v>1723425.17</v>
      </c>
      <c r="F64" s="9">
        <v>1636098.49</v>
      </c>
      <c r="G64" s="5">
        <v>1700046.51</v>
      </c>
      <c r="H64" s="5">
        <v>1714460.87</v>
      </c>
      <c r="I64" s="5">
        <v>1546209.09</v>
      </c>
      <c r="J64" s="5">
        <v>1698829.33</v>
      </c>
      <c r="K64" s="5">
        <v>1943228.39</v>
      </c>
      <c r="L64" s="5">
        <v>1698286.15</v>
      </c>
      <c r="M64" s="5">
        <v>1649614.3</v>
      </c>
      <c r="N64" s="6">
        <f t="shared" si="1"/>
        <v>20313819.189999998</v>
      </c>
    </row>
    <row r="65" spans="1:14" x14ac:dyDescent="0.2">
      <c r="A65" t="s">
        <v>118</v>
      </c>
      <c r="B65" s="5">
        <v>203491.65</v>
      </c>
      <c r="C65" s="5">
        <v>223680.87</v>
      </c>
      <c r="D65" s="5">
        <v>212417.61</v>
      </c>
      <c r="E65" s="5">
        <v>204984.6</v>
      </c>
      <c r="F65" s="9">
        <v>200949.54</v>
      </c>
      <c r="G65" s="5">
        <v>193292.33</v>
      </c>
      <c r="H65" s="5">
        <v>201689.35</v>
      </c>
      <c r="I65" s="5">
        <v>197058.47</v>
      </c>
      <c r="J65" s="5">
        <v>200548.3</v>
      </c>
      <c r="K65" s="5">
        <v>251491.79</v>
      </c>
      <c r="L65" s="5">
        <v>219169.48</v>
      </c>
      <c r="M65" s="5">
        <v>219151.02</v>
      </c>
      <c r="N65" s="6">
        <f t="shared" si="1"/>
        <v>2527925.0100000002</v>
      </c>
    </row>
    <row r="66" spans="1:14" x14ac:dyDescent="0.2">
      <c r="A66" t="s">
        <v>119</v>
      </c>
      <c r="B66" s="5">
        <v>624216.89</v>
      </c>
      <c r="C66" s="5">
        <v>721916.46</v>
      </c>
      <c r="D66" s="5">
        <v>662928.94999999995</v>
      </c>
      <c r="E66" s="5">
        <v>593965.29</v>
      </c>
      <c r="F66" s="9">
        <v>588879.93000000005</v>
      </c>
      <c r="G66" s="5">
        <v>579026.13</v>
      </c>
      <c r="H66" s="5">
        <v>548299.68999999994</v>
      </c>
      <c r="I66" s="5">
        <v>495425.93</v>
      </c>
      <c r="J66" s="5">
        <v>514375.91</v>
      </c>
      <c r="K66" s="5">
        <v>628956.68999999994</v>
      </c>
      <c r="L66" s="5">
        <v>565915.97</v>
      </c>
      <c r="M66" s="5">
        <v>519710.15</v>
      </c>
      <c r="N66" s="6">
        <f t="shared" si="1"/>
        <v>7043617.9899999993</v>
      </c>
    </row>
    <row r="67" spans="1:14" x14ac:dyDescent="0.2">
      <c r="A67" t="s">
        <v>120</v>
      </c>
      <c r="B67" s="5">
        <v>687673.46</v>
      </c>
      <c r="C67" s="5">
        <v>756354.15</v>
      </c>
      <c r="D67" s="5">
        <v>754348.02</v>
      </c>
      <c r="E67" s="5">
        <v>704441.86</v>
      </c>
      <c r="F67" s="9">
        <v>792796.85</v>
      </c>
      <c r="G67" s="5">
        <v>714816.98</v>
      </c>
      <c r="H67" s="5">
        <v>798725.79</v>
      </c>
      <c r="I67" s="5">
        <v>725380.65</v>
      </c>
      <c r="J67" s="5">
        <v>757527.27</v>
      </c>
      <c r="K67" s="5">
        <v>881301.73</v>
      </c>
      <c r="L67" s="5">
        <v>783216.38</v>
      </c>
      <c r="M67" s="5">
        <v>754929.58</v>
      </c>
      <c r="N67" s="6">
        <f t="shared" si="1"/>
        <v>9111512.7200000007</v>
      </c>
    </row>
    <row r="68" spans="1:14" x14ac:dyDescent="0.2">
      <c r="A68" t="s">
        <v>121</v>
      </c>
      <c r="B68" s="5">
        <v>409350.36</v>
      </c>
      <c r="C68" s="5">
        <v>372445.07</v>
      </c>
      <c r="D68" s="5">
        <v>397395.77</v>
      </c>
      <c r="E68" s="5">
        <v>371948.4</v>
      </c>
      <c r="F68" s="9">
        <v>261256.88</v>
      </c>
      <c r="G68" s="5">
        <v>309283.43</v>
      </c>
      <c r="H68" s="5">
        <v>431640.59</v>
      </c>
      <c r="I68" s="5">
        <v>383623.4</v>
      </c>
      <c r="J68" s="5">
        <v>418846.11</v>
      </c>
      <c r="K68" s="5">
        <v>503117.47</v>
      </c>
      <c r="L68" s="5">
        <v>443431.39</v>
      </c>
      <c r="M68" s="5">
        <v>431354.04</v>
      </c>
      <c r="N68" s="6">
        <f t="shared" si="1"/>
        <v>4733692.9099999992</v>
      </c>
    </row>
    <row r="69" spans="1:14" x14ac:dyDescent="0.2">
      <c r="A69" t="s">
        <v>122</v>
      </c>
      <c r="B69" s="5">
        <v>841034.9</v>
      </c>
      <c r="C69" s="5">
        <v>906644.27</v>
      </c>
      <c r="D69" s="5">
        <v>874884.3</v>
      </c>
      <c r="E69" s="5">
        <v>846873</v>
      </c>
      <c r="F69" s="9">
        <v>893093.1</v>
      </c>
      <c r="G69" s="5">
        <v>996672.75</v>
      </c>
      <c r="H69" s="5">
        <v>955484.04</v>
      </c>
      <c r="I69" s="5">
        <v>948897</v>
      </c>
      <c r="J69" s="5">
        <v>923546.88</v>
      </c>
      <c r="K69" s="5">
        <v>1100520.49</v>
      </c>
      <c r="L69" s="5">
        <v>967519.12</v>
      </c>
      <c r="M69" s="5">
        <v>940386.43</v>
      </c>
      <c r="N69" s="6">
        <f t="shared" si="1"/>
        <v>11195556.279999997</v>
      </c>
    </row>
    <row r="70" spans="1:14" x14ac:dyDescent="0.2">
      <c r="A70" t="s">
        <v>123</v>
      </c>
      <c r="B70" s="5">
        <v>1078780.8999999999</v>
      </c>
      <c r="C70" s="5">
        <v>1174290.48</v>
      </c>
      <c r="D70" s="5">
        <v>1163470.3799999999</v>
      </c>
      <c r="E70" s="5">
        <v>1117381.1499999999</v>
      </c>
      <c r="F70" s="9">
        <v>1096999.56</v>
      </c>
      <c r="G70" s="5">
        <v>1102974.8799999999</v>
      </c>
      <c r="H70" s="5">
        <v>1110725.3600000001</v>
      </c>
      <c r="I70" s="5">
        <v>1127568.95</v>
      </c>
      <c r="J70" s="5">
        <v>1096591.47</v>
      </c>
      <c r="K70" s="5">
        <v>1191151.2</v>
      </c>
      <c r="L70" s="5">
        <v>1210206.46</v>
      </c>
      <c r="M70" s="5">
        <v>1209381.43</v>
      </c>
      <c r="N70" s="6">
        <f t="shared" si="1"/>
        <v>13679522.219999999</v>
      </c>
    </row>
    <row r="71" spans="1:14" x14ac:dyDescent="0.2">
      <c r="A71" t="s">
        <v>60</v>
      </c>
      <c r="B71" s="5">
        <v>415924.16</v>
      </c>
      <c r="C71" s="5">
        <v>499892.45</v>
      </c>
      <c r="D71" s="5">
        <v>447957.02</v>
      </c>
      <c r="E71" s="5">
        <v>467185.6</v>
      </c>
      <c r="F71" s="9">
        <v>438572.79999999999</v>
      </c>
      <c r="G71" s="5">
        <v>473670.29</v>
      </c>
      <c r="H71" s="5">
        <v>378491.86</v>
      </c>
      <c r="I71" s="5">
        <v>309363.96000000002</v>
      </c>
      <c r="J71" s="5">
        <v>330022.96999999997</v>
      </c>
      <c r="K71" s="5">
        <v>413244.77</v>
      </c>
      <c r="L71" s="5">
        <v>331215.42</v>
      </c>
      <c r="M71" s="5">
        <v>346494.78</v>
      </c>
      <c r="N71" s="6">
        <f t="shared" si="1"/>
        <v>4852036.08</v>
      </c>
    </row>
    <row r="72" spans="1:14" x14ac:dyDescent="0.2">
      <c r="A72" t="s">
        <v>124</v>
      </c>
      <c r="B72" s="5">
        <v>163515.35</v>
      </c>
      <c r="C72" s="5">
        <v>178494.48</v>
      </c>
      <c r="D72" s="5">
        <v>206298.81</v>
      </c>
      <c r="E72" s="5">
        <v>172813.83</v>
      </c>
      <c r="F72" s="9">
        <v>159483.81</v>
      </c>
      <c r="G72" s="5">
        <v>171424.44</v>
      </c>
      <c r="H72" s="5">
        <v>154587.14000000001</v>
      </c>
      <c r="I72" s="5">
        <v>129057</v>
      </c>
      <c r="J72" s="5">
        <v>139884.92000000001</v>
      </c>
      <c r="K72" s="5">
        <v>203745.44</v>
      </c>
      <c r="L72" s="5">
        <v>158126.5</v>
      </c>
      <c r="M72" s="5">
        <v>153387.47</v>
      </c>
      <c r="N72" s="6">
        <f t="shared" si="1"/>
        <v>1990819.1899999997</v>
      </c>
    </row>
    <row r="73" spans="1:14" x14ac:dyDescent="0.2">
      <c r="A73" t="s">
        <v>62</v>
      </c>
      <c r="B73" s="5">
        <v>103367.58</v>
      </c>
      <c r="C73" s="5">
        <v>108604.94</v>
      </c>
      <c r="D73" s="5">
        <v>102111.37</v>
      </c>
      <c r="E73" s="5">
        <v>106690.78</v>
      </c>
      <c r="F73" s="9">
        <v>95858.89</v>
      </c>
      <c r="G73" s="5">
        <v>105321.57</v>
      </c>
      <c r="H73" s="5">
        <v>102386.17</v>
      </c>
      <c r="I73" s="5">
        <v>85953.39</v>
      </c>
      <c r="J73" s="5">
        <v>105486.11</v>
      </c>
      <c r="K73" s="5">
        <v>130018.06</v>
      </c>
      <c r="L73" s="5">
        <v>104156.12</v>
      </c>
      <c r="M73" s="5">
        <v>108276.82</v>
      </c>
      <c r="N73" s="6">
        <f t="shared" si="1"/>
        <v>1258231.8</v>
      </c>
    </row>
    <row r="74" spans="1:14" x14ac:dyDescent="0.2">
      <c r="A74" t="s">
        <v>63</v>
      </c>
      <c r="B74" s="5">
        <v>34109.97</v>
      </c>
      <c r="C74" s="5">
        <v>39622.44</v>
      </c>
      <c r="D74" s="5">
        <v>36895.99</v>
      </c>
      <c r="E74" s="5">
        <v>41991.78</v>
      </c>
      <c r="F74" s="9">
        <v>36092.620000000003</v>
      </c>
      <c r="G74" s="5">
        <v>36790.78</v>
      </c>
      <c r="H74" s="5">
        <v>32318.5</v>
      </c>
      <c r="I74" s="5">
        <v>25280.77</v>
      </c>
      <c r="J74" s="5">
        <v>31361.96</v>
      </c>
      <c r="K74" s="5">
        <v>34976.11</v>
      </c>
      <c r="L74" s="5">
        <v>29953.37</v>
      </c>
      <c r="M74" s="5">
        <v>31172.39</v>
      </c>
      <c r="N74" s="6">
        <f t="shared" si="1"/>
        <v>410566.68</v>
      </c>
    </row>
    <row r="75" spans="1:14" x14ac:dyDescent="0.2">
      <c r="A75" t="s">
        <v>125</v>
      </c>
      <c r="B75" s="5">
        <v>1201061.57</v>
      </c>
      <c r="C75" s="5">
        <v>1299117.0900000001</v>
      </c>
      <c r="D75" s="5">
        <v>1192203.47</v>
      </c>
      <c r="E75" s="5">
        <v>1180126.52</v>
      </c>
      <c r="F75" s="9">
        <v>1204142.27</v>
      </c>
      <c r="G75" s="5">
        <v>1181172.8799999999</v>
      </c>
      <c r="H75" s="5">
        <v>1246120.74</v>
      </c>
      <c r="I75" s="5">
        <v>1202332.06</v>
      </c>
      <c r="J75" s="5">
        <v>1192367.04</v>
      </c>
      <c r="K75" s="5">
        <v>1351230.86</v>
      </c>
      <c r="L75" s="5">
        <v>1301536.74</v>
      </c>
      <c r="M75" s="5">
        <v>1242100.98</v>
      </c>
      <c r="N75" s="6">
        <f t="shared" si="1"/>
        <v>14793512.220000001</v>
      </c>
    </row>
    <row r="76" spans="1:14" x14ac:dyDescent="0.2">
      <c r="A76" t="s">
        <v>126</v>
      </c>
      <c r="B76" s="5">
        <v>65686.350000000006</v>
      </c>
      <c r="C76" s="5">
        <v>54628.56</v>
      </c>
      <c r="D76" s="5">
        <v>61879.17</v>
      </c>
      <c r="E76" s="5">
        <v>65041.42</v>
      </c>
      <c r="F76" s="9">
        <v>57789.760000000002</v>
      </c>
      <c r="G76" s="5">
        <v>56286.78</v>
      </c>
      <c r="H76" s="5">
        <v>62769.31</v>
      </c>
      <c r="I76" s="5">
        <v>59015.360000000001</v>
      </c>
      <c r="J76" s="5">
        <v>61559.98</v>
      </c>
      <c r="K76" s="5">
        <v>77719.070000000007</v>
      </c>
      <c r="L76" s="5">
        <v>77540.03</v>
      </c>
      <c r="M76" s="5">
        <v>72775.45</v>
      </c>
      <c r="N76" s="6">
        <f>SUM(B76:M76)</f>
        <v>772691.24</v>
      </c>
    </row>
    <row r="77" spans="1:14" x14ac:dyDescent="0.2">
      <c r="A77" t="s">
        <v>127</v>
      </c>
      <c r="B77" s="5">
        <v>233578.83</v>
      </c>
      <c r="C77" s="5">
        <v>245860.44</v>
      </c>
      <c r="D77" s="5">
        <v>225848.32000000001</v>
      </c>
      <c r="E77" s="5">
        <v>192464.29</v>
      </c>
      <c r="F77" s="9">
        <v>170507.35</v>
      </c>
      <c r="G77" s="5">
        <v>185262.04</v>
      </c>
      <c r="H77" s="5">
        <v>216357.52</v>
      </c>
      <c r="I77" s="5">
        <v>522895.3</v>
      </c>
      <c r="J77" s="5">
        <v>218856.35</v>
      </c>
      <c r="K77" s="5">
        <v>285255.39</v>
      </c>
      <c r="L77" s="5">
        <v>230249.18</v>
      </c>
      <c r="M77" s="5">
        <v>259965.47</v>
      </c>
      <c r="N77" s="6">
        <f>SUM(B77:M77)</f>
        <v>2987100.4800000009</v>
      </c>
    </row>
    <row r="78" spans="1:14" x14ac:dyDescent="0.2">
      <c r="A78" t="s">
        <v>67</v>
      </c>
      <c r="B78" s="5">
        <v>74100.31</v>
      </c>
      <c r="C78" s="5">
        <v>67761.7</v>
      </c>
      <c r="D78" s="5">
        <v>71260.72</v>
      </c>
      <c r="E78" s="5">
        <v>66408.509999999995</v>
      </c>
      <c r="F78" s="9">
        <v>61324.77</v>
      </c>
      <c r="G78" s="5">
        <v>61266.89</v>
      </c>
      <c r="H78" s="5">
        <v>73132.53</v>
      </c>
      <c r="I78" s="5">
        <v>70164.66</v>
      </c>
      <c r="J78" s="5">
        <v>70791.88</v>
      </c>
      <c r="K78" s="5">
        <v>91558.84</v>
      </c>
      <c r="L78" s="5">
        <v>75643.7</v>
      </c>
      <c r="M78" s="5">
        <v>75764.06</v>
      </c>
      <c r="N78" s="6">
        <f>SUM(B78:M78)</f>
        <v>859178.57000000007</v>
      </c>
    </row>
    <row r="79" spans="1:14" x14ac:dyDescent="0.2">
      <c r="A79" t="s">
        <v>1</v>
      </c>
      <c r="B79" s="3"/>
      <c r="C79" s="3"/>
      <c r="D79" s="3"/>
      <c r="E79" s="3"/>
      <c r="F79" s="3"/>
      <c r="G79" s="3"/>
      <c r="H79" s="3"/>
      <c r="I79" s="3"/>
      <c r="J79" s="3"/>
      <c r="K79" s="3"/>
      <c r="L79" s="3"/>
      <c r="M79" s="3"/>
    </row>
    <row r="80" spans="1:14" x14ac:dyDescent="0.2">
      <c r="A80" t="s">
        <v>69</v>
      </c>
      <c r="B80" s="5">
        <f t="shared" ref="B80:M80" si="2">SUM(B12:B78)</f>
        <v>49588248.289999999</v>
      </c>
      <c r="C80" s="5">
        <f t="shared" si="2"/>
        <v>53696331.210000008</v>
      </c>
      <c r="D80" s="5">
        <f t="shared" si="2"/>
        <v>52443181.840000018</v>
      </c>
      <c r="E80" s="5">
        <f t="shared" si="2"/>
        <v>50566334.889999993</v>
      </c>
      <c r="F80" s="5">
        <f t="shared" si="2"/>
        <v>49665144.800000012</v>
      </c>
      <c r="G80" s="5">
        <f t="shared" si="2"/>
        <v>50656205.960000008</v>
      </c>
      <c r="H80" s="5">
        <f t="shared" si="2"/>
        <v>52237605.710000008</v>
      </c>
      <c r="I80" s="5">
        <f t="shared" si="2"/>
        <v>51611025.040000014</v>
      </c>
      <c r="J80" s="5">
        <f t="shared" si="2"/>
        <v>50885061.29999999</v>
      </c>
      <c r="K80" s="5">
        <f t="shared" si="2"/>
        <v>58865847.720000029</v>
      </c>
      <c r="L80" s="5">
        <f t="shared" si="2"/>
        <v>53127109.919999987</v>
      </c>
      <c r="M80" s="5">
        <f t="shared" si="2"/>
        <v>52601550.79999999</v>
      </c>
      <c r="N80" s="6">
        <f>SUM(B80:M80)</f>
        <v>625943647.48000002</v>
      </c>
    </row>
  </sheetData>
  <mergeCells count="5">
    <mergeCell ref="A3:N3"/>
    <mergeCell ref="A4:N4"/>
    <mergeCell ref="A7:N7"/>
    <mergeCell ref="A5:N5"/>
    <mergeCell ref="A6:N6"/>
  </mergeCells>
  <phoneticPr fontId="2" type="noConversion"/>
  <printOptions headings="1" gridLines="1"/>
  <pageMargins left="0.75" right="0.75" top="1" bottom="1" header="0.5" footer="0.5"/>
  <pageSetup scale="82"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3"/>
    <pageSetUpPr fitToPage="1"/>
  </sheetPr>
  <dimension ref="A1:N80"/>
  <sheetViews>
    <sheetView workbookViewId="0">
      <pane xSplit="1" ySplit="11" topLeftCell="B12" activePane="bottomRight" state="frozen"/>
      <selection pane="topRight" activeCell="B1" sqref="B1"/>
      <selection pane="bottomLeft" activeCell="A10" sqref="A10"/>
      <selection pane="bottomRight"/>
    </sheetView>
  </sheetViews>
  <sheetFormatPr defaultRowHeight="12.75" x14ac:dyDescent="0.2"/>
  <cols>
    <col min="1" max="1" width="16.1640625" bestFit="1" customWidth="1"/>
    <col min="2" max="7" width="11.1640625" bestFit="1" customWidth="1"/>
    <col min="8" max="8" width="10.1640625" bestFit="1" customWidth="1"/>
    <col min="9" max="13" width="11.1640625" bestFit="1" customWidth="1"/>
    <col min="14" max="14" width="11.1640625" style="6" bestFit="1" customWidth="1"/>
  </cols>
  <sheetData>
    <row r="1" spans="1:14" x14ac:dyDescent="0.2">
      <c r="A1" t="s">
        <v>133</v>
      </c>
      <c r="N1" t="s">
        <v>90</v>
      </c>
    </row>
    <row r="2" spans="1:14" x14ac:dyDescent="0.2">
      <c r="N2"/>
    </row>
    <row r="3" spans="1:14" x14ac:dyDescent="0.2">
      <c r="A3" s="10" t="s">
        <v>70</v>
      </c>
      <c r="B3" s="10"/>
      <c r="C3" s="10"/>
      <c r="D3" s="10"/>
      <c r="E3" s="10"/>
      <c r="F3" s="10"/>
      <c r="G3" s="10"/>
      <c r="H3" s="10"/>
      <c r="I3" s="10"/>
      <c r="J3" s="10"/>
      <c r="K3" s="10"/>
      <c r="L3" s="10"/>
      <c r="M3" s="10"/>
      <c r="N3" s="10"/>
    </row>
    <row r="4" spans="1:14" x14ac:dyDescent="0.2">
      <c r="A4" s="10" t="s">
        <v>134</v>
      </c>
      <c r="B4" s="10"/>
      <c r="C4" s="10"/>
      <c r="D4" s="10"/>
      <c r="E4" s="10"/>
      <c r="F4" s="10"/>
      <c r="G4" s="10"/>
      <c r="H4" s="10"/>
      <c r="I4" s="10"/>
      <c r="J4" s="10"/>
      <c r="K4" s="10"/>
      <c r="L4" s="10"/>
      <c r="M4" s="10"/>
      <c r="N4" s="10"/>
    </row>
    <row r="5" spans="1:14" x14ac:dyDescent="0.2">
      <c r="A5" s="10" t="s">
        <v>71</v>
      </c>
      <c r="B5" s="10"/>
      <c r="C5" s="10"/>
      <c r="D5" s="10"/>
      <c r="E5" s="10"/>
      <c r="F5" s="10"/>
      <c r="G5" s="10"/>
      <c r="H5" s="10"/>
      <c r="I5" s="10"/>
      <c r="J5" s="10"/>
      <c r="K5" s="10"/>
      <c r="L5" s="10"/>
      <c r="M5" s="10"/>
      <c r="N5" s="10"/>
    </row>
    <row r="6" spans="1:14" x14ac:dyDescent="0.2">
      <c r="A6" s="10" t="s">
        <v>138</v>
      </c>
      <c r="B6" s="10"/>
      <c r="C6" s="10"/>
      <c r="D6" s="10"/>
      <c r="E6" s="10"/>
      <c r="F6" s="10"/>
      <c r="G6" s="10"/>
      <c r="H6" s="10"/>
      <c r="I6" s="10"/>
      <c r="J6" s="10"/>
      <c r="K6" s="10"/>
      <c r="L6" s="10"/>
      <c r="M6" s="10"/>
      <c r="N6" s="10"/>
    </row>
    <row r="7" spans="1:14" x14ac:dyDescent="0.2">
      <c r="A7" s="10" t="s">
        <v>137</v>
      </c>
      <c r="B7" s="10"/>
      <c r="C7" s="10"/>
      <c r="D7" s="10"/>
      <c r="E7" s="10"/>
      <c r="F7" s="10"/>
      <c r="G7" s="10"/>
      <c r="H7" s="10"/>
      <c r="I7" s="10"/>
      <c r="J7" s="10"/>
      <c r="K7" s="10"/>
      <c r="L7" s="10"/>
      <c r="M7" s="10"/>
      <c r="N7" s="10"/>
    </row>
    <row r="8" spans="1:14" x14ac:dyDescent="0.2">
      <c r="N8"/>
    </row>
    <row r="9" spans="1:14" x14ac:dyDescent="0.2">
      <c r="B9" s="2">
        <v>38534</v>
      </c>
      <c r="C9" s="2">
        <v>38565</v>
      </c>
      <c r="D9" s="2">
        <v>38596</v>
      </c>
      <c r="E9" s="2">
        <v>38626</v>
      </c>
      <c r="F9" s="2">
        <v>38657</v>
      </c>
      <c r="G9" s="2">
        <v>38687</v>
      </c>
      <c r="H9" s="2">
        <v>38718</v>
      </c>
      <c r="I9" s="2">
        <v>38749</v>
      </c>
      <c r="J9" s="2">
        <v>38777</v>
      </c>
      <c r="K9" s="2">
        <v>38808</v>
      </c>
      <c r="L9" s="2">
        <v>38838</v>
      </c>
      <c r="M9" s="2">
        <v>38869</v>
      </c>
      <c r="N9" s="3" t="s">
        <v>132</v>
      </c>
    </row>
    <row r="10" spans="1:14" x14ac:dyDescent="0.2">
      <c r="A10" t="s">
        <v>0</v>
      </c>
      <c r="B10" s="3"/>
      <c r="C10" s="3"/>
      <c r="D10" s="3"/>
      <c r="E10" s="3"/>
      <c r="F10" s="3"/>
      <c r="G10" s="3"/>
      <c r="H10" s="3"/>
      <c r="I10" s="3"/>
      <c r="J10" s="3"/>
      <c r="K10" s="3"/>
      <c r="L10" s="3"/>
      <c r="M10" s="3"/>
    </row>
    <row r="11" spans="1:14" x14ac:dyDescent="0.2">
      <c r="A11" t="s">
        <v>1</v>
      </c>
      <c r="B11" s="3"/>
      <c r="C11" s="3"/>
      <c r="D11" s="3"/>
      <c r="E11" s="3"/>
      <c r="F11" s="3"/>
      <c r="G11" s="3"/>
      <c r="H11" s="3"/>
      <c r="I11" s="3"/>
      <c r="J11" s="3"/>
      <c r="K11" s="3"/>
      <c r="L11" s="3"/>
      <c r="M11" s="3"/>
    </row>
    <row r="12" spans="1:14" x14ac:dyDescent="0.2">
      <c r="A12" t="s">
        <v>91</v>
      </c>
      <c r="B12" s="5">
        <v>0</v>
      </c>
      <c r="C12" s="5">
        <v>0</v>
      </c>
      <c r="D12" s="5">
        <v>0</v>
      </c>
      <c r="E12" s="5">
        <v>0</v>
      </c>
      <c r="F12" s="5">
        <v>0</v>
      </c>
      <c r="G12" s="5">
        <v>0</v>
      </c>
      <c r="H12" s="9">
        <v>0</v>
      </c>
      <c r="I12" s="5">
        <v>0</v>
      </c>
      <c r="J12" s="5">
        <v>0</v>
      </c>
      <c r="K12" s="5">
        <v>0</v>
      </c>
      <c r="L12" s="5">
        <v>0</v>
      </c>
      <c r="M12" s="5">
        <v>0</v>
      </c>
      <c r="N12" s="6">
        <f>SUM(B12:M12)</f>
        <v>0</v>
      </c>
    </row>
    <row r="13" spans="1:14" x14ac:dyDescent="0.2">
      <c r="A13" t="s">
        <v>92</v>
      </c>
      <c r="B13" s="5">
        <v>0</v>
      </c>
      <c r="C13" s="5">
        <v>0</v>
      </c>
      <c r="D13" s="5">
        <v>0</v>
      </c>
      <c r="E13" s="5">
        <v>0</v>
      </c>
      <c r="F13" s="5">
        <v>0</v>
      </c>
      <c r="G13" s="5">
        <v>0</v>
      </c>
      <c r="H13" s="9">
        <v>0</v>
      </c>
      <c r="I13" s="5">
        <v>0</v>
      </c>
      <c r="J13" s="5">
        <v>0</v>
      </c>
      <c r="K13" s="5">
        <v>0</v>
      </c>
      <c r="L13" s="5">
        <v>0</v>
      </c>
      <c r="M13" s="5">
        <v>0</v>
      </c>
      <c r="N13" s="6">
        <f t="shared" ref="N13:N76" si="0">SUM(B13:M13)</f>
        <v>0</v>
      </c>
    </row>
    <row r="14" spans="1:14" x14ac:dyDescent="0.2">
      <c r="A14" t="s">
        <v>93</v>
      </c>
      <c r="B14" s="5">
        <v>0</v>
      </c>
      <c r="C14" s="5">
        <v>0</v>
      </c>
      <c r="D14" s="5">
        <v>0</v>
      </c>
      <c r="E14" s="5">
        <v>0</v>
      </c>
      <c r="F14" s="5">
        <v>0</v>
      </c>
      <c r="G14" s="5">
        <v>0</v>
      </c>
      <c r="H14" s="9">
        <v>0</v>
      </c>
      <c r="I14" s="5">
        <v>0</v>
      </c>
      <c r="J14" s="5">
        <v>0</v>
      </c>
      <c r="K14" s="5">
        <v>0</v>
      </c>
      <c r="L14" s="5">
        <v>0</v>
      </c>
      <c r="M14" s="5">
        <v>0</v>
      </c>
      <c r="N14" s="6">
        <f t="shared" si="0"/>
        <v>0</v>
      </c>
    </row>
    <row r="15" spans="1:14" x14ac:dyDescent="0.2">
      <c r="A15" t="s">
        <v>5</v>
      </c>
      <c r="B15" s="5">
        <v>0</v>
      </c>
      <c r="C15" s="5">
        <v>0</v>
      </c>
      <c r="D15" s="5">
        <v>0</v>
      </c>
      <c r="E15" s="5">
        <v>0</v>
      </c>
      <c r="F15" s="5">
        <v>0</v>
      </c>
      <c r="G15" s="5">
        <v>0</v>
      </c>
      <c r="H15" s="9">
        <v>0</v>
      </c>
      <c r="I15" s="5">
        <v>0</v>
      </c>
      <c r="J15" s="5">
        <v>0</v>
      </c>
      <c r="K15" s="5">
        <v>0</v>
      </c>
      <c r="L15" s="5">
        <v>0</v>
      </c>
      <c r="M15" s="5">
        <v>0</v>
      </c>
      <c r="N15" s="6">
        <f t="shared" si="0"/>
        <v>0</v>
      </c>
    </row>
    <row r="16" spans="1:14" x14ac:dyDescent="0.2">
      <c r="A16" t="s">
        <v>94</v>
      </c>
      <c r="B16" s="5">
        <v>0</v>
      </c>
      <c r="C16" s="5">
        <v>0</v>
      </c>
      <c r="D16" s="5">
        <v>0</v>
      </c>
      <c r="E16" s="5">
        <v>0</v>
      </c>
      <c r="F16" s="5">
        <v>0</v>
      </c>
      <c r="G16" s="5">
        <v>0</v>
      </c>
      <c r="H16" s="9">
        <v>0</v>
      </c>
      <c r="I16" s="5">
        <v>0</v>
      </c>
      <c r="J16" s="5">
        <v>0</v>
      </c>
      <c r="K16" s="5">
        <v>0</v>
      </c>
      <c r="L16" s="5">
        <v>0</v>
      </c>
      <c r="M16" s="5">
        <v>0</v>
      </c>
      <c r="N16" s="6">
        <f t="shared" si="0"/>
        <v>0</v>
      </c>
    </row>
    <row r="17" spans="1:14" x14ac:dyDescent="0.2">
      <c r="A17" t="s">
        <v>95</v>
      </c>
      <c r="B17" s="5">
        <v>3183628.62</v>
      </c>
      <c r="C17" s="5">
        <v>3515653.42</v>
      </c>
      <c r="D17" s="5">
        <v>3412995.14</v>
      </c>
      <c r="E17" s="5">
        <v>3076305.31</v>
      </c>
      <c r="F17" s="5">
        <v>2994677.16</v>
      </c>
      <c r="G17" s="5">
        <v>3251222.06</v>
      </c>
      <c r="H17" s="9">
        <v>3272504.94</v>
      </c>
      <c r="I17" s="5">
        <v>3505249.41</v>
      </c>
      <c r="J17" s="5">
        <v>3324123.04</v>
      </c>
      <c r="K17" s="5">
        <v>4063670.76</v>
      </c>
      <c r="L17" s="5">
        <v>3459259.87</v>
      </c>
      <c r="M17" s="5">
        <v>3448774.38</v>
      </c>
      <c r="N17" s="6">
        <f t="shared" si="0"/>
        <v>40508064.109999999</v>
      </c>
    </row>
    <row r="18" spans="1:14" x14ac:dyDescent="0.2">
      <c r="A18" t="s">
        <v>8</v>
      </c>
      <c r="B18" s="5">
        <v>0</v>
      </c>
      <c r="C18" s="5">
        <v>0</v>
      </c>
      <c r="D18" s="5">
        <v>0</v>
      </c>
      <c r="E18" s="5">
        <v>0</v>
      </c>
      <c r="F18" s="5">
        <v>0</v>
      </c>
      <c r="G18" s="5">
        <v>0</v>
      </c>
      <c r="H18" s="9">
        <v>0</v>
      </c>
      <c r="I18" s="5">
        <v>0</v>
      </c>
      <c r="J18" s="5">
        <v>0</v>
      </c>
      <c r="K18" s="5">
        <v>0</v>
      </c>
      <c r="L18" s="5">
        <v>0</v>
      </c>
      <c r="M18" s="5">
        <v>0</v>
      </c>
      <c r="N18" s="6">
        <f t="shared" si="0"/>
        <v>0</v>
      </c>
    </row>
    <row r="19" spans="1:14" x14ac:dyDescent="0.2">
      <c r="A19" t="s">
        <v>96</v>
      </c>
      <c r="B19" s="5">
        <v>315777.39</v>
      </c>
      <c r="C19" s="5">
        <v>355510.85</v>
      </c>
      <c r="D19" s="5">
        <v>329669.52</v>
      </c>
      <c r="E19" s="5">
        <v>286012.36</v>
      </c>
      <c r="F19" s="5">
        <v>296246.03000000003</v>
      </c>
      <c r="G19" s="5">
        <v>317636.2</v>
      </c>
      <c r="H19" s="9">
        <v>358932.41</v>
      </c>
      <c r="I19" s="5">
        <v>345644.93</v>
      </c>
      <c r="J19" s="5">
        <v>367358.21</v>
      </c>
      <c r="K19" s="5">
        <v>447992.19</v>
      </c>
      <c r="L19" s="5">
        <v>371937.02</v>
      </c>
      <c r="M19" s="5">
        <v>338925.87</v>
      </c>
      <c r="N19" s="6">
        <f t="shared" si="0"/>
        <v>4131642.9800000004</v>
      </c>
    </row>
    <row r="20" spans="1:14" x14ac:dyDescent="0.2">
      <c r="A20" t="s">
        <v>97</v>
      </c>
      <c r="B20" s="5">
        <v>0</v>
      </c>
      <c r="C20" s="5">
        <v>0</v>
      </c>
      <c r="D20" s="5">
        <v>0</v>
      </c>
      <c r="E20" s="5">
        <v>0</v>
      </c>
      <c r="F20" s="5">
        <v>0</v>
      </c>
      <c r="G20" s="5">
        <v>0</v>
      </c>
      <c r="H20" s="9">
        <v>26.39</v>
      </c>
      <c r="I20" s="5">
        <v>219247.27</v>
      </c>
      <c r="J20" s="5">
        <v>209696.62</v>
      </c>
      <c r="K20" s="5">
        <v>258778.96</v>
      </c>
      <c r="L20" s="5">
        <v>226266.79</v>
      </c>
      <c r="M20" s="5">
        <v>221129.91</v>
      </c>
      <c r="N20" s="6">
        <f t="shared" si="0"/>
        <v>1135145.94</v>
      </c>
    </row>
    <row r="21" spans="1:14" x14ac:dyDescent="0.2">
      <c r="A21" t="s">
        <v>98</v>
      </c>
      <c r="B21" s="5">
        <v>0</v>
      </c>
      <c r="C21" s="5">
        <v>0</v>
      </c>
      <c r="D21" s="5">
        <v>0</v>
      </c>
      <c r="E21" s="5">
        <v>0</v>
      </c>
      <c r="F21" s="5">
        <v>0</v>
      </c>
      <c r="G21" s="5">
        <v>0</v>
      </c>
      <c r="H21" s="9">
        <v>0</v>
      </c>
      <c r="I21" s="5">
        <v>0</v>
      </c>
      <c r="J21" s="5">
        <v>0</v>
      </c>
      <c r="K21" s="5">
        <v>0</v>
      </c>
      <c r="L21" s="5">
        <v>0</v>
      </c>
      <c r="M21" s="5">
        <v>0</v>
      </c>
      <c r="N21" s="6">
        <f t="shared" si="0"/>
        <v>0</v>
      </c>
    </row>
    <row r="22" spans="1:14" x14ac:dyDescent="0.2">
      <c r="A22" t="s">
        <v>99</v>
      </c>
      <c r="B22" s="5">
        <v>529819.43999999994</v>
      </c>
      <c r="C22" s="5">
        <v>566833.38</v>
      </c>
      <c r="D22" s="5">
        <v>550445.31000000006</v>
      </c>
      <c r="E22" s="5">
        <v>527031.85</v>
      </c>
      <c r="F22" s="5">
        <v>554146.17000000004</v>
      </c>
      <c r="G22" s="5">
        <v>600913.34</v>
      </c>
      <c r="H22" s="9">
        <v>569577.46</v>
      </c>
      <c r="I22" s="5">
        <v>655463.46</v>
      </c>
      <c r="J22" s="5">
        <v>648077.81999999995</v>
      </c>
      <c r="K22" s="5">
        <v>720376.59</v>
      </c>
      <c r="L22" s="5">
        <v>656914.85</v>
      </c>
      <c r="M22" s="5">
        <v>581002.77</v>
      </c>
      <c r="N22" s="6">
        <f t="shared" si="0"/>
        <v>7160602.4399999995</v>
      </c>
    </row>
    <row r="23" spans="1:14" x14ac:dyDescent="0.2">
      <c r="A23" t="s">
        <v>13</v>
      </c>
      <c r="B23" s="5">
        <v>175639.1</v>
      </c>
      <c r="C23" s="5">
        <v>191934.15</v>
      </c>
      <c r="D23" s="5">
        <v>182511.18</v>
      </c>
      <c r="E23" s="5">
        <v>169466.93</v>
      </c>
      <c r="F23" s="5">
        <v>175822.21</v>
      </c>
      <c r="G23" s="5">
        <v>181072.09</v>
      </c>
      <c r="H23" s="9">
        <v>187576.51</v>
      </c>
      <c r="I23" s="5">
        <v>-203.73</v>
      </c>
      <c r="J23" s="5">
        <v>-9.91</v>
      </c>
      <c r="K23" s="5">
        <v>-130.49</v>
      </c>
      <c r="L23" s="5">
        <v>0</v>
      </c>
      <c r="M23" s="5">
        <v>-14.23</v>
      </c>
      <c r="N23" s="6">
        <f t="shared" si="0"/>
        <v>1263663.81</v>
      </c>
    </row>
    <row r="24" spans="1:14" x14ac:dyDescent="0.2">
      <c r="A24" t="s">
        <v>130</v>
      </c>
      <c r="B24" s="5">
        <v>2344160.66</v>
      </c>
      <c r="C24" s="5">
        <v>2649171.21</v>
      </c>
      <c r="D24" s="5">
        <v>2566111.13</v>
      </c>
      <c r="E24" s="5">
        <v>2349075.4700000002</v>
      </c>
      <c r="F24" s="5">
        <v>2344063.7999999998</v>
      </c>
      <c r="G24" s="5">
        <v>2403689.7999999998</v>
      </c>
      <c r="H24" s="9">
        <v>2496838.4300000002</v>
      </c>
      <c r="I24" s="5">
        <v>2518189.3199999998</v>
      </c>
      <c r="J24" s="5">
        <v>2407446.5099999998</v>
      </c>
      <c r="K24" s="5">
        <v>2989139.55</v>
      </c>
      <c r="L24" s="5">
        <v>2561066.9</v>
      </c>
      <c r="M24" s="5">
        <v>2605186.81</v>
      </c>
      <c r="N24" s="6">
        <f t="shared" si="0"/>
        <v>30234139.589999996</v>
      </c>
    </row>
    <row r="25" spans="1:14" x14ac:dyDescent="0.2">
      <c r="A25" t="s">
        <v>14</v>
      </c>
      <c r="B25" s="5">
        <v>44660.85</v>
      </c>
      <c r="C25" s="5">
        <v>45034.3</v>
      </c>
      <c r="D25" s="5">
        <v>48587.75</v>
      </c>
      <c r="E25" s="5">
        <v>40855.58</v>
      </c>
      <c r="F25" s="5">
        <v>52401.98</v>
      </c>
      <c r="G25" s="5">
        <v>48410.94</v>
      </c>
      <c r="H25" s="9">
        <v>53353.29</v>
      </c>
      <c r="I25" s="5">
        <v>50662.559999999998</v>
      </c>
      <c r="J25" s="5">
        <v>48156.78</v>
      </c>
      <c r="K25" s="5">
        <v>63963.25</v>
      </c>
      <c r="L25" s="5">
        <v>53478.01</v>
      </c>
      <c r="M25" s="5">
        <v>55546.79</v>
      </c>
      <c r="N25" s="6">
        <f t="shared" si="0"/>
        <v>605112.08000000007</v>
      </c>
    </row>
    <row r="26" spans="1:14" x14ac:dyDescent="0.2">
      <c r="A26" t="s">
        <v>15</v>
      </c>
      <c r="B26" s="5">
        <v>0</v>
      </c>
      <c r="C26" s="5">
        <v>0</v>
      </c>
      <c r="D26" s="5">
        <v>0</v>
      </c>
      <c r="E26" s="5">
        <v>0</v>
      </c>
      <c r="F26" s="5">
        <v>0</v>
      </c>
      <c r="G26" s="5">
        <v>0</v>
      </c>
      <c r="H26" s="9">
        <v>0</v>
      </c>
      <c r="I26" s="5">
        <v>0</v>
      </c>
      <c r="J26" s="5">
        <v>0</v>
      </c>
      <c r="K26" s="5">
        <v>0</v>
      </c>
      <c r="L26" s="5">
        <v>0</v>
      </c>
      <c r="M26" s="5">
        <v>0</v>
      </c>
      <c r="N26" s="6">
        <f t="shared" si="0"/>
        <v>0</v>
      </c>
    </row>
    <row r="27" spans="1:14" x14ac:dyDescent="0.2">
      <c r="A27" t="s">
        <v>100</v>
      </c>
      <c r="B27" s="5">
        <v>0</v>
      </c>
      <c r="C27" s="5">
        <v>0</v>
      </c>
      <c r="D27" s="5">
        <v>0</v>
      </c>
      <c r="E27" s="5">
        <v>0</v>
      </c>
      <c r="F27" s="5">
        <v>0</v>
      </c>
      <c r="G27" s="5">
        <v>0</v>
      </c>
      <c r="H27" s="9">
        <v>0</v>
      </c>
      <c r="I27" s="5">
        <v>0</v>
      </c>
      <c r="J27" s="5">
        <v>0</v>
      </c>
      <c r="K27" s="5">
        <v>0</v>
      </c>
      <c r="L27" s="5">
        <v>0</v>
      </c>
      <c r="M27" s="5">
        <v>0</v>
      </c>
      <c r="N27" s="6">
        <f t="shared" si="0"/>
        <v>0</v>
      </c>
    </row>
    <row r="28" spans="1:14" x14ac:dyDescent="0.2">
      <c r="A28" t="s">
        <v>101</v>
      </c>
      <c r="B28" s="5">
        <v>0</v>
      </c>
      <c r="C28" s="5">
        <v>0</v>
      </c>
      <c r="D28" s="5">
        <v>0</v>
      </c>
      <c r="E28" s="5">
        <v>0</v>
      </c>
      <c r="F28" s="5">
        <v>0</v>
      </c>
      <c r="G28" s="5">
        <v>0</v>
      </c>
      <c r="H28" s="9">
        <v>0</v>
      </c>
      <c r="I28" s="5">
        <v>0</v>
      </c>
      <c r="J28" s="5">
        <v>0</v>
      </c>
      <c r="K28" s="5">
        <v>0</v>
      </c>
      <c r="L28" s="5">
        <v>0</v>
      </c>
      <c r="M28" s="5">
        <v>0</v>
      </c>
      <c r="N28" s="6">
        <f t="shared" si="0"/>
        <v>0</v>
      </c>
    </row>
    <row r="29" spans="1:14" x14ac:dyDescent="0.2">
      <c r="A29" t="s">
        <v>18</v>
      </c>
      <c r="B29" s="5">
        <v>0</v>
      </c>
      <c r="C29" s="5">
        <v>0</v>
      </c>
      <c r="D29" s="5">
        <v>0</v>
      </c>
      <c r="E29" s="5">
        <v>0</v>
      </c>
      <c r="F29" s="5">
        <v>0</v>
      </c>
      <c r="G29" s="5">
        <v>0</v>
      </c>
      <c r="H29" s="9">
        <v>0</v>
      </c>
      <c r="I29" s="5">
        <v>0</v>
      </c>
      <c r="J29" s="5">
        <v>0</v>
      </c>
      <c r="K29" s="5">
        <v>0</v>
      </c>
      <c r="L29" s="5">
        <v>0</v>
      </c>
      <c r="M29" s="5">
        <v>0</v>
      </c>
      <c r="N29" s="6">
        <f t="shared" si="0"/>
        <v>0</v>
      </c>
    </row>
    <row r="30" spans="1:14" x14ac:dyDescent="0.2">
      <c r="A30" t="s">
        <v>19</v>
      </c>
      <c r="B30" s="5">
        <v>0</v>
      </c>
      <c r="C30" s="5">
        <v>0</v>
      </c>
      <c r="D30" s="5">
        <v>0</v>
      </c>
      <c r="E30" s="5">
        <v>0</v>
      </c>
      <c r="F30" s="5">
        <v>0</v>
      </c>
      <c r="G30" s="5">
        <v>0</v>
      </c>
      <c r="H30" s="9">
        <v>0</v>
      </c>
      <c r="I30" s="5">
        <v>0</v>
      </c>
      <c r="J30" s="5">
        <v>0</v>
      </c>
      <c r="K30" s="5">
        <v>0</v>
      </c>
      <c r="L30" s="5">
        <v>0</v>
      </c>
      <c r="M30" s="5">
        <v>0</v>
      </c>
      <c r="N30" s="6">
        <f t="shared" si="0"/>
        <v>0</v>
      </c>
    </row>
    <row r="31" spans="1:14" x14ac:dyDescent="0.2">
      <c r="A31" t="s">
        <v>20</v>
      </c>
      <c r="B31" s="5">
        <v>0</v>
      </c>
      <c r="C31" s="5">
        <v>0</v>
      </c>
      <c r="D31" s="5">
        <v>0</v>
      </c>
      <c r="E31" s="5">
        <v>0</v>
      </c>
      <c r="F31" s="5">
        <v>0</v>
      </c>
      <c r="G31" s="5">
        <v>0</v>
      </c>
      <c r="H31" s="9">
        <v>0</v>
      </c>
      <c r="I31" s="5">
        <v>0</v>
      </c>
      <c r="J31" s="5">
        <v>0</v>
      </c>
      <c r="K31" s="5">
        <v>0</v>
      </c>
      <c r="L31" s="5">
        <v>0</v>
      </c>
      <c r="M31" s="5">
        <v>0</v>
      </c>
      <c r="N31" s="6">
        <f t="shared" si="0"/>
        <v>0</v>
      </c>
    </row>
    <row r="32" spans="1:14" x14ac:dyDescent="0.2">
      <c r="A32" t="s">
        <v>21</v>
      </c>
      <c r="B32" s="5">
        <v>0</v>
      </c>
      <c r="C32" s="5">
        <v>0</v>
      </c>
      <c r="D32" s="5">
        <v>0</v>
      </c>
      <c r="E32" s="5">
        <v>0</v>
      </c>
      <c r="F32" s="5">
        <v>0</v>
      </c>
      <c r="G32" s="5">
        <v>0</v>
      </c>
      <c r="H32" s="9">
        <v>0</v>
      </c>
      <c r="I32" s="5">
        <v>0</v>
      </c>
      <c r="J32" s="5">
        <v>0</v>
      </c>
      <c r="K32" s="5">
        <v>0</v>
      </c>
      <c r="L32" s="5">
        <v>0</v>
      </c>
      <c r="M32" s="5">
        <v>0</v>
      </c>
      <c r="N32" s="6">
        <f t="shared" si="0"/>
        <v>0</v>
      </c>
    </row>
    <row r="33" spans="1:14" x14ac:dyDescent="0.2">
      <c r="A33" t="s">
        <v>22</v>
      </c>
      <c r="B33" s="5">
        <v>0</v>
      </c>
      <c r="C33" s="5">
        <v>0</v>
      </c>
      <c r="D33" s="5">
        <v>0</v>
      </c>
      <c r="E33" s="5">
        <v>0</v>
      </c>
      <c r="F33" s="5">
        <v>0</v>
      </c>
      <c r="G33" s="5">
        <v>0</v>
      </c>
      <c r="H33" s="9">
        <v>0</v>
      </c>
      <c r="I33" s="5">
        <v>0</v>
      </c>
      <c r="J33" s="5">
        <v>0</v>
      </c>
      <c r="K33" s="5">
        <v>0</v>
      </c>
      <c r="L33" s="5">
        <v>0</v>
      </c>
      <c r="M33" s="5">
        <v>0</v>
      </c>
      <c r="N33" s="6">
        <f t="shared" si="0"/>
        <v>0</v>
      </c>
    </row>
    <row r="34" spans="1:14" x14ac:dyDescent="0.2">
      <c r="A34" t="s">
        <v>102</v>
      </c>
      <c r="B34" s="5">
        <v>0</v>
      </c>
      <c r="C34" s="5">
        <v>0</v>
      </c>
      <c r="D34" s="5">
        <v>0</v>
      </c>
      <c r="E34" s="5">
        <v>0</v>
      </c>
      <c r="F34" s="5">
        <v>0</v>
      </c>
      <c r="G34" s="5">
        <v>0</v>
      </c>
      <c r="H34" s="9">
        <v>0</v>
      </c>
      <c r="I34" s="5">
        <v>0</v>
      </c>
      <c r="J34" s="5">
        <v>0</v>
      </c>
      <c r="K34" s="5">
        <v>0</v>
      </c>
      <c r="L34" s="5">
        <v>0</v>
      </c>
      <c r="M34" s="5">
        <v>0</v>
      </c>
      <c r="N34" s="6">
        <f t="shared" si="0"/>
        <v>0</v>
      </c>
    </row>
    <row r="35" spans="1:14" x14ac:dyDescent="0.2">
      <c r="A35" t="s">
        <v>24</v>
      </c>
      <c r="B35" s="5">
        <v>0</v>
      </c>
      <c r="C35" s="5">
        <v>0</v>
      </c>
      <c r="D35" s="5">
        <v>0</v>
      </c>
      <c r="E35" s="5">
        <v>0</v>
      </c>
      <c r="F35" s="5">
        <v>0</v>
      </c>
      <c r="G35" s="5">
        <v>0</v>
      </c>
      <c r="H35" s="9">
        <v>0</v>
      </c>
      <c r="I35" s="5">
        <v>0</v>
      </c>
      <c r="J35" s="5">
        <v>0</v>
      </c>
      <c r="K35" s="5">
        <v>0</v>
      </c>
      <c r="L35" s="5">
        <v>0</v>
      </c>
      <c r="M35" s="5">
        <v>0</v>
      </c>
      <c r="N35" s="6">
        <f t="shared" si="0"/>
        <v>0</v>
      </c>
    </row>
    <row r="36" spans="1:14" x14ac:dyDescent="0.2">
      <c r="A36" t="s">
        <v>25</v>
      </c>
      <c r="B36" s="5">
        <v>0</v>
      </c>
      <c r="C36" s="5">
        <v>0</v>
      </c>
      <c r="D36" s="5">
        <v>0</v>
      </c>
      <c r="E36" s="5">
        <v>0</v>
      </c>
      <c r="F36" s="5">
        <v>0</v>
      </c>
      <c r="G36" s="5">
        <v>0</v>
      </c>
      <c r="H36" s="9">
        <v>4.49</v>
      </c>
      <c r="I36" s="5">
        <v>61141.7</v>
      </c>
      <c r="J36" s="5">
        <v>57936.89</v>
      </c>
      <c r="K36" s="5">
        <v>81172.75</v>
      </c>
      <c r="L36" s="5">
        <v>61807.58</v>
      </c>
      <c r="M36" s="5">
        <v>58034.78</v>
      </c>
      <c r="N36" s="6">
        <f t="shared" si="0"/>
        <v>320098.18999999994</v>
      </c>
    </row>
    <row r="37" spans="1:14" x14ac:dyDescent="0.2">
      <c r="A37" t="s">
        <v>26</v>
      </c>
      <c r="B37" s="5">
        <v>24567.55</v>
      </c>
      <c r="C37" s="5">
        <v>26243.88</v>
      </c>
      <c r="D37" s="5">
        <v>28437.200000000001</v>
      </c>
      <c r="E37" s="5">
        <v>28285.71</v>
      </c>
      <c r="F37" s="5">
        <v>31031.29</v>
      </c>
      <c r="G37" s="5">
        <v>33048.26</v>
      </c>
      <c r="H37" s="9">
        <v>33174.379999999997</v>
      </c>
      <c r="I37" s="5">
        <v>33592.28</v>
      </c>
      <c r="J37" s="5">
        <v>33167.43</v>
      </c>
      <c r="K37" s="5">
        <v>35562.43</v>
      </c>
      <c r="L37" s="5">
        <v>33175.120000000003</v>
      </c>
      <c r="M37" s="5">
        <v>32889.21</v>
      </c>
      <c r="N37" s="6">
        <f t="shared" si="0"/>
        <v>373174.74000000005</v>
      </c>
    </row>
    <row r="38" spans="1:14" x14ac:dyDescent="0.2">
      <c r="A38" t="s">
        <v>103</v>
      </c>
      <c r="B38" s="5">
        <v>108716.24</v>
      </c>
      <c r="C38" s="5">
        <v>114084.11</v>
      </c>
      <c r="D38" s="5">
        <v>118554.29</v>
      </c>
      <c r="E38" s="5">
        <v>106785.98</v>
      </c>
      <c r="F38" s="5">
        <v>106566.83</v>
      </c>
      <c r="G38" s="5">
        <v>108115.8</v>
      </c>
      <c r="H38" s="9">
        <v>128146.82</v>
      </c>
      <c r="I38" s="5">
        <v>122351.11</v>
      </c>
      <c r="J38" s="5">
        <v>114526.59</v>
      </c>
      <c r="K38" s="5">
        <v>131662.07</v>
      </c>
      <c r="L38" s="5">
        <v>129580.15</v>
      </c>
      <c r="M38" s="5">
        <v>124113.91</v>
      </c>
      <c r="N38" s="6">
        <f t="shared" si="0"/>
        <v>1413203.9</v>
      </c>
    </row>
    <row r="39" spans="1:14" x14ac:dyDescent="0.2">
      <c r="A39" t="s">
        <v>28</v>
      </c>
      <c r="B39" s="5">
        <v>139437.97</v>
      </c>
      <c r="C39" s="5">
        <v>148857.22</v>
      </c>
      <c r="D39" s="5">
        <v>158003.82</v>
      </c>
      <c r="E39" s="5">
        <v>132661.31</v>
      </c>
      <c r="F39" s="5">
        <v>150486.84</v>
      </c>
      <c r="G39" s="5">
        <v>145162.74</v>
      </c>
      <c r="H39" s="9">
        <v>169061.05</v>
      </c>
      <c r="I39" s="5">
        <v>174285.45</v>
      </c>
      <c r="J39" s="5">
        <v>162240.72</v>
      </c>
      <c r="K39" s="5">
        <v>192790.14</v>
      </c>
      <c r="L39" s="5">
        <v>167744.07</v>
      </c>
      <c r="M39" s="5">
        <v>153233.43</v>
      </c>
      <c r="N39" s="6">
        <f t="shared" si="0"/>
        <v>1893964.7599999998</v>
      </c>
    </row>
    <row r="40" spans="1:14" x14ac:dyDescent="0.2">
      <c r="A40" t="s">
        <v>104</v>
      </c>
      <c r="B40" s="5">
        <v>0</v>
      </c>
      <c r="C40" s="5">
        <v>0</v>
      </c>
      <c r="D40" s="5">
        <v>0</v>
      </c>
      <c r="E40" s="5">
        <v>0</v>
      </c>
      <c r="F40" s="5">
        <v>0</v>
      </c>
      <c r="G40" s="5">
        <v>0</v>
      </c>
      <c r="H40" s="9">
        <v>0</v>
      </c>
      <c r="I40" s="5">
        <v>0</v>
      </c>
      <c r="J40" s="5">
        <v>0</v>
      </c>
      <c r="K40" s="5">
        <v>0</v>
      </c>
      <c r="L40" s="5">
        <v>0</v>
      </c>
      <c r="M40" s="5">
        <v>0</v>
      </c>
      <c r="N40" s="6">
        <f t="shared" si="0"/>
        <v>0</v>
      </c>
    </row>
    <row r="41" spans="1:14" x14ac:dyDescent="0.2">
      <c r="A41" t="s">
        <v>30</v>
      </c>
      <c r="B41" s="5">
        <v>0</v>
      </c>
      <c r="C41" s="5">
        <v>0</v>
      </c>
      <c r="D41" s="5">
        <v>0</v>
      </c>
      <c r="E41" s="5">
        <v>0</v>
      </c>
      <c r="F41" s="5">
        <v>0</v>
      </c>
      <c r="G41" s="5">
        <v>0</v>
      </c>
      <c r="H41" s="9">
        <v>0</v>
      </c>
      <c r="I41" s="5">
        <v>0</v>
      </c>
      <c r="J41" s="5">
        <v>0</v>
      </c>
      <c r="K41" s="5">
        <v>0</v>
      </c>
      <c r="L41" s="5">
        <v>0</v>
      </c>
      <c r="M41" s="5">
        <v>0</v>
      </c>
      <c r="N41" s="6">
        <f t="shared" si="0"/>
        <v>0</v>
      </c>
    </row>
    <row r="42" spans="1:14" x14ac:dyDescent="0.2">
      <c r="A42" t="s">
        <v>105</v>
      </c>
      <c r="B42" s="5">
        <v>0</v>
      </c>
      <c r="C42" s="5">
        <v>0</v>
      </c>
      <c r="D42" s="5">
        <v>0</v>
      </c>
      <c r="E42" s="5">
        <v>0</v>
      </c>
      <c r="F42" s="5">
        <v>0</v>
      </c>
      <c r="G42" s="5">
        <v>0</v>
      </c>
      <c r="H42" s="9">
        <v>0</v>
      </c>
      <c r="I42" s="5">
        <v>0</v>
      </c>
      <c r="J42" s="5">
        <v>0</v>
      </c>
      <c r="K42" s="5">
        <v>0</v>
      </c>
      <c r="L42" s="5">
        <v>0</v>
      </c>
      <c r="M42" s="5">
        <v>0</v>
      </c>
      <c r="N42" s="6">
        <f t="shared" si="0"/>
        <v>0</v>
      </c>
    </row>
    <row r="43" spans="1:14" x14ac:dyDescent="0.2">
      <c r="A43" t="s">
        <v>32</v>
      </c>
      <c r="B43" s="5">
        <v>0</v>
      </c>
      <c r="C43" s="5">
        <v>0</v>
      </c>
      <c r="D43" s="5">
        <v>0</v>
      </c>
      <c r="E43" s="5">
        <v>0</v>
      </c>
      <c r="F43" s="5">
        <v>0</v>
      </c>
      <c r="G43" s="5">
        <v>0</v>
      </c>
      <c r="H43" s="9">
        <v>0</v>
      </c>
      <c r="I43" s="5">
        <v>0</v>
      </c>
      <c r="J43" s="5">
        <v>0</v>
      </c>
      <c r="K43" s="5">
        <v>0</v>
      </c>
      <c r="L43" s="5">
        <v>0</v>
      </c>
      <c r="M43" s="5">
        <v>0</v>
      </c>
      <c r="N43" s="6">
        <f t="shared" si="0"/>
        <v>0</v>
      </c>
    </row>
    <row r="44" spans="1:14" x14ac:dyDescent="0.2">
      <c r="A44" t="s">
        <v>33</v>
      </c>
      <c r="B44" s="5">
        <v>0</v>
      </c>
      <c r="C44" s="5">
        <v>0</v>
      </c>
      <c r="D44" s="5">
        <v>0</v>
      </c>
      <c r="E44" s="5">
        <v>0</v>
      </c>
      <c r="F44" s="5">
        <v>0</v>
      </c>
      <c r="G44" s="5">
        <v>0</v>
      </c>
      <c r="H44" s="9">
        <v>0</v>
      </c>
      <c r="I44" s="5">
        <v>0</v>
      </c>
      <c r="J44" s="5">
        <v>0</v>
      </c>
      <c r="K44" s="5">
        <v>0</v>
      </c>
      <c r="L44" s="5">
        <v>0</v>
      </c>
      <c r="M44" s="5">
        <v>0</v>
      </c>
      <c r="N44" s="6">
        <f t="shared" si="0"/>
        <v>0</v>
      </c>
    </row>
    <row r="45" spans="1:14" x14ac:dyDescent="0.2">
      <c r="A45" t="s">
        <v>34</v>
      </c>
      <c r="B45" s="5">
        <v>0</v>
      </c>
      <c r="C45" s="5">
        <v>0</v>
      </c>
      <c r="D45" s="5">
        <v>0</v>
      </c>
      <c r="E45" s="5">
        <v>0</v>
      </c>
      <c r="F45" s="5">
        <v>0</v>
      </c>
      <c r="G45" s="5">
        <v>0</v>
      </c>
      <c r="H45" s="9">
        <v>0</v>
      </c>
      <c r="I45" s="5">
        <v>0</v>
      </c>
      <c r="J45" s="5">
        <v>0</v>
      </c>
      <c r="K45" s="5">
        <v>0</v>
      </c>
      <c r="L45" s="5">
        <v>0</v>
      </c>
      <c r="M45" s="5">
        <v>0</v>
      </c>
      <c r="N45" s="6">
        <f t="shared" si="0"/>
        <v>0</v>
      </c>
    </row>
    <row r="46" spans="1:14" x14ac:dyDescent="0.2">
      <c r="A46" t="s">
        <v>106</v>
      </c>
      <c r="B46" s="5">
        <v>0</v>
      </c>
      <c r="C46" s="5">
        <v>0</v>
      </c>
      <c r="D46" s="5">
        <v>0</v>
      </c>
      <c r="E46" s="5">
        <v>0</v>
      </c>
      <c r="F46" s="5">
        <v>0</v>
      </c>
      <c r="G46" s="5">
        <v>0</v>
      </c>
      <c r="H46" s="9">
        <v>0</v>
      </c>
      <c r="I46" s="5">
        <v>0</v>
      </c>
      <c r="J46" s="5">
        <v>0</v>
      </c>
      <c r="K46" s="5">
        <v>0</v>
      </c>
      <c r="L46" s="5">
        <v>0</v>
      </c>
      <c r="M46" s="5">
        <v>0</v>
      </c>
      <c r="N46" s="6">
        <f t="shared" si="0"/>
        <v>0</v>
      </c>
    </row>
    <row r="47" spans="1:14" x14ac:dyDescent="0.2">
      <c r="A47" t="s">
        <v>107</v>
      </c>
      <c r="B47" s="5">
        <v>1080526.08</v>
      </c>
      <c r="C47" s="5">
        <v>1172466.81</v>
      </c>
      <c r="D47" s="5">
        <v>1188045.71</v>
      </c>
      <c r="E47" s="5">
        <v>1096822.52</v>
      </c>
      <c r="F47" s="5">
        <v>1158101.54</v>
      </c>
      <c r="G47" s="5">
        <v>1253359.8799999999</v>
      </c>
      <c r="H47" s="9">
        <v>1244480.1100000001</v>
      </c>
      <c r="I47" s="5">
        <v>1314868.3799999999</v>
      </c>
      <c r="J47" s="5">
        <v>1275889.2</v>
      </c>
      <c r="K47" s="5">
        <v>1454641.44</v>
      </c>
      <c r="L47" s="5">
        <v>1330074.3700000001</v>
      </c>
      <c r="M47" s="5">
        <v>1237054.54</v>
      </c>
      <c r="N47" s="6">
        <f t="shared" si="0"/>
        <v>14806330.579999998</v>
      </c>
    </row>
    <row r="48" spans="1:14" x14ac:dyDescent="0.2">
      <c r="A48" t="s">
        <v>108</v>
      </c>
      <c r="B48" s="5">
        <v>0</v>
      </c>
      <c r="C48" s="5">
        <v>0</v>
      </c>
      <c r="D48" s="5">
        <v>0</v>
      </c>
      <c r="E48" s="5">
        <v>0</v>
      </c>
      <c r="F48" s="5">
        <v>0</v>
      </c>
      <c r="G48" s="5">
        <v>0</v>
      </c>
      <c r="H48" s="9">
        <v>0</v>
      </c>
      <c r="I48" s="5">
        <v>0</v>
      </c>
      <c r="J48" s="5">
        <v>0</v>
      </c>
      <c r="K48" s="5">
        <v>0</v>
      </c>
      <c r="L48" s="5">
        <v>0</v>
      </c>
      <c r="M48" s="5">
        <v>0</v>
      </c>
      <c r="N48" s="6">
        <f t="shared" si="0"/>
        <v>0</v>
      </c>
    </row>
    <row r="49" spans="1:14" x14ac:dyDescent="0.2">
      <c r="A49" t="s">
        <v>38</v>
      </c>
      <c r="B49" s="5">
        <v>0</v>
      </c>
      <c r="C49" s="5">
        <v>0</v>
      </c>
      <c r="D49" s="5">
        <v>0</v>
      </c>
      <c r="E49" s="5">
        <v>0</v>
      </c>
      <c r="F49" s="5">
        <v>0</v>
      </c>
      <c r="G49" s="5">
        <v>0</v>
      </c>
      <c r="H49" s="9">
        <v>0</v>
      </c>
      <c r="I49" s="5">
        <v>0</v>
      </c>
      <c r="J49" s="5">
        <v>0</v>
      </c>
      <c r="K49" s="5">
        <v>0</v>
      </c>
      <c r="L49" s="5">
        <v>0</v>
      </c>
      <c r="M49" s="5">
        <v>0</v>
      </c>
      <c r="N49" s="6">
        <f t="shared" si="0"/>
        <v>0</v>
      </c>
    </row>
    <row r="50" spans="1:14" x14ac:dyDescent="0.2">
      <c r="A50" t="s">
        <v>39</v>
      </c>
      <c r="B50" s="5">
        <v>0</v>
      </c>
      <c r="C50" s="5">
        <v>0</v>
      </c>
      <c r="D50" s="5">
        <v>0</v>
      </c>
      <c r="E50" s="5">
        <v>0</v>
      </c>
      <c r="F50" s="5">
        <v>0</v>
      </c>
      <c r="G50" s="5">
        <v>0</v>
      </c>
      <c r="H50" s="9">
        <v>0</v>
      </c>
      <c r="I50" s="5">
        <v>0</v>
      </c>
      <c r="J50" s="5">
        <v>0</v>
      </c>
      <c r="K50" s="5">
        <v>0</v>
      </c>
      <c r="L50" s="5">
        <v>0</v>
      </c>
      <c r="M50" s="5">
        <v>0</v>
      </c>
      <c r="N50" s="6">
        <f t="shared" si="0"/>
        <v>0</v>
      </c>
    </row>
    <row r="51" spans="1:14" x14ac:dyDescent="0.2">
      <c r="A51" t="s">
        <v>40</v>
      </c>
      <c r="B51" s="5">
        <v>0</v>
      </c>
      <c r="C51" s="5">
        <v>0</v>
      </c>
      <c r="D51" s="5">
        <v>0</v>
      </c>
      <c r="E51" s="5">
        <v>0</v>
      </c>
      <c r="F51" s="5">
        <v>0</v>
      </c>
      <c r="G51" s="5">
        <v>0</v>
      </c>
      <c r="H51" s="9">
        <v>0</v>
      </c>
      <c r="I51" s="5">
        <v>0</v>
      </c>
      <c r="J51" s="5">
        <v>0</v>
      </c>
      <c r="K51" s="5">
        <v>0</v>
      </c>
      <c r="L51" s="5">
        <v>0</v>
      </c>
      <c r="M51" s="5">
        <v>0</v>
      </c>
      <c r="N51" s="6">
        <f t="shared" si="0"/>
        <v>0</v>
      </c>
    </row>
    <row r="52" spans="1:14" x14ac:dyDescent="0.2">
      <c r="A52" t="s">
        <v>109</v>
      </c>
      <c r="B52" s="5">
        <v>0</v>
      </c>
      <c r="C52" s="5">
        <v>0</v>
      </c>
      <c r="D52" s="5">
        <v>0</v>
      </c>
      <c r="E52" s="5">
        <v>0</v>
      </c>
      <c r="F52" s="5">
        <v>0</v>
      </c>
      <c r="G52" s="5">
        <v>0</v>
      </c>
      <c r="H52" s="9">
        <v>0</v>
      </c>
      <c r="I52" s="5">
        <v>0</v>
      </c>
      <c r="J52" s="5">
        <v>0</v>
      </c>
      <c r="K52" s="5">
        <v>0</v>
      </c>
      <c r="L52" s="5">
        <v>0</v>
      </c>
      <c r="M52" s="5">
        <v>0</v>
      </c>
      <c r="N52" s="6">
        <f t="shared" si="0"/>
        <v>0</v>
      </c>
    </row>
    <row r="53" spans="1:14" x14ac:dyDescent="0.2">
      <c r="A53" t="s">
        <v>42</v>
      </c>
      <c r="B53" s="5">
        <v>0</v>
      </c>
      <c r="C53" s="5">
        <v>0</v>
      </c>
      <c r="D53" s="5">
        <v>0</v>
      </c>
      <c r="E53" s="5">
        <v>0</v>
      </c>
      <c r="F53" s="5">
        <v>0</v>
      </c>
      <c r="G53" s="5">
        <v>0</v>
      </c>
      <c r="H53" s="9">
        <v>0</v>
      </c>
      <c r="I53" s="5">
        <v>0</v>
      </c>
      <c r="J53" s="5">
        <v>0</v>
      </c>
      <c r="K53" s="5">
        <v>0</v>
      </c>
      <c r="L53" s="5">
        <v>0</v>
      </c>
      <c r="M53" s="5">
        <v>0</v>
      </c>
      <c r="N53" s="6">
        <f t="shared" si="0"/>
        <v>0</v>
      </c>
    </row>
    <row r="54" spans="1:14" x14ac:dyDescent="0.2">
      <c r="A54" t="s">
        <v>43</v>
      </c>
      <c r="B54" s="5">
        <v>285052.67</v>
      </c>
      <c r="C54" s="5">
        <v>329694.23</v>
      </c>
      <c r="D54" s="5">
        <v>342643.4</v>
      </c>
      <c r="E54" s="5">
        <v>288801.18</v>
      </c>
      <c r="F54" s="5">
        <v>323361.21999999997</v>
      </c>
      <c r="G54" s="5">
        <v>299693.83</v>
      </c>
      <c r="H54" s="9">
        <v>346019.57</v>
      </c>
      <c r="I54" s="5">
        <v>338674.04</v>
      </c>
      <c r="J54" s="5">
        <v>330001.44</v>
      </c>
      <c r="K54" s="5">
        <v>398516.65</v>
      </c>
      <c r="L54" s="5">
        <v>355344.64000000001</v>
      </c>
      <c r="M54" s="5">
        <v>346457.97</v>
      </c>
      <c r="N54" s="6">
        <f t="shared" si="0"/>
        <v>3984260.84</v>
      </c>
    </row>
    <row r="55" spans="1:14" x14ac:dyDescent="0.2">
      <c r="A55" t="s">
        <v>110</v>
      </c>
      <c r="B55" s="5">
        <v>0</v>
      </c>
      <c r="C55" s="5">
        <v>0</v>
      </c>
      <c r="D55" s="5">
        <v>0</v>
      </c>
      <c r="E55" s="5">
        <v>0</v>
      </c>
      <c r="F55" s="5">
        <v>0</v>
      </c>
      <c r="G55" s="5">
        <v>0</v>
      </c>
      <c r="H55" s="9">
        <v>0</v>
      </c>
      <c r="I55" s="5">
        <v>0</v>
      </c>
      <c r="J55" s="5">
        <v>0</v>
      </c>
      <c r="K55" s="5">
        <v>0</v>
      </c>
      <c r="L55" s="5">
        <v>0</v>
      </c>
      <c r="M55" s="5">
        <v>0</v>
      </c>
      <c r="N55" s="6">
        <f t="shared" si="0"/>
        <v>0</v>
      </c>
    </row>
    <row r="56" spans="1:14" x14ac:dyDescent="0.2">
      <c r="A56" t="s">
        <v>111</v>
      </c>
      <c r="B56" s="5">
        <v>0</v>
      </c>
      <c r="C56" s="5">
        <v>0</v>
      </c>
      <c r="D56" s="5">
        <v>0</v>
      </c>
      <c r="E56" s="5">
        <v>0</v>
      </c>
      <c r="F56" s="5">
        <v>0</v>
      </c>
      <c r="G56" s="5">
        <v>0</v>
      </c>
      <c r="H56" s="9">
        <v>15.02</v>
      </c>
      <c r="I56" s="5">
        <v>111641.89</v>
      </c>
      <c r="J56" s="5">
        <v>109367.58</v>
      </c>
      <c r="K56" s="5">
        <v>132402.81</v>
      </c>
      <c r="L56" s="5">
        <v>131794.38</v>
      </c>
      <c r="M56" s="5">
        <v>119717.44</v>
      </c>
      <c r="N56" s="6">
        <f t="shared" si="0"/>
        <v>604939.12</v>
      </c>
    </row>
    <row r="57" spans="1:14" x14ac:dyDescent="0.2">
      <c r="A57" t="s">
        <v>112</v>
      </c>
      <c r="B57" s="5">
        <v>0</v>
      </c>
      <c r="C57" s="5">
        <v>0</v>
      </c>
      <c r="D57" s="5">
        <v>0</v>
      </c>
      <c r="E57" s="5">
        <v>0</v>
      </c>
      <c r="F57" s="5">
        <v>0</v>
      </c>
      <c r="G57" s="5">
        <v>0</v>
      </c>
      <c r="H57" s="9">
        <v>0</v>
      </c>
      <c r="I57" s="5">
        <v>0</v>
      </c>
      <c r="J57" s="5">
        <v>0</v>
      </c>
      <c r="K57" s="5">
        <v>0</v>
      </c>
      <c r="L57" s="5">
        <v>0</v>
      </c>
      <c r="M57" s="5">
        <v>0</v>
      </c>
      <c r="N57" s="6">
        <f t="shared" si="0"/>
        <v>0</v>
      </c>
    </row>
    <row r="58" spans="1:14" x14ac:dyDescent="0.2">
      <c r="A58" t="s">
        <v>47</v>
      </c>
      <c r="B58" s="5">
        <v>0</v>
      </c>
      <c r="C58" s="5">
        <v>0</v>
      </c>
      <c r="D58" s="5">
        <v>0</v>
      </c>
      <c r="E58" s="5">
        <v>0</v>
      </c>
      <c r="F58" s="5">
        <v>0</v>
      </c>
      <c r="G58" s="5">
        <v>0</v>
      </c>
      <c r="H58" s="9">
        <v>0</v>
      </c>
      <c r="I58" s="5">
        <v>0</v>
      </c>
      <c r="J58" s="5">
        <v>0</v>
      </c>
      <c r="K58" s="5">
        <v>0</v>
      </c>
      <c r="L58" s="5">
        <v>0</v>
      </c>
      <c r="M58" s="5">
        <v>0</v>
      </c>
      <c r="N58" s="6">
        <f t="shared" si="0"/>
        <v>0</v>
      </c>
    </row>
    <row r="59" spans="1:14" x14ac:dyDescent="0.2">
      <c r="A59" t="s">
        <v>113</v>
      </c>
      <c r="B59" s="5">
        <v>0</v>
      </c>
      <c r="C59" s="5">
        <v>0</v>
      </c>
      <c r="D59" s="5">
        <v>0</v>
      </c>
      <c r="E59" s="5">
        <v>0</v>
      </c>
      <c r="F59" s="5">
        <v>0</v>
      </c>
      <c r="G59" s="5">
        <v>0</v>
      </c>
      <c r="H59" s="9">
        <v>0</v>
      </c>
      <c r="I59" s="5">
        <v>0</v>
      </c>
      <c r="J59" s="5">
        <v>0</v>
      </c>
      <c r="K59" s="5">
        <v>0</v>
      </c>
      <c r="L59" s="5">
        <v>0</v>
      </c>
      <c r="M59" s="5">
        <v>0</v>
      </c>
      <c r="N59" s="6">
        <f t="shared" si="0"/>
        <v>0</v>
      </c>
    </row>
    <row r="60" spans="1:14" x14ac:dyDescent="0.2">
      <c r="A60" t="s">
        <v>114</v>
      </c>
      <c r="B60" s="5">
        <v>0</v>
      </c>
      <c r="C60" s="5">
        <v>0</v>
      </c>
      <c r="D60" s="5">
        <v>0</v>
      </c>
      <c r="E60" s="5">
        <v>0</v>
      </c>
      <c r="F60" s="5">
        <v>0</v>
      </c>
      <c r="G60" s="5">
        <v>0</v>
      </c>
      <c r="H60" s="9">
        <v>0</v>
      </c>
      <c r="I60" s="5">
        <v>0</v>
      </c>
      <c r="J60" s="5">
        <v>0</v>
      </c>
      <c r="K60" s="5">
        <v>0</v>
      </c>
      <c r="L60" s="5">
        <v>0</v>
      </c>
      <c r="M60" s="5">
        <v>0</v>
      </c>
      <c r="N60" s="6">
        <f t="shared" si="0"/>
        <v>0</v>
      </c>
    </row>
    <row r="61" spans="1:14" x14ac:dyDescent="0.2">
      <c r="A61" t="s">
        <v>115</v>
      </c>
      <c r="B61" s="5">
        <v>2095570.85</v>
      </c>
      <c r="C61" s="5">
        <v>2222753.86</v>
      </c>
      <c r="D61" s="5">
        <v>2270202.85</v>
      </c>
      <c r="E61" s="5">
        <v>2016320.39</v>
      </c>
      <c r="F61" s="5">
        <v>2078449.65</v>
      </c>
      <c r="G61" s="5">
        <v>2165713.2000000002</v>
      </c>
      <c r="H61" s="9">
        <v>2216583.61</v>
      </c>
      <c r="I61" s="5">
        <v>2402382.71</v>
      </c>
      <c r="J61" s="5">
        <v>2256910.0499999998</v>
      </c>
      <c r="K61" s="5">
        <v>2759191.29</v>
      </c>
      <c r="L61" s="5">
        <v>2345475.7200000002</v>
      </c>
      <c r="M61" s="5">
        <v>2340098.84</v>
      </c>
      <c r="N61" s="6">
        <f t="shared" si="0"/>
        <v>27169653.02</v>
      </c>
    </row>
    <row r="62" spans="1:14" x14ac:dyDescent="0.2">
      <c r="A62" t="s">
        <v>51</v>
      </c>
      <c r="B62" s="5">
        <v>0</v>
      </c>
      <c r="C62" s="5">
        <v>0</v>
      </c>
      <c r="D62" s="5">
        <v>0</v>
      </c>
      <c r="E62" s="5">
        <v>0</v>
      </c>
      <c r="F62" s="5">
        <v>0</v>
      </c>
      <c r="G62" s="5">
        <v>0</v>
      </c>
      <c r="H62" s="9">
        <v>0</v>
      </c>
      <c r="I62" s="5">
        <v>0</v>
      </c>
      <c r="J62" s="5">
        <v>0</v>
      </c>
      <c r="K62" s="5">
        <v>0</v>
      </c>
      <c r="L62" s="5">
        <v>0</v>
      </c>
      <c r="M62" s="5">
        <v>0</v>
      </c>
      <c r="N62" s="6">
        <f t="shared" si="0"/>
        <v>0</v>
      </c>
    </row>
    <row r="63" spans="1:14" x14ac:dyDescent="0.2">
      <c r="A63" t="s">
        <v>116</v>
      </c>
      <c r="B63" s="5">
        <v>0</v>
      </c>
      <c r="C63" s="5">
        <v>0</v>
      </c>
      <c r="D63" s="5">
        <v>0</v>
      </c>
      <c r="E63" s="5">
        <v>0</v>
      </c>
      <c r="F63" s="5">
        <v>0</v>
      </c>
      <c r="G63" s="5">
        <v>0</v>
      </c>
      <c r="H63" s="9">
        <v>0</v>
      </c>
      <c r="I63" s="5">
        <v>0</v>
      </c>
      <c r="J63" s="5">
        <v>0</v>
      </c>
      <c r="K63" s="5">
        <v>0</v>
      </c>
      <c r="L63" s="5">
        <v>0</v>
      </c>
      <c r="M63" s="5">
        <v>0</v>
      </c>
      <c r="N63" s="6">
        <f t="shared" si="0"/>
        <v>0</v>
      </c>
    </row>
    <row r="64" spans="1:14" x14ac:dyDescent="0.2">
      <c r="A64" t="s">
        <v>117</v>
      </c>
      <c r="B64" s="5">
        <v>861351.86</v>
      </c>
      <c r="C64" s="5">
        <v>934346.97</v>
      </c>
      <c r="D64" s="5">
        <v>1010006.44</v>
      </c>
      <c r="E64" s="5">
        <v>918422.34</v>
      </c>
      <c r="F64" s="5">
        <v>941286.09</v>
      </c>
      <c r="G64" s="5">
        <v>972536.46</v>
      </c>
      <c r="H64" s="9">
        <v>1081602.96</v>
      </c>
      <c r="I64" s="5">
        <v>998110.49</v>
      </c>
      <c r="J64" s="5">
        <v>984682.02</v>
      </c>
      <c r="K64" s="5">
        <v>1111753.44</v>
      </c>
      <c r="L64" s="5">
        <v>1030102.84</v>
      </c>
      <c r="M64" s="5">
        <v>998856.84</v>
      </c>
      <c r="N64" s="6">
        <f t="shared" si="0"/>
        <v>11843058.75</v>
      </c>
    </row>
    <row r="65" spans="1:14" x14ac:dyDescent="0.2">
      <c r="A65" t="s">
        <v>118</v>
      </c>
      <c r="B65" s="5">
        <v>0</v>
      </c>
      <c r="C65" s="5">
        <v>0</v>
      </c>
      <c r="D65" s="5">
        <v>0</v>
      </c>
      <c r="E65" s="5">
        <v>0</v>
      </c>
      <c r="F65" s="5">
        <v>0</v>
      </c>
      <c r="G65" s="5">
        <v>0</v>
      </c>
      <c r="H65" s="9">
        <v>0</v>
      </c>
      <c r="I65" s="5">
        <v>0</v>
      </c>
      <c r="J65" s="5">
        <v>0</v>
      </c>
      <c r="K65" s="5">
        <v>0</v>
      </c>
      <c r="L65" s="5">
        <v>0</v>
      </c>
      <c r="M65" s="5">
        <v>0</v>
      </c>
      <c r="N65" s="6">
        <f t="shared" si="0"/>
        <v>0</v>
      </c>
    </row>
    <row r="66" spans="1:14" x14ac:dyDescent="0.2">
      <c r="A66" t="s">
        <v>119</v>
      </c>
      <c r="B66" s="5">
        <v>0</v>
      </c>
      <c r="C66" s="5">
        <v>0</v>
      </c>
      <c r="D66" s="5">
        <v>0</v>
      </c>
      <c r="E66" s="5">
        <v>0</v>
      </c>
      <c r="F66" s="5">
        <v>0</v>
      </c>
      <c r="G66" s="5">
        <v>0</v>
      </c>
      <c r="H66" s="9">
        <v>0</v>
      </c>
      <c r="I66" s="5">
        <v>0</v>
      </c>
      <c r="J66" s="5">
        <v>0</v>
      </c>
      <c r="K66" s="5">
        <v>0</v>
      </c>
      <c r="L66" s="5">
        <v>0</v>
      </c>
      <c r="M66" s="5">
        <v>0</v>
      </c>
      <c r="N66" s="6">
        <f t="shared" si="0"/>
        <v>0</v>
      </c>
    </row>
    <row r="67" spans="1:14" x14ac:dyDescent="0.2">
      <c r="A67" t="s">
        <v>120</v>
      </c>
      <c r="B67" s="5">
        <v>436068.63</v>
      </c>
      <c r="C67" s="5">
        <v>491190.38</v>
      </c>
      <c r="D67" s="5">
        <v>523367.75</v>
      </c>
      <c r="E67" s="5">
        <v>435853.08</v>
      </c>
      <c r="F67" s="5">
        <v>546511.09</v>
      </c>
      <c r="G67" s="5">
        <v>471405.36</v>
      </c>
      <c r="H67" s="9">
        <v>535815.98</v>
      </c>
      <c r="I67" s="5">
        <v>522416.5</v>
      </c>
      <c r="J67" s="5">
        <v>509987.21</v>
      </c>
      <c r="K67" s="5">
        <v>591799.88</v>
      </c>
      <c r="L67" s="5">
        <v>541172.62</v>
      </c>
      <c r="M67" s="5">
        <v>504383.75</v>
      </c>
      <c r="N67" s="6">
        <f t="shared" si="0"/>
        <v>6109972.2300000004</v>
      </c>
    </row>
    <row r="68" spans="1:14" x14ac:dyDescent="0.2">
      <c r="A68" t="s">
        <v>121</v>
      </c>
      <c r="B68" s="5">
        <v>0</v>
      </c>
      <c r="C68" s="5">
        <v>0</v>
      </c>
      <c r="D68" s="5">
        <v>0</v>
      </c>
      <c r="E68" s="5">
        <v>0</v>
      </c>
      <c r="F68" s="5">
        <v>0</v>
      </c>
      <c r="G68" s="5">
        <v>0</v>
      </c>
      <c r="H68" s="9">
        <v>0</v>
      </c>
      <c r="I68" s="5">
        <v>0</v>
      </c>
      <c r="J68" s="5">
        <v>0</v>
      </c>
      <c r="K68" s="5">
        <v>0</v>
      </c>
      <c r="L68" s="5">
        <v>0</v>
      </c>
      <c r="M68" s="5">
        <v>0</v>
      </c>
      <c r="N68" s="6">
        <f t="shared" si="0"/>
        <v>0</v>
      </c>
    </row>
    <row r="69" spans="1:14" x14ac:dyDescent="0.2">
      <c r="A69" t="s">
        <v>122</v>
      </c>
      <c r="B69" s="5">
        <v>593620.11</v>
      </c>
      <c r="C69" s="5">
        <v>673396.27</v>
      </c>
      <c r="D69" s="5">
        <v>644111.78</v>
      </c>
      <c r="E69" s="5">
        <v>591294.18000000005</v>
      </c>
      <c r="F69" s="5">
        <v>644281.65</v>
      </c>
      <c r="G69" s="5">
        <v>732061.49</v>
      </c>
      <c r="H69" s="9">
        <v>679165.69</v>
      </c>
      <c r="I69" s="5">
        <v>726914.34</v>
      </c>
      <c r="J69" s="5">
        <v>670476.69999999995</v>
      </c>
      <c r="K69" s="5">
        <v>821746.03</v>
      </c>
      <c r="L69" s="5">
        <v>720744.23</v>
      </c>
      <c r="M69" s="5">
        <v>681803.23</v>
      </c>
      <c r="N69" s="6">
        <f t="shared" si="0"/>
        <v>8179615.7000000011</v>
      </c>
    </row>
    <row r="70" spans="1:14" x14ac:dyDescent="0.2">
      <c r="A70" t="s">
        <v>123</v>
      </c>
      <c r="B70" s="5">
        <v>0</v>
      </c>
      <c r="C70" s="5">
        <v>0</v>
      </c>
      <c r="D70" s="5">
        <v>0</v>
      </c>
      <c r="E70" s="5">
        <v>0</v>
      </c>
      <c r="F70" s="5">
        <v>0</v>
      </c>
      <c r="G70" s="5">
        <v>0</v>
      </c>
      <c r="H70" s="9">
        <v>0</v>
      </c>
      <c r="I70" s="5">
        <v>0</v>
      </c>
      <c r="J70" s="5">
        <v>0</v>
      </c>
      <c r="K70" s="5">
        <v>0</v>
      </c>
      <c r="L70" s="5">
        <v>0</v>
      </c>
      <c r="M70" s="5">
        <v>0</v>
      </c>
      <c r="N70" s="6">
        <f t="shared" si="0"/>
        <v>0</v>
      </c>
    </row>
    <row r="71" spans="1:14" x14ac:dyDescent="0.2">
      <c r="A71" t="s">
        <v>60</v>
      </c>
      <c r="B71" s="5">
        <v>0</v>
      </c>
      <c r="C71" s="5">
        <v>0</v>
      </c>
      <c r="D71" s="5">
        <v>0</v>
      </c>
      <c r="E71" s="5">
        <v>0</v>
      </c>
      <c r="F71" s="5">
        <v>0</v>
      </c>
      <c r="G71" s="5">
        <v>0</v>
      </c>
      <c r="H71" s="9">
        <v>0</v>
      </c>
      <c r="I71" s="5">
        <v>0</v>
      </c>
      <c r="J71" s="5">
        <v>0</v>
      </c>
      <c r="K71" s="5">
        <v>0</v>
      </c>
      <c r="L71" s="5">
        <v>0</v>
      </c>
      <c r="M71" s="5">
        <v>0</v>
      </c>
      <c r="N71" s="6">
        <f t="shared" si="0"/>
        <v>0</v>
      </c>
    </row>
    <row r="72" spans="1:14" x14ac:dyDescent="0.2">
      <c r="A72" t="s">
        <v>124</v>
      </c>
      <c r="B72" s="5">
        <v>89351.87</v>
      </c>
      <c r="C72" s="5">
        <v>93992.34</v>
      </c>
      <c r="D72" s="5">
        <v>127623.36</v>
      </c>
      <c r="E72" s="5">
        <v>89226.59</v>
      </c>
      <c r="F72" s="5">
        <v>83954.96</v>
      </c>
      <c r="G72" s="5">
        <v>95321.45</v>
      </c>
      <c r="H72" s="9">
        <v>93231.91</v>
      </c>
      <c r="I72" s="5">
        <v>83237.289999999994</v>
      </c>
      <c r="J72" s="5">
        <v>80082.19</v>
      </c>
      <c r="K72" s="5">
        <v>124691.74</v>
      </c>
      <c r="L72" s="5">
        <v>99749.38</v>
      </c>
      <c r="M72" s="5">
        <v>92764.22</v>
      </c>
      <c r="N72" s="6">
        <f t="shared" si="0"/>
        <v>1153227.3</v>
      </c>
    </row>
    <row r="73" spans="1:14" x14ac:dyDescent="0.2">
      <c r="A73" t="s">
        <v>62</v>
      </c>
      <c r="B73" s="5">
        <v>0</v>
      </c>
      <c r="C73" s="5">
        <v>0</v>
      </c>
      <c r="D73" s="5">
        <v>0</v>
      </c>
      <c r="E73" s="5">
        <v>0</v>
      </c>
      <c r="F73" s="5">
        <v>0</v>
      </c>
      <c r="G73" s="5">
        <v>0</v>
      </c>
      <c r="H73" s="9">
        <v>0</v>
      </c>
      <c r="I73" s="5">
        <v>0</v>
      </c>
      <c r="J73" s="5">
        <v>0</v>
      </c>
      <c r="K73" s="5">
        <v>0</v>
      </c>
      <c r="L73" s="5">
        <v>0</v>
      </c>
      <c r="M73" s="5">
        <v>0</v>
      </c>
      <c r="N73" s="6">
        <f t="shared" si="0"/>
        <v>0</v>
      </c>
    </row>
    <row r="74" spans="1:14" x14ac:dyDescent="0.2">
      <c r="A74" t="s">
        <v>63</v>
      </c>
      <c r="B74" s="5">
        <v>0</v>
      </c>
      <c r="C74" s="5">
        <v>0</v>
      </c>
      <c r="D74" s="5">
        <v>0</v>
      </c>
      <c r="E74" s="5">
        <v>0</v>
      </c>
      <c r="F74" s="5">
        <v>0</v>
      </c>
      <c r="G74" s="5">
        <v>0</v>
      </c>
      <c r="H74" s="9">
        <v>0</v>
      </c>
      <c r="I74" s="5">
        <v>0</v>
      </c>
      <c r="J74" s="5">
        <v>0</v>
      </c>
      <c r="K74" s="5">
        <v>0</v>
      </c>
      <c r="L74" s="5">
        <v>0</v>
      </c>
      <c r="M74" s="5">
        <v>0</v>
      </c>
      <c r="N74" s="6">
        <f t="shared" si="0"/>
        <v>0</v>
      </c>
    </row>
    <row r="75" spans="1:14" x14ac:dyDescent="0.2">
      <c r="A75" t="s">
        <v>125</v>
      </c>
      <c r="B75" s="5">
        <v>856091.46</v>
      </c>
      <c r="C75" s="5">
        <v>933053.42</v>
      </c>
      <c r="D75" s="5">
        <v>875516.46</v>
      </c>
      <c r="E75" s="5">
        <v>830216.7</v>
      </c>
      <c r="F75" s="5">
        <v>865602.56000000006</v>
      </c>
      <c r="G75" s="5">
        <v>842837.21</v>
      </c>
      <c r="H75" s="9">
        <v>941811.57</v>
      </c>
      <c r="I75" s="5">
        <v>885568.05</v>
      </c>
      <c r="J75" s="5">
        <v>811590.4</v>
      </c>
      <c r="K75" s="5">
        <v>913506.16</v>
      </c>
      <c r="L75" s="5">
        <v>926572.87</v>
      </c>
      <c r="M75" s="5">
        <v>875295.42</v>
      </c>
      <c r="N75" s="6">
        <f t="shared" si="0"/>
        <v>10557662.279999999</v>
      </c>
    </row>
    <row r="76" spans="1:14" x14ac:dyDescent="0.2">
      <c r="A76" t="s">
        <v>126</v>
      </c>
      <c r="B76" s="5">
        <v>0</v>
      </c>
      <c r="C76" s="5">
        <v>0</v>
      </c>
      <c r="D76" s="5">
        <v>0</v>
      </c>
      <c r="E76" s="5">
        <v>0</v>
      </c>
      <c r="F76" s="5">
        <v>0</v>
      </c>
      <c r="G76" s="5">
        <v>0</v>
      </c>
      <c r="H76" s="9">
        <v>0</v>
      </c>
      <c r="I76" s="5">
        <v>0</v>
      </c>
      <c r="J76" s="5">
        <v>0</v>
      </c>
      <c r="K76" s="5">
        <v>0</v>
      </c>
      <c r="L76" s="5">
        <v>0</v>
      </c>
      <c r="M76" s="5">
        <v>0</v>
      </c>
      <c r="N76" s="6">
        <f t="shared" si="0"/>
        <v>0</v>
      </c>
    </row>
    <row r="77" spans="1:14" x14ac:dyDescent="0.2">
      <c r="A77" t="s">
        <v>127</v>
      </c>
      <c r="B77" s="5">
        <v>0</v>
      </c>
      <c r="C77" s="5">
        <v>0</v>
      </c>
      <c r="D77" s="5">
        <v>0</v>
      </c>
      <c r="E77" s="5">
        <v>0</v>
      </c>
      <c r="F77" s="5">
        <v>0</v>
      </c>
      <c r="G77" s="5">
        <v>0</v>
      </c>
      <c r="H77" s="9">
        <v>0</v>
      </c>
      <c r="I77" s="5">
        <v>0</v>
      </c>
      <c r="J77" s="5">
        <v>0</v>
      </c>
      <c r="K77" s="5">
        <v>0</v>
      </c>
      <c r="L77" s="5">
        <v>0</v>
      </c>
      <c r="M77" s="5">
        <v>0</v>
      </c>
      <c r="N77" s="6">
        <f>SUM(B77:M77)</f>
        <v>0</v>
      </c>
    </row>
    <row r="78" spans="1:14" x14ac:dyDescent="0.2">
      <c r="A78" t="s">
        <v>67</v>
      </c>
      <c r="B78" s="5">
        <v>0</v>
      </c>
      <c r="C78" s="5">
        <v>0</v>
      </c>
      <c r="D78" s="5">
        <v>0</v>
      </c>
      <c r="E78" s="5">
        <v>0</v>
      </c>
      <c r="F78" s="5">
        <v>0</v>
      </c>
      <c r="G78" s="5">
        <v>0</v>
      </c>
      <c r="H78" s="9">
        <v>0</v>
      </c>
      <c r="I78" s="5">
        <v>0</v>
      </c>
      <c r="J78" s="5">
        <v>0</v>
      </c>
      <c r="K78" s="5">
        <v>0</v>
      </c>
      <c r="L78" s="5">
        <v>0</v>
      </c>
      <c r="M78" s="5">
        <v>0</v>
      </c>
      <c r="N78" s="6">
        <f>SUM(B78:M78)</f>
        <v>0</v>
      </c>
    </row>
    <row r="79" spans="1:14" x14ac:dyDescent="0.2">
      <c r="A79" t="s">
        <v>1</v>
      </c>
    </row>
    <row r="80" spans="1:14" s="6" customFormat="1" x14ac:dyDescent="0.2">
      <c r="A80" s="6" t="s">
        <v>69</v>
      </c>
      <c r="B80" s="6">
        <f t="shared" ref="B80:M80" si="1">SUM(B12:B78)</f>
        <v>13164041.349999998</v>
      </c>
      <c r="C80" s="6">
        <f t="shared" si="1"/>
        <v>14464216.800000001</v>
      </c>
      <c r="D80" s="6">
        <f t="shared" si="1"/>
        <v>14376833.09</v>
      </c>
      <c r="E80" s="6">
        <f t="shared" si="1"/>
        <v>12983437.479999999</v>
      </c>
      <c r="F80" s="6">
        <f t="shared" si="1"/>
        <v>13346991.070000002</v>
      </c>
      <c r="G80" s="6">
        <f t="shared" si="1"/>
        <v>13922200.109999999</v>
      </c>
      <c r="H80" s="6">
        <f t="shared" si="1"/>
        <v>14407922.590000002</v>
      </c>
      <c r="I80" s="6">
        <f t="shared" si="1"/>
        <v>15069437.450000001</v>
      </c>
      <c r="J80" s="6">
        <f t="shared" si="1"/>
        <v>14401707.489999998</v>
      </c>
      <c r="K80" s="6">
        <f t="shared" si="1"/>
        <v>17293227.640000001</v>
      </c>
      <c r="L80" s="6">
        <f t="shared" si="1"/>
        <v>15202261.410000002</v>
      </c>
      <c r="M80" s="6">
        <f t="shared" si="1"/>
        <v>14815255.880000001</v>
      </c>
      <c r="N80" s="6">
        <f>SUM(B80:M80)</f>
        <v>173447532.35999998</v>
      </c>
    </row>
  </sheetData>
  <mergeCells count="5">
    <mergeCell ref="A3:N3"/>
    <mergeCell ref="A4:N4"/>
    <mergeCell ref="A7:N7"/>
    <mergeCell ref="A5:N5"/>
    <mergeCell ref="A6:N6"/>
  </mergeCells>
  <phoneticPr fontId="2"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2534FA-2C60-4AA2-93C4-203159EE98DC}"/>
</file>

<file path=customXml/itemProps2.xml><?xml version="1.0" encoding="utf-8"?>
<ds:datastoreItem xmlns:ds="http://schemas.openxmlformats.org/officeDocument/2006/customXml" ds:itemID="{F742CF35-05AE-476C-AD01-1A8F17B86476}"/>
</file>

<file path=customXml/itemProps3.xml><?xml version="1.0" encoding="utf-8"?>
<ds:datastoreItem xmlns:ds="http://schemas.openxmlformats.org/officeDocument/2006/customXml" ds:itemID="{82310390-360E-4121-B45F-0A0DB35A47C1}"/>
</file>

<file path=customXml/itemProps4.xml><?xml version="1.0" encoding="utf-8"?>
<ds:datastoreItem xmlns:ds="http://schemas.openxmlformats.org/officeDocument/2006/customXml" ds:itemID="{420C30A5-F6A2-4F19-94AE-4794660E25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Line Item Detail</vt:lpstr>
      <vt:lpstr>SFY 05-06</vt:lpstr>
      <vt:lpstr>Local Option Sales Tax Coll</vt:lpstr>
      <vt:lpstr>Tourist Development Tax</vt:lpstr>
      <vt:lpstr>Conv &amp; Tourist Impact</vt:lpstr>
      <vt:lpstr>Voted 1-Cent Local Option Fuel</vt:lpstr>
      <vt:lpstr>Non-Voted Local Option Fuel </vt:lpstr>
      <vt:lpstr>Addtional Local Option Fuel</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Lisa Bedrosian</dc:creator>
  <cp:lastModifiedBy>Devlin Irwin</cp:lastModifiedBy>
  <cp:lastPrinted>2006-03-17T18:53:55Z</cp:lastPrinted>
  <dcterms:created xsi:type="dcterms:W3CDTF">2005-12-06T18:39:52Z</dcterms:created>
  <dcterms:modified xsi:type="dcterms:W3CDTF">2022-03-16T17:30:47Z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