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..Web files\F3\History\"/>
    </mc:Choice>
  </mc:AlternateContent>
  <xr:revisionPtr revIDLastSave="0" documentId="8_{B20E0283-496C-4FB0-8C76-C7DDCA151442}" xr6:coauthVersionLast="46" xr6:coauthVersionMax="46" xr10:uidLastSave="{00000000-0000-0000-0000-000000000000}"/>
  <bookViews>
    <workbookView xWindow="-120" yWindow="-120" windowWidth="29040" windowHeight="15990" tabRatio="873" activeTab="2"/>
  </bookViews>
  <sheets>
    <sheet name="SFY 06-07" sheetId="4" r:id="rId1"/>
    <sheet name="Local Option Sales Tax Coll" sheetId="1" r:id="rId2"/>
    <sheet name="Tourist Development Tax" sheetId="2" r:id="rId3"/>
    <sheet name="Conv &amp; Tourist Impact" sheetId="3" r:id="rId4"/>
    <sheet name="Voted 1-Cent Local Option Fuel" sheetId="5" r:id="rId5"/>
    <sheet name="Non-Voted Local Option Fuel " sheetId="6" r:id="rId6"/>
    <sheet name="Addtional Local Option Fue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" l="1"/>
  <c r="N40" i="2"/>
  <c r="N70" i="2"/>
  <c r="N24" i="3"/>
  <c r="N78" i="2"/>
  <c r="C77" i="4" s="1"/>
  <c r="N77" i="2"/>
  <c r="C76" i="4" s="1"/>
  <c r="N76" i="2"/>
  <c r="N75" i="2"/>
  <c r="N74" i="2"/>
  <c r="C73" i="4" s="1"/>
  <c r="N73" i="2"/>
  <c r="C72" i="4" s="1"/>
  <c r="N72" i="2"/>
  <c r="N71" i="2"/>
  <c r="C70" i="4"/>
  <c r="N69" i="2"/>
  <c r="C68" i="4" s="1"/>
  <c r="N68" i="2"/>
  <c r="C67" i="4" s="1"/>
  <c r="N67" i="2"/>
  <c r="C66" i="4" s="1"/>
  <c r="N66" i="2"/>
  <c r="C65" i="4" s="1"/>
  <c r="N65" i="2"/>
  <c r="C64" i="4" s="1"/>
  <c r="N64" i="2"/>
  <c r="C63" i="4"/>
  <c r="N63" i="2"/>
  <c r="N62" i="2"/>
  <c r="C61" i="4" s="1"/>
  <c r="N61" i="2"/>
  <c r="C60" i="4" s="1"/>
  <c r="N60" i="2"/>
  <c r="C59" i="4"/>
  <c r="N59" i="2"/>
  <c r="N58" i="2"/>
  <c r="C57" i="4"/>
  <c r="N57" i="2"/>
  <c r="N56" i="2"/>
  <c r="C55" i="4"/>
  <c r="N55" i="2"/>
  <c r="C54" i="4" s="1"/>
  <c r="N54" i="2"/>
  <c r="C53" i="4" s="1"/>
  <c r="N53" i="2"/>
  <c r="C52" i="4" s="1"/>
  <c r="N52" i="2"/>
  <c r="C51" i="4"/>
  <c r="N51" i="2"/>
  <c r="N50" i="2"/>
  <c r="C49" i="4"/>
  <c r="N49" i="2"/>
  <c r="N48" i="2"/>
  <c r="C47" i="4"/>
  <c r="N47" i="2"/>
  <c r="N46" i="2"/>
  <c r="C45" i="4" s="1"/>
  <c r="N45" i="2"/>
  <c r="C44" i="4"/>
  <c r="N44" i="2"/>
  <c r="C43" i="4" s="1"/>
  <c r="N43" i="2"/>
  <c r="N42" i="2"/>
  <c r="C41" i="4" s="1"/>
  <c r="N41" i="2"/>
  <c r="C39" i="4"/>
  <c r="N39" i="2"/>
  <c r="N38" i="2"/>
  <c r="C37" i="4"/>
  <c r="N37" i="2"/>
  <c r="C36" i="4"/>
  <c r="N36" i="2"/>
  <c r="N80" i="2" s="1"/>
  <c r="N35" i="2"/>
  <c r="C34" i="4"/>
  <c r="N34" i="2"/>
  <c r="C33" i="4" s="1"/>
  <c r="N33" i="2"/>
  <c r="C32" i="4" s="1"/>
  <c r="N32" i="2"/>
  <c r="C31" i="4"/>
  <c r="N31" i="2"/>
  <c r="N30" i="2"/>
  <c r="C29" i="4"/>
  <c r="N29" i="2"/>
  <c r="C28" i="4" s="1"/>
  <c r="N28" i="2"/>
  <c r="C27" i="4" s="1"/>
  <c r="N27" i="2"/>
  <c r="N26" i="2"/>
  <c r="C25" i="4"/>
  <c r="N25" i="2"/>
  <c r="C24" i="4" s="1"/>
  <c r="N24" i="2"/>
  <c r="C23" i="4" s="1"/>
  <c r="N23" i="2"/>
  <c r="C22" i="4" s="1"/>
  <c r="C21" i="4"/>
  <c r="N21" i="2"/>
  <c r="C20" i="4"/>
  <c r="N20" i="2"/>
  <c r="C19" i="4"/>
  <c r="N19" i="2"/>
  <c r="N18" i="2"/>
  <c r="C17" i="4" s="1"/>
  <c r="N17" i="2"/>
  <c r="C16" i="4" s="1"/>
  <c r="N16" i="2"/>
  <c r="C15" i="4" s="1"/>
  <c r="N15" i="2"/>
  <c r="C14" i="4" s="1"/>
  <c r="N14" i="2"/>
  <c r="C13" i="4"/>
  <c r="N13" i="2"/>
  <c r="C12" i="4" s="1"/>
  <c r="N12" i="2"/>
  <c r="C11" i="4"/>
  <c r="D78" i="4"/>
  <c r="N75" i="3"/>
  <c r="D74" i="4"/>
  <c r="N74" i="3"/>
  <c r="D73" i="4"/>
  <c r="N73" i="3"/>
  <c r="D72" i="4" s="1"/>
  <c r="N72" i="3"/>
  <c r="D71" i="4"/>
  <c r="N71" i="3"/>
  <c r="D70" i="4" s="1"/>
  <c r="N70" i="3"/>
  <c r="D69" i="4" s="1"/>
  <c r="N69" i="3"/>
  <c r="D68" i="4" s="1"/>
  <c r="N68" i="3"/>
  <c r="D67" i="4"/>
  <c r="N67" i="3"/>
  <c r="D66" i="4" s="1"/>
  <c r="N66" i="3"/>
  <c r="D65" i="4" s="1"/>
  <c r="N65" i="3"/>
  <c r="D64" i="4"/>
  <c r="N64" i="3"/>
  <c r="D63" i="4" s="1"/>
  <c r="N63" i="3"/>
  <c r="D62" i="4"/>
  <c r="N62" i="3"/>
  <c r="D61" i="4"/>
  <c r="N61" i="3"/>
  <c r="D60" i="4" s="1"/>
  <c r="N60" i="3"/>
  <c r="D59" i="4"/>
  <c r="N59" i="3"/>
  <c r="D58" i="4" s="1"/>
  <c r="N58" i="3"/>
  <c r="D57" i="4" s="1"/>
  <c r="N57" i="3"/>
  <c r="D56" i="4" s="1"/>
  <c r="N56" i="3"/>
  <c r="D55" i="4"/>
  <c r="N55" i="3"/>
  <c r="D54" i="4" s="1"/>
  <c r="N54" i="3"/>
  <c r="D53" i="4" s="1"/>
  <c r="N53" i="3"/>
  <c r="D52" i="4"/>
  <c r="N52" i="3"/>
  <c r="D51" i="4" s="1"/>
  <c r="N51" i="3"/>
  <c r="D50" i="4" s="1"/>
  <c r="N50" i="3"/>
  <c r="D49" i="4"/>
  <c r="N49" i="3"/>
  <c r="D48" i="4"/>
  <c r="N48" i="3"/>
  <c r="D47" i="4"/>
  <c r="N47" i="3"/>
  <c r="D46" i="4"/>
  <c r="N46" i="3"/>
  <c r="D45" i="4"/>
  <c r="N45" i="3"/>
  <c r="D44" i="4"/>
  <c r="N44" i="3"/>
  <c r="D43" i="4" s="1"/>
  <c r="N43" i="3"/>
  <c r="D42" i="4"/>
  <c r="N42" i="3"/>
  <c r="D41" i="4" s="1"/>
  <c r="N41" i="3"/>
  <c r="D40" i="4"/>
  <c r="N40" i="3"/>
  <c r="D39" i="4" s="1"/>
  <c r="N39" i="3"/>
  <c r="D38" i="4" s="1"/>
  <c r="N38" i="3"/>
  <c r="D37" i="4"/>
  <c r="N37" i="3"/>
  <c r="D36" i="4"/>
  <c r="N36" i="3"/>
  <c r="D35" i="4"/>
  <c r="N35" i="3"/>
  <c r="D34" i="4"/>
  <c r="N34" i="3"/>
  <c r="D33" i="4"/>
  <c r="N33" i="3"/>
  <c r="D32" i="4"/>
  <c r="N32" i="3"/>
  <c r="D31" i="4" s="1"/>
  <c r="N31" i="3"/>
  <c r="D30" i="4"/>
  <c r="N30" i="3"/>
  <c r="D29" i="4" s="1"/>
  <c r="N29" i="3"/>
  <c r="D28" i="4"/>
  <c r="N28" i="3"/>
  <c r="D27" i="4" s="1"/>
  <c r="N27" i="3"/>
  <c r="D26" i="4" s="1"/>
  <c r="N26" i="3"/>
  <c r="D25" i="4"/>
  <c r="N25" i="3"/>
  <c r="D24" i="4"/>
  <c r="D23" i="4"/>
  <c r="N23" i="3"/>
  <c r="D22" i="4" s="1"/>
  <c r="N22" i="3"/>
  <c r="D21" i="4" s="1"/>
  <c r="N21" i="3"/>
  <c r="D20" i="4" s="1"/>
  <c r="N20" i="3"/>
  <c r="D19" i="4"/>
  <c r="N19" i="3"/>
  <c r="D18" i="4" s="1"/>
  <c r="N18" i="3"/>
  <c r="D17" i="4" s="1"/>
  <c r="N17" i="3"/>
  <c r="D16" i="4"/>
  <c r="N16" i="3"/>
  <c r="D15" i="4" s="1"/>
  <c r="N15" i="3"/>
  <c r="D14" i="4"/>
  <c r="N14" i="3"/>
  <c r="D13" i="4"/>
  <c r="N13" i="3"/>
  <c r="N80" i="3" s="1"/>
  <c r="N12" i="3"/>
  <c r="D11" i="4"/>
  <c r="N78" i="3"/>
  <c r="D77" i="4" s="1"/>
  <c r="N77" i="3"/>
  <c r="D76" i="4" s="1"/>
  <c r="N76" i="3"/>
  <c r="D75" i="4" s="1"/>
  <c r="C78" i="4"/>
  <c r="C75" i="4"/>
  <c r="C74" i="4"/>
  <c r="C71" i="4"/>
  <c r="C69" i="4"/>
  <c r="C62" i="4"/>
  <c r="C58" i="4"/>
  <c r="C56" i="4"/>
  <c r="C50" i="4"/>
  <c r="C48" i="4"/>
  <c r="C46" i="4"/>
  <c r="C42" i="4"/>
  <c r="C40" i="4"/>
  <c r="C38" i="4"/>
  <c r="C30" i="4"/>
  <c r="C26" i="4"/>
  <c r="C18" i="4"/>
  <c r="G81" i="1"/>
  <c r="F81" i="1"/>
  <c r="M81" i="1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80" i="4" s="1"/>
  <c r="M80" i="7"/>
  <c r="L80" i="7"/>
  <c r="K80" i="7"/>
  <c r="J80" i="7"/>
  <c r="I80" i="7"/>
  <c r="H80" i="7"/>
  <c r="G80" i="7"/>
  <c r="F80" i="7"/>
  <c r="E80" i="7"/>
  <c r="D80" i="7"/>
  <c r="C80" i="7"/>
  <c r="B80" i="7"/>
  <c r="N80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M80" i="6"/>
  <c r="L80" i="6"/>
  <c r="K80" i="6"/>
  <c r="J80" i="6"/>
  <c r="I80" i="6"/>
  <c r="H80" i="6"/>
  <c r="G80" i="6"/>
  <c r="F80" i="6"/>
  <c r="N80" i="6" s="1"/>
  <c r="E80" i="6"/>
  <c r="D80" i="6"/>
  <c r="C80" i="6"/>
  <c r="B80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80" i="4" s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80" i="4" s="1"/>
  <c r="M80" i="5"/>
  <c r="L80" i="5"/>
  <c r="K80" i="5"/>
  <c r="J80" i="5"/>
  <c r="I80" i="5"/>
  <c r="H80" i="5"/>
  <c r="G80" i="5"/>
  <c r="F80" i="5"/>
  <c r="E80" i="5"/>
  <c r="D80" i="5"/>
  <c r="C80" i="5"/>
  <c r="B80" i="5"/>
  <c r="N80" i="5" s="1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B80" i="3"/>
  <c r="C80" i="3"/>
  <c r="D80" i="3"/>
  <c r="E80" i="3"/>
  <c r="F80" i="3"/>
  <c r="G80" i="3"/>
  <c r="H80" i="3"/>
  <c r="I80" i="3"/>
  <c r="J80" i="3"/>
  <c r="K80" i="3"/>
  <c r="L80" i="3"/>
  <c r="M80" i="3"/>
  <c r="B80" i="2"/>
  <c r="C80" i="2"/>
  <c r="D80" i="2"/>
  <c r="E80" i="2"/>
  <c r="F80" i="2"/>
  <c r="G80" i="2"/>
  <c r="H80" i="2"/>
  <c r="I80" i="2"/>
  <c r="J80" i="2"/>
  <c r="K80" i="2"/>
  <c r="L80" i="2"/>
  <c r="M80" i="2"/>
  <c r="B81" i="1"/>
  <c r="N81" i="1" s="1"/>
  <c r="C81" i="1"/>
  <c r="D81" i="1"/>
  <c r="E81" i="1"/>
  <c r="H81" i="1"/>
  <c r="I81" i="1"/>
  <c r="J81" i="1"/>
  <c r="K81" i="1"/>
  <c r="L81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80" i="4"/>
  <c r="B12" i="4"/>
  <c r="B11" i="4"/>
  <c r="D12" i="4" l="1"/>
  <c r="D80" i="4" s="1"/>
  <c r="C35" i="4"/>
  <c r="C80" i="4" s="1"/>
</calcChain>
</file>

<file path=xl/sharedStrings.xml><?xml version="1.0" encoding="utf-8"?>
<sst xmlns="http://schemas.openxmlformats.org/spreadsheetml/2006/main" count="580" uniqueCount="138">
  <si>
    <t>COUNTY</t>
  </si>
  <si>
    <t>--------------------</t>
  </si>
  <si>
    <t>11*Alachua</t>
  </si>
  <si>
    <t>12*Baker</t>
  </si>
  <si>
    <t>13*Bay</t>
  </si>
  <si>
    <t>14 Bradford</t>
  </si>
  <si>
    <t>15*Brevard</t>
  </si>
  <si>
    <t>16*Broward</t>
  </si>
  <si>
    <t>17 Calhoun</t>
  </si>
  <si>
    <t>18*Charlotte</t>
  </si>
  <si>
    <t>20*Clay</t>
  </si>
  <si>
    <t>21*Collier</t>
  </si>
  <si>
    <t>22 Columbia</t>
  </si>
  <si>
    <t>24 DeSoto</t>
  </si>
  <si>
    <t>25 Dixie</t>
  </si>
  <si>
    <t>26*Duval</t>
  </si>
  <si>
    <t>27*Escambia</t>
  </si>
  <si>
    <t>28 Flagler</t>
  </si>
  <si>
    <t>29 Franklin</t>
  </si>
  <si>
    <t>30 Gadsden</t>
  </si>
  <si>
    <t>31 Gilchrist</t>
  </si>
  <si>
    <t>32 Glades</t>
  </si>
  <si>
    <t>33*Gulf</t>
  </si>
  <si>
    <t>34 Hamilton</t>
  </si>
  <si>
    <t>35 Hardee</t>
  </si>
  <si>
    <t>36 Hendry</t>
  </si>
  <si>
    <t>37*Hernando</t>
  </si>
  <si>
    <t>38 Highlands</t>
  </si>
  <si>
    <t>39*Hillsborough</t>
  </si>
  <si>
    <t>40 Holmes</t>
  </si>
  <si>
    <t>41*Indian River</t>
  </si>
  <si>
    <t>42 Jackson</t>
  </si>
  <si>
    <t>43 Jefferson</t>
  </si>
  <si>
    <t>44 Lafayette</t>
  </si>
  <si>
    <t>45*Lake</t>
  </si>
  <si>
    <t>46*Lee</t>
  </si>
  <si>
    <t>47*Leon</t>
  </si>
  <si>
    <t>48 Levy</t>
  </si>
  <si>
    <t>49 Liberty</t>
  </si>
  <si>
    <t>50 Madison</t>
  </si>
  <si>
    <t>51*Manatee</t>
  </si>
  <si>
    <t>52 Marion</t>
  </si>
  <si>
    <t>53 Martin</t>
  </si>
  <si>
    <t>54*Monroe</t>
  </si>
  <si>
    <t>55*Nassau</t>
  </si>
  <si>
    <t>56*Okaloosa</t>
  </si>
  <si>
    <t>57 Okeechobee</t>
  </si>
  <si>
    <t>58*Orange</t>
  </si>
  <si>
    <t>59*Osceola</t>
  </si>
  <si>
    <t>60*Palm Beach</t>
  </si>
  <si>
    <t>61 Pasco</t>
  </si>
  <si>
    <t>62*Pinellas</t>
  </si>
  <si>
    <t>63*Polk</t>
  </si>
  <si>
    <t>64*Putnam</t>
  </si>
  <si>
    <t>65*St. Johns</t>
  </si>
  <si>
    <t>66*St. Lucie</t>
  </si>
  <si>
    <t>67*Santa Rosa</t>
  </si>
  <si>
    <t>68*Sarasota</t>
  </si>
  <si>
    <t>69*Seminole</t>
  </si>
  <si>
    <t>70 Sumter</t>
  </si>
  <si>
    <t>71*Suwannee</t>
  </si>
  <si>
    <t>72 Taylor</t>
  </si>
  <si>
    <t>73 Union</t>
  </si>
  <si>
    <t>74*Volusia</t>
  </si>
  <si>
    <t>75*Wakulla</t>
  </si>
  <si>
    <t>76*Walton</t>
  </si>
  <si>
    <t>77 Washington</t>
  </si>
  <si>
    <t>** Disc. Pool</t>
  </si>
  <si>
    <t>STATE TOTAL</t>
  </si>
  <si>
    <t>LOCAL GOVERNMENT TAX RECEIPTS BY COUNTY</t>
  </si>
  <si>
    <t>OFFICE OF TAX RESEACH</t>
  </si>
  <si>
    <t>LOCAL OPT.</t>
  </si>
  <si>
    <t>TOURIST</t>
  </si>
  <si>
    <t>CONV &amp; TOUR</t>
  </si>
  <si>
    <t>VOTED 1 CENT</t>
  </si>
  <si>
    <t>NON-VOTED LOC.</t>
  </si>
  <si>
    <t>ADDITIONAL</t>
  </si>
  <si>
    <t>SALES TAX</t>
  </si>
  <si>
    <t>DEV. TAX</t>
  </si>
  <si>
    <t>IMP. TAX</t>
  </si>
  <si>
    <t>LOC. GAS TAX</t>
  </si>
  <si>
    <t>OPT. GAS TAX</t>
  </si>
  <si>
    <t>L. O. GAS</t>
  </si>
  <si>
    <t>-------------</t>
  </si>
  <si>
    <t>---------------</t>
  </si>
  <si>
    <t>--------------</t>
  </si>
  <si>
    <t>* Indicates self-administration of the Tourist Development Tax;</t>
  </si>
  <si>
    <t>totals provided by the counties' Tax Collectors.</t>
  </si>
  <si>
    <t>** Discretionary surtax collected in non-surtax counties.</t>
  </si>
  <si>
    <t>FORM3</t>
  </si>
  <si>
    <t>11 Alachua</t>
  </si>
  <si>
    <t>12 Baker</t>
  </si>
  <si>
    <t>13 Bay</t>
  </si>
  <si>
    <t>15 Brevard</t>
  </si>
  <si>
    <t>16 Broward</t>
  </si>
  <si>
    <t>18 Charlotte</t>
  </si>
  <si>
    <t>19 Citrus</t>
  </si>
  <si>
    <t>20 Clay</t>
  </si>
  <si>
    <t>21 Collier</t>
  </si>
  <si>
    <t>26 Duval</t>
  </si>
  <si>
    <t>27 Escambia</t>
  </si>
  <si>
    <t>33 Gulf</t>
  </si>
  <si>
    <t>37 Hernando</t>
  </si>
  <si>
    <t>39 Hillsborough</t>
  </si>
  <si>
    <t>41 Indian River</t>
  </si>
  <si>
    <t>45 Lake</t>
  </si>
  <si>
    <t>46 Lee</t>
  </si>
  <si>
    <t>47 Leon</t>
  </si>
  <si>
    <t>51 Manatee</t>
  </si>
  <si>
    <t>54 Monroe</t>
  </si>
  <si>
    <t>55 Nassau</t>
  </si>
  <si>
    <t>56 Okaloosa</t>
  </si>
  <si>
    <t>58 Orange</t>
  </si>
  <si>
    <t>59 Osceola</t>
  </si>
  <si>
    <t>60 Palm Beach</t>
  </si>
  <si>
    <t>62 Pinellas</t>
  </si>
  <si>
    <t>63 Polk</t>
  </si>
  <si>
    <t>64 Putnam</t>
  </si>
  <si>
    <t>65 St. Johns</t>
  </si>
  <si>
    <t>66 St. Lucie</t>
  </si>
  <si>
    <t>67 Santa Rosa</t>
  </si>
  <si>
    <t>68 Sarasota</t>
  </si>
  <si>
    <t>69 Seminole</t>
  </si>
  <si>
    <t>71 Suwannee</t>
  </si>
  <si>
    <t>74 Volusia</t>
  </si>
  <si>
    <t>75 Wakulla</t>
  </si>
  <si>
    <t>76 Walton</t>
  </si>
  <si>
    <t xml:space="preserve">      Disc. Pool</t>
  </si>
  <si>
    <t>23*Miami-Dade</t>
  </si>
  <si>
    <t>23 Miami-Dade</t>
  </si>
  <si>
    <t>72*Taylor</t>
  </si>
  <si>
    <t>VALIDATED TAX RECEIPTS DATA FOR:  JULY, 2006 thru JUNE, 2007</t>
  </si>
  <si>
    <t>SFY06-07</t>
  </si>
  <si>
    <t>DOR ADMINISTERED TAXES/DOR ACCOUNTS</t>
  </si>
  <si>
    <t>LOCAL SALES TAX RECEIPTS DATA</t>
  </si>
  <si>
    <t>TOURIST DEVELOPMENT TAX RECEIPTS DATA</t>
  </si>
  <si>
    <t>LOCAL FUEL TAX RECEIPTS DATA</t>
  </si>
  <si>
    <t>(YTD RECEIPTS FOR MONTH INDICATED)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</si>
</sst>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4" x14ac:knownFonts="1">
    <font>
      <sz val="10"/>
      <name val="Times New Roman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 applyFill="1" applyBorder="1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Fill="1" applyAlignment="1">
      <alignment horizontal="right"/>
    </xf>
    <xf numFmtId="3" fontId="0" fillId="0" borderId="0" xfId="0" applyNumberFormat="1" applyFill="1"/>
    <xf numFmtId="165" fontId="0" fillId="0" borderId="0" xfId="0" applyNumberFormat="1"/>
    <xf numFmtId="37" fontId="2" fillId="0" borderId="0" xfId="0" applyNumberFormat="1" applyFont="1" applyFill="1" applyProtection="1"/>
    <xf numFmtId="0" fontId="3" fillId="0" borderId="0" xfId="0" applyFont="1"/>
    <xf numFmtId="37" fontId="0" fillId="0" borderId="0" xfId="0" applyNumberFormat="1" applyAlignment="1">
      <alignment horizontal="right"/>
    </xf>
    <xf numFmtId="37" fontId="2" fillId="0" borderId="0" xfId="0" applyNumberFormat="1" applyFont="1" applyFill="1" applyBorder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  <pageSetUpPr fitToPage="1"/>
  </sheetPr>
  <dimension ref="A1:G85"/>
  <sheetViews>
    <sheetView topLeftCell="A61" workbookViewId="0">
      <selection activeCell="D80" sqref="D80"/>
    </sheetView>
  </sheetViews>
  <sheetFormatPr defaultRowHeight="12.75" x14ac:dyDescent="0.2"/>
  <cols>
    <col min="1" max="1" width="26.1640625" customWidth="1"/>
    <col min="2" max="2" width="15.5" customWidth="1"/>
    <col min="3" max="3" width="21.83203125" customWidth="1"/>
    <col min="4" max="4" width="20.83203125" customWidth="1"/>
    <col min="5" max="5" width="15.5" customWidth="1"/>
    <col min="6" max="6" width="18.5" customWidth="1"/>
    <col min="7" max="7" width="14.5" customWidth="1"/>
  </cols>
  <sheetData>
    <row r="1" spans="1:7" x14ac:dyDescent="0.2">
      <c r="A1" t="s">
        <v>131</v>
      </c>
      <c r="G1" t="s">
        <v>89</v>
      </c>
    </row>
    <row r="3" spans="1:7" x14ac:dyDescent="0.2">
      <c r="A3" s="14" t="s">
        <v>69</v>
      </c>
      <c r="B3" s="14"/>
      <c r="C3" s="14"/>
      <c r="D3" s="14"/>
      <c r="E3" s="14"/>
      <c r="F3" s="14"/>
      <c r="G3" s="14"/>
    </row>
    <row r="4" spans="1:7" x14ac:dyDescent="0.2">
      <c r="A4" s="14" t="s">
        <v>133</v>
      </c>
      <c r="B4" s="14"/>
      <c r="C4" s="14"/>
      <c r="D4" s="14"/>
      <c r="E4" s="14"/>
      <c r="F4" s="14"/>
      <c r="G4" s="14"/>
    </row>
    <row r="5" spans="1:7" x14ac:dyDescent="0.2">
      <c r="A5" s="14" t="s">
        <v>70</v>
      </c>
      <c r="B5" s="14"/>
      <c r="C5" s="14"/>
      <c r="D5" s="14"/>
      <c r="E5" s="14"/>
      <c r="F5" s="14"/>
      <c r="G5" s="14"/>
    </row>
    <row r="6" spans="1:7" x14ac:dyDescent="0.2">
      <c r="A6" s="14" t="s">
        <v>137</v>
      </c>
      <c r="B6" s="14"/>
      <c r="C6" s="14"/>
      <c r="D6" s="14"/>
      <c r="E6" s="14"/>
      <c r="F6" s="14"/>
      <c r="G6" s="14"/>
    </row>
    <row r="8" spans="1:7" x14ac:dyDescent="0.2">
      <c r="B8" s="3" t="s">
        <v>71</v>
      </c>
      <c r="C8" s="3" t="s">
        <v>72</v>
      </c>
      <c r="D8" s="3" t="s">
        <v>73</v>
      </c>
      <c r="E8" s="3" t="s">
        <v>74</v>
      </c>
      <c r="F8" s="3" t="s">
        <v>75</v>
      </c>
      <c r="G8" s="3" t="s">
        <v>76</v>
      </c>
    </row>
    <row r="9" spans="1:7" x14ac:dyDescent="0.2">
      <c r="A9" t="s">
        <v>0</v>
      </c>
      <c r="B9" s="3" t="s">
        <v>77</v>
      </c>
      <c r="C9" s="3" t="s">
        <v>78</v>
      </c>
      <c r="D9" s="3" t="s">
        <v>79</v>
      </c>
      <c r="E9" s="3" t="s">
        <v>80</v>
      </c>
      <c r="F9" s="3" t="s">
        <v>81</v>
      </c>
      <c r="G9" s="3" t="s">
        <v>82</v>
      </c>
    </row>
    <row r="10" spans="1:7" x14ac:dyDescent="0.2">
      <c r="A10" t="s">
        <v>1</v>
      </c>
      <c r="B10" s="3" t="s">
        <v>83</v>
      </c>
      <c r="C10" s="3" t="s">
        <v>84</v>
      </c>
      <c r="D10" s="3" t="s">
        <v>84</v>
      </c>
      <c r="E10" s="3" t="s">
        <v>84</v>
      </c>
      <c r="F10" s="3" t="s">
        <v>84</v>
      </c>
      <c r="G10" s="3" t="s">
        <v>85</v>
      </c>
    </row>
    <row r="11" spans="1:7" x14ac:dyDescent="0.2">
      <c r="A11" s="4" t="s">
        <v>2</v>
      </c>
      <c r="B11" s="5">
        <f>SUM('Local Option Sales Tax Coll'!B12:M12)</f>
        <v>9846370.4700000007</v>
      </c>
      <c r="C11" s="5">
        <f>SUM('Tourist Development Tax'!N12)</f>
        <v>2237840.19</v>
      </c>
      <c r="D11" s="5">
        <f>SUM('Conv &amp; Tourist Impact'!N12)</f>
        <v>0</v>
      </c>
      <c r="E11" s="5">
        <f>SUM('Voted 1-Cent Local Option Fuel'!B12:M12)</f>
        <v>1367750.2899999998</v>
      </c>
      <c r="F11" s="5">
        <f>SUM('Non-Voted Local Option Fuel '!B12:M12)</f>
        <v>8182611.79</v>
      </c>
      <c r="G11" s="5">
        <f>SUM('Addtional Local Option Fuel'!B12:M12)</f>
        <v>0</v>
      </c>
    </row>
    <row r="12" spans="1:7" x14ac:dyDescent="0.2">
      <c r="A12" s="4" t="s">
        <v>3</v>
      </c>
      <c r="B12" s="5">
        <f>SUM('Local Option Sales Tax Coll'!B13:M13)</f>
        <v>1303920.0599999998</v>
      </c>
      <c r="C12" s="5">
        <f>SUM('Tourist Development Tax'!N13)</f>
        <v>34829.01</v>
      </c>
      <c r="D12" s="5">
        <f>SUM('Conv &amp; Tourist Impact'!N13)</f>
        <v>0</v>
      </c>
      <c r="E12" s="5">
        <f>SUM('Voted 1-Cent Local Option Fuel'!B13:M13)</f>
        <v>185901.32</v>
      </c>
      <c r="F12" s="5">
        <f>SUM('Non-Voted Local Option Fuel '!B13:M13)</f>
        <v>1111501.68</v>
      </c>
      <c r="G12" s="5">
        <f>SUM('Addtional Local Option Fuel'!B13:M13)</f>
        <v>0</v>
      </c>
    </row>
    <row r="13" spans="1:7" x14ac:dyDescent="0.2">
      <c r="A13" s="4" t="s">
        <v>4</v>
      </c>
      <c r="B13" s="5">
        <f>SUM('Local Option Sales Tax Coll'!B14:M14)</f>
        <v>14908497.040000001</v>
      </c>
      <c r="C13" s="5">
        <f>SUM('Tourist Development Tax'!N14)</f>
        <v>6176514.2000000002</v>
      </c>
      <c r="D13" s="5">
        <f>SUM('Conv &amp; Tourist Impact'!N14)</f>
        <v>0</v>
      </c>
      <c r="E13" s="5">
        <f>SUM('Voted 1-Cent Local Option Fuel'!B14:M14)</f>
        <v>1028561.4900000001</v>
      </c>
      <c r="F13" s="5">
        <f>SUM('Non-Voted Local Option Fuel '!B14:M14)</f>
        <v>6151031.5599999996</v>
      </c>
      <c r="G13" s="5">
        <f>SUM('Addtional Local Option Fuel'!B14:M14)</f>
        <v>0</v>
      </c>
    </row>
    <row r="14" spans="1:7" x14ac:dyDescent="0.2">
      <c r="A14" s="4" t="s">
        <v>5</v>
      </c>
      <c r="B14" s="5">
        <f>SUM('Local Option Sales Tax Coll'!B15:M15)</f>
        <v>2001265.42</v>
      </c>
      <c r="C14" s="5">
        <f>SUM('Tourist Development Tax'!N15)</f>
        <v>67603.45</v>
      </c>
      <c r="D14" s="5">
        <f>SUM('Conv &amp; Tourist Impact'!N15)</f>
        <v>0</v>
      </c>
      <c r="E14" s="5">
        <f>SUM('Voted 1-Cent Local Option Fuel'!B15:M15)</f>
        <v>38640.94</v>
      </c>
      <c r="F14" s="5">
        <f>SUM('Non-Voted Local Option Fuel '!B15:M15)</f>
        <v>1132233.0099999998</v>
      </c>
      <c r="G14" s="5">
        <f>SUM('Addtional Local Option Fuel'!B15:M15)</f>
        <v>0</v>
      </c>
    </row>
    <row r="15" spans="1:7" x14ac:dyDescent="0.2">
      <c r="A15" s="4" t="s">
        <v>6</v>
      </c>
      <c r="B15" s="5">
        <f>SUM('Local Option Sales Tax Coll'!B16:M16)</f>
        <v>0</v>
      </c>
      <c r="C15" s="5">
        <f>SUM('Tourist Development Tax'!N16)</f>
        <v>8676173.2199999988</v>
      </c>
      <c r="D15" s="5">
        <f>SUM('Conv &amp; Tourist Impact'!N16)</f>
        <v>0</v>
      </c>
      <c r="E15" s="5">
        <f>SUM('Voted 1-Cent Local Option Fuel'!B16:M16)</f>
        <v>433596.6</v>
      </c>
      <c r="F15" s="5">
        <f>SUM('Non-Voted Local Option Fuel '!B16:M16)</f>
        <v>17899048.469999999</v>
      </c>
      <c r="G15" s="5">
        <f>SUM('Addtional Local Option Fuel'!B16:M16)</f>
        <v>0</v>
      </c>
    </row>
    <row r="16" spans="1:7" x14ac:dyDescent="0.2">
      <c r="A16" s="4" t="s">
        <v>7</v>
      </c>
      <c r="B16" s="5">
        <f>SUM('Local Option Sales Tax Coll'!B17:M17)</f>
        <v>0</v>
      </c>
      <c r="C16" s="5">
        <f>SUM('Tourist Development Tax'!N17)</f>
        <v>40109274.719999999</v>
      </c>
      <c r="D16" s="5">
        <f>SUM('Conv &amp; Tourist Impact'!N17)</f>
        <v>0</v>
      </c>
      <c r="E16" s="5">
        <f>SUM('Voted 1-Cent Local Option Fuel'!B17:M17)</f>
        <v>9145061.9499999993</v>
      </c>
      <c r="F16" s="5">
        <f>SUM('Non-Voted Local Option Fuel '!B17:M17)</f>
        <v>54691228.020000003</v>
      </c>
      <c r="G16" s="5">
        <f>SUM('Addtional Local Option Fuel'!B17:M17)</f>
        <v>40489980.169999994</v>
      </c>
    </row>
    <row r="17" spans="1:7" x14ac:dyDescent="0.2">
      <c r="A17" s="4" t="s">
        <v>8</v>
      </c>
      <c r="B17" s="5">
        <f>SUM('Local Option Sales Tax Coll'!B18:M18)</f>
        <v>621997.28</v>
      </c>
      <c r="C17" s="5">
        <f>SUM('Tourist Development Tax'!N18)</f>
        <v>0</v>
      </c>
      <c r="D17" s="5">
        <f>SUM('Conv &amp; Tourist Impact'!N18)</f>
        <v>0</v>
      </c>
      <c r="E17" s="5">
        <f>SUM('Voted 1-Cent Local Option Fuel'!B18:M18)</f>
        <v>25513.78</v>
      </c>
      <c r="F17" s="5">
        <f>SUM('Non-Voted Local Option Fuel '!B18:M18)</f>
        <v>440146.5500000001</v>
      </c>
      <c r="G17" s="5">
        <f>SUM('Addtional Local Option Fuel'!B18:M18)</f>
        <v>0</v>
      </c>
    </row>
    <row r="18" spans="1:7" x14ac:dyDescent="0.2">
      <c r="A18" s="4" t="s">
        <v>9</v>
      </c>
      <c r="B18" s="5">
        <f>SUM('Local Option Sales Tax Coll'!B19:M19)</f>
        <v>21684446.77</v>
      </c>
      <c r="C18" s="5">
        <f>SUM('Tourist Development Tax'!N19)</f>
        <v>1818197.6199999999</v>
      </c>
      <c r="D18" s="5">
        <f>SUM('Conv &amp; Tourist Impact'!N19)</f>
        <v>0</v>
      </c>
      <c r="E18" s="5">
        <f>SUM('Voted 1-Cent Local Option Fuel'!B19:M19)</f>
        <v>959351.99</v>
      </c>
      <c r="F18" s="5">
        <f>SUM('Non-Voted Local Option Fuel '!B19:M19)</f>
        <v>5735356.4600000009</v>
      </c>
      <c r="G18" s="5">
        <f>SUM('Addtional Local Option Fuel'!B19:M19)</f>
        <v>3935440.2</v>
      </c>
    </row>
    <row r="19" spans="1:7" x14ac:dyDescent="0.2">
      <c r="A19" s="4" t="s">
        <v>96</v>
      </c>
      <c r="B19" s="5">
        <f>SUM('Local Option Sales Tax Coll'!B20:M20)</f>
        <v>0</v>
      </c>
      <c r="C19" s="5">
        <f>SUM('Tourist Development Tax'!N20)</f>
        <v>586350.6</v>
      </c>
      <c r="D19" s="5">
        <f>SUM('Conv &amp; Tourist Impact'!N20)</f>
        <v>0</v>
      </c>
      <c r="E19" s="5">
        <f>SUM('Voted 1-Cent Local Option Fuel'!B20:M20)</f>
        <v>611870.87999999989</v>
      </c>
      <c r="F19" s="5">
        <f>SUM('Non-Voted Local Option Fuel '!B20:M20)</f>
        <v>3659750.29</v>
      </c>
      <c r="G19" s="5">
        <f>SUM('Addtional Local Option Fuel'!B20:M20)</f>
        <v>2578088.3200000003</v>
      </c>
    </row>
    <row r="20" spans="1:7" x14ac:dyDescent="0.2">
      <c r="A20" s="4" t="s">
        <v>10</v>
      </c>
      <c r="B20" s="5">
        <f>SUM('Local Option Sales Tax Coll'!B21:M21)</f>
        <v>17011523.52</v>
      </c>
      <c r="C20" s="5">
        <f>SUM('Tourist Development Tax'!N21)</f>
        <v>387437.58000000007</v>
      </c>
      <c r="D20" s="5">
        <f>SUM('Conv &amp; Tourist Impact'!N21)</f>
        <v>0</v>
      </c>
      <c r="E20" s="5">
        <f>SUM('Voted 1-Cent Local Option Fuel'!B21:M21)</f>
        <v>854786.67999999993</v>
      </c>
      <c r="F20" s="5">
        <f>SUM('Non-Voted Local Option Fuel '!B21:M21)</f>
        <v>5115037.25</v>
      </c>
      <c r="G20" s="5">
        <f>SUM('Addtional Local Option Fuel'!B21:M21)</f>
        <v>0</v>
      </c>
    </row>
    <row r="21" spans="1:7" x14ac:dyDescent="0.2">
      <c r="A21" s="4" t="s">
        <v>11</v>
      </c>
      <c r="B21" s="5">
        <f>SUM('Local Option Sales Tax Coll'!B22:M22)</f>
        <v>0</v>
      </c>
      <c r="C21" s="5">
        <f>SUM('Tourist Development Tax'!N22)</f>
        <v>14201490.150000002</v>
      </c>
      <c r="D21" s="5">
        <f>SUM('Conv &amp; Tourist Impact'!N22)</f>
        <v>0</v>
      </c>
      <c r="E21" s="5">
        <f>SUM('Voted 1-Cent Local Option Fuel'!B22:M22)</f>
        <v>1574914.4300000002</v>
      </c>
      <c r="F21" s="5">
        <f>SUM('Non-Voted Local Option Fuel '!B22:M22)</f>
        <v>9425897.870000001</v>
      </c>
      <c r="G21" s="5">
        <f>SUM('Addtional Local Option Fuel'!B22:M22)</f>
        <v>7010050.9100000001</v>
      </c>
    </row>
    <row r="22" spans="1:7" x14ac:dyDescent="0.2">
      <c r="A22" s="4" t="s">
        <v>12</v>
      </c>
      <c r="B22" s="5">
        <f>SUM('Local Option Sales Tax Coll'!B23:M23)</f>
        <v>7242835.0999999996</v>
      </c>
      <c r="C22" s="5">
        <f>SUM('Tourist Development Tax'!N23)</f>
        <v>400591.75000000006</v>
      </c>
      <c r="D22" s="5">
        <f>SUM('Conv &amp; Tourist Impact'!N23)</f>
        <v>0</v>
      </c>
      <c r="E22" s="5">
        <f>SUM('Voted 1-Cent Local Option Fuel'!B23:M23)</f>
        <v>640397.68000000005</v>
      </c>
      <c r="F22" s="5">
        <f>SUM('Non-Voted Local Option Fuel '!B23:M23)</f>
        <v>3822623.91</v>
      </c>
      <c r="G22" s="5">
        <f>SUM('Addtional Local Option Fuel'!B23:M23)</f>
        <v>5758.77</v>
      </c>
    </row>
    <row r="23" spans="1:7" x14ac:dyDescent="0.2">
      <c r="A23" s="4" t="s">
        <v>128</v>
      </c>
      <c r="B23" s="5">
        <f>SUM('Local Option Sales Tax Coll'!B24:M24)</f>
        <v>346055912.28999996</v>
      </c>
      <c r="C23" s="5">
        <f>SUM('Tourist Development Tax'!N24)</f>
        <v>26540863.280000001</v>
      </c>
      <c r="D23" s="5">
        <f>SUM('Conv &amp; Tourist Impact'!N24)</f>
        <v>44690226.890000008</v>
      </c>
      <c r="E23" s="5">
        <f>SUM('Voted 1-Cent Local Option Fuel'!B24:M24)</f>
        <v>11970084.940000001</v>
      </c>
      <c r="F23" s="5">
        <f>SUM('Non-Voted Local Option Fuel '!B24:M24)</f>
        <v>71584743.730000004</v>
      </c>
      <c r="G23" s="5">
        <f>SUM('Addtional Local Option Fuel'!B24:M24)</f>
        <v>30277326.429999996</v>
      </c>
    </row>
    <row r="24" spans="1:7" x14ac:dyDescent="0.2">
      <c r="A24" s="4" t="s">
        <v>13</v>
      </c>
      <c r="B24" s="5">
        <f>SUM('Local Option Sales Tax Coll'!B25:M25)</f>
        <v>2074140.3899999997</v>
      </c>
      <c r="C24" s="5">
        <f>SUM('Tourist Development Tax'!N25)</f>
        <v>0</v>
      </c>
      <c r="D24" s="5">
        <f>SUM('Conv &amp; Tourist Impact'!N25)</f>
        <v>0</v>
      </c>
      <c r="E24" s="5">
        <f>SUM('Voted 1-Cent Local Option Fuel'!B25:M25)</f>
        <v>166635.69</v>
      </c>
      <c r="F24" s="5">
        <f>SUM('Non-Voted Local Option Fuel '!B25:M25)</f>
        <v>992567.12</v>
      </c>
      <c r="G24" s="5">
        <f>SUM('Addtional Local Option Fuel'!B25:M25)</f>
        <v>594604.87</v>
      </c>
    </row>
    <row r="25" spans="1:7" x14ac:dyDescent="0.2">
      <c r="A25" s="4" t="s">
        <v>14</v>
      </c>
      <c r="B25" s="5">
        <f>SUM('Local Option Sales Tax Coll'!B26:M26)</f>
        <v>697028.26</v>
      </c>
      <c r="C25" s="5">
        <f>SUM('Tourist Development Tax'!N26)</f>
        <v>0</v>
      </c>
      <c r="D25" s="5">
        <f>SUM('Conv &amp; Tourist Impact'!N26)</f>
        <v>0</v>
      </c>
      <c r="E25" s="5">
        <f>SUM('Voted 1-Cent Local Option Fuel'!B26:M26)</f>
        <v>43805.56</v>
      </c>
      <c r="F25" s="5">
        <f>SUM('Non-Voted Local Option Fuel '!B26:M26)</f>
        <v>673113.66999999993</v>
      </c>
      <c r="G25" s="5">
        <f>SUM('Addtional Local Option Fuel'!B26:M26)</f>
        <v>0</v>
      </c>
    </row>
    <row r="26" spans="1:7" x14ac:dyDescent="0.2">
      <c r="A26" s="4" t="s">
        <v>15</v>
      </c>
      <c r="B26" s="5">
        <f>SUM('Local Option Sales Tax Coll'!B27:M27)</f>
        <v>135032144.44999999</v>
      </c>
      <c r="C26" s="5">
        <f>SUM('Tourist Development Tax'!N27)</f>
        <v>10393680.82</v>
      </c>
      <c r="D26" s="5">
        <f>SUM('Conv &amp; Tourist Impact'!N27)</f>
        <v>5118945.6500000004</v>
      </c>
      <c r="E26" s="5">
        <f>SUM('Voted 1-Cent Local Option Fuel'!B27:M27)</f>
        <v>1431575.2</v>
      </c>
      <c r="F26" s="5">
        <f>SUM('Non-Voted Local Option Fuel '!B27:M27)</f>
        <v>35289310.82</v>
      </c>
      <c r="G26" s="5">
        <f>SUM('Addtional Local Option Fuel'!B27:M27)</f>
        <v>0</v>
      </c>
    </row>
    <row r="27" spans="1:7" x14ac:dyDescent="0.2">
      <c r="A27" s="4" t="s">
        <v>16</v>
      </c>
      <c r="B27" s="5">
        <f>SUM('Local Option Sales Tax Coll'!B28:M28)</f>
        <v>57721434.890000008</v>
      </c>
      <c r="C27" s="5">
        <f>SUM('Tourist Development Tax'!N28)</f>
        <v>4760098.4800000004</v>
      </c>
      <c r="D27" s="5">
        <f>SUM('Conv &amp; Tourist Impact'!N28)</f>
        <v>0</v>
      </c>
      <c r="E27" s="5">
        <f>SUM('Voted 1-Cent Local Option Fuel'!B28:M28)</f>
        <v>1731267.1</v>
      </c>
      <c r="F27" s="5">
        <f>SUM('Non-Voted Local Option Fuel '!B28:M28)</f>
        <v>10348494.280000001</v>
      </c>
      <c r="G27" s="5">
        <f>SUM('Addtional Local Option Fuel'!B28:M28)</f>
        <v>0</v>
      </c>
    </row>
    <row r="28" spans="1:7" x14ac:dyDescent="0.2">
      <c r="A28" s="4" t="s">
        <v>17</v>
      </c>
      <c r="B28" s="5">
        <f>SUM('Local Option Sales Tax Coll'!B29:M29)</f>
        <v>6692674.6699999999</v>
      </c>
      <c r="C28" s="5">
        <f>SUM('Tourist Development Tax'!N29)</f>
        <v>879427.77000000014</v>
      </c>
      <c r="D28" s="5">
        <f>SUM('Conv &amp; Tourist Impact'!N29)</f>
        <v>0</v>
      </c>
      <c r="E28" s="5">
        <f>SUM('Voted 1-Cent Local Option Fuel'!B29:M29)</f>
        <v>428947.4</v>
      </c>
      <c r="F28" s="5">
        <f>SUM('Non-Voted Local Option Fuel '!B29:M29)</f>
        <v>2567279.8000000003</v>
      </c>
      <c r="G28" s="5">
        <f>SUM('Addtional Local Option Fuel'!B29:M29)</f>
        <v>0</v>
      </c>
    </row>
    <row r="29" spans="1:7" x14ac:dyDescent="0.2">
      <c r="A29" s="4" t="s">
        <v>18</v>
      </c>
      <c r="B29" s="5">
        <f>SUM('Local Option Sales Tax Coll'!B30:M30)</f>
        <v>0</v>
      </c>
      <c r="C29" s="5">
        <f>SUM('Tourist Development Tax'!N30)</f>
        <v>716364.20000000007</v>
      </c>
      <c r="D29" s="5">
        <f>SUM('Conv &amp; Tourist Impact'!N30)</f>
        <v>0</v>
      </c>
      <c r="E29" s="5">
        <f>SUM('Voted 1-Cent Local Option Fuel'!B30:M30)</f>
        <v>19760.189999999995</v>
      </c>
      <c r="F29" s="5">
        <f>SUM('Non-Voted Local Option Fuel '!B30:M30)</f>
        <v>434683.79</v>
      </c>
      <c r="G29" s="5">
        <f>SUM('Addtional Local Option Fuel'!B30:M30)</f>
        <v>0</v>
      </c>
    </row>
    <row r="30" spans="1:7" x14ac:dyDescent="0.2">
      <c r="A30" s="4" t="s">
        <v>19</v>
      </c>
      <c r="B30" s="5">
        <f>SUM('Local Option Sales Tax Coll'!B31:M31)</f>
        <v>2644292.73</v>
      </c>
      <c r="C30" s="5">
        <f>SUM('Tourist Development Tax'!N31)</f>
        <v>64926.12999999999</v>
      </c>
      <c r="D30" s="5">
        <f>SUM('Conv &amp; Tourist Impact'!N31)</f>
        <v>0</v>
      </c>
      <c r="E30" s="5">
        <f>SUM('Voted 1-Cent Local Option Fuel'!B31:M31)</f>
        <v>400865.45000000007</v>
      </c>
      <c r="F30" s="5">
        <f>SUM('Non-Voted Local Option Fuel '!B31:M31)</f>
        <v>4199312.83</v>
      </c>
      <c r="G30" s="5">
        <f>SUM('Addtional Local Option Fuel'!B31:M31)</f>
        <v>0</v>
      </c>
    </row>
    <row r="31" spans="1:7" x14ac:dyDescent="0.2">
      <c r="A31" s="4" t="s">
        <v>20</v>
      </c>
      <c r="B31" s="5">
        <f>SUM('Local Option Sales Tax Coll'!B32:M32)</f>
        <v>544865.53</v>
      </c>
      <c r="C31" s="5">
        <f>SUM('Tourist Development Tax'!N32)</f>
        <v>8279.5300000000007</v>
      </c>
      <c r="D31" s="5">
        <f>SUM('Conv &amp; Tourist Impact'!N32)</f>
        <v>0</v>
      </c>
      <c r="E31" s="5">
        <f>SUM('Voted 1-Cent Local Option Fuel'!B32:M32)</f>
        <v>76637.66</v>
      </c>
      <c r="F31" s="5">
        <f>SUM('Non-Voted Local Option Fuel '!B32:M32)</f>
        <v>457600.37000000005</v>
      </c>
      <c r="G31" s="5">
        <f>SUM('Addtional Local Option Fuel'!B32:M32)</f>
        <v>0</v>
      </c>
    </row>
    <row r="32" spans="1:7" x14ac:dyDescent="0.2">
      <c r="A32" s="4" t="s">
        <v>21</v>
      </c>
      <c r="B32" s="5">
        <f>SUM('Local Option Sales Tax Coll'!B33:M33)</f>
        <v>282961.46000000002</v>
      </c>
      <c r="C32" s="5">
        <f>SUM('Tourist Development Tax'!N33)</f>
        <v>0</v>
      </c>
      <c r="D32" s="5">
        <f>SUM('Conv &amp; Tourist Impact'!N33)</f>
        <v>0</v>
      </c>
      <c r="E32" s="5">
        <f>SUM('Voted 1-Cent Local Option Fuel'!B33:M33)</f>
        <v>62373.31</v>
      </c>
      <c r="F32" s="5">
        <f>SUM('Non-Voted Local Option Fuel '!B33:M33)</f>
        <v>368366.55000000005</v>
      </c>
      <c r="G32" s="5">
        <f>SUM('Addtional Local Option Fuel'!B33:M33)</f>
        <v>0</v>
      </c>
    </row>
    <row r="33" spans="1:7" x14ac:dyDescent="0.2">
      <c r="A33" s="4" t="s">
        <v>22</v>
      </c>
      <c r="B33" s="5">
        <f>SUM('Local Option Sales Tax Coll'!B34:M34)</f>
        <v>901404.7699999999</v>
      </c>
      <c r="C33" s="5">
        <f>SUM('Tourist Development Tax'!N34)</f>
        <v>566868.55000000005</v>
      </c>
      <c r="D33" s="5">
        <f>SUM('Conv &amp; Tourist Impact'!N34)</f>
        <v>0</v>
      </c>
      <c r="E33" s="5">
        <f>SUM('Voted 1-Cent Local Option Fuel'!B34:M34)</f>
        <v>24707.940000000002</v>
      </c>
      <c r="F33" s="5">
        <f>SUM('Non-Voted Local Option Fuel '!B34:M34)</f>
        <v>475509.85</v>
      </c>
      <c r="G33" s="5">
        <f>SUM('Addtional Local Option Fuel'!B34:M34)</f>
        <v>0</v>
      </c>
    </row>
    <row r="34" spans="1:7" x14ac:dyDescent="0.2">
      <c r="A34" s="4" t="s">
        <v>23</v>
      </c>
      <c r="B34" s="5">
        <f>SUM('Local Option Sales Tax Coll'!B35:M35)</f>
        <v>520168.4</v>
      </c>
      <c r="C34" s="5">
        <f>SUM('Tourist Development Tax'!N35)</f>
        <v>51700.69999999999</v>
      </c>
      <c r="D34" s="5">
        <f>SUM('Conv &amp; Tourist Impact'!N35)</f>
        <v>0</v>
      </c>
      <c r="E34" s="5">
        <f>SUM('Voted 1-Cent Local Option Fuel'!B35:M35)</f>
        <v>77833.67</v>
      </c>
      <c r="F34" s="5">
        <f>SUM('Non-Voted Local Option Fuel '!B35:M35)</f>
        <v>1026222.1600000001</v>
      </c>
      <c r="G34" s="5">
        <f>SUM('Addtional Local Option Fuel'!B35:M35)</f>
        <v>0</v>
      </c>
    </row>
    <row r="35" spans="1:7" x14ac:dyDescent="0.2">
      <c r="A35" s="4" t="s">
        <v>24</v>
      </c>
      <c r="B35" s="5">
        <f>SUM('Local Option Sales Tax Coll'!B36:M36)</f>
        <v>1492979.34</v>
      </c>
      <c r="C35" s="5">
        <f>SUM('Tourist Development Tax'!N36)</f>
        <v>0</v>
      </c>
      <c r="D35" s="5">
        <f>SUM('Conv &amp; Tourist Impact'!N36)</f>
        <v>0</v>
      </c>
      <c r="E35" s="5">
        <f>SUM('Voted 1-Cent Local Option Fuel'!B36:M36)</f>
        <v>186326.78999999998</v>
      </c>
      <c r="F35" s="5">
        <f>SUM('Non-Voted Local Option Fuel '!B36:M36)</f>
        <v>1110449.79</v>
      </c>
      <c r="G35" s="5">
        <f>SUM('Addtional Local Option Fuel'!B36:M36)</f>
        <v>676264.52</v>
      </c>
    </row>
    <row r="36" spans="1:7" x14ac:dyDescent="0.2">
      <c r="A36" s="4" t="s">
        <v>25</v>
      </c>
      <c r="B36" s="5">
        <f>SUM('Local Option Sales Tax Coll'!B37:M37)</f>
        <v>2853542.8899999997</v>
      </c>
      <c r="C36" s="5">
        <f>SUM('Tourist Development Tax'!N37)</f>
        <v>149985.07999999999</v>
      </c>
      <c r="D36" s="5">
        <f>SUM('Conv &amp; Tourist Impact'!N37)</f>
        <v>0</v>
      </c>
      <c r="E36" s="5">
        <f>SUM('Voted 1-Cent Local Option Fuel'!B37:M37)</f>
        <v>310382.48999999993</v>
      </c>
      <c r="F36" s="5">
        <f>SUM('Non-Voted Local Option Fuel '!B37:M37)</f>
        <v>1842660.7500000002</v>
      </c>
      <c r="G36" s="5">
        <f>SUM('Addtional Local Option Fuel'!B37:M37)</f>
        <v>385671.69</v>
      </c>
    </row>
    <row r="37" spans="1:7" x14ac:dyDescent="0.2">
      <c r="A37" s="4" t="s">
        <v>26</v>
      </c>
      <c r="B37" s="5">
        <f>SUM('Local Option Sales Tax Coll'!B38:M38)</f>
        <v>7225692.6900000004</v>
      </c>
      <c r="C37" s="5">
        <f>SUM('Tourist Development Tax'!N38)</f>
        <v>423462.56999999995</v>
      </c>
      <c r="D37" s="5">
        <f>SUM('Conv &amp; Tourist Impact'!N38)</f>
        <v>0</v>
      </c>
      <c r="E37" s="5">
        <f>SUM('Voted 1-Cent Local Option Fuel'!B38:M38)</f>
        <v>938402.35999999987</v>
      </c>
      <c r="F37" s="5">
        <f>SUM('Non-Voted Local Option Fuel '!B38:M38)</f>
        <v>5609705.2599999998</v>
      </c>
      <c r="G37" s="5">
        <f>SUM('Addtional Local Option Fuel'!B38:M38)</f>
        <v>1516469.3300000003</v>
      </c>
    </row>
    <row r="38" spans="1:7" x14ac:dyDescent="0.2">
      <c r="A38" s="4" t="s">
        <v>27</v>
      </c>
      <c r="B38" s="5">
        <f>SUM('Local Option Sales Tax Coll'!B39:M39)</f>
        <v>9869493.9499999993</v>
      </c>
      <c r="C38" s="5">
        <f>SUM('Tourist Development Tax'!N39)</f>
        <v>346186.55</v>
      </c>
      <c r="D38" s="5">
        <f>SUM('Conv &amp; Tourist Impact'!N39)</f>
        <v>0</v>
      </c>
      <c r="E38" s="5">
        <f>SUM('Voted 1-Cent Local Option Fuel'!B39:M39)</f>
        <v>526329.39999999991</v>
      </c>
      <c r="F38" s="5">
        <f>SUM('Non-Voted Local Option Fuel '!B39:M39)</f>
        <v>3133968.66</v>
      </c>
      <c r="G38" s="5">
        <f>SUM('Addtional Local Option Fuel'!B39:M39)</f>
        <v>1877856.39</v>
      </c>
    </row>
    <row r="39" spans="1:7" x14ac:dyDescent="0.2">
      <c r="A39" s="4" t="s">
        <v>28</v>
      </c>
      <c r="B39" s="5">
        <f>SUM('Local Option Sales Tax Coll'!B40:M40)</f>
        <v>191530257.76999998</v>
      </c>
      <c r="C39" s="5">
        <f>SUM('Tourist Development Tax'!N40)</f>
        <v>22260889.630000003</v>
      </c>
      <c r="D39" s="5">
        <f>SUM('Conv &amp; Tourist Impact'!N40)</f>
        <v>0</v>
      </c>
      <c r="E39" s="5">
        <f>SUM('Voted 1-Cent Local Option Fuel'!B40:M40)</f>
        <v>7079480.1600000001</v>
      </c>
      <c r="F39" s="5">
        <f>SUM('Non-Voted Local Option Fuel '!B40:M40)</f>
        <v>42322614.579999991</v>
      </c>
      <c r="G39" s="5">
        <f>SUM('Addtional Local Option Fuel'!B40:M40)</f>
        <v>0</v>
      </c>
    </row>
    <row r="40" spans="1:7" x14ac:dyDescent="0.2">
      <c r="A40" s="4" t="s">
        <v>29</v>
      </c>
      <c r="B40" s="5">
        <f>SUM('Local Option Sales Tax Coll'!B41:M41)</f>
        <v>768735.51</v>
      </c>
      <c r="C40" s="5">
        <f>SUM('Tourist Development Tax'!N41)</f>
        <v>8417.65</v>
      </c>
      <c r="D40" s="5">
        <f>SUM('Conv &amp; Tourist Impact'!N41)</f>
        <v>0</v>
      </c>
      <c r="E40" s="5">
        <f>SUM('Voted 1-Cent Local Option Fuel'!B41:M41)</f>
        <v>128539.63</v>
      </c>
      <c r="F40" s="5">
        <f>SUM('Non-Voted Local Option Fuel '!B41:M41)</f>
        <v>765335.48</v>
      </c>
      <c r="G40" s="5">
        <f>SUM('Addtional Local Option Fuel'!B41:M41)</f>
        <v>0</v>
      </c>
    </row>
    <row r="41" spans="1:7" x14ac:dyDescent="0.2">
      <c r="A41" s="4" t="s">
        <v>30</v>
      </c>
      <c r="B41" s="5">
        <f>SUM('Local Option Sales Tax Coll'!B42:M42)</f>
        <v>18712876.050000004</v>
      </c>
      <c r="C41" s="5">
        <f>SUM('Tourist Development Tax'!N42)</f>
        <v>1506757.3299999998</v>
      </c>
      <c r="D41" s="5">
        <f>SUM('Conv &amp; Tourist Impact'!N42)</f>
        <v>0</v>
      </c>
      <c r="E41" s="5">
        <f>SUM('Voted 1-Cent Local Option Fuel'!B42:M42)</f>
        <v>200539.45</v>
      </c>
      <c r="F41" s="5">
        <f>SUM('Non-Voted Local Option Fuel '!B42:M42)</f>
        <v>5173930.8099999987</v>
      </c>
      <c r="G41" s="5">
        <f>SUM('Addtional Local Option Fuel'!B42:M42)</f>
        <v>0</v>
      </c>
    </row>
    <row r="42" spans="1:7" x14ac:dyDescent="0.2">
      <c r="A42" s="4" t="s">
        <v>31</v>
      </c>
      <c r="B42" s="5">
        <f>SUM('Local Option Sales Tax Coll'!B43:M43)</f>
        <v>5929764.4100000001</v>
      </c>
      <c r="C42" s="5">
        <f>SUM('Tourist Development Tax'!N43)</f>
        <v>340249.05000000005</v>
      </c>
      <c r="D42" s="5">
        <f>SUM('Conv &amp; Tourist Impact'!N43)</f>
        <v>0</v>
      </c>
      <c r="E42" s="5">
        <f>SUM('Voted 1-Cent Local Option Fuel'!B43:M43)</f>
        <v>576467.18000000005</v>
      </c>
      <c r="F42" s="5">
        <f>SUM('Non-Voted Local Option Fuel '!B43:M43)</f>
        <v>3427192.71</v>
      </c>
      <c r="G42" s="5">
        <f>SUM('Addtional Local Option Fuel'!B43:M43)</f>
        <v>0</v>
      </c>
    </row>
    <row r="43" spans="1:7" x14ac:dyDescent="0.2">
      <c r="A43" s="4" t="s">
        <v>32</v>
      </c>
      <c r="B43" s="5">
        <f>SUM('Local Option Sales Tax Coll'!B44:M44)</f>
        <v>691732.75000000012</v>
      </c>
      <c r="C43" s="5">
        <f>SUM('Tourist Development Tax'!N44)</f>
        <v>9552.44</v>
      </c>
      <c r="D43" s="5">
        <f>SUM('Conv &amp; Tourist Impact'!N44)</f>
        <v>0</v>
      </c>
      <c r="E43" s="5">
        <f>SUM('Voted 1-Cent Local Option Fuel'!B44:M44)</f>
        <v>148426.56999999998</v>
      </c>
      <c r="F43" s="5">
        <f>SUM('Non-Voted Local Option Fuel '!B44:M44)</f>
        <v>881127.59</v>
      </c>
      <c r="G43" s="5">
        <f>SUM('Addtional Local Option Fuel'!B44:M44)</f>
        <v>0</v>
      </c>
    </row>
    <row r="44" spans="1:7" x14ac:dyDescent="0.2">
      <c r="A44" s="4" t="s">
        <v>33</v>
      </c>
      <c r="B44" s="5">
        <f>SUM('Local Option Sales Tax Coll'!B45:M45)</f>
        <v>244553.33</v>
      </c>
      <c r="C44" s="5">
        <f>SUM('Tourist Development Tax'!N45)</f>
        <v>0</v>
      </c>
      <c r="D44" s="5">
        <f>SUM('Conv &amp; Tourist Impact'!N45)</f>
        <v>0</v>
      </c>
      <c r="E44" s="5">
        <f>SUM('Voted 1-Cent Local Option Fuel'!B45:M45)</f>
        <v>12393.800000000001</v>
      </c>
      <c r="F44" s="5">
        <f>SUM('Non-Voted Local Option Fuel '!B45:M45)</f>
        <v>220986.62</v>
      </c>
      <c r="G44" s="5">
        <f>SUM('Addtional Local Option Fuel'!B45:M45)</f>
        <v>0</v>
      </c>
    </row>
    <row r="45" spans="1:7" x14ac:dyDescent="0.2">
      <c r="A45" s="4" t="s">
        <v>34</v>
      </c>
      <c r="B45" s="5">
        <f>SUM('Local Option Sales Tax Coll'!B46:M46)</f>
        <v>29907907.779999997</v>
      </c>
      <c r="C45" s="5">
        <f>SUM('Tourist Development Tax'!N46)</f>
        <v>2346459.66</v>
      </c>
      <c r="D45" s="5">
        <f>SUM('Conv &amp; Tourist Impact'!N46)</f>
        <v>0</v>
      </c>
      <c r="E45" s="5">
        <f>SUM('Voted 1-Cent Local Option Fuel'!B46:M46)</f>
        <v>1522276.9500000002</v>
      </c>
      <c r="F45" s="5">
        <f>SUM('Non-Voted Local Option Fuel '!B46:M46)</f>
        <v>9106976.209999999</v>
      </c>
      <c r="G45" s="5">
        <f>SUM('Addtional Local Option Fuel'!B46:M46)</f>
        <v>0</v>
      </c>
    </row>
    <row r="46" spans="1:7" x14ac:dyDescent="0.2">
      <c r="A46" s="4" t="s">
        <v>35</v>
      </c>
      <c r="B46" s="5">
        <f>SUM('Local Option Sales Tax Coll'!B47:M47)</f>
        <v>0</v>
      </c>
      <c r="C46" s="5">
        <f>SUM('Tourist Development Tax'!N47)</f>
        <v>22439105.870000001</v>
      </c>
      <c r="D46" s="5">
        <f>SUM('Conv &amp; Tourist Impact'!N47)</f>
        <v>0</v>
      </c>
      <c r="E46" s="5">
        <f>SUM('Voted 1-Cent Local Option Fuel'!B47:M47)</f>
        <v>3468514.96</v>
      </c>
      <c r="F46" s="5">
        <f>SUM('Non-Voted Local Option Fuel '!B47:M47)</f>
        <v>20754041.609999999</v>
      </c>
      <c r="G46" s="5">
        <f>SUM('Addtional Local Option Fuel'!B47:M47)</f>
        <v>15109986.109999999</v>
      </c>
    </row>
    <row r="47" spans="1:7" x14ac:dyDescent="0.2">
      <c r="A47" s="4" t="s">
        <v>36</v>
      </c>
      <c r="B47" s="5">
        <f>SUM('Local Option Sales Tax Coll'!B48:M48)</f>
        <v>50976542.050000004</v>
      </c>
      <c r="C47" s="5">
        <f>SUM('Tourist Development Tax'!N48)</f>
        <v>3478716.87</v>
      </c>
      <c r="D47" s="5">
        <f>SUM('Conv &amp; Tourist Impact'!N48)</f>
        <v>0</v>
      </c>
      <c r="E47" s="5">
        <f>SUM('Voted 1-Cent Local Option Fuel'!B48:M48)</f>
        <v>1359235.4200000002</v>
      </c>
      <c r="F47" s="5">
        <f>SUM('Non-Voted Local Option Fuel '!B48:M48)</f>
        <v>8131453.9500000011</v>
      </c>
      <c r="G47" s="5">
        <f>SUM('Addtional Local Option Fuel'!B48:M48)</f>
        <v>0</v>
      </c>
    </row>
    <row r="48" spans="1:7" x14ac:dyDescent="0.2">
      <c r="A48" s="4" t="s">
        <v>37</v>
      </c>
      <c r="B48" s="5">
        <f>SUM('Local Option Sales Tax Coll'!B49:M49)</f>
        <v>2853432.2800000003</v>
      </c>
      <c r="C48" s="5">
        <f>SUM('Tourist Development Tax'!N49)</f>
        <v>169964.84</v>
      </c>
      <c r="D48" s="5">
        <f>SUM('Conv &amp; Tourist Impact'!N49)</f>
        <v>0</v>
      </c>
      <c r="E48" s="5">
        <f>SUM('Voted 1-Cent Local Option Fuel'!B49:M49)</f>
        <v>65490.140000000007</v>
      </c>
      <c r="F48" s="5">
        <f>SUM('Non-Voted Local Option Fuel '!B49:M49)</f>
        <v>1380860.16</v>
      </c>
      <c r="G48" s="5">
        <f>SUM('Addtional Local Option Fuel'!B49:M49)</f>
        <v>0</v>
      </c>
    </row>
    <row r="49" spans="1:7" x14ac:dyDescent="0.2">
      <c r="A49" s="4" t="s">
        <v>38</v>
      </c>
      <c r="B49" s="5">
        <f>SUM('Local Option Sales Tax Coll'!B50:M50)</f>
        <v>208589.58000000002</v>
      </c>
      <c r="C49" s="5">
        <f>SUM('Tourist Development Tax'!N50)</f>
        <v>0</v>
      </c>
      <c r="D49" s="5">
        <f>SUM('Conv &amp; Tourist Impact'!N50)</f>
        <v>0</v>
      </c>
      <c r="E49" s="5">
        <f>SUM('Voted 1-Cent Local Option Fuel'!B50:M50)</f>
        <v>61030.180000000008</v>
      </c>
      <c r="F49" s="5">
        <f>SUM('Non-Voted Local Option Fuel '!B50:M50)</f>
        <v>363197.29</v>
      </c>
      <c r="G49" s="5">
        <f>SUM('Addtional Local Option Fuel'!B50:M50)</f>
        <v>0</v>
      </c>
    </row>
    <row r="50" spans="1:7" x14ac:dyDescent="0.2">
      <c r="A50" s="4" t="s">
        <v>39</v>
      </c>
      <c r="B50" s="5">
        <f>SUM('Local Option Sales Tax Coll'!B51:M51)</f>
        <v>1001237.04</v>
      </c>
      <c r="C50" s="5">
        <f>SUM('Tourist Development Tax'!N51)</f>
        <v>94504.5</v>
      </c>
      <c r="D50" s="5">
        <f>SUM('Conv &amp; Tourist Impact'!N51)</f>
        <v>0</v>
      </c>
      <c r="E50" s="5">
        <f>SUM('Voted 1-Cent Local Option Fuel'!B51:M51)</f>
        <v>196725.05000000002</v>
      </c>
      <c r="F50" s="5">
        <f>SUM('Non-Voted Local Option Fuel '!B51:M51)</f>
        <v>1699926.1300000001</v>
      </c>
      <c r="G50" s="5">
        <f>SUM('Addtional Local Option Fuel'!B51:M51)</f>
        <v>0</v>
      </c>
    </row>
    <row r="51" spans="1:7" x14ac:dyDescent="0.2">
      <c r="A51" s="4" t="s">
        <v>40</v>
      </c>
      <c r="B51" s="5">
        <f>SUM('Local Option Sales Tax Coll'!B52:M52)</f>
        <v>20981393.829999998</v>
      </c>
      <c r="C51" s="5">
        <f>SUM('Tourist Development Tax'!N52)</f>
        <v>5008890.5600000005</v>
      </c>
      <c r="D51" s="5">
        <f>SUM('Conv &amp; Tourist Impact'!N52)</f>
        <v>0</v>
      </c>
      <c r="E51" s="5">
        <f>SUM('Voted 1-Cent Local Option Fuel'!B52:M52)</f>
        <v>1649019.12</v>
      </c>
      <c r="F51" s="5">
        <f>SUM('Non-Voted Local Option Fuel '!B52:M52)</f>
        <v>9859403.709999999</v>
      </c>
      <c r="G51" s="5">
        <f>SUM('Addtional Local Option Fuel'!B52:M52)</f>
        <v>3018284.51</v>
      </c>
    </row>
    <row r="52" spans="1:7" x14ac:dyDescent="0.2">
      <c r="A52" s="4" t="s">
        <v>41</v>
      </c>
      <c r="B52" s="5">
        <f>SUM('Local Option Sales Tax Coll'!B53:M53)</f>
        <v>20774670.919999998</v>
      </c>
      <c r="C52" s="5">
        <f>SUM('Tourist Development Tax'!N53)</f>
        <v>1131260.0899999999</v>
      </c>
      <c r="D52" s="5">
        <f>SUM('Conv &amp; Tourist Impact'!N53)</f>
        <v>0</v>
      </c>
      <c r="E52" s="5">
        <f>SUM('Voted 1-Cent Local Option Fuel'!B53:M53)</f>
        <v>2420525.34</v>
      </c>
      <c r="F52" s="5">
        <f>SUM('Non-Voted Local Option Fuel '!B53:M53)</f>
        <v>14451005.220000001</v>
      </c>
      <c r="G52" s="5">
        <f>SUM('Addtional Local Option Fuel'!B53:M53)</f>
        <v>0</v>
      </c>
    </row>
    <row r="53" spans="1:7" x14ac:dyDescent="0.2">
      <c r="A53" s="4" t="s">
        <v>42</v>
      </c>
      <c r="B53" s="5">
        <f>SUM('Local Option Sales Tax Coll'!B54:M54)</f>
        <v>5440334.9699999997</v>
      </c>
      <c r="C53" s="5">
        <f>SUM('Tourist Development Tax'!N54)</f>
        <v>623895.15</v>
      </c>
      <c r="D53" s="5">
        <f>SUM('Conv &amp; Tourist Impact'!N54)</f>
        <v>0</v>
      </c>
      <c r="E53" s="5">
        <f>SUM('Voted 1-Cent Local Option Fuel'!B54:M54)</f>
        <v>895676.96</v>
      </c>
      <c r="F53" s="5">
        <f>SUM('Non-Voted Local Option Fuel '!B54:M54)</f>
        <v>5360351.5199999996</v>
      </c>
      <c r="G53" s="5">
        <f>SUM('Addtional Local Option Fuel'!B54:M54)</f>
        <v>3880414.55</v>
      </c>
    </row>
    <row r="54" spans="1:7" x14ac:dyDescent="0.2">
      <c r="A54" s="4" t="s">
        <v>43</v>
      </c>
      <c r="B54" s="5">
        <f>SUM('Local Option Sales Tax Coll'!B55:M55)</f>
        <v>36012488.479999997</v>
      </c>
      <c r="C54" s="5">
        <f>SUM('Tourist Development Tax'!N55)</f>
        <v>14617641.799999999</v>
      </c>
      <c r="D54" s="5">
        <f>SUM('Conv &amp; Tourist Impact'!N55)</f>
        <v>4932548.97</v>
      </c>
      <c r="E54" s="5">
        <f>SUM('Voted 1-Cent Local Option Fuel'!B55:M55)</f>
        <v>60686.73</v>
      </c>
      <c r="F54" s="5">
        <f>SUM('Non-Voted Local Option Fuel '!B55:M55)</f>
        <v>3640213.91</v>
      </c>
      <c r="G54" s="5">
        <f>SUM('Addtional Local Option Fuel'!B55:M55)</f>
        <v>0</v>
      </c>
    </row>
    <row r="55" spans="1:7" x14ac:dyDescent="0.2">
      <c r="A55" s="4" t="s">
        <v>44</v>
      </c>
      <c r="B55" s="5">
        <f>SUM('Local Option Sales Tax Coll'!B56:M56)</f>
        <v>7469520.4400000004</v>
      </c>
      <c r="C55" s="5">
        <f>SUM('Tourist Development Tax'!N56)</f>
        <v>1617025.03</v>
      </c>
      <c r="D55" s="5">
        <f>SUM('Conv &amp; Tourist Impact'!N56)</f>
        <v>0</v>
      </c>
      <c r="E55" s="5">
        <f>SUM('Voted 1-Cent Local Option Fuel'!B56:M56)</f>
        <v>369101.8</v>
      </c>
      <c r="F55" s="5">
        <f>SUM('Non-Voted Local Option Fuel '!B56:M56)</f>
        <v>2204622.5</v>
      </c>
      <c r="G55" s="5">
        <f>SUM('Addtional Local Option Fuel'!B56:M56)</f>
        <v>1413148.48</v>
      </c>
    </row>
    <row r="56" spans="1:7" x14ac:dyDescent="0.2">
      <c r="A56" s="4" t="s">
        <v>45</v>
      </c>
      <c r="B56" s="5">
        <f>SUM('Local Option Sales Tax Coll'!B57:M57)</f>
        <v>0</v>
      </c>
      <c r="C56" s="5">
        <f>SUM('Tourist Development Tax'!N57)</f>
        <v>8235823</v>
      </c>
      <c r="D56" s="5">
        <f>SUM('Conv &amp; Tourist Impact'!N57)</f>
        <v>0</v>
      </c>
      <c r="E56" s="5">
        <f>SUM('Voted 1-Cent Local Option Fuel'!B57:M57)</f>
        <v>1126540.53</v>
      </c>
      <c r="F56" s="5">
        <f>SUM('Non-Voted Local Option Fuel '!B57:M57)</f>
        <v>6745554.3999999994</v>
      </c>
      <c r="G56" s="5">
        <f>SUM('Addtional Local Option Fuel'!B57:M57)</f>
        <v>0</v>
      </c>
    </row>
    <row r="57" spans="1:7" x14ac:dyDescent="0.2">
      <c r="A57" s="4" t="s">
        <v>46</v>
      </c>
      <c r="B57" s="5">
        <f>SUM('Local Option Sales Tax Coll'!B58:M58)</f>
        <v>3898607.34</v>
      </c>
      <c r="C57" s="5">
        <f>SUM('Tourist Development Tax'!N58)</f>
        <v>213771.81</v>
      </c>
      <c r="D57" s="5">
        <f>SUM('Conv &amp; Tourist Impact'!N58)</f>
        <v>0</v>
      </c>
      <c r="E57" s="5">
        <f>SUM('Voted 1-Cent Local Option Fuel'!B58:M58)</f>
        <v>394415.67</v>
      </c>
      <c r="F57" s="5">
        <f>SUM('Non-Voted Local Option Fuel '!B58:M58)</f>
        <v>2353596.66</v>
      </c>
      <c r="G57" s="5">
        <f>SUM('Addtional Local Option Fuel'!B58:M58)</f>
        <v>0</v>
      </c>
    </row>
    <row r="58" spans="1:7" x14ac:dyDescent="0.2">
      <c r="A58" s="4" t="s">
        <v>47</v>
      </c>
      <c r="B58" s="5">
        <f>SUM('Local Option Sales Tax Coll'!B59:M59)</f>
        <v>158473313.26999998</v>
      </c>
      <c r="C58" s="5">
        <f>SUM('Tourist Development Tax'!N59)</f>
        <v>155863545.50999999</v>
      </c>
      <c r="D58" s="5">
        <f>SUM('Conv &amp; Tourist Impact'!N59)</f>
        <v>0</v>
      </c>
      <c r="E58" s="5">
        <f>SUM('Voted 1-Cent Local Option Fuel'!B59:M59)</f>
        <v>1288358.26</v>
      </c>
      <c r="F58" s="5">
        <f>SUM('Non-Voted Local Option Fuel '!B59:M59)</f>
        <v>42061091.300000004</v>
      </c>
      <c r="G58" s="5">
        <f>SUM('Addtional Local Option Fuel'!B59:M59)</f>
        <v>0</v>
      </c>
    </row>
    <row r="59" spans="1:7" x14ac:dyDescent="0.2">
      <c r="A59" s="4" t="s">
        <v>48</v>
      </c>
      <c r="B59" s="5">
        <f>SUM('Local Option Sales Tax Coll'!B60:M60)</f>
        <v>36321789.089999996</v>
      </c>
      <c r="C59" s="5">
        <f>SUM('Tourist Development Tax'!N60)</f>
        <v>32956286.41</v>
      </c>
      <c r="D59" s="5">
        <f>SUM('Conv &amp; Tourist Impact'!N60)</f>
        <v>0</v>
      </c>
      <c r="E59" s="5">
        <f>SUM('Voted 1-Cent Local Option Fuel'!B60:M60)</f>
        <v>1963575.6099999999</v>
      </c>
      <c r="F59" s="5">
        <f>SUM('Non-Voted Local Option Fuel '!B60:M60)</f>
        <v>11745733.77</v>
      </c>
      <c r="G59" s="5">
        <f>SUM('Addtional Local Option Fuel'!B60:M60)</f>
        <v>0</v>
      </c>
    </row>
    <row r="60" spans="1:7" x14ac:dyDescent="0.2">
      <c r="A60" s="4" t="s">
        <v>49</v>
      </c>
      <c r="B60" s="5">
        <f>SUM('Local Option Sales Tax Coll'!B61:M61)</f>
        <v>106261099.13000003</v>
      </c>
      <c r="C60" s="5">
        <f>SUM('Tourist Development Tax'!N61)</f>
        <v>26106425.920000002</v>
      </c>
      <c r="D60" s="5">
        <f>SUM('Conv &amp; Tourist Impact'!N61)</f>
        <v>0</v>
      </c>
      <c r="E60" s="5">
        <f>SUM('Voted 1-Cent Local Option Fuel'!B61:M61)</f>
        <v>6202367.4699999997</v>
      </c>
      <c r="F60" s="5">
        <f>SUM('Non-Voted Local Option Fuel '!B61:M61)</f>
        <v>37105351.690000005</v>
      </c>
      <c r="G60" s="5">
        <f>SUM('Addtional Local Option Fuel'!B61:M61)</f>
        <v>26787027.990000002</v>
      </c>
    </row>
    <row r="61" spans="1:7" x14ac:dyDescent="0.2">
      <c r="A61" s="4" t="s">
        <v>50</v>
      </c>
      <c r="B61" s="5">
        <f>SUM('Local Option Sales Tax Coll'!B62:M62)</f>
        <v>39041701.729999997</v>
      </c>
      <c r="C61" s="5">
        <f>SUM('Tourist Development Tax'!N62)</f>
        <v>755174.44</v>
      </c>
      <c r="D61" s="5">
        <f>SUM('Conv &amp; Tourist Impact'!N62)</f>
        <v>0</v>
      </c>
      <c r="E61" s="5">
        <f>SUM('Voted 1-Cent Local Option Fuel'!B62:M62)</f>
        <v>2226600.0599999996</v>
      </c>
      <c r="F61" s="5">
        <f>SUM('Non-Voted Local Option Fuel '!B62:M62)</f>
        <v>13321457.33</v>
      </c>
      <c r="G61" s="5">
        <f>SUM('Addtional Local Option Fuel'!B62:M62)</f>
        <v>0</v>
      </c>
    </row>
    <row r="62" spans="1:7" x14ac:dyDescent="0.2">
      <c r="A62" s="4" t="s">
        <v>51</v>
      </c>
      <c r="B62" s="5">
        <f>SUM('Local Option Sales Tax Coll'!B63:M63)</f>
        <v>122379067.26000001</v>
      </c>
      <c r="C62" s="5">
        <f>SUM('Tourist Development Tax'!N63)</f>
        <v>24618173.470000006</v>
      </c>
      <c r="D62" s="5">
        <f>SUM('Conv &amp; Tourist Impact'!N63)</f>
        <v>0</v>
      </c>
      <c r="E62" s="5">
        <f>SUM('Voted 1-Cent Local Option Fuel'!B63:M63)</f>
        <v>2059108.9700000002</v>
      </c>
      <c r="F62" s="5">
        <f>SUM('Non-Voted Local Option Fuel '!B63:M63)</f>
        <v>24916048.440000005</v>
      </c>
      <c r="G62" s="5">
        <f>SUM('Addtional Local Option Fuel'!B63:M63)</f>
        <v>0</v>
      </c>
    </row>
    <row r="63" spans="1:7" x14ac:dyDescent="0.2">
      <c r="A63" s="4" t="s">
        <v>52</v>
      </c>
      <c r="B63" s="5">
        <f>SUM('Local Option Sales Tax Coll'!B64:M64)</f>
        <v>62889028.300000004</v>
      </c>
      <c r="C63" s="5">
        <f>SUM('Tourist Development Tax'!N64)</f>
        <v>7333342.54</v>
      </c>
      <c r="D63" s="5">
        <f>SUM('Conv &amp; Tourist Impact'!N64)</f>
        <v>0</v>
      </c>
      <c r="E63" s="5">
        <f>SUM('Voted 1-Cent Local Option Fuel'!B64:M64)</f>
        <v>3450725.9200000004</v>
      </c>
      <c r="F63" s="5">
        <f>SUM('Non-Voted Local Option Fuel '!B64:M64)</f>
        <v>20584054.920000002</v>
      </c>
      <c r="G63" s="5">
        <f>SUM('Addtional Local Option Fuel'!B64:M64)</f>
        <v>12218045.610000001</v>
      </c>
    </row>
    <row r="64" spans="1:7" x14ac:dyDescent="0.2">
      <c r="A64" s="4" t="s">
        <v>53</v>
      </c>
      <c r="B64" s="5">
        <f>SUM('Local Option Sales Tax Coll'!B65:M65)</f>
        <v>5395504.46</v>
      </c>
      <c r="C64" s="5">
        <f>SUM('Tourist Development Tax'!N65)</f>
        <v>113930.76000000001</v>
      </c>
      <c r="D64" s="5">
        <f>SUM('Conv &amp; Tourist Impact'!N65)</f>
        <v>0</v>
      </c>
      <c r="E64" s="5">
        <f>SUM('Voted 1-Cent Local Option Fuel'!B65:M65)</f>
        <v>92691.659999999989</v>
      </c>
      <c r="F64" s="5">
        <f>SUM('Non-Voted Local Option Fuel '!B65:M65)</f>
        <v>2494108.77</v>
      </c>
      <c r="G64" s="5">
        <f>SUM('Addtional Local Option Fuel'!B65:M65)</f>
        <v>0</v>
      </c>
    </row>
    <row r="65" spans="1:7" x14ac:dyDescent="0.2">
      <c r="A65" s="4" t="s">
        <v>54</v>
      </c>
      <c r="B65" s="5">
        <f>SUM('Local Option Sales Tax Coll'!B66:M66)</f>
        <v>0</v>
      </c>
      <c r="C65" s="5">
        <f>SUM('Tourist Development Tax'!N66)</f>
        <v>5437084.8500000006</v>
      </c>
      <c r="D65" s="5">
        <f>SUM('Conv &amp; Tourist Impact'!N66)</f>
        <v>0</v>
      </c>
      <c r="E65" s="5">
        <f>SUM('Voted 1-Cent Local Option Fuel'!B66:M66)</f>
        <v>236798.07999999999</v>
      </c>
      <c r="F65" s="5">
        <f>SUM('Non-Voted Local Option Fuel '!B66:M66)</f>
        <v>7126988.5700000003</v>
      </c>
      <c r="G65" s="5">
        <f>SUM('Addtional Local Option Fuel'!B66:M66)</f>
        <v>0</v>
      </c>
    </row>
    <row r="66" spans="1:7" x14ac:dyDescent="0.2">
      <c r="A66" s="4" t="s">
        <v>55</v>
      </c>
      <c r="B66" s="5">
        <f>SUM('Local Option Sales Tax Coll'!B67:M67)</f>
        <v>12236461.529999997</v>
      </c>
      <c r="C66" s="5">
        <f>SUM('Tourist Development Tax'!N67)</f>
        <v>2535557.0500000003</v>
      </c>
      <c r="D66" s="5">
        <f>SUM('Conv &amp; Tourist Impact'!N67)</f>
        <v>0</v>
      </c>
      <c r="E66" s="5">
        <f>SUM('Voted 1-Cent Local Option Fuel'!B67:M67)</f>
        <v>1473130.31</v>
      </c>
      <c r="F66" s="5">
        <f>SUM('Non-Voted Local Option Fuel '!B67:M67)</f>
        <v>8805511.0599999987</v>
      </c>
      <c r="G66" s="5">
        <f>SUM('Addtional Local Option Fuel'!B67:M67)</f>
        <v>6052390.6300000008</v>
      </c>
    </row>
    <row r="67" spans="1:7" x14ac:dyDescent="0.2">
      <c r="A67" s="4" t="s">
        <v>56</v>
      </c>
      <c r="B67" s="5">
        <f>SUM('Local Option Sales Tax Coll'!B68:M68)</f>
        <v>5239521.9200000009</v>
      </c>
      <c r="C67" s="5">
        <f>SUM('Tourist Development Tax'!N68)</f>
        <v>815194.86</v>
      </c>
      <c r="D67" s="5">
        <f>SUM('Conv &amp; Tourist Impact'!N68)</f>
        <v>0</v>
      </c>
      <c r="E67" s="5">
        <f>SUM('Voted 1-Cent Local Option Fuel'!B68:M68)</f>
        <v>144233.93000000002</v>
      </c>
      <c r="F67" s="5">
        <f>SUM('Non-Voted Local Option Fuel '!B68:M68)</f>
        <v>4672476.8599999994</v>
      </c>
      <c r="G67" s="5">
        <f>SUM('Addtional Local Option Fuel'!B68:M68)</f>
        <v>0</v>
      </c>
    </row>
    <row r="68" spans="1:7" x14ac:dyDescent="0.2">
      <c r="A68" s="4" t="s">
        <v>57</v>
      </c>
      <c r="B68" s="5">
        <f>SUM('Local Option Sales Tax Coll'!B69:M69)</f>
        <v>58281648.060000002</v>
      </c>
      <c r="C68" s="5">
        <f>SUM('Tourist Development Tax'!N69)</f>
        <v>8066221.5200000005</v>
      </c>
      <c r="D68" s="5">
        <f>SUM('Conv &amp; Tourist Impact'!N69)</f>
        <v>0</v>
      </c>
      <c r="E68" s="5">
        <f>SUM('Voted 1-Cent Local Option Fuel'!B69:M69)</f>
        <v>1866510.29</v>
      </c>
      <c r="F68" s="5">
        <f>SUM('Non-Voted Local Option Fuel '!B69:M69)</f>
        <v>11171281.09</v>
      </c>
      <c r="G68" s="5">
        <f>SUM('Addtional Local Option Fuel'!B69:M69)</f>
        <v>8199236.5099999998</v>
      </c>
    </row>
    <row r="69" spans="1:7" x14ac:dyDescent="0.2">
      <c r="A69" s="4" t="s">
        <v>58</v>
      </c>
      <c r="B69" s="5">
        <f>SUM('Local Option Sales Tax Coll'!B70:M70)</f>
        <v>60440211.810000002</v>
      </c>
      <c r="C69" s="5">
        <f>SUM('Tourist Development Tax'!N70)</f>
        <v>2499501.4299999997</v>
      </c>
      <c r="D69" s="5">
        <f>SUM('Conv &amp; Tourist Impact'!N70)</f>
        <v>0</v>
      </c>
      <c r="E69" s="5">
        <f>SUM('Voted 1-Cent Local Option Fuel'!B70:M70)</f>
        <v>2283707.85</v>
      </c>
      <c r="F69" s="5">
        <f>SUM('Non-Voted Local Option Fuel '!B70:M70)</f>
        <v>13664667.949999999</v>
      </c>
      <c r="G69" s="5">
        <f>SUM('Addtional Local Option Fuel'!B70:M70)</f>
        <v>0</v>
      </c>
    </row>
    <row r="70" spans="1:7" x14ac:dyDescent="0.2">
      <c r="A70" s="4" t="s">
        <v>59</v>
      </c>
      <c r="B70" s="5">
        <f>SUM('Local Option Sales Tax Coll'!B71:M71)</f>
        <v>6711296.2799999984</v>
      </c>
      <c r="C70" s="5">
        <f>SUM('Tourist Development Tax'!N71)</f>
        <v>292268.65000000002</v>
      </c>
      <c r="D70" s="5">
        <f>SUM('Conv &amp; Tourist Impact'!N71)</f>
        <v>0</v>
      </c>
      <c r="E70" s="5">
        <f>SUM('Voted 1-Cent Local Option Fuel'!B71:M71)</f>
        <v>804790.88</v>
      </c>
      <c r="F70" s="5">
        <f>SUM('Non-Voted Local Option Fuel '!B71:M71)</f>
        <v>4787475.4399999995</v>
      </c>
      <c r="G70" s="5">
        <f>SUM('Addtional Local Option Fuel'!B71:M71)</f>
        <v>0</v>
      </c>
    </row>
    <row r="71" spans="1:7" x14ac:dyDescent="0.2">
      <c r="A71" s="4" t="s">
        <v>60</v>
      </c>
      <c r="B71" s="5">
        <f>SUM('Local Option Sales Tax Coll'!B72:M72)</f>
        <v>2826430.3699999996</v>
      </c>
      <c r="C71" s="5">
        <f>SUM('Tourist Development Tax'!N72)</f>
        <v>106869.21999999999</v>
      </c>
      <c r="D71" s="5">
        <f>SUM('Conv &amp; Tourist Impact'!N72)</f>
        <v>0</v>
      </c>
      <c r="E71" s="5">
        <f>SUM('Voted 1-Cent Local Option Fuel'!B72:M72)</f>
        <v>316487.22999999992</v>
      </c>
      <c r="F71" s="5">
        <f>SUM('Non-Voted Local Option Fuel '!B72:M72)</f>
        <v>1887528.0900000003</v>
      </c>
      <c r="G71" s="5">
        <f>SUM('Addtional Local Option Fuel'!B72:M72)</f>
        <v>1133312.1100000001</v>
      </c>
    </row>
    <row r="72" spans="1:7" x14ac:dyDescent="0.2">
      <c r="A72" s="4" t="s">
        <v>130</v>
      </c>
      <c r="B72" s="5">
        <f>SUM('Local Option Sales Tax Coll'!B73:M73)</f>
        <v>1812271.33</v>
      </c>
      <c r="C72" s="5">
        <f>SUM('Tourist Development Tax'!N73)</f>
        <v>152442.9</v>
      </c>
      <c r="D72" s="5">
        <f>SUM('Conv &amp; Tourist Impact'!N73)</f>
        <v>0</v>
      </c>
      <c r="E72" s="5">
        <f>SUM('Voted 1-Cent Local Option Fuel'!B73:M73)</f>
        <v>91056.39999999998</v>
      </c>
      <c r="F72" s="5">
        <f>SUM('Non-Voted Local Option Fuel '!B73:M73)</f>
        <v>1320665.2899999998</v>
      </c>
      <c r="G72" s="5">
        <f>SUM('Addtional Local Option Fuel'!B73:M73)</f>
        <v>0</v>
      </c>
    </row>
    <row r="73" spans="1:7" x14ac:dyDescent="0.2">
      <c r="A73" s="4" t="s">
        <v>62</v>
      </c>
      <c r="B73" s="5">
        <f>SUM('Local Option Sales Tax Coll'!B74:M74)</f>
        <v>463408.01</v>
      </c>
      <c r="C73" s="5">
        <f>SUM('Tourist Development Tax'!N74)</f>
        <v>0</v>
      </c>
      <c r="D73" s="5">
        <f>SUM('Conv &amp; Tourist Impact'!N74)</f>
        <v>0</v>
      </c>
      <c r="E73" s="5">
        <f>SUM('Voted 1-Cent Local Option Fuel'!B74:M74)</f>
        <v>74429.94</v>
      </c>
      <c r="F73" s="5">
        <f>SUM('Non-Voted Local Option Fuel '!B74:M74)</f>
        <v>404060.62</v>
      </c>
      <c r="G73" s="5">
        <f>SUM('Addtional Local Option Fuel'!B74:M74)</f>
        <v>0</v>
      </c>
    </row>
    <row r="74" spans="1:7" x14ac:dyDescent="0.2">
      <c r="A74" s="4" t="s">
        <v>63</v>
      </c>
      <c r="B74" s="5">
        <f>SUM('Local Option Sales Tax Coll'!B75:M75)</f>
        <v>31960696.129999995</v>
      </c>
      <c r="C74" s="5">
        <f>SUM('Tourist Development Tax'!N75)</f>
        <v>7890167.959999999</v>
      </c>
      <c r="D74" s="5">
        <f>SUM('Conv &amp; Tourist Impact'!N75)</f>
        <v>7893633.1400000006</v>
      </c>
      <c r="E74" s="5">
        <f>SUM('Voted 1-Cent Local Option Fuel'!B75:M75)</f>
        <v>2458949.02</v>
      </c>
      <c r="F74" s="5">
        <f>SUM('Non-Voted Local Option Fuel '!B75:M75)</f>
        <v>14712930.210000001</v>
      </c>
      <c r="G74" s="5">
        <f>SUM('Addtional Local Option Fuel'!B75:M75)</f>
        <v>10656324.92</v>
      </c>
    </row>
    <row r="75" spans="1:7" x14ac:dyDescent="0.2">
      <c r="A75" s="4" t="s">
        <v>64</v>
      </c>
      <c r="B75" s="5">
        <f>SUM('Local Option Sales Tax Coll'!B76:M76)</f>
        <v>1534124.2400000002</v>
      </c>
      <c r="C75" s="5">
        <f>SUM('Tourist Development Tax'!N76)</f>
        <v>37350.03</v>
      </c>
      <c r="D75" s="5">
        <f>SUM('Conv &amp; Tourist Impact'!N76)</f>
        <v>0</v>
      </c>
      <c r="E75" s="5">
        <f>SUM('Voted 1-Cent Local Option Fuel'!B76:M76)</f>
        <v>145879.26</v>
      </c>
      <c r="F75" s="5">
        <f>SUM('Non-Voted Local Option Fuel '!B76:M76)</f>
        <v>871187.29</v>
      </c>
      <c r="G75" s="5">
        <f>SUM('Addtional Local Option Fuel'!B76:M76)</f>
        <v>0</v>
      </c>
    </row>
    <row r="76" spans="1:7" x14ac:dyDescent="0.2">
      <c r="A76" s="4" t="s">
        <v>65</v>
      </c>
      <c r="B76" s="5">
        <f>SUM('Local Option Sales Tax Coll'!B77:M77)</f>
        <v>11944041.52</v>
      </c>
      <c r="C76" s="5">
        <f>SUM('Tourist Development Tax'!N77)</f>
        <v>10256304.489999998</v>
      </c>
      <c r="D76" s="5">
        <f>SUM('Conv &amp; Tourist Impact'!N77)</f>
        <v>0</v>
      </c>
      <c r="E76" s="5">
        <f>SUM('Voted 1-Cent Local Option Fuel'!B77:M77)</f>
        <v>510335.04000000004</v>
      </c>
      <c r="F76" s="5">
        <f>SUM('Non-Voted Local Option Fuel '!B77:M77)</f>
        <v>3050120.52</v>
      </c>
      <c r="G76" s="5">
        <f>SUM('Addtional Local Option Fuel'!B77:M77)</f>
        <v>0</v>
      </c>
    </row>
    <row r="77" spans="1:7" x14ac:dyDescent="0.2">
      <c r="A77" s="4" t="s">
        <v>66</v>
      </c>
      <c r="B77" s="5">
        <f>SUM('Local Option Sales Tax Coll'!B78:M78)</f>
        <v>1327781.2899999998</v>
      </c>
      <c r="C77" s="5">
        <f>SUM('Tourist Development Tax'!N78)</f>
        <v>92015.349999999991</v>
      </c>
      <c r="D77" s="5">
        <f>SUM('Conv &amp; Tourist Impact'!N78)</f>
        <v>0</v>
      </c>
      <c r="E77" s="5">
        <f>SUM('Voted 1-Cent Local Option Fuel'!B78:M78)</f>
        <v>133805.84</v>
      </c>
      <c r="F77" s="5">
        <f>SUM('Non-Voted Local Option Fuel '!B78:M78)</f>
        <v>798123.66999999993</v>
      </c>
      <c r="G77" s="5">
        <f>SUM('Addtional Local Option Fuel'!B78:M78)</f>
        <v>0</v>
      </c>
    </row>
    <row r="78" spans="1:7" x14ac:dyDescent="0.2">
      <c r="A78" s="4" t="s">
        <v>67</v>
      </c>
      <c r="B78" s="5">
        <f>SUM('Local Option Sales Tax Coll'!B79:M79)</f>
        <v>146073890.85000002</v>
      </c>
      <c r="C78" s="5">
        <f>SUM('Tourist Development Tax'!N79)</f>
        <v>0</v>
      </c>
      <c r="D78" s="5">
        <f>SUM('Conv &amp; Tourist Impact'!N79)</f>
        <v>0</v>
      </c>
      <c r="E78" s="5">
        <v>0</v>
      </c>
      <c r="F78" s="5">
        <v>0</v>
      </c>
      <c r="G78" s="5">
        <v>0</v>
      </c>
    </row>
    <row r="79" spans="1:7" x14ac:dyDescent="0.2">
      <c r="A79" s="4" t="s">
        <v>1</v>
      </c>
      <c r="B79" s="5" t="s">
        <v>83</v>
      </c>
      <c r="C79" s="5" t="s">
        <v>84</v>
      </c>
      <c r="D79" s="5" t="s">
        <v>84</v>
      </c>
      <c r="E79" s="5" t="s">
        <v>84</v>
      </c>
      <c r="F79" s="5" t="s">
        <v>84</v>
      </c>
      <c r="G79" s="5" t="s">
        <v>85</v>
      </c>
    </row>
    <row r="80" spans="1:7" x14ac:dyDescent="0.2">
      <c r="A80" s="4" t="s">
        <v>68</v>
      </c>
      <c r="B80" s="5">
        <f t="shared" ref="B80:G80" si="0">SUM(B11:B78)</f>
        <v>1918245523.48</v>
      </c>
      <c r="C80" s="5">
        <f t="shared" si="0"/>
        <v>489628928.79000014</v>
      </c>
      <c r="D80" s="5">
        <f t="shared" si="0"/>
        <v>62635354.650000006</v>
      </c>
      <c r="E80" s="5">
        <f t="shared" si="0"/>
        <v>84820910.840000018</v>
      </c>
      <c r="F80" s="5">
        <f t="shared" si="0"/>
        <v>621823710.23000002</v>
      </c>
      <c r="G80" s="5">
        <f t="shared" si="0"/>
        <v>177815683.02000001</v>
      </c>
    </row>
    <row r="82" spans="1:1" x14ac:dyDescent="0.2">
      <c r="A82" s="4" t="s">
        <v>86</v>
      </c>
    </row>
    <row r="83" spans="1:1" x14ac:dyDescent="0.2">
      <c r="A83" s="4" t="s">
        <v>87</v>
      </c>
    </row>
    <row r="84" spans="1:1" x14ac:dyDescent="0.2">
      <c r="A84" s="4" t="s">
        <v>88</v>
      </c>
    </row>
    <row r="85" spans="1:1" x14ac:dyDescent="0.2">
      <c r="A85" s="4"/>
    </row>
  </sheetData>
  <mergeCells count="4">
    <mergeCell ref="A3:G3"/>
    <mergeCell ref="A4:G4"/>
    <mergeCell ref="A5:G5"/>
    <mergeCell ref="A6:G6"/>
  </mergeCells>
  <phoneticPr fontId="1" type="noConversion"/>
  <pageMargins left="0.75" right="0.75" top="1" bottom="1" header="0.5" footer="0.5"/>
  <pageSetup scale="75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N227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16.1640625" bestFit="1" customWidth="1"/>
    <col min="2" max="13" width="11.1640625" bestFit="1" customWidth="1"/>
    <col min="14" max="14" width="12.6640625" bestFit="1" customWidth="1"/>
  </cols>
  <sheetData>
    <row r="1" spans="1:14" x14ac:dyDescent="0.2">
      <c r="A1" t="s">
        <v>131</v>
      </c>
      <c r="N1" t="s">
        <v>89</v>
      </c>
    </row>
    <row r="3" spans="1:14" x14ac:dyDescent="0.2">
      <c r="A3" s="14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 t="s">
        <v>133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 t="s">
        <v>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 t="s">
        <v>134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9" spans="1:14" x14ac:dyDescent="0.2">
      <c r="B9" s="2">
        <v>38899</v>
      </c>
      <c r="C9" s="2">
        <v>38930</v>
      </c>
      <c r="D9" s="2">
        <v>38961</v>
      </c>
      <c r="E9" s="2">
        <v>38991</v>
      </c>
      <c r="F9" s="2">
        <v>39022</v>
      </c>
      <c r="G9" s="2">
        <v>39052</v>
      </c>
      <c r="H9" s="2">
        <v>39083</v>
      </c>
      <c r="I9" s="2">
        <v>39114</v>
      </c>
      <c r="J9" s="2">
        <v>39142</v>
      </c>
      <c r="K9" s="2">
        <v>39173</v>
      </c>
      <c r="L9" s="2">
        <v>39203</v>
      </c>
      <c r="M9" s="2">
        <v>39234</v>
      </c>
      <c r="N9" s="3" t="s">
        <v>132</v>
      </c>
    </row>
    <row r="10" spans="1:14" x14ac:dyDescent="0.2">
      <c r="A10" t="s">
        <v>0</v>
      </c>
    </row>
    <row r="11" spans="1:14" x14ac:dyDescent="0.2">
      <c r="A11" t="s">
        <v>1</v>
      </c>
    </row>
    <row r="12" spans="1:14" x14ac:dyDescent="0.2">
      <c r="A12" t="s">
        <v>90</v>
      </c>
      <c r="B12" s="1">
        <v>859044.81</v>
      </c>
      <c r="C12" s="1">
        <v>827154.29</v>
      </c>
      <c r="D12" s="1">
        <v>867088.53</v>
      </c>
      <c r="E12" s="1">
        <v>784302.83</v>
      </c>
      <c r="F12" s="1">
        <v>752725.85</v>
      </c>
      <c r="G12" s="1">
        <v>908198.24</v>
      </c>
      <c r="H12" s="1">
        <v>881890.51</v>
      </c>
      <c r="I12" s="1">
        <v>806599.32</v>
      </c>
      <c r="J12" s="1">
        <v>767334.5</v>
      </c>
      <c r="K12" s="1">
        <v>839964.22</v>
      </c>
      <c r="L12" s="1">
        <v>777051.89</v>
      </c>
      <c r="M12" s="1">
        <v>775015.48</v>
      </c>
      <c r="N12" s="6">
        <f>SUM(B12:M12)</f>
        <v>9846370.4700000007</v>
      </c>
    </row>
    <row r="13" spans="1:14" x14ac:dyDescent="0.2">
      <c r="A13" t="s">
        <v>91</v>
      </c>
      <c r="B13" s="1">
        <v>107536.37</v>
      </c>
      <c r="C13" s="1">
        <v>100617.65</v>
      </c>
      <c r="D13" s="1">
        <v>99998.39</v>
      </c>
      <c r="E13" s="1">
        <v>102495.71</v>
      </c>
      <c r="F13" s="1">
        <v>99129.23</v>
      </c>
      <c r="G13" s="1">
        <v>105980.33</v>
      </c>
      <c r="H13" s="1">
        <v>118203.81</v>
      </c>
      <c r="I13" s="1">
        <v>105702.69</v>
      </c>
      <c r="J13" s="1">
        <v>114261.99</v>
      </c>
      <c r="K13" s="1">
        <v>124797.99</v>
      </c>
      <c r="L13" s="1">
        <v>109933.62</v>
      </c>
      <c r="M13" s="1">
        <v>115262.28</v>
      </c>
      <c r="N13" s="6">
        <f t="shared" ref="N13:N76" si="0">SUM(B13:M13)</f>
        <v>1303920.0599999998</v>
      </c>
    </row>
    <row r="14" spans="1:14" x14ac:dyDescent="0.2">
      <c r="A14" t="s">
        <v>92</v>
      </c>
      <c r="B14" s="1">
        <v>1528700.48</v>
      </c>
      <c r="C14" s="1">
        <v>1521789.79</v>
      </c>
      <c r="D14" s="1">
        <v>1212352</v>
      </c>
      <c r="E14" s="1">
        <v>1159935.75</v>
      </c>
      <c r="F14" s="1">
        <v>1094403.76</v>
      </c>
      <c r="G14" s="1">
        <v>1095703.4099999999</v>
      </c>
      <c r="H14" s="1">
        <v>1211533.4099999999</v>
      </c>
      <c r="I14" s="1">
        <v>978772.56</v>
      </c>
      <c r="J14" s="1">
        <v>1103419.21</v>
      </c>
      <c r="K14" s="1">
        <v>1405638.07</v>
      </c>
      <c r="L14" s="1">
        <v>1260054.45</v>
      </c>
      <c r="M14" s="1">
        <v>1336194.1499999999</v>
      </c>
      <c r="N14" s="6">
        <f t="shared" si="0"/>
        <v>14908497.040000001</v>
      </c>
    </row>
    <row r="15" spans="1:14" x14ac:dyDescent="0.2">
      <c r="A15" t="s">
        <v>5</v>
      </c>
      <c r="B15" s="1">
        <v>192322.23</v>
      </c>
      <c r="C15" s="1">
        <v>169573.6</v>
      </c>
      <c r="D15" s="1">
        <v>149984.20000000001</v>
      </c>
      <c r="E15" s="1">
        <v>162992.5</v>
      </c>
      <c r="F15" s="1">
        <v>156204.72</v>
      </c>
      <c r="G15" s="1">
        <v>155100.32999999999</v>
      </c>
      <c r="H15" s="1">
        <v>175600.4</v>
      </c>
      <c r="I15" s="1">
        <v>150612.70000000001</v>
      </c>
      <c r="J15" s="1">
        <v>178376.45</v>
      </c>
      <c r="K15" s="1">
        <v>177116.72</v>
      </c>
      <c r="L15" s="1">
        <v>169093.73</v>
      </c>
      <c r="M15" s="1">
        <v>164287.84</v>
      </c>
      <c r="N15" s="6">
        <f t="shared" si="0"/>
        <v>2001265.42</v>
      </c>
    </row>
    <row r="16" spans="1:14" x14ac:dyDescent="0.2">
      <c r="A16" t="s">
        <v>93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6">
        <f t="shared" si="0"/>
        <v>0</v>
      </c>
    </row>
    <row r="17" spans="1:14" x14ac:dyDescent="0.2">
      <c r="A17" t="s">
        <v>94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6">
        <f t="shared" si="0"/>
        <v>0</v>
      </c>
    </row>
    <row r="18" spans="1:14" x14ac:dyDescent="0.2">
      <c r="A18" t="s">
        <v>8</v>
      </c>
      <c r="B18" s="1">
        <v>57044.91</v>
      </c>
      <c r="C18" s="1">
        <v>50245.22</v>
      </c>
      <c r="D18" s="1">
        <v>52698.95</v>
      </c>
      <c r="E18" s="1">
        <v>53209.56</v>
      </c>
      <c r="F18" s="1">
        <v>49220.04</v>
      </c>
      <c r="G18" s="1">
        <v>49237.05</v>
      </c>
      <c r="H18" s="1">
        <v>56431.88</v>
      </c>
      <c r="I18" s="1">
        <v>49931.42</v>
      </c>
      <c r="J18" s="1">
        <v>46347.28</v>
      </c>
      <c r="K18" s="1">
        <v>54887.199999999997</v>
      </c>
      <c r="L18" s="1">
        <v>50092.58</v>
      </c>
      <c r="M18" s="1">
        <v>52651.19</v>
      </c>
      <c r="N18" s="6">
        <f t="shared" si="0"/>
        <v>621997.28</v>
      </c>
    </row>
    <row r="19" spans="1:14" x14ac:dyDescent="0.2">
      <c r="A19" t="s">
        <v>95</v>
      </c>
      <c r="B19" s="1">
        <v>1728194.91</v>
      </c>
      <c r="C19" s="1">
        <v>1548979.45</v>
      </c>
      <c r="D19" s="1">
        <v>1556363.28</v>
      </c>
      <c r="E19" s="1">
        <v>1785961.83</v>
      </c>
      <c r="F19" s="1">
        <v>1669392.25</v>
      </c>
      <c r="G19" s="1">
        <v>1869213.99</v>
      </c>
      <c r="H19" s="1">
        <v>2231007.44</v>
      </c>
      <c r="I19" s="1">
        <v>1906649.55</v>
      </c>
      <c r="J19" s="1">
        <v>1973492.01</v>
      </c>
      <c r="K19" s="1">
        <v>2010179.51</v>
      </c>
      <c r="L19" s="1">
        <v>1699253.44</v>
      </c>
      <c r="M19" s="1">
        <v>1705759.11</v>
      </c>
      <c r="N19" s="6">
        <f t="shared" si="0"/>
        <v>21684446.77</v>
      </c>
    </row>
    <row r="20" spans="1:14" x14ac:dyDescent="0.2">
      <c r="A20" t="s">
        <v>96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6">
        <f t="shared" si="0"/>
        <v>0</v>
      </c>
    </row>
    <row r="21" spans="1:14" x14ac:dyDescent="0.2">
      <c r="A21" t="s">
        <v>97</v>
      </c>
      <c r="B21" s="1">
        <v>1469330.4</v>
      </c>
      <c r="C21" s="1">
        <v>1359418.46</v>
      </c>
      <c r="D21" s="1">
        <v>1334718.8799999999</v>
      </c>
      <c r="E21" s="1">
        <v>1373844.01</v>
      </c>
      <c r="F21" s="1">
        <v>1318318.22</v>
      </c>
      <c r="G21" s="1">
        <v>1499352.83</v>
      </c>
      <c r="H21" s="1">
        <v>1726452.21</v>
      </c>
      <c r="I21" s="1">
        <v>1268906.1499999999</v>
      </c>
      <c r="J21" s="1">
        <v>1351913.23</v>
      </c>
      <c r="K21" s="1">
        <v>1508157.39</v>
      </c>
      <c r="L21" s="1">
        <v>1380394.6</v>
      </c>
      <c r="M21" s="1">
        <v>1420717.14</v>
      </c>
      <c r="N21" s="6">
        <f t="shared" si="0"/>
        <v>17011523.52</v>
      </c>
    </row>
    <row r="22" spans="1:14" x14ac:dyDescent="0.2">
      <c r="A22" t="s">
        <v>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6">
        <f t="shared" si="0"/>
        <v>0</v>
      </c>
    </row>
    <row r="23" spans="1:14" x14ac:dyDescent="0.2">
      <c r="A23" t="s">
        <v>12</v>
      </c>
      <c r="B23" s="1">
        <v>607086.64</v>
      </c>
      <c r="C23" s="1">
        <v>557669.22</v>
      </c>
      <c r="D23" s="1">
        <v>554717.41</v>
      </c>
      <c r="E23" s="1">
        <v>597094.51</v>
      </c>
      <c r="F23" s="1">
        <v>548158.02</v>
      </c>
      <c r="G23" s="1">
        <v>569845.71</v>
      </c>
      <c r="H23" s="1">
        <v>676097.29</v>
      </c>
      <c r="I23" s="1">
        <v>534445.62</v>
      </c>
      <c r="J23" s="1">
        <v>575396.77</v>
      </c>
      <c r="K23" s="1">
        <v>618423</v>
      </c>
      <c r="L23" s="1">
        <v>570565.1</v>
      </c>
      <c r="M23" s="1">
        <v>833335.81</v>
      </c>
      <c r="N23" s="6">
        <f t="shared" si="0"/>
        <v>7242835.0999999996</v>
      </c>
    </row>
    <row r="24" spans="1:14" x14ac:dyDescent="0.2">
      <c r="A24" t="s">
        <v>129</v>
      </c>
      <c r="B24" s="1">
        <v>27607550.890000001</v>
      </c>
      <c r="C24" s="1">
        <v>26762577.379999999</v>
      </c>
      <c r="D24" s="1">
        <v>26979255.84</v>
      </c>
      <c r="E24" s="1">
        <v>26707240.699999999</v>
      </c>
      <c r="F24" s="1">
        <v>27588377.530000001</v>
      </c>
      <c r="G24" s="1">
        <v>30229410.16</v>
      </c>
      <c r="H24" s="1">
        <v>34973646.780000001</v>
      </c>
      <c r="I24" s="1">
        <v>27646962.699999999</v>
      </c>
      <c r="J24" s="1">
        <v>29270452.23</v>
      </c>
      <c r="K24" s="1">
        <v>31408806.23</v>
      </c>
      <c r="L24" s="1">
        <v>28585042.77</v>
      </c>
      <c r="M24" s="1">
        <v>28296589.079999998</v>
      </c>
      <c r="N24" s="6">
        <f t="shared" si="0"/>
        <v>346055912.28999996</v>
      </c>
    </row>
    <row r="25" spans="1:14" x14ac:dyDescent="0.2">
      <c r="A25" t="s">
        <v>13</v>
      </c>
      <c r="B25" s="1">
        <v>179971.3</v>
      </c>
      <c r="C25" s="1">
        <v>150895.56</v>
      </c>
      <c r="D25" s="1">
        <v>160018.82</v>
      </c>
      <c r="E25" s="1">
        <v>161606.44</v>
      </c>
      <c r="F25" s="1">
        <v>159321.29999999999</v>
      </c>
      <c r="G25" s="1">
        <v>190111.37</v>
      </c>
      <c r="H25" s="1">
        <v>198533.05</v>
      </c>
      <c r="I25" s="1">
        <v>172326.16</v>
      </c>
      <c r="J25" s="1">
        <v>175757.18</v>
      </c>
      <c r="K25" s="1">
        <v>190974.18</v>
      </c>
      <c r="L25" s="1">
        <v>162633.04</v>
      </c>
      <c r="M25" s="1">
        <v>171991.99</v>
      </c>
      <c r="N25" s="6">
        <f t="shared" si="0"/>
        <v>2074140.3899999997</v>
      </c>
    </row>
    <row r="26" spans="1:14" x14ac:dyDescent="0.2">
      <c r="A26" t="s">
        <v>14</v>
      </c>
      <c r="B26" s="1">
        <v>62952.88</v>
      </c>
      <c r="C26" s="1">
        <v>56310.7</v>
      </c>
      <c r="D26" s="1">
        <v>56617.19</v>
      </c>
      <c r="E26" s="1">
        <v>52450.02</v>
      </c>
      <c r="F26" s="1">
        <v>51365.95</v>
      </c>
      <c r="G26" s="1">
        <v>54026</v>
      </c>
      <c r="H26" s="1">
        <v>58896.63</v>
      </c>
      <c r="I26" s="1">
        <v>55699.53</v>
      </c>
      <c r="J26" s="1">
        <v>57398.11</v>
      </c>
      <c r="K26" s="1">
        <v>68153.75</v>
      </c>
      <c r="L26" s="1">
        <v>65430.19</v>
      </c>
      <c r="M26" s="1">
        <v>57727.31</v>
      </c>
      <c r="N26" s="6">
        <f t="shared" si="0"/>
        <v>697028.26</v>
      </c>
    </row>
    <row r="27" spans="1:14" x14ac:dyDescent="0.2">
      <c r="A27" t="s">
        <v>99</v>
      </c>
      <c r="B27" s="1">
        <v>11827546.34</v>
      </c>
      <c r="C27" s="1">
        <v>10906797.470000001</v>
      </c>
      <c r="D27" s="1">
        <v>11168117.77</v>
      </c>
      <c r="E27" s="1">
        <v>11185125.699999999</v>
      </c>
      <c r="F27" s="1">
        <v>10738479.23</v>
      </c>
      <c r="G27" s="1">
        <v>11422679.289999999</v>
      </c>
      <c r="H27" s="1">
        <v>12861122.720000001</v>
      </c>
      <c r="I27" s="1">
        <v>10502591.550000001</v>
      </c>
      <c r="J27" s="1">
        <v>10764429.02</v>
      </c>
      <c r="K27" s="1">
        <v>11828597.23</v>
      </c>
      <c r="L27" s="1">
        <v>10864839.93</v>
      </c>
      <c r="M27" s="1">
        <v>10961818.199999999</v>
      </c>
      <c r="N27" s="6">
        <f t="shared" si="0"/>
        <v>135032144.44999999</v>
      </c>
    </row>
    <row r="28" spans="1:14" x14ac:dyDescent="0.2">
      <c r="A28" t="s">
        <v>100</v>
      </c>
      <c r="B28" s="1">
        <v>5233491.82</v>
      </c>
      <c r="C28" s="1">
        <v>4896620.8600000003</v>
      </c>
      <c r="D28" s="1">
        <v>4776363.43</v>
      </c>
      <c r="E28" s="1">
        <v>4700882.66</v>
      </c>
      <c r="F28" s="1">
        <v>4432367.25</v>
      </c>
      <c r="G28" s="1">
        <v>4928290.71</v>
      </c>
      <c r="H28" s="1">
        <v>5512503.1100000003</v>
      </c>
      <c r="I28" s="1">
        <v>4292702.79</v>
      </c>
      <c r="J28" s="1">
        <v>4438091.72</v>
      </c>
      <c r="K28" s="1">
        <v>5050037.91</v>
      </c>
      <c r="L28" s="1">
        <v>4560985.9800000004</v>
      </c>
      <c r="M28" s="1">
        <v>4899096.6500000004</v>
      </c>
      <c r="N28" s="6">
        <f t="shared" si="0"/>
        <v>57721434.890000008</v>
      </c>
    </row>
    <row r="29" spans="1:14" x14ac:dyDescent="0.2">
      <c r="A29" t="s">
        <v>17</v>
      </c>
      <c r="B29" s="1">
        <v>715358.11</v>
      </c>
      <c r="C29" s="1">
        <v>563291.74</v>
      </c>
      <c r="D29" s="1">
        <v>515895.06</v>
      </c>
      <c r="E29" s="1">
        <v>533450.34</v>
      </c>
      <c r="F29" s="1">
        <v>511316.41</v>
      </c>
      <c r="G29" s="1">
        <v>562840.06999999995</v>
      </c>
      <c r="H29" s="1">
        <v>607001.57999999996</v>
      </c>
      <c r="I29" s="1">
        <v>471145.98</v>
      </c>
      <c r="J29" s="1">
        <v>522825.75</v>
      </c>
      <c r="K29" s="1">
        <v>613732.21</v>
      </c>
      <c r="L29" s="1">
        <v>543508.65</v>
      </c>
      <c r="M29" s="1">
        <v>532308.77</v>
      </c>
      <c r="N29" s="6">
        <f t="shared" si="0"/>
        <v>6692674.6699999999</v>
      </c>
    </row>
    <row r="30" spans="1:14" x14ac:dyDescent="0.2">
      <c r="A30" t="s">
        <v>18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6">
        <f t="shared" si="0"/>
        <v>0</v>
      </c>
    </row>
    <row r="31" spans="1:14" x14ac:dyDescent="0.2">
      <c r="A31" t="s">
        <v>19</v>
      </c>
      <c r="B31" s="1">
        <v>218381.78</v>
      </c>
      <c r="C31" s="1">
        <v>231320.45</v>
      </c>
      <c r="D31" s="1">
        <v>204263.52</v>
      </c>
      <c r="E31" s="1">
        <v>193052.74</v>
      </c>
      <c r="F31" s="1">
        <v>208360.51</v>
      </c>
      <c r="G31" s="1">
        <v>209541.07</v>
      </c>
      <c r="H31" s="1">
        <v>213964.84</v>
      </c>
      <c r="I31" s="1">
        <v>227425.45</v>
      </c>
      <c r="J31" s="1">
        <v>243966.21</v>
      </c>
      <c r="K31" s="1">
        <v>243364.22</v>
      </c>
      <c r="L31" s="1">
        <v>215083.27</v>
      </c>
      <c r="M31" s="1">
        <v>235568.67</v>
      </c>
      <c r="N31" s="6">
        <f t="shared" si="0"/>
        <v>2644292.73</v>
      </c>
    </row>
    <row r="32" spans="1:14" x14ac:dyDescent="0.2">
      <c r="A32" t="s">
        <v>20</v>
      </c>
      <c r="B32" s="1">
        <v>51762.65</v>
      </c>
      <c r="C32" s="1">
        <v>47180.31</v>
      </c>
      <c r="D32" s="1">
        <v>44111.99</v>
      </c>
      <c r="E32" s="1">
        <v>48637.7</v>
      </c>
      <c r="F32" s="1">
        <v>43650.26</v>
      </c>
      <c r="G32" s="1">
        <v>40409.449999999997</v>
      </c>
      <c r="H32" s="1">
        <v>45472.21</v>
      </c>
      <c r="I32" s="1">
        <v>37467.96</v>
      </c>
      <c r="J32" s="1">
        <v>40514.92</v>
      </c>
      <c r="K32" s="1">
        <v>50196.72</v>
      </c>
      <c r="L32" s="1">
        <v>48381.53</v>
      </c>
      <c r="M32" s="1">
        <v>47079.83</v>
      </c>
      <c r="N32" s="6">
        <f t="shared" si="0"/>
        <v>544865.53</v>
      </c>
    </row>
    <row r="33" spans="1:14" x14ac:dyDescent="0.2">
      <c r="A33" t="s">
        <v>21</v>
      </c>
      <c r="B33" s="1">
        <v>27405.75</v>
      </c>
      <c r="C33" s="1">
        <v>20652.23</v>
      </c>
      <c r="D33" s="1">
        <v>20761.330000000002</v>
      </c>
      <c r="E33" s="1">
        <v>26115.62</v>
      </c>
      <c r="F33" s="1">
        <v>20184.46</v>
      </c>
      <c r="G33" s="1">
        <v>20296.91</v>
      </c>
      <c r="H33" s="1">
        <v>29924.69</v>
      </c>
      <c r="I33" s="1">
        <v>22580.639999999999</v>
      </c>
      <c r="J33" s="1">
        <v>23661.48</v>
      </c>
      <c r="K33" s="1">
        <v>26845.48</v>
      </c>
      <c r="L33" s="1">
        <v>21065.439999999999</v>
      </c>
      <c r="M33" s="1">
        <v>23467.43</v>
      </c>
      <c r="N33" s="6">
        <f t="shared" si="0"/>
        <v>282961.46000000002</v>
      </c>
    </row>
    <row r="34" spans="1:14" x14ac:dyDescent="0.2">
      <c r="A34" t="s">
        <v>101</v>
      </c>
      <c r="B34" s="1">
        <v>110501.16</v>
      </c>
      <c r="C34" s="1">
        <v>125284.01</v>
      </c>
      <c r="D34" s="1">
        <v>77541.36</v>
      </c>
      <c r="E34" s="1">
        <v>71513.2</v>
      </c>
      <c r="F34" s="1">
        <v>62319.25</v>
      </c>
      <c r="G34" s="1">
        <v>50414.66</v>
      </c>
      <c r="H34" s="1">
        <v>62388.38</v>
      </c>
      <c r="I34" s="1">
        <v>54035.05</v>
      </c>
      <c r="J34" s="1">
        <v>53872.21</v>
      </c>
      <c r="K34" s="1">
        <v>78998.97</v>
      </c>
      <c r="L34" s="1">
        <v>76668.679999999993</v>
      </c>
      <c r="M34" s="1">
        <v>77867.839999999997</v>
      </c>
      <c r="N34" s="6">
        <f t="shared" si="0"/>
        <v>901404.7699999999</v>
      </c>
    </row>
    <row r="35" spans="1:14" x14ac:dyDescent="0.2">
      <c r="A35" t="s">
        <v>23</v>
      </c>
      <c r="B35" s="1">
        <v>47340.05</v>
      </c>
      <c r="C35" s="1">
        <v>45737.31</v>
      </c>
      <c r="D35" s="1">
        <v>49287.040000000001</v>
      </c>
      <c r="E35" s="1">
        <v>38349.67</v>
      </c>
      <c r="F35" s="1">
        <v>41564.46</v>
      </c>
      <c r="G35" s="1">
        <v>41658.160000000003</v>
      </c>
      <c r="H35" s="1">
        <v>43759.13</v>
      </c>
      <c r="I35" s="1">
        <v>44470.92</v>
      </c>
      <c r="J35" s="1">
        <v>36679.32</v>
      </c>
      <c r="K35" s="1">
        <v>50783.9</v>
      </c>
      <c r="L35" s="1">
        <v>40533.61</v>
      </c>
      <c r="M35" s="1">
        <v>40004.83</v>
      </c>
      <c r="N35" s="6">
        <f t="shared" si="0"/>
        <v>520168.4</v>
      </c>
    </row>
    <row r="36" spans="1:14" x14ac:dyDescent="0.2">
      <c r="A36" t="s">
        <v>24</v>
      </c>
      <c r="B36" s="1">
        <v>140563.18</v>
      </c>
      <c r="C36" s="1">
        <v>98718.03</v>
      </c>
      <c r="D36" s="1">
        <v>109222.13</v>
      </c>
      <c r="E36" s="1">
        <v>123244.6</v>
      </c>
      <c r="F36" s="1">
        <v>115983.82</v>
      </c>
      <c r="G36" s="1">
        <v>124925.22</v>
      </c>
      <c r="H36" s="1">
        <v>145474.54</v>
      </c>
      <c r="I36" s="1">
        <v>127248.39</v>
      </c>
      <c r="J36" s="1">
        <v>132016.59</v>
      </c>
      <c r="K36" s="1">
        <v>135431.82999999999</v>
      </c>
      <c r="L36" s="1">
        <v>117603.37</v>
      </c>
      <c r="M36" s="1">
        <v>122547.64</v>
      </c>
      <c r="N36" s="6">
        <f t="shared" si="0"/>
        <v>1492979.34</v>
      </c>
    </row>
    <row r="37" spans="1:14" x14ac:dyDescent="0.2">
      <c r="A37" t="s">
        <v>25</v>
      </c>
      <c r="B37" s="1">
        <v>242837.71</v>
      </c>
      <c r="C37" s="1">
        <v>233527.85</v>
      </c>
      <c r="D37" s="1">
        <v>219061.51</v>
      </c>
      <c r="E37" s="1">
        <v>233333</v>
      </c>
      <c r="F37" s="1">
        <v>235823.56</v>
      </c>
      <c r="G37" s="1">
        <v>224281.8</v>
      </c>
      <c r="H37" s="1">
        <v>264656.42</v>
      </c>
      <c r="I37" s="1">
        <v>243280.46</v>
      </c>
      <c r="J37" s="1">
        <v>238916.52</v>
      </c>
      <c r="K37" s="1">
        <v>262143.82</v>
      </c>
      <c r="L37" s="1">
        <v>231794.44</v>
      </c>
      <c r="M37" s="1">
        <v>223885.8</v>
      </c>
      <c r="N37" s="6">
        <f t="shared" si="0"/>
        <v>2853542.8899999997</v>
      </c>
    </row>
    <row r="38" spans="1:14" x14ac:dyDescent="0.2">
      <c r="A38" t="s">
        <v>102</v>
      </c>
      <c r="B38" s="1">
        <v>622163.52</v>
      </c>
      <c r="C38" s="1">
        <v>575588.62</v>
      </c>
      <c r="D38" s="1">
        <v>559258.24</v>
      </c>
      <c r="E38" s="1">
        <v>589222.72</v>
      </c>
      <c r="F38" s="1">
        <v>549213.65</v>
      </c>
      <c r="G38" s="1">
        <v>607017.31000000006</v>
      </c>
      <c r="H38" s="1">
        <v>700185.06</v>
      </c>
      <c r="I38" s="1">
        <v>573465.11</v>
      </c>
      <c r="J38" s="1">
        <v>604502.06999999995</v>
      </c>
      <c r="K38" s="1">
        <v>657612.79</v>
      </c>
      <c r="L38" s="1">
        <v>589224.39</v>
      </c>
      <c r="M38" s="1">
        <v>598239.21</v>
      </c>
      <c r="N38" s="6">
        <f t="shared" si="0"/>
        <v>7225692.6900000004</v>
      </c>
    </row>
    <row r="39" spans="1:14" x14ac:dyDescent="0.2">
      <c r="A39" t="s">
        <v>27</v>
      </c>
      <c r="B39" s="1">
        <v>803476.31</v>
      </c>
      <c r="C39" s="1">
        <v>756254.52</v>
      </c>
      <c r="D39" s="1">
        <v>731886.05</v>
      </c>
      <c r="E39" s="1">
        <v>759381.87</v>
      </c>
      <c r="F39" s="1">
        <v>769727.22</v>
      </c>
      <c r="G39" s="1">
        <v>838065.74</v>
      </c>
      <c r="H39" s="1">
        <v>970392.55</v>
      </c>
      <c r="I39" s="1">
        <v>860195.83999999997</v>
      </c>
      <c r="J39" s="1">
        <v>888708.86</v>
      </c>
      <c r="K39" s="1">
        <v>933719.55</v>
      </c>
      <c r="L39" s="1">
        <v>792652.45</v>
      </c>
      <c r="M39" s="1">
        <v>765032.99</v>
      </c>
      <c r="N39" s="6">
        <f t="shared" si="0"/>
        <v>9869493.9499999993</v>
      </c>
    </row>
    <row r="40" spans="1:14" x14ac:dyDescent="0.2">
      <c r="A40" t="s">
        <v>103</v>
      </c>
      <c r="B40" s="1">
        <v>16334986.16</v>
      </c>
      <c r="C40" s="1">
        <v>15290315.5</v>
      </c>
      <c r="D40" s="1">
        <v>15481072.98</v>
      </c>
      <c r="E40" s="1">
        <v>15495174.16</v>
      </c>
      <c r="F40" s="1">
        <v>15710396.189999999</v>
      </c>
      <c r="G40" s="1">
        <v>16657233.039999999</v>
      </c>
      <c r="H40" s="1">
        <v>18454146.850000001</v>
      </c>
      <c r="I40" s="1">
        <v>15034775.369999999</v>
      </c>
      <c r="J40" s="1">
        <v>15423729.32</v>
      </c>
      <c r="K40" s="1">
        <v>17022135.199999999</v>
      </c>
      <c r="L40" s="1">
        <v>15130728.699999999</v>
      </c>
      <c r="M40" s="1">
        <v>15495564.300000001</v>
      </c>
      <c r="N40" s="6">
        <f t="shared" si="0"/>
        <v>191530257.76999998</v>
      </c>
    </row>
    <row r="41" spans="1:14" x14ac:dyDescent="0.2">
      <c r="A41" t="s">
        <v>29</v>
      </c>
      <c r="B41" s="1">
        <v>72157.63</v>
      </c>
      <c r="C41" s="1">
        <v>67731.710000000006</v>
      </c>
      <c r="D41" s="1">
        <v>62604.67</v>
      </c>
      <c r="E41" s="1">
        <v>63797.48</v>
      </c>
      <c r="F41" s="1">
        <v>61669.36</v>
      </c>
      <c r="G41" s="1">
        <v>55902.51</v>
      </c>
      <c r="H41" s="1">
        <v>72763.87</v>
      </c>
      <c r="I41" s="1">
        <v>53900.3</v>
      </c>
      <c r="J41" s="1">
        <v>61259.31</v>
      </c>
      <c r="K41" s="1">
        <v>69708.97</v>
      </c>
      <c r="L41" s="1">
        <v>62601.15</v>
      </c>
      <c r="M41" s="1">
        <v>64638.55</v>
      </c>
      <c r="N41" s="6">
        <f t="shared" si="0"/>
        <v>768735.51</v>
      </c>
    </row>
    <row r="42" spans="1:14" x14ac:dyDescent="0.2">
      <c r="A42" t="s">
        <v>104</v>
      </c>
      <c r="B42" s="1">
        <v>1516025.86</v>
      </c>
      <c r="C42" s="1">
        <v>1372473.78</v>
      </c>
      <c r="D42" s="1">
        <v>1358272.23</v>
      </c>
      <c r="E42" s="1">
        <v>1480296.24</v>
      </c>
      <c r="F42" s="1">
        <v>1430119.32</v>
      </c>
      <c r="G42" s="1">
        <v>1704404.6</v>
      </c>
      <c r="H42" s="1">
        <v>1909696.64</v>
      </c>
      <c r="I42" s="1">
        <v>1551629.65</v>
      </c>
      <c r="J42" s="1">
        <v>1645117.8</v>
      </c>
      <c r="K42" s="1">
        <v>1807184.24</v>
      </c>
      <c r="L42" s="1">
        <v>1519160.11</v>
      </c>
      <c r="M42" s="1">
        <v>1418495.58</v>
      </c>
      <c r="N42" s="6">
        <f t="shared" si="0"/>
        <v>18712876.050000004</v>
      </c>
    </row>
    <row r="43" spans="1:14" x14ac:dyDescent="0.2">
      <c r="A43" t="s">
        <v>31</v>
      </c>
      <c r="B43" s="1">
        <v>490469.16</v>
      </c>
      <c r="C43" s="1">
        <v>469571.01</v>
      </c>
      <c r="D43" s="1">
        <v>434773.84</v>
      </c>
      <c r="E43" s="1">
        <v>460305.24</v>
      </c>
      <c r="F43" s="1">
        <v>401229.1</v>
      </c>
      <c r="G43" s="1">
        <v>915463.09</v>
      </c>
      <c r="H43" s="1">
        <v>527860.66</v>
      </c>
      <c r="I43" s="1">
        <v>411655.77</v>
      </c>
      <c r="J43" s="1">
        <v>415485.23</v>
      </c>
      <c r="K43" s="1">
        <v>507320.42</v>
      </c>
      <c r="L43" s="1">
        <v>432566.62</v>
      </c>
      <c r="M43" s="1">
        <v>463064.27</v>
      </c>
      <c r="N43" s="6">
        <f t="shared" si="0"/>
        <v>5929764.4100000001</v>
      </c>
    </row>
    <row r="44" spans="1:14" x14ac:dyDescent="0.2">
      <c r="A44" t="s">
        <v>32</v>
      </c>
      <c r="B44" s="1">
        <v>56871.73</v>
      </c>
      <c r="C44" s="1">
        <v>57469.66</v>
      </c>
      <c r="D44" s="1">
        <v>55676.23</v>
      </c>
      <c r="E44" s="1">
        <v>61223.98</v>
      </c>
      <c r="F44" s="1">
        <v>52120.43</v>
      </c>
      <c r="G44" s="1">
        <v>54945.32</v>
      </c>
      <c r="H44" s="1">
        <v>73937.820000000007</v>
      </c>
      <c r="I44" s="1">
        <v>48650.6</v>
      </c>
      <c r="J44" s="1">
        <v>53116.14</v>
      </c>
      <c r="K44" s="1">
        <v>65052.04</v>
      </c>
      <c r="L44" s="1">
        <v>56428.9</v>
      </c>
      <c r="M44" s="1">
        <v>56239.9</v>
      </c>
      <c r="N44" s="6">
        <f t="shared" si="0"/>
        <v>691732.75000000012</v>
      </c>
    </row>
    <row r="45" spans="1:14" x14ac:dyDescent="0.2">
      <c r="A45" t="s">
        <v>33</v>
      </c>
      <c r="B45" s="1">
        <v>23251.49</v>
      </c>
      <c r="C45" s="1">
        <v>23102.39</v>
      </c>
      <c r="D45" s="1">
        <v>21455.21</v>
      </c>
      <c r="E45" s="1">
        <v>19754.28</v>
      </c>
      <c r="F45" s="1">
        <v>18781.060000000001</v>
      </c>
      <c r="G45" s="1">
        <v>16985.07</v>
      </c>
      <c r="H45" s="1">
        <v>19315.560000000001</v>
      </c>
      <c r="I45" s="1">
        <v>17814.349999999999</v>
      </c>
      <c r="J45" s="1">
        <v>19249.55</v>
      </c>
      <c r="K45" s="1">
        <v>22848.22</v>
      </c>
      <c r="L45" s="1">
        <v>19675.05</v>
      </c>
      <c r="M45" s="1">
        <v>22321.1</v>
      </c>
      <c r="N45" s="6">
        <f t="shared" si="0"/>
        <v>244553.33</v>
      </c>
    </row>
    <row r="46" spans="1:14" x14ac:dyDescent="0.2">
      <c r="A46" t="s">
        <v>105</v>
      </c>
      <c r="B46" s="1">
        <v>2592271.1</v>
      </c>
      <c r="C46" s="1">
        <v>2377093.0699999998</v>
      </c>
      <c r="D46" s="1">
        <v>2335516.37</v>
      </c>
      <c r="E46" s="1">
        <v>2415672.2599999998</v>
      </c>
      <c r="F46" s="1">
        <v>2366064</v>
      </c>
      <c r="G46" s="1">
        <v>2553442.54</v>
      </c>
      <c r="H46" s="1">
        <v>2872832.91</v>
      </c>
      <c r="I46" s="1">
        <v>2368645.62</v>
      </c>
      <c r="J46" s="1">
        <v>2532148.2000000002</v>
      </c>
      <c r="K46" s="1">
        <v>2735889.29</v>
      </c>
      <c r="L46" s="1">
        <v>2417740.08</v>
      </c>
      <c r="M46" s="1">
        <v>2340592.34</v>
      </c>
      <c r="N46" s="6">
        <f t="shared" si="0"/>
        <v>29907907.779999997</v>
      </c>
    </row>
    <row r="47" spans="1:14" x14ac:dyDescent="0.2">
      <c r="A47" t="s">
        <v>106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6">
        <f t="shared" si="0"/>
        <v>0</v>
      </c>
    </row>
    <row r="48" spans="1:14" x14ac:dyDescent="0.2">
      <c r="A48" t="s">
        <v>107</v>
      </c>
      <c r="B48" s="1">
        <v>4309580.0599999996</v>
      </c>
      <c r="C48" s="1">
        <v>4011817.78</v>
      </c>
      <c r="D48" s="1">
        <v>4261332.96</v>
      </c>
      <c r="E48" s="1">
        <v>4296285.91</v>
      </c>
      <c r="F48" s="1">
        <v>4095898.45</v>
      </c>
      <c r="G48" s="1">
        <v>4386597.26</v>
      </c>
      <c r="H48" s="1">
        <v>4973448.37</v>
      </c>
      <c r="I48" s="1">
        <v>3864394.93</v>
      </c>
      <c r="J48" s="1">
        <v>3990097.39</v>
      </c>
      <c r="K48" s="1">
        <v>4544624.4800000004</v>
      </c>
      <c r="L48" s="1">
        <v>4143153.4</v>
      </c>
      <c r="M48" s="1">
        <v>4099311.06</v>
      </c>
      <c r="N48" s="6">
        <f t="shared" si="0"/>
        <v>50976542.050000004</v>
      </c>
    </row>
    <row r="49" spans="1:14" x14ac:dyDescent="0.2">
      <c r="A49" t="s">
        <v>37</v>
      </c>
      <c r="B49" s="1">
        <v>241902.48</v>
      </c>
      <c r="C49" s="1">
        <v>228054.82</v>
      </c>
      <c r="D49" s="1">
        <v>230651.02</v>
      </c>
      <c r="E49" s="1">
        <v>231438.36</v>
      </c>
      <c r="F49" s="1">
        <v>229877.23</v>
      </c>
      <c r="G49" s="1">
        <v>240034.71</v>
      </c>
      <c r="H49" s="1">
        <v>262232.06</v>
      </c>
      <c r="I49" s="1">
        <v>237825.57</v>
      </c>
      <c r="J49" s="1">
        <v>234479.61</v>
      </c>
      <c r="K49" s="1">
        <v>252702.14</v>
      </c>
      <c r="L49" s="1">
        <v>227717.92</v>
      </c>
      <c r="M49" s="1">
        <v>236516.36</v>
      </c>
      <c r="N49" s="6">
        <f t="shared" si="0"/>
        <v>2853432.2800000003</v>
      </c>
    </row>
    <row r="50" spans="1:14" x14ac:dyDescent="0.2">
      <c r="A50" t="s">
        <v>38</v>
      </c>
      <c r="B50" s="1">
        <v>18862.650000000001</v>
      </c>
      <c r="C50" s="1">
        <v>19306.060000000001</v>
      </c>
      <c r="D50" s="1">
        <v>17328.57</v>
      </c>
      <c r="E50" s="1">
        <v>18574.13</v>
      </c>
      <c r="F50" s="1">
        <v>17926.27</v>
      </c>
      <c r="G50" s="1">
        <v>14133.96</v>
      </c>
      <c r="H50" s="1">
        <v>15413.89</v>
      </c>
      <c r="I50" s="1">
        <v>14432.24</v>
      </c>
      <c r="J50" s="1">
        <v>20873.21</v>
      </c>
      <c r="K50" s="1">
        <v>17138.13</v>
      </c>
      <c r="L50" s="1">
        <v>17208.47</v>
      </c>
      <c r="M50" s="1">
        <v>17392</v>
      </c>
      <c r="N50" s="6">
        <f t="shared" si="0"/>
        <v>208589.58000000002</v>
      </c>
    </row>
    <row r="51" spans="1:14" x14ac:dyDescent="0.2">
      <c r="A51" t="s">
        <v>39</v>
      </c>
      <c r="B51" s="1">
        <v>76950.45</v>
      </c>
      <c r="C51" s="1">
        <v>67651.13</v>
      </c>
      <c r="D51" s="1">
        <v>79191.67</v>
      </c>
      <c r="E51" s="1">
        <v>76604.320000000007</v>
      </c>
      <c r="F51" s="1">
        <v>67620.77</v>
      </c>
      <c r="G51" s="1">
        <v>60295.199999999997</v>
      </c>
      <c r="H51" s="1">
        <v>80382.100000000006</v>
      </c>
      <c r="I51" s="1">
        <v>91403.97</v>
      </c>
      <c r="J51" s="1">
        <v>100404.48</v>
      </c>
      <c r="K51" s="1">
        <v>112118.92</v>
      </c>
      <c r="L51" s="1">
        <v>95328.8</v>
      </c>
      <c r="M51" s="1">
        <v>93285.23</v>
      </c>
      <c r="N51" s="6">
        <f t="shared" si="0"/>
        <v>1001237.04</v>
      </c>
    </row>
    <row r="52" spans="1:14" x14ac:dyDescent="0.2">
      <c r="A52" t="s">
        <v>108</v>
      </c>
      <c r="B52" s="1">
        <v>1745217.96</v>
      </c>
      <c r="C52" s="1">
        <v>1610320.71</v>
      </c>
      <c r="D52" s="1">
        <v>1584762.34</v>
      </c>
      <c r="E52" s="1">
        <v>1620840.46</v>
      </c>
      <c r="F52" s="1">
        <v>1621552.96</v>
      </c>
      <c r="G52" s="1">
        <v>1813849.77</v>
      </c>
      <c r="H52" s="1">
        <v>2012046.84</v>
      </c>
      <c r="I52" s="1">
        <v>1723489.36</v>
      </c>
      <c r="J52" s="1">
        <v>1781763.13</v>
      </c>
      <c r="K52" s="1">
        <v>2047211.88</v>
      </c>
      <c r="L52" s="1">
        <v>1724129.17</v>
      </c>
      <c r="M52" s="1">
        <v>1696209.25</v>
      </c>
      <c r="N52" s="6">
        <f t="shared" si="0"/>
        <v>20981393.829999998</v>
      </c>
    </row>
    <row r="53" spans="1:14" x14ac:dyDescent="0.2">
      <c r="A53" t="s">
        <v>41</v>
      </c>
      <c r="B53" s="1">
        <v>1790420.39</v>
      </c>
      <c r="C53" s="1">
        <v>1678678.69</v>
      </c>
      <c r="D53" s="1">
        <v>1719167.48</v>
      </c>
      <c r="E53" s="1">
        <v>1678624.77</v>
      </c>
      <c r="F53" s="1">
        <v>1656190.15</v>
      </c>
      <c r="G53" s="1">
        <v>1766448.38</v>
      </c>
      <c r="H53" s="1">
        <v>1967986.07</v>
      </c>
      <c r="I53" s="1">
        <v>1639107.6</v>
      </c>
      <c r="J53" s="1">
        <v>1708211.84</v>
      </c>
      <c r="K53" s="1">
        <v>1849687.3</v>
      </c>
      <c r="L53" s="1">
        <v>1683309.3</v>
      </c>
      <c r="M53" s="1">
        <v>1636838.95</v>
      </c>
      <c r="N53" s="6">
        <f t="shared" si="0"/>
        <v>20774670.919999998</v>
      </c>
    </row>
    <row r="54" spans="1:14" x14ac:dyDescent="0.2">
      <c r="A54" t="s">
        <v>42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1054038.52</v>
      </c>
      <c r="J54" s="1">
        <v>1120636.74</v>
      </c>
      <c r="K54" s="1">
        <v>1214039.94</v>
      </c>
      <c r="L54" s="1">
        <v>1033014.05</v>
      </c>
      <c r="M54" s="1">
        <v>1018605.72</v>
      </c>
      <c r="N54" s="6">
        <f t="shared" si="0"/>
        <v>5440334.9699999997</v>
      </c>
    </row>
    <row r="55" spans="1:14" x14ac:dyDescent="0.2">
      <c r="A55" t="s">
        <v>109</v>
      </c>
      <c r="B55" s="1">
        <v>3064489.69</v>
      </c>
      <c r="C55" s="1">
        <v>3004122.33</v>
      </c>
      <c r="D55" s="1">
        <v>2342363.7400000002</v>
      </c>
      <c r="E55" s="1">
        <v>2196888.81</v>
      </c>
      <c r="F55" s="1">
        <v>2623375.56</v>
      </c>
      <c r="G55" s="1">
        <v>2695838.18</v>
      </c>
      <c r="H55" s="1">
        <v>3197187.71</v>
      </c>
      <c r="I55" s="1">
        <v>3049879.42</v>
      </c>
      <c r="J55" s="1">
        <v>3457868.95</v>
      </c>
      <c r="K55" s="1">
        <v>3881589.04</v>
      </c>
      <c r="L55" s="1">
        <v>3433243.94</v>
      </c>
      <c r="M55" s="1">
        <v>3065641.11</v>
      </c>
      <c r="N55" s="6">
        <f t="shared" si="0"/>
        <v>36012488.479999997</v>
      </c>
    </row>
    <row r="56" spans="1:14" x14ac:dyDescent="0.2">
      <c r="A56" t="s">
        <v>110</v>
      </c>
      <c r="B56" s="1">
        <v>710466.57</v>
      </c>
      <c r="C56" s="1">
        <v>659187.66</v>
      </c>
      <c r="D56" s="1">
        <v>588305.31000000006</v>
      </c>
      <c r="E56" s="1">
        <v>586153.18999999994</v>
      </c>
      <c r="F56" s="1">
        <v>566229.36</v>
      </c>
      <c r="G56" s="1">
        <v>559849.22</v>
      </c>
      <c r="H56" s="1">
        <v>611949.82999999996</v>
      </c>
      <c r="I56" s="1">
        <v>510300.76</v>
      </c>
      <c r="J56" s="1">
        <v>581349.99</v>
      </c>
      <c r="K56" s="1">
        <v>744690.71</v>
      </c>
      <c r="L56" s="1">
        <v>679161.48</v>
      </c>
      <c r="M56" s="1">
        <v>671876.36</v>
      </c>
      <c r="N56" s="6">
        <f t="shared" si="0"/>
        <v>7469520.4400000004</v>
      </c>
    </row>
    <row r="57" spans="1:14" x14ac:dyDescent="0.2">
      <c r="A57" t="s">
        <v>111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6">
        <f t="shared" si="0"/>
        <v>0</v>
      </c>
    </row>
    <row r="58" spans="1:14" x14ac:dyDescent="0.2">
      <c r="A58" t="s">
        <v>46</v>
      </c>
      <c r="B58" s="1">
        <v>330677.52</v>
      </c>
      <c r="C58" s="1">
        <v>293928.71000000002</v>
      </c>
      <c r="D58" s="1">
        <v>276683.01</v>
      </c>
      <c r="E58" s="1">
        <v>303022.48</v>
      </c>
      <c r="F58" s="1">
        <v>308049.19</v>
      </c>
      <c r="G58" s="1">
        <v>327588.42</v>
      </c>
      <c r="H58" s="1">
        <v>373586.9</v>
      </c>
      <c r="I58" s="1">
        <v>347758.79</v>
      </c>
      <c r="J58" s="1">
        <v>343370.88</v>
      </c>
      <c r="K58" s="1">
        <v>383743.77</v>
      </c>
      <c r="L58" s="1">
        <v>308274.57</v>
      </c>
      <c r="M58" s="1">
        <v>301923.09999999998</v>
      </c>
      <c r="N58" s="6">
        <f t="shared" si="0"/>
        <v>3898607.34</v>
      </c>
    </row>
    <row r="59" spans="1:14" x14ac:dyDescent="0.2">
      <c r="A59" t="s">
        <v>112</v>
      </c>
      <c r="B59" s="1">
        <v>13875863.119999999</v>
      </c>
      <c r="C59" s="1">
        <v>13122669.09</v>
      </c>
      <c r="D59" s="1">
        <v>12606549.24</v>
      </c>
      <c r="E59" s="1">
        <v>11722307.4</v>
      </c>
      <c r="F59" s="1">
        <v>12471686.23</v>
      </c>
      <c r="G59" s="1">
        <v>12817138.539999999</v>
      </c>
      <c r="H59" s="1">
        <v>14778442.039999999</v>
      </c>
      <c r="I59" s="1">
        <v>12430358.84</v>
      </c>
      <c r="J59" s="1">
        <v>12963634.609999999</v>
      </c>
      <c r="K59" s="1">
        <v>15014532.470000001</v>
      </c>
      <c r="L59" s="1">
        <v>13674142.4</v>
      </c>
      <c r="M59" s="1">
        <v>12995989.289999999</v>
      </c>
      <c r="N59" s="6">
        <f t="shared" si="0"/>
        <v>158473313.26999998</v>
      </c>
    </row>
    <row r="60" spans="1:14" x14ac:dyDescent="0.2">
      <c r="A60" t="s">
        <v>113</v>
      </c>
      <c r="B60" s="1">
        <v>3245669.11</v>
      </c>
      <c r="C60" s="1">
        <v>3104880.02</v>
      </c>
      <c r="D60" s="1">
        <v>2918667.26</v>
      </c>
      <c r="E60" s="1">
        <v>2679213.16</v>
      </c>
      <c r="F60" s="1">
        <v>2746129.78</v>
      </c>
      <c r="G60" s="1">
        <v>2838050.74</v>
      </c>
      <c r="H60" s="1">
        <v>3196931.82</v>
      </c>
      <c r="I60" s="1">
        <v>2842040</v>
      </c>
      <c r="J60" s="1">
        <v>3062504.4</v>
      </c>
      <c r="K60" s="1">
        <v>3609216.45</v>
      </c>
      <c r="L60" s="1">
        <v>3163671.39</v>
      </c>
      <c r="M60" s="1">
        <v>2914814.96</v>
      </c>
      <c r="N60" s="6">
        <f t="shared" si="0"/>
        <v>36321789.089999996</v>
      </c>
    </row>
    <row r="61" spans="1:14" x14ac:dyDescent="0.2">
      <c r="A61" t="s">
        <v>114</v>
      </c>
      <c r="B61" s="1">
        <v>8558153.6400000006</v>
      </c>
      <c r="C61" s="1">
        <v>7824659.0599999996</v>
      </c>
      <c r="D61" s="1">
        <v>8170223.1500000004</v>
      </c>
      <c r="E61" s="1">
        <v>8224782.5899999999</v>
      </c>
      <c r="F61" s="1">
        <v>8411748.4600000009</v>
      </c>
      <c r="G61" s="1">
        <v>9296850.9299999997</v>
      </c>
      <c r="H61" s="1">
        <v>10691818.92</v>
      </c>
      <c r="I61" s="1">
        <v>8749105.1300000008</v>
      </c>
      <c r="J61" s="1">
        <v>9216949.7899999991</v>
      </c>
      <c r="K61" s="1">
        <v>10111506.09</v>
      </c>
      <c r="L61" s="1">
        <v>8742129.6199999992</v>
      </c>
      <c r="M61" s="1">
        <v>8263171.75</v>
      </c>
      <c r="N61" s="6">
        <f t="shared" si="0"/>
        <v>106261099.13000003</v>
      </c>
    </row>
    <row r="62" spans="1:14" x14ac:dyDescent="0.2">
      <c r="A62" t="s">
        <v>50</v>
      </c>
      <c r="B62" s="1">
        <v>3246070.87</v>
      </c>
      <c r="C62" s="1">
        <v>3115162.46</v>
      </c>
      <c r="D62" s="1">
        <v>3074819.51</v>
      </c>
      <c r="E62" s="1">
        <v>3139918.24</v>
      </c>
      <c r="F62" s="1">
        <v>3111577.53</v>
      </c>
      <c r="G62" s="1">
        <v>3381563.09</v>
      </c>
      <c r="H62" s="1">
        <v>3816642</v>
      </c>
      <c r="I62" s="1">
        <v>3114314.59</v>
      </c>
      <c r="J62" s="1">
        <v>3197151.95</v>
      </c>
      <c r="K62" s="1">
        <v>3563877.15</v>
      </c>
      <c r="L62" s="1">
        <v>3134198.16</v>
      </c>
      <c r="M62" s="1">
        <v>3146406.18</v>
      </c>
      <c r="N62" s="6">
        <f t="shared" si="0"/>
        <v>39041701.729999997</v>
      </c>
    </row>
    <row r="63" spans="1:14" x14ac:dyDescent="0.2">
      <c r="A63" t="s">
        <v>115</v>
      </c>
      <c r="B63" s="1">
        <v>10318590.48</v>
      </c>
      <c r="C63" s="1">
        <v>9710726.3200000003</v>
      </c>
      <c r="D63" s="1">
        <v>9547761.8100000005</v>
      </c>
      <c r="E63" s="1">
        <v>9545443.2400000002</v>
      </c>
      <c r="F63" s="1">
        <v>9600850.5899999999</v>
      </c>
      <c r="G63" s="1">
        <v>10555059.98</v>
      </c>
      <c r="H63" s="1">
        <v>11949729.43</v>
      </c>
      <c r="I63" s="1">
        <v>9455554.6899999995</v>
      </c>
      <c r="J63" s="1">
        <v>10043598.76</v>
      </c>
      <c r="K63" s="1">
        <v>11579439.859999999</v>
      </c>
      <c r="L63" s="1">
        <v>10156809.93</v>
      </c>
      <c r="M63" s="1">
        <v>9915502.1699999999</v>
      </c>
      <c r="N63" s="6">
        <f t="shared" si="0"/>
        <v>122379067.26000001</v>
      </c>
    </row>
    <row r="64" spans="1:14" x14ac:dyDescent="0.2">
      <c r="A64" t="s">
        <v>116</v>
      </c>
      <c r="B64" s="1">
        <v>5462099.0099999998</v>
      </c>
      <c r="C64" s="1">
        <v>4971100.4000000004</v>
      </c>
      <c r="D64" s="1">
        <v>5046875.9400000004</v>
      </c>
      <c r="E64" s="1">
        <v>5163163.68</v>
      </c>
      <c r="F64" s="1">
        <v>4980255.8099999996</v>
      </c>
      <c r="G64" s="1">
        <v>5237073.4800000004</v>
      </c>
      <c r="H64" s="1">
        <v>5955610.8700000001</v>
      </c>
      <c r="I64" s="1">
        <v>5213281.2</v>
      </c>
      <c r="J64" s="1">
        <v>5151893.9800000004</v>
      </c>
      <c r="K64" s="1">
        <v>5645666.1200000001</v>
      </c>
      <c r="L64" s="1">
        <v>5027769.1399999997</v>
      </c>
      <c r="M64" s="1">
        <v>5034238.67</v>
      </c>
      <c r="N64" s="6">
        <f t="shared" si="0"/>
        <v>62889028.300000004</v>
      </c>
    </row>
    <row r="65" spans="1:14" x14ac:dyDescent="0.2">
      <c r="A65" t="s">
        <v>117</v>
      </c>
      <c r="B65" s="1">
        <v>463499.48</v>
      </c>
      <c r="C65" s="1">
        <v>425946.63</v>
      </c>
      <c r="D65" s="1">
        <v>422446.76</v>
      </c>
      <c r="E65" s="1">
        <v>433600.84</v>
      </c>
      <c r="F65" s="1">
        <v>406827.45</v>
      </c>
      <c r="G65" s="1">
        <v>459167.02</v>
      </c>
      <c r="H65" s="1">
        <v>471395.95</v>
      </c>
      <c r="I65" s="1">
        <v>397690.99</v>
      </c>
      <c r="J65" s="1">
        <v>447157.48</v>
      </c>
      <c r="K65" s="1">
        <v>542602.65</v>
      </c>
      <c r="L65" s="1">
        <v>485806.46</v>
      </c>
      <c r="M65" s="1">
        <v>439362.75</v>
      </c>
      <c r="N65" s="6">
        <f t="shared" si="0"/>
        <v>5395504.46</v>
      </c>
    </row>
    <row r="66" spans="1:14" x14ac:dyDescent="0.2">
      <c r="A66" t="s">
        <v>118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6">
        <f t="shared" si="0"/>
        <v>0</v>
      </c>
    </row>
    <row r="67" spans="1:14" x14ac:dyDescent="0.2">
      <c r="A67" t="s">
        <v>119</v>
      </c>
      <c r="B67" s="1">
        <v>1105492.3500000001</v>
      </c>
      <c r="C67" s="1">
        <v>989914.45</v>
      </c>
      <c r="D67" s="1">
        <v>974785.89</v>
      </c>
      <c r="E67" s="1">
        <v>1011336.5</v>
      </c>
      <c r="F67" s="1">
        <v>1004884.22</v>
      </c>
      <c r="G67" s="1">
        <v>964098.85</v>
      </c>
      <c r="H67" s="1">
        <v>1095907.1200000001</v>
      </c>
      <c r="I67" s="1">
        <v>979061.97</v>
      </c>
      <c r="J67" s="1">
        <v>1013964.85</v>
      </c>
      <c r="K67" s="1">
        <v>1121995.53</v>
      </c>
      <c r="L67" s="1">
        <v>1018868.19</v>
      </c>
      <c r="M67" s="1">
        <v>956151.61</v>
      </c>
      <c r="N67" s="6">
        <f t="shared" si="0"/>
        <v>12236461.529999997</v>
      </c>
    </row>
    <row r="68" spans="1:14" x14ac:dyDescent="0.2">
      <c r="A68" t="s">
        <v>120</v>
      </c>
      <c r="B68" s="1">
        <v>495653.75</v>
      </c>
      <c r="C68" s="1">
        <v>454524.82</v>
      </c>
      <c r="D68" s="1">
        <v>421150.22</v>
      </c>
      <c r="E68" s="1">
        <v>444682.35</v>
      </c>
      <c r="F68" s="1">
        <v>396854.21</v>
      </c>
      <c r="G68" s="1">
        <v>415975.85</v>
      </c>
      <c r="H68" s="1">
        <v>459127.87</v>
      </c>
      <c r="I68" s="1">
        <v>377725.2</v>
      </c>
      <c r="J68" s="1">
        <v>417807.75</v>
      </c>
      <c r="K68" s="1">
        <v>476589.88</v>
      </c>
      <c r="L68" s="1">
        <v>424441.95</v>
      </c>
      <c r="M68" s="1">
        <v>454988.07</v>
      </c>
      <c r="N68" s="6">
        <f t="shared" si="0"/>
        <v>5239521.9200000009</v>
      </c>
    </row>
    <row r="69" spans="1:14" x14ac:dyDescent="0.2">
      <c r="A69" t="s">
        <v>121</v>
      </c>
      <c r="B69" s="1">
        <v>4923652.7</v>
      </c>
      <c r="C69" s="1">
        <v>4434281</v>
      </c>
      <c r="D69" s="1">
        <v>4514008.8</v>
      </c>
      <c r="E69" s="1">
        <v>4313628.8099999996</v>
      </c>
      <c r="F69" s="1">
        <v>4608405.78</v>
      </c>
      <c r="G69" s="1">
        <v>5065197.42</v>
      </c>
      <c r="H69" s="1">
        <v>5571187.6900000004</v>
      </c>
      <c r="I69" s="1">
        <v>4820149.4400000004</v>
      </c>
      <c r="J69" s="1">
        <v>5024518.0999999996</v>
      </c>
      <c r="K69" s="1">
        <v>5679550.04</v>
      </c>
      <c r="L69" s="1">
        <v>4901073.24</v>
      </c>
      <c r="M69" s="1">
        <v>4425995.04</v>
      </c>
      <c r="N69" s="6">
        <f t="shared" si="0"/>
        <v>58281648.060000002</v>
      </c>
    </row>
    <row r="70" spans="1:14" x14ac:dyDescent="0.2">
      <c r="A70" t="s">
        <v>122</v>
      </c>
      <c r="B70" s="1">
        <v>5384233.6399999997</v>
      </c>
      <c r="C70" s="1">
        <v>5049624.82</v>
      </c>
      <c r="D70" s="1">
        <v>4856856.62</v>
      </c>
      <c r="E70" s="1">
        <v>4962540.1900000004</v>
      </c>
      <c r="F70" s="1">
        <v>4735570.58</v>
      </c>
      <c r="G70" s="1">
        <v>5220529.54</v>
      </c>
      <c r="H70" s="1">
        <v>6189733.6299999999</v>
      </c>
      <c r="I70" s="1">
        <v>4469218.71</v>
      </c>
      <c r="J70" s="1">
        <v>4768301.2699999996</v>
      </c>
      <c r="K70" s="1">
        <v>5244215.63</v>
      </c>
      <c r="L70" s="1">
        <v>4743868.67</v>
      </c>
      <c r="M70" s="1">
        <v>4815518.51</v>
      </c>
      <c r="N70" s="6">
        <f t="shared" si="0"/>
        <v>60440211.810000002</v>
      </c>
    </row>
    <row r="71" spans="1:14" x14ac:dyDescent="0.2">
      <c r="A71" t="s">
        <v>59</v>
      </c>
      <c r="B71" s="1">
        <v>516361.7</v>
      </c>
      <c r="C71" s="1">
        <v>494787.27</v>
      </c>
      <c r="D71" s="1">
        <v>484446</v>
      </c>
      <c r="E71" s="1">
        <v>479867.43</v>
      </c>
      <c r="F71" s="1">
        <v>496692.86</v>
      </c>
      <c r="G71" s="1">
        <v>576191.22</v>
      </c>
      <c r="H71" s="1">
        <v>587171.9</v>
      </c>
      <c r="I71" s="1">
        <v>589394.57999999996</v>
      </c>
      <c r="J71" s="1">
        <v>633429</v>
      </c>
      <c r="K71" s="1">
        <v>676790.52</v>
      </c>
      <c r="L71" s="1">
        <v>611990.09</v>
      </c>
      <c r="M71" s="1">
        <v>564173.71</v>
      </c>
      <c r="N71" s="6">
        <f t="shared" si="0"/>
        <v>6711296.2799999984</v>
      </c>
    </row>
    <row r="72" spans="1:14" x14ac:dyDescent="0.2">
      <c r="A72" t="s">
        <v>123</v>
      </c>
      <c r="B72" s="1">
        <v>243545.8</v>
      </c>
      <c r="C72" s="1">
        <v>226232.01</v>
      </c>
      <c r="D72" s="1">
        <v>235077.39</v>
      </c>
      <c r="E72" s="1">
        <v>233415.05</v>
      </c>
      <c r="F72" s="1">
        <v>215349.61</v>
      </c>
      <c r="G72" s="1">
        <v>230628</v>
      </c>
      <c r="H72" s="1">
        <v>249413.85</v>
      </c>
      <c r="I72" s="1">
        <v>220024.45</v>
      </c>
      <c r="J72" s="1">
        <v>233850.67</v>
      </c>
      <c r="K72" s="1">
        <v>267241.2</v>
      </c>
      <c r="L72" s="1">
        <v>231254.24</v>
      </c>
      <c r="M72" s="1">
        <v>240398.1</v>
      </c>
      <c r="N72" s="6">
        <f t="shared" si="0"/>
        <v>2826430.3699999996</v>
      </c>
    </row>
    <row r="73" spans="1:14" x14ac:dyDescent="0.2">
      <c r="A73" t="s">
        <v>61</v>
      </c>
      <c r="B73" s="1">
        <v>158850.91</v>
      </c>
      <c r="C73" s="1">
        <v>163038.66</v>
      </c>
      <c r="D73" s="1">
        <v>143856.57999999999</v>
      </c>
      <c r="E73" s="1">
        <v>137923.54</v>
      </c>
      <c r="F73" s="1">
        <v>146864.32999999999</v>
      </c>
      <c r="G73" s="1">
        <v>150818.6</v>
      </c>
      <c r="H73" s="1">
        <v>167206.57</v>
      </c>
      <c r="I73" s="1">
        <v>139798.42000000001</v>
      </c>
      <c r="J73" s="1">
        <v>134948.74</v>
      </c>
      <c r="K73" s="1">
        <v>163757.35999999999</v>
      </c>
      <c r="L73" s="1">
        <v>148266.01</v>
      </c>
      <c r="M73" s="1">
        <v>156941.60999999999</v>
      </c>
      <c r="N73" s="6">
        <f t="shared" si="0"/>
        <v>1812271.33</v>
      </c>
    </row>
    <row r="74" spans="1:14" x14ac:dyDescent="0.2">
      <c r="A74" t="s">
        <v>62</v>
      </c>
      <c r="B74" s="1">
        <v>40941.269999999997</v>
      </c>
      <c r="C74" s="1">
        <v>39912.370000000003</v>
      </c>
      <c r="D74" s="1">
        <v>38392.36</v>
      </c>
      <c r="E74" s="1">
        <v>40183.69</v>
      </c>
      <c r="F74" s="1">
        <v>37332.53</v>
      </c>
      <c r="G74" s="1">
        <v>36342.74</v>
      </c>
      <c r="H74" s="1">
        <v>42758.080000000002</v>
      </c>
      <c r="I74" s="1">
        <v>33173.46</v>
      </c>
      <c r="J74" s="1">
        <v>36784.51</v>
      </c>
      <c r="K74" s="1">
        <v>41503.1</v>
      </c>
      <c r="L74" s="1">
        <v>36258.21</v>
      </c>
      <c r="M74" s="1">
        <v>39825.69</v>
      </c>
      <c r="N74" s="6">
        <f t="shared" si="0"/>
        <v>463408.01</v>
      </c>
    </row>
    <row r="75" spans="1:14" x14ac:dyDescent="0.2">
      <c r="A75" t="s">
        <v>124</v>
      </c>
      <c r="B75" s="1">
        <v>2744695.87</v>
      </c>
      <c r="C75" s="1">
        <v>2720515.97</v>
      </c>
      <c r="D75" s="1">
        <v>2476163.0099999998</v>
      </c>
      <c r="E75" s="1">
        <v>2461207.33</v>
      </c>
      <c r="F75" s="1">
        <v>2405372.36</v>
      </c>
      <c r="G75" s="1">
        <v>2536633.9500000002</v>
      </c>
      <c r="H75" s="1">
        <v>2779448.89</v>
      </c>
      <c r="I75" s="1">
        <v>2524532.02</v>
      </c>
      <c r="J75" s="1">
        <v>2802215.68</v>
      </c>
      <c r="K75" s="1">
        <v>3156790.96</v>
      </c>
      <c r="L75" s="1">
        <v>2778027.26</v>
      </c>
      <c r="M75" s="1">
        <v>2575092.83</v>
      </c>
      <c r="N75" s="6">
        <f t="shared" si="0"/>
        <v>31960696.129999995</v>
      </c>
    </row>
    <row r="76" spans="1:14" x14ac:dyDescent="0.2">
      <c r="A76" t="s">
        <v>125</v>
      </c>
      <c r="B76" s="1">
        <v>119341.97</v>
      </c>
      <c r="C76" s="1">
        <v>121405.13</v>
      </c>
      <c r="D76" s="1">
        <v>111340.44</v>
      </c>
      <c r="E76" s="1">
        <v>133521.51999999999</v>
      </c>
      <c r="F76" s="1">
        <v>123631.46</v>
      </c>
      <c r="G76" s="1">
        <v>131945.60999999999</v>
      </c>
      <c r="H76" s="1">
        <v>143662.91</v>
      </c>
      <c r="I76" s="1">
        <v>111127.26</v>
      </c>
      <c r="J76" s="1">
        <v>125168.85</v>
      </c>
      <c r="K76" s="1">
        <v>146318.63</v>
      </c>
      <c r="L76" s="1">
        <v>128588</v>
      </c>
      <c r="M76" s="1">
        <v>138072.46</v>
      </c>
      <c r="N76" s="6">
        <f t="shared" si="0"/>
        <v>1534124.2400000002</v>
      </c>
    </row>
    <row r="77" spans="1:14" x14ac:dyDescent="0.2">
      <c r="A77" t="s">
        <v>126</v>
      </c>
      <c r="B77" s="1">
        <v>1534092.77</v>
      </c>
      <c r="C77" s="1">
        <v>1416878.44</v>
      </c>
      <c r="D77" s="1">
        <v>986816.99</v>
      </c>
      <c r="E77" s="1">
        <v>922450.51</v>
      </c>
      <c r="F77" s="1">
        <v>790560.66</v>
      </c>
      <c r="G77" s="1">
        <v>705257.09</v>
      </c>
      <c r="H77" s="1">
        <v>809047.04000000004</v>
      </c>
      <c r="I77" s="1">
        <v>636720.74</v>
      </c>
      <c r="J77" s="1">
        <v>705694.57</v>
      </c>
      <c r="K77" s="1">
        <v>1099236.6299999999</v>
      </c>
      <c r="L77" s="1">
        <v>1103580.29</v>
      </c>
      <c r="M77" s="1">
        <v>1233705.79</v>
      </c>
      <c r="N77" s="6">
        <f>SUM(B77:M77)</f>
        <v>11944041.52</v>
      </c>
    </row>
    <row r="78" spans="1:14" x14ac:dyDescent="0.2">
      <c r="A78" t="s">
        <v>66</v>
      </c>
      <c r="B78" s="1">
        <v>109867.52</v>
      </c>
      <c r="C78" s="1">
        <v>121816.79</v>
      </c>
      <c r="D78" s="1">
        <v>101984.98</v>
      </c>
      <c r="E78" s="1">
        <v>99812.04</v>
      </c>
      <c r="F78" s="1">
        <v>103090.18</v>
      </c>
      <c r="G78" s="1">
        <v>106356.08</v>
      </c>
      <c r="H78" s="1">
        <v>128243.46</v>
      </c>
      <c r="I78" s="1">
        <v>106243.97</v>
      </c>
      <c r="J78" s="1">
        <v>113237.96</v>
      </c>
      <c r="K78" s="1">
        <v>122337.05</v>
      </c>
      <c r="L78" s="1">
        <v>103238</v>
      </c>
      <c r="M78" s="1">
        <v>111553.26</v>
      </c>
      <c r="N78" s="6">
        <f>SUM(B78:M78)</f>
        <v>1327781.2899999998</v>
      </c>
    </row>
    <row r="79" spans="1:14" x14ac:dyDescent="0.2">
      <c r="A79" t="s">
        <v>127</v>
      </c>
      <c r="B79" s="1">
        <v>12646526.75</v>
      </c>
      <c r="C79" s="1">
        <v>11378991.99</v>
      </c>
      <c r="D79" s="1">
        <v>11432146.470000001</v>
      </c>
      <c r="E79" s="1">
        <v>12164090.489999998</v>
      </c>
      <c r="F79" s="1">
        <v>12446582.699999999</v>
      </c>
      <c r="G79" s="1">
        <v>12114891.43</v>
      </c>
      <c r="H79" s="1">
        <v>14285726.580000002</v>
      </c>
      <c r="I79" s="1">
        <v>11607786.66</v>
      </c>
      <c r="J79" s="1">
        <v>11052621.629999999</v>
      </c>
      <c r="K79" s="1">
        <v>12608342.610000001</v>
      </c>
      <c r="L79" s="1">
        <v>12425518.210000001</v>
      </c>
      <c r="M79" s="1">
        <v>11910665.33</v>
      </c>
      <c r="N79" s="6">
        <f>SUM(B79:M79)</f>
        <v>146073890.85000002</v>
      </c>
    </row>
    <row r="80" spans="1:14" x14ac:dyDescent="0.2">
      <c r="A80" t="s">
        <v>1</v>
      </c>
    </row>
    <row r="81" spans="1:14" x14ac:dyDescent="0.2">
      <c r="A81" t="s">
        <v>68</v>
      </c>
      <c r="B81" s="6">
        <f>SUM(B12:B79)</f>
        <v>163008367.81</v>
      </c>
      <c r="C81" s="6">
        <f t="shared" ref="C81:M81" si="1">SUM(C12:C79)</f>
        <v>152724097.42999998</v>
      </c>
      <c r="D81" s="6">
        <f t="shared" si="1"/>
        <v>150913109.97000003</v>
      </c>
      <c r="E81" s="6">
        <f t="shared" si="1"/>
        <v>150761188.34999999</v>
      </c>
      <c r="F81" s="6">
        <f t="shared" si="1"/>
        <v>151682973.68000007</v>
      </c>
      <c r="G81" s="6">
        <f t="shared" si="1"/>
        <v>162459381.23999998</v>
      </c>
      <c r="H81" s="6">
        <f t="shared" si="1"/>
        <v>184559133.33999997</v>
      </c>
      <c r="I81" s="6">
        <f t="shared" si="1"/>
        <v>151970223.67999998</v>
      </c>
      <c r="J81" s="6">
        <f t="shared" si="1"/>
        <v>158236929.95000002</v>
      </c>
      <c r="K81" s="6">
        <f t="shared" si="1"/>
        <v>176487757.50999999</v>
      </c>
      <c r="L81" s="6">
        <f t="shared" si="1"/>
        <v>158954828.31999999</v>
      </c>
      <c r="M81" s="6">
        <f t="shared" si="1"/>
        <v>156487532.20000002</v>
      </c>
      <c r="N81" s="6">
        <f>SUM(B81:M81)</f>
        <v>1918245523.4800003</v>
      </c>
    </row>
    <row r="87" spans="1:14" x14ac:dyDescent="0.2">
      <c r="B87" s="9"/>
      <c r="C87" s="9"/>
      <c r="D87" s="9"/>
      <c r="E87" s="9"/>
      <c r="H87" s="9"/>
      <c r="I87" s="9"/>
      <c r="J87" s="9"/>
      <c r="K87" s="9"/>
      <c r="L87" s="9"/>
      <c r="M87" s="9"/>
    </row>
    <row r="88" spans="1:14" x14ac:dyDescent="0.2">
      <c r="B88" s="9"/>
      <c r="C88" s="9"/>
      <c r="D88" s="9"/>
      <c r="E88" s="9"/>
      <c r="H88" s="9"/>
      <c r="I88" s="9"/>
      <c r="J88" s="9"/>
      <c r="K88" s="9"/>
      <c r="L88" s="9"/>
      <c r="M88" s="9"/>
    </row>
    <row r="89" spans="1:14" x14ac:dyDescent="0.2">
      <c r="B89" s="9"/>
      <c r="C89" s="9"/>
      <c r="D89" s="9"/>
      <c r="E89" s="9"/>
      <c r="H89" s="9"/>
      <c r="I89" s="9"/>
      <c r="J89" s="9"/>
      <c r="K89" s="9"/>
      <c r="L89" s="9"/>
      <c r="M89" s="9"/>
    </row>
    <row r="90" spans="1:14" x14ac:dyDescent="0.2">
      <c r="B90" s="9"/>
      <c r="C90" s="9"/>
      <c r="D90" s="9"/>
      <c r="E90" s="9"/>
      <c r="H90" s="9"/>
      <c r="I90" s="9"/>
      <c r="J90" s="9"/>
      <c r="K90" s="9"/>
      <c r="L90" s="9"/>
      <c r="M90" s="9"/>
    </row>
    <row r="91" spans="1:14" x14ac:dyDescent="0.2">
      <c r="B91" s="9"/>
      <c r="C91" s="9"/>
      <c r="D91" s="9"/>
      <c r="E91" s="9"/>
      <c r="H91" s="9"/>
      <c r="I91" s="9"/>
      <c r="J91" s="9"/>
      <c r="K91" s="9"/>
      <c r="L91" s="9"/>
      <c r="M91" s="9"/>
    </row>
    <row r="92" spans="1:14" x14ac:dyDescent="0.2">
      <c r="B92" s="9"/>
      <c r="C92" s="9"/>
      <c r="D92" s="9"/>
      <c r="E92" s="9"/>
      <c r="H92" s="9"/>
      <c r="I92" s="9"/>
      <c r="J92" s="9"/>
      <c r="K92" s="9"/>
      <c r="L92" s="9"/>
      <c r="M92" s="9"/>
    </row>
    <row r="93" spans="1:14" x14ac:dyDescent="0.2">
      <c r="B93" s="9"/>
      <c r="C93" s="9"/>
      <c r="D93" s="9"/>
      <c r="E93" s="9"/>
      <c r="H93" s="9"/>
      <c r="I93" s="9"/>
      <c r="J93" s="9"/>
      <c r="K93" s="9"/>
      <c r="L93" s="9"/>
      <c r="M93" s="9"/>
    </row>
    <row r="94" spans="1:14" x14ac:dyDescent="0.2">
      <c r="B94" s="9"/>
      <c r="C94" s="9"/>
      <c r="D94" s="9"/>
      <c r="E94" s="9"/>
      <c r="H94" s="9"/>
      <c r="I94" s="9"/>
      <c r="J94" s="9"/>
      <c r="K94" s="9"/>
      <c r="L94" s="9"/>
      <c r="M94" s="9"/>
    </row>
    <row r="95" spans="1:14" x14ac:dyDescent="0.2">
      <c r="B95" s="9"/>
      <c r="C95" s="9"/>
      <c r="D95" s="9"/>
      <c r="E95" s="9"/>
      <c r="H95" s="9"/>
      <c r="I95" s="9"/>
      <c r="J95" s="9"/>
      <c r="K95" s="9"/>
      <c r="L95" s="9"/>
      <c r="M95" s="9"/>
    </row>
    <row r="96" spans="1:14" x14ac:dyDescent="0.2">
      <c r="B96" s="9"/>
      <c r="C96" s="9"/>
      <c r="D96" s="9"/>
      <c r="E96" s="9"/>
      <c r="H96" s="9"/>
      <c r="I96" s="9"/>
      <c r="J96" s="9"/>
      <c r="K96" s="9"/>
      <c r="L96" s="9"/>
      <c r="M96" s="9"/>
    </row>
    <row r="97" spans="2:13" x14ac:dyDescent="0.2">
      <c r="B97" s="9"/>
      <c r="C97" s="9"/>
      <c r="D97" s="9"/>
      <c r="E97" s="9"/>
      <c r="H97" s="9"/>
      <c r="I97" s="9"/>
      <c r="J97" s="9"/>
      <c r="K97" s="9"/>
      <c r="L97" s="9"/>
      <c r="M97" s="9"/>
    </row>
    <row r="98" spans="2:13" x14ac:dyDescent="0.2">
      <c r="B98" s="9"/>
      <c r="C98" s="9"/>
      <c r="D98" s="9"/>
      <c r="E98" s="9"/>
      <c r="H98" s="9"/>
      <c r="I98" s="9"/>
      <c r="J98" s="9"/>
      <c r="K98" s="9"/>
      <c r="L98" s="9"/>
      <c r="M98" s="9"/>
    </row>
    <row r="99" spans="2:13" x14ac:dyDescent="0.2">
      <c r="B99" s="9"/>
      <c r="C99" s="9"/>
      <c r="D99" s="9"/>
      <c r="E99" s="9"/>
      <c r="H99" s="9"/>
      <c r="I99" s="9"/>
      <c r="J99" s="9"/>
      <c r="K99" s="9"/>
      <c r="L99" s="9"/>
      <c r="M99" s="9"/>
    </row>
    <row r="100" spans="2:13" x14ac:dyDescent="0.2">
      <c r="B100" s="9"/>
      <c r="C100" s="9"/>
      <c r="D100" s="9"/>
      <c r="E100" s="9"/>
      <c r="H100" s="9"/>
      <c r="I100" s="9"/>
      <c r="J100" s="9"/>
      <c r="K100" s="9"/>
      <c r="L100" s="9"/>
      <c r="M100" s="9"/>
    </row>
    <row r="101" spans="2:13" x14ac:dyDescent="0.2">
      <c r="B101" s="9"/>
      <c r="C101" s="9"/>
      <c r="D101" s="9"/>
      <c r="E101" s="9"/>
      <c r="H101" s="9"/>
      <c r="I101" s="9"/>
      <c r="J101" s="9"/>
      <c r="K101" s="9"/>
      <c r="L101" s="9"/>
      <c r="M101" s="9"/>
    </row>
    <row r="102" spans="2:13" x14ac:dyDescent="0.2">
      <c r="B102" s="9"/>
      <c r="C102" s="9"/>
      <c r="D102" s="9"/>
      <c r="E102" s="9"/>
      <c r="H102" s="9"/>
      <c r="I102" s="9"/>
      <c r="J102" s="9"/>
      <c r="K102" s="9"/>
      <c r="L102" s="9"/>
      <c r="M102" s="9"/>
    </row>
    <row r="103" spans="2:13" x14ac:dyDescent="0.2">
      <c r="B103" s="9"/>
      <c r="C103" s="9"/>
      <c r="D103" s="9"/>
      <c r="E103" s="9"/>
      <c r="H103" s="9"/>
      <c r="I103" s="9"/>
      <c r="J103" s="9"/>
      <c r="K103" s="9"/>
      <c r="L103" s="9"/>
      <c r="M103" s="9"/>
    </row>
    <row r="104" spans="2:13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2:13" x14ac:dyDescent="0.2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9" spans="2:13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2:13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2:13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2:13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2:13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2:13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2:13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2:13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2:13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2:13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2:13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2:13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2:13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2:13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2:13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2:13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2:13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2:13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2:13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2:13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2:13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2:13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2:13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2:13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2:13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2:13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2:13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2:13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2:13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2:13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2:13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2:13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2:13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2:13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2:13" x14ac:dyDescent="0.2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2:13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</sheetData>
  <mergeCells count="5">
    <mergeCell ref="A7:N7"/>
    <mergeCell ref="A3:N3"/>
    <mergeCell ref="A4:N4"/>
    <mergeCell ref="A5:N5"/>
    <mergeCell ref="A6:N6"/>
  </mergeCells>
  <phoneticPr fontId="1" type="noConversion"/>
  <printOptions headings="1" gridLines="1"/>
  <pageMargins left="0.75" right="0.75" top="1" bottom="1" header="0.5" footer="0.5"/>
  <pageSetup scale="81" fitToHeight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  <pageSetUpPr fitToPage="1"/>
  </sheetPr>
  <dimension ref="A1:R225"/>
  <sheetViews>
    <sheetView tabSelected="1" workbookViewId="0">
      <pane xSplit="1" ySplit="11" topLeftCell="E58" activePane="bottomRight" state="frozen"/>
      <selection pane="topRight" activeCell="B1" sqref="B1"/>
      <selection pane="bottomLeft" activeCell="A10" sqref="A10"/>
      <selection pane="bottomRight" activeCell="N80" sqref="N80"/>
    </sheetView>
  </sheetViews>
  <sheetFormatPr defaultRowHeight="12.75" x14ac:dyDescent="0.2"/>
  <cols>
    <col min="1" max="1" width="16.1640625" bestFit="1" customWidth="1"/>
    <col min="2" max="9" width="10.1640625" bestFit="1" customWidth="1"/>
    <col min="10" max="10" width="11.1640625" bestFit="1" customWidth="1"/>
    <col min="11" max="13" width="10.1640625" bestFit="1" customWidth="1"/>
    <col min="14" max="14" width="11.1640625" bestFit="1" customWidth="1"/>
  </cols>
  <sheetData>
    <row r="1" spans="1:14" x14ac:dyDescent="0.2">
      <c r="A1" t="s">
        <v>131</v>
      </c>
      <c r="N1" t="s">
        <v>89</v>
      </c>
    </row>
    <row r="3" spans="1:14" x14ac:dyDescent="0.2">
      <c r="A3" s="14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 t="s">
        <v>133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 t="s">
        <v>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 t="s">
        <v>135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9" spans="1:14" x14ac:dyDescent="0.2">
      <c r="B9" s="2">
        <v>38899</v>
      </c>
      <c r="C9" s="2">
        <v>38930</v>
      </c>
      <c r="D9" s="2">
        <v>38961</v>
      </c>
      <c r="E9" s="2">
        <v>38991</v>
      </c>
      <c r="F9" s="2">
        <v>39022</v>
      </c>
      <c r="G9" s="2">
        <v>39052</v>
      </c>
      <c r="H9" s="2">
        <v>39083</v>
      </c>
      <c r="I9" s="2">
        <v>39114</v>
      </c>
      <c r="J9" s="2">
        <v>39142</v>
      </c>
      <c r="K9" s="2">
        <v>39173</v>
      </c>
      <c r="L9" s="2">
        <v>39203</v>
      </c>
      <c r="M9" s="2">
        <v>39234</v>
      </c>
      <c r="N9" s="3" t="s">
        <v>132</v>
      </c>
    </row>
    <row r="10" spans="1:14" x14ac:dyDescent="0.2">
      <c r="A10" t="s">
        <v>0</v>
      </c>
    </row>
    <row r="11" spans="1:14" x14ac:dyDescent="0.2">
      <c r="A11" t="s">
        <v>1</v>
      </c>
    </row>
    <row r="12" spans="1:14" x14ac:dyDescent="0.2">
      <c r="A12" t="s">
        <v>2</v>
      </c>
      <c r="B12" s="6">
        <v>180285.51</v>
      </c>
      <c r="C12" s="7">
        <v>172160.29</v>
      </c>
      <c r="D12" s="7">
        <v>166051.59</v>
      </c>
      <c r="E12" s="7">
        <v>175371.48</v>
      </c>
      <c r="F12" s="7">
        <v>192773.63</v>
      </c>
      <c r="G12" s="7">
        <v>183888.35</v>
      </c>
      <c r="H12" s="7">
        <v>189007.88</v>
      </c>
      <c r="I12" s="7">
        <v>155705.35999999999</v>
      </c>
      <c r="J12" s="7">
        <v>160156.26999999999</v>
      </c>
      <c r="K12" s="7">
        <v>182704.59</v>
      </c>
      <c r="L12" s="7">
        <v>230105.27</v>
      </c>
      <c r="M12" s="7">
        <v>249629.97</v>
      </c>
      <c r="N12" s="6">
        <f>SUM(B12:M12)</f>
        <v>2237840.19</v>
      </c>
    </row>
    <row r="13" spans="1:14" x14ac:dyDescent="0.2">
      <c r="A13" t="s">
        <v>3</v>
      </c>
      <c r="B13" s="7">
        <v>2895.04</v>
      </c>
      <c r="C13" s="7">
        <v>2763.97</v>
      </c>
      <c r="D13" s="7">
        <v>2569.17</v>
      </c>
      <c r="E13" s="7">
        <v>3036.32</v>
      </c>
      <c r="F13" s="7">
        <v>2784.99</v>
      </c>
      <c r="G13" s="7">
        <v>2717.3</v>
      </c>
      <c r="H13" s="7">
        <v>2965.5</v>
      </c>
      <c r="I13" s="7">
        <v>3228.81</v>
      </c>
      <c r="J13" s="7">
        <v>3940.69</v>
      </c>
      <c r="K13" s="7">
        <v>3061.74</v>
      </c>
      <c r="L13" s="7">
        <v>2484.9499999999998</v>
      </c>
      <c r="M13" s="7">
        <v>2380.5300000000002</v>
      </c>
      <c r="N13" s="6">
        <f t="shared" ref="N13:N76" si="0">SUM(B13:M13)</f>
        <v>34829.01</v>
      </c>
    </row>
    <row r="14" spans="1:14" x14ac:dyDescent="0.2">
      <c r="A14" t="s">
        <v>4</v>
      </c>
      <c r="B14" s="7">
        <v>1270995.55</v>
      </c>
      <c r="C14" s="7">
        <v>448777.85</v>
      </c>
      <c r="D14" s="7">
        <v>366054.45</v>
      </c>
      <c r="E14" s="7">
        <v>245628.55</v>
      </c>
      <c r="F14" s="7">
        <v>158830.57</v>
      </c>
      <c r="G14" s="7">
        <v>141360.76999999999</v>
      </c>
      <c r="H14" s="7">
        <v>181485.81</v>
      </c>
      <c r="I14" s="7">
        <v>253430.77</v>
      </c>
      <c r="J14" s="7">
        <v>718381.61</v>
      </c>
      <c r="K14" s="7">
        <v>579489.15</v>
      </c>
      <c r="L14" s="7">
        <v>650396.87</v>
      </c>
      <c r="M14" s="7">
        <v>1161682.25</v>
      </c>
      <c r="N14" s="6">
        <f t="shared" si="0"/>
        <v>6176514.2000000002</v>
      </c>
    </row>
    <row r="15" spans="1:14" x14ac:dyDescent="0.2">
      <c r="A15" t="s">
        <v>5</v>
      </c>
      <c r="B15" s="7">
        <v>4497.8</v>
      </c>
      <c r="C15" s="7">
        <v>4251.93</v>
      </c>
      <c r="D15" s="7">
        <v>3755.04</v>
      </c>
      <c r="E15" s="7">
        <v>4497.8</v>
      </c>
      <c r="F15" s="6">
        <v>2024.16</v>
      </c>
      <c r="G15" s="8">
        <v>5372.12</v>
      </c>
      <c r="H15" s="8">
        <v>4285.33</v>
      </c>
      <c r="I15" s="8">
        <v>5195.1499999999996</v>
      </c>
      <c r="J15" s="6">
        <v>5517.14</v>
      </c>
      <c r="K15" s="7">
        <v>12203.67</v>
      </c>
      <c r="L15" s="8">
        <v>6878.89</v>
      </c>
      <c r="M15" s="6">
        <v>9124.42</v>
      </c>
      <c r="N15" s="6">
        <f t="shared" si="0"/>
        <v>67603.45</v>
      </c>
    </row>
    <row r="16" spans="1:14" x14ac:dyDescent="0.2">
      <c r="A16" t="s">
        <v>6</v>
      </c>
      <c r="B16" s="7">
        <v>736652.01</v>
      </c>
      <c r="C16" s="7">
        <v>751115.54</v>
      </c>
      <c r="D16" s="7">
        <v>822856.75</v>
      </c>
      <c r="E16" s="7">
        <v>600097.26</v>
      </c>
      <c r="F16" s="7">
        <v>510662.54</v>
      </c>
      <c r="G16" s="7">
        <v>507162.51</v>
      </c>
      <c r="H16" s="7">
        <v>496917.97</v>
      </c>
      <c r="I16" s="7">
        <v>561802.43999999994</v>
      </c>
      <c r="J16" s="7">
        <v>708254.42</v>
      </c>
      <c r="K16" s="7">
        <v>914346.22</v>
      </c>
      <c r="L16" s="7">
        <v>1183034</v>
      </c>
      <c r="M16" s="7">
        <v>883271.56</v>
      </c>
      <c r="N16" s="6">
        <f t="shared" si="0"/>
        <v>8676173.2199999988</v>
      </c>
    </row>
    <row r="17" spans="1:18" x14ac:dyDescent="0.2">
      <c r="A17" t="s">
        <v>7</v>
      </c>
      <c r="B17" s="7">
        <v>2512595.7200000002</v>
      </c>
      <c r="C17" s="7">
        <v>2481508.7200000002</v>
      </c>
      <c r="D17" s="7">
        <v>2145950.15</v>
      </c>
      <c r="E17" s="7">
        <v>1920966.29</v>
      </c>
      <c r="F17" s="7">
        <v>2667568.42</v>
      </c>
      <c r="G17" s="7">
        <v>2830213.1</v>
      </c>
      <c r="H17" s="7">
        <v>3418405.03</v>
      </c>
      <c r="I17" s="7">
        <v>4345013.6399999997</v>
      </c>
      <c r="J17" s="7">
        <v>5497557.6399999997</v>
      </c>
      <c r="K17" s="7">
        <v>5345425.25</v>
      </c>
      <c r="L17" s="7">
        <v>3768601.83</v>
      </c>
      <c r="M17" s="7">
        <v>3175468.93</v>
      </c>
      <c r="N17" s="6">
        <f t="shared" si="0"/>
        <v>40109274.719999999</v>
      </c>
    </row>
    <row r="18" spans="1:18" x14ac:dyDescent="0.2">
      <c r="A18" t="s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6">
        <f t="shared" si="0"/>
        <v>0</v>
      </c>
    </row>
    <row r="19" spans="1:18" x14ac:dyDescent="0.2">
      <c r="A19" t="s">
        <v>9</v>
      </c>
      <c r="B19" s="7">
        <v>135478.18</v>
      </c>
      <c r="C19" s="7">
        <v>126097.43</v>
      </c>
      <c r="D19" s="7">
        <v>63404.02</v>
      </c>
      <c r="E19" s="7">
        <v>76901.39</v>
      </c>
      <c r="F19" s="7">
        <v>57463.99</v>
      </c>
      <c r="G19" s="7">
        <v>70847.77</v>
      </c>
      <c r="H19" s="7">
        <v>126003.96</v>
      </c>
      <c r="I19" s="7">
        <v>180574.51</v>
      </c>
      <c r="J19" s="7">
        <v>259525.11</v>
      </c>
      <c r="K19" s="7">
        <v>423128.86</v>
      </c>
      <c r="L19" s="7">
        <v>167113.1</v>
      </c>
      <c r="M19" s="7">
        <v>131659.29999999999</v>
      </c>
      <c r="N19" s="6">
        <f t="shared" si="0"/>
        <v>1818197.6199999999</v>
      </c>
      <c r="Q19" s="11"/>
      <c r="R19" s="6"/>
    </row>
    <row r="20" spans="1:18" x14ac:dyDescent="0.2">
      <c r="A20" t="s">
        <v>96</v>
      </c>
      <c r="B20" s="7">
        <v>42982.66</v>
      </c>
      <c r="C20" s="7">
        <v>44667.77</v>
      </c>
      <c r="D20" s="7">
        <v>37969.879999999997</v>
      </c>
      <c r="E20" s="7">
        <v>42674.1</v>
      </c>
      <c r="F20" s="6">
        <v>31224.73</v>
      </c>
      <c r="G20" s="7">
        <v>47483.46</v>
      </c>
      <c r="H20" s="7">
        <v>56063.6</v>
      </c>
      <c r="I20" s="7">
        <v>46067.67</v>
      </c>
      <c r="J20" s="6">
        <v>63192.73</v>
      </c>
      <c r="K20" s="7">
        <v>75641.009999999995</v>
      </c>
      <c r="L20" s="8">
        <v>52551.76</v>
      </c>
      <c r="M20" s="6">
        <v>45831.23</v>
      </c>
      <c r="N20" s="6">
        <f t="shared" si="0"/>
        <v>586350.6</v>
      </c>
      <c r="Q20" s="11"/>
      <c r="R20" s="6"/>
    </row>
    <row r="21" spans="1:18" x14ac:dyDescent="0.2">
      <c r="A21" t="s">
        <v>10</v>
      </c>
      <c r="B21" s="7">
        <v>34291.08</v>
      </c>
      <c r="C21" s="7">
        <v>32357.62</v>
      </c>
      <c r="D21" s="7">
        <v>29365.66</v>
      </c>
      <c r="E21" s="7">
        <v>28188.15</v>
      </c>
      <c r="F21" s="7">
        <v>31978.82</v>
      </c>
      <c r="G21" s="7">
        <v>29534.28</v>
      </c>
      <c r="H21" s="7">
        <v>26999.81</v>
      </c>
      <c r="I21" s="7">
        <v>32771.93</v>
      </c>
      <c r="J21" s="7">
        <v>34618.69</v>
      </c>
      <c r="K21" s="7">
        <v>37292.04</v>
      </c>
      <c r="L21" s="7">
        <v>33178.089999999997</v>
      </c>
      <c r="M21" s="7">
        <v>36861.410000000003</v>
      </c>
      <c r="N21" s="6">
        <f t="shared" si="0"/>
        <v>387437.58000000007</v>
      </c>
      <c r="Q21" s="11"/>
      <c r="R21" s="6"/>
    </row>
    <row r="22" spans="1:18" x14ac:dyDescent="0.2">
      <c r="A22" t="s">
        <v>11</v>
      </c>
      <c r="B22" s="6">
        <v>954232.23</v>
      </c>
      <c r="C22" s="7">
        <v>734237.35</v>
      </c>
      <c r="D22" s="7">
        <v>725252.1</v>
      </c>
      <c r="E22" s="7">
        <v>544992.93999999994</v>
      </c>
      <c r="F22" s="7">
        <v>436441.35</v>
      </c>
      <c r="G22" s="7">
        <v>605665.68000000005</v>
      </c>
      <c r="H22" s="7">
        <v>859042.36</v>
      </c>
      <c r="I22" s="7">
        <v>1056698.82</v>
      </c>
      <c r="J22" s="7">
        <v>1835990.17</v>
      </c>
      <c r="K22" s="7">
        <v>2338780.6800000002</v>
      </c>
      <c r="L22" s="7">
        <v>2608669.6</v>
      </c>
      <c r="M22" s="7">
        <v>1501486.87</v>
      </c>
      <c r="N22" s="6">
        <f>SUM(B22:M22)</f>
        <v>14201490.150000002</v>
      </c>
      <c r="Q22" s="11"/>
      <c r="R22" s="6"/>
    </row>
    <row r="23" spans="1:18" x14ac:dyDescent="0.2">
      <c r="A23" t="s">
        <v>12</v>
      </c>
      <c r="B23" s="7">
        <v>38495.870000000003</v>
      </c>
      <c r="C23" s="7">
        <v>33015.769999999997</v>
      </c>
      <c r="D23" s="7">
        <v>27794.18</v>
      </c>
      <c r="E23" s="7">
        <v>38495.870000000003</v>
      </c>
      <c r="F23" s="6">
        <v>31671.15</v>
      </c>
      <c r="G23" s="7">
        <v>30244.32</v>
      </c>
      <c r="H23" s="8">
        <v>27818.11</v>
      </c>
      <c r="I23" s="7">
        <v>30519.89</v>
      </c>
      <c r="J23" s="6">
        <v>35307.269999999997</v>
      </c>
      <c r="K23" s="7">
        <v>44623.96</v>
      </c>
      <c r="L23" s="8">
        <v>32658.35</v>
      </c>
      <c r="M23" s="6">
        <v>29947.01</v>
      </c>
      <c r="N23" s="6">
        <f t="shared" si="0"/>
        <v>400591.75000000006</v>
      </c>
      <c r="Q23" s="11"/>
    </row>
    <row r="24" spans="1:18" x14ac:dyDescent="0.2">
      <c r="A24" s="4" t="s">
        <v>128</v>
      </c>
      <c r="B24" s="7">
        <v>1515353.1</v>
      </c>
      <c r="C24" s="7">
        <v>1690727.3</v>
      </c>
      <c r="D24" s="7">
        <v>1417454.4</v>
      </c>
      <c r="E24" s="7">
        <v>1311276.07</v>
      </c>
      <c r="F24" s="7">
        <v>1517533.59</v>
      </c>
      <c r="G24" s="7">
        <v>2098775.42</v>
      </c>
      <c r="H24" s="7">
        <v>2237213.46</v>
      </c>
      <c r="I24" s="7">
        <v>2834575.01</v>
      </c>
      <c r="J24" s="7">
        <v>3544438</v>
      </c>
      <c r="K24" s="7">
        <v>3397677.08</v>
      </c>
      <c r="L24" s="7">
        <v>2722276</v>
      </c>
      <c r="M24" s="7">
        <v>2253563.85</v>
      </c>
      <c r="N24" s="6">
        <f t="shared" si="0"/>
        <v>26540863.280000001</v>
      </c>
      <c r="Q24" s="11"/>
    </row>
    <row r="25" spans="1:18" x14ac:dyDescent="0.2">
      <c r="A25" t="s">
        <v>13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6">
        <f t="shared" si="0"/>
        <v>0</v>
      </c>
      <c r="Q25" s="11"/>
    </row>
    <row r="26" spans="1:18" x14ac:dyDescent="0.2">
      <c r="A26" t="s">
        <v>14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6">
        <f t="shared" si="0"/>
        <v>0</v>
      </c>
      <c r="Q26" s="11"/>
    </row>
    <row r="27" spans="1:18" x14ac:dyDescent="0.2">
      <c r="A27" t="s">
        <v>15</v>
      </c>
      <c r="B27" s="7">
        <v>553846.76</v>
      </c>
      <c r="C27" s="7">
        <v>953236.79</v>
      </c>
      <c r="D27" s="7">
        <v>598087.84</v>
      </c>
      <c r="E27" s="7">
        <v>807181.62</v>
      </c>
      <c r="F27" s="7">
        <v>914447.1</v>
      </c>
      <c r="G27" s="7">
        <v>801878.55</v>
      </c>
      <c r="H27" s="7">
        <v>803809.18</v>
      </c>
      <c r="I27" s="7">
        <v>699567.09</v>
      </c>
      <c r="J27" s="7">
        <v>1058305.3600000001</v>
      </c>
      <c r="K27" s="7">
        <v>1165754.33</v>
      </c>
      <c r="L27" s="7">
        <v>1013012.57</v>
      </c>
      <c r="M27" s="7">
        <v>1024553.63</v>
      </c>
      <c r="N27" s="6">
        <f t="shared" si="0"/>
        <v>10393680.82</v>
      </c>
      <c r="Q27" s="11"/>
    </row>
    <row r="28" spans="1:18" x14ac:dyDescent="0.2">
      <c r="A28" t="s">
        <v>16</v>
      </c>
      <c r="B28" s="7">
        <v>560880.51</v>
      </c>
      <c r="C28" s="7">
        <v>727206.16</v>
      </c>
      <c r="D28" s="7">
        <v>425308.1</v>
      </c>
      <c r="E28" s="7">
        <v>327203.8</v>
      </c>
      <c r="F28" s="7">
        <v>297118.67</v>
      </c>
      <c r="G28" s="7">
        <v>281368.25</v>
      </c>
      <c r="H28" s="7">
        <v>239613.09</v>
      </c>
      <c r="I28" s="7">
        <v>238019.68</v>
      </c>
      <c r="J28" s="7">
        <v>281821.75</v>
      </c>
      <c r="K28" s="7">
        <v>438715.01</v>
      </c>
      <c r="L28" s="7">
        <v>421576.61</v>
      </c>
      <c r="M28" s="7">
        <v>521266.85</v>
      </c>
      <c r="N28" s="6">
        <f t="shared" si="0"/>
        <v>4760098.4800000004</v>
      </c>
      <c r="Q28" s="11"/>
    </row>
    <row r="29" spans="1:18" x14ac:dyDescent="0.2">
      <c r="A29" t="s">
        <v>17</v>
      </c>
      <c r="B29" s="7">
        <v>77795.02</v>
      </c>
      <c r="C29" s="7">
        <v>86314.36</v>
      </c>
      <c r="D29" s="7">
        <v>53694.14</v>
      </c>
      <c r="E29" s="7">
        <v>77834.649999999994</v>
      </c>
      <c r="F29" s="6">
        <v>45993.16</v>
      </c>
      <c r="G29" s="7">
        <v>44115.95</v>
      </c>
      <c r="H29" s="8">
        <v>51480.58</v>
      </c>
      <c r="I29" s="7">
        <v>61553.83</v>
      </c>
      <c r="J29" s="6">
        <v>85287.84</v>
      </c>
      <c r="K29" s="7">
        <v>128303.48</v>
      </c>
      <c r="L29" s="8">
        <v>96594.41</v>
      </c>
      <c r="M29" s="6">
        <v>70460.350000000006</v>
      </c>
      <c r="N29" s="6">
        <f t="shared" si="0"/>
        <v>879427.77000000014</v>
      </c>
      <c r="Q29" s="11"/>
    </row>
    <row r="30" spans="1:18" x14ac:dyDescent="0.2">
      <c r="A30" t="s">
        <v>18</v>
      </c>
      <c r="B30" s="7">
        <v>107219.91</v>
      </c>
      <c r="C30" s="7">
        <v>149490.23000000001</v>
      </c>
      <c r="D30" s="7">
        <v>51217.279999999999</v>
      </c>
      <c r="E30" s="7">
        <v>42682.85</v>
      </c>
      <c r="F30" s="6">
        <v>32689.57</v>
      </c>
      <c r="G30" s="7">
        <v>24632.99</v>
      </c>
      <c r="H30" s="8">
        <v>15992.48</v>
      </c>
      <c r="I30" s="7">
        <v>26372.67</v>
      </c>
      <c r="J30" s="6">
        <v>36226.04</v>
      </c>
      <c r="K30" s="7">
        <v>45493.46</v>
      </c>
      <c r="L30" s="8">
        <v>70188.800000000003</v>
      </c>
      <c r="M30" s="6">
        <v>114157.92</v>
      </c>
      <c r="N30" s="6">
        <f t="shared" si="0"/>
        <v>716364.20000000007</v>
      </c>
      <c r="Q30" s="11"/>
    </row>
    <row r="31" spans="1:18" x14ac:dyDescent="0.2">
      <c r="A31" t="s">
        <v>19</v>
      </c>
      <c r="B31" s="7">
        <v>4769.12</v>
      </c>
      <c r="C31" s="7">
        <v>4090.14</v>
      </c>
      <c r="D31" s="7">
        <v>3728.14</v>
      </c>
      <c r="E31" s="7">
        <v>4769.12</v>
      </c>
      <c r="F31" s="6">
        <v>5236.1499999999996</v>
      </c>
      <c r="G31" s="7">
        <v>7208.44</v>
      </c>
      <c r="H31" s="8">
        <v>4269.8999999999996</v>
      </c>
      <c r="I31" s="7">
        <v>6666.14</v>
      </c>
      <c r="J31" s="6">
        <v>6232.2</v>
      </c>
      <c r="K31" s="7">
        <v>6035.88</v>
      </c>
      <c r="L31" s="8">
        <v>7381.53</v>
      </c>
      <c r="M31" s="6">
        <v>4539.37</v>
      </c>
      <c r="N31" s="6">
        <f t="shared" si="0"/>
        <v>64926.12999999999</v>
      </c>
      <c r="Q31" s="11"/>
    </row>
    <row r="32" spans="1:18" x14ac:dyDescent="0.2">
      <c r="A32" t="s">
        <v>20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675.61</v>
      </c>
      <c r="J32" s="6">
        <v>887.8</v>
      </c>
      <c r="K32" s="7">
        <v>1808</v>
      </c>
      <c r="L32" s="8">
        <v>1768.02</v>
      </c>
      <c r="M32" s="6">
        <v>3140.1</v>
      </c>
      <c r="N32" s="6">
        <f t="shared" si="0"/>
        <v>8279.5300000000007</v>
      </c>
      <c r="Q32" s="11"/>
    </row>
    <row r="33" spans="1:17" x14ac:dyDescent="0.2">
      <c r="A33" t="s">
        <v>21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6">
        <f t="shared" si="0"/>
        <v>0</v>
      </c>
      <c r="Q33" s="11"/>
    </row>
    <row r="34" spans="1:17" x14ac:dyDescent="0.2">
      <c r="A34" t="s">
        <v>22</v>
      </c>
      <c r="B34" s="7">
        <v>142896.4</v>
      </c>
      <c r="C34" s="7">
        <v>20383.439999999999</v>
      </c>
      <c r="D34" s="7">
        <v>25997.17</v>
      </c>
      <c r="E34" s="7">
        <v>23159.13</v>
      </c>
      <c r="F34" s="7">
        <v>10792.45</v>
      </c>
      <c r="G34" s="7">
        <v>10241.06</v>
      </c>
      <c r="H34" s="7">
        <v>17771.28</v>
      </c>
      <c r="I34" s="7">
        <v>22757.119999999999</v>
      </c>
      <c r="J34" s="7">
        <v>50597.3</v>
      </c>
      <c r="K34" s="7">
        <v>47005.75</v>
      </c>
      <c r="L34" s="7">
        <v>43183.77</v>
      </c>
      <c r="M34" s="7">
        <v>152083.68</v>
      </c>
      <c r="N34" s="6">
        <f t="shared" si="0"/>
        <v>566868.55000000005</v>
      </c>
      <c r="Q34" s="11"/>
    </row>
    <row r="35" spans="1:17" x14ac:dyDescent="0.2">
      <c r="A35" t="s">
        <v>23</v>
      </c>
      <c r="B35" s="7">
        <v>4106.4799999999996</v>
      </c>
      <c r="C35" s="7">
        <v>2375.87</v>
      </c>
      <c r="D35" s="7">
        <v>7759.12</v>
      </c>
      <c r="E35" s="7">
        <v>4106.4799999999996</v>
      </c>
      <c r="F35" s="6">
        <v>4381.67</v>
      </c>
      <c r="G35" s="7">
        <v>4231.68</v>
      </c>
      <c r="H35" s="8">
        <v>2080.29</v>
      </c>
      <c r="I35" s="7">
        <v>2584.3000000000002</v>
      </c>
      <c r="J35" s="6">
        <v>4525.55</v>
      </c>
      <c r="K35" s="7">
        <v>5604.49</v>
      </c>
      <c r="L35" s="8">
        <v>4161.95</v>
      </c>
      <c r="M35" s="6">
        <v>5782.82</v>
      </c>
      <c r="N35" s="6">
        <f t="shared" si="0"/>
        <v>51700.69999999999</v>
      </c>
      <c r="Q35" s="11"/>
    </row>
    <row r="36" spans="1:17" x14ac:dyDescent="0.2">
      <c r="A36" t="s">
        <v>24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6">
        <f t="shared" si="0"/>
        <v>0</v>
      </c>
      <c r="Q36" s="11"/>
    </row>
    <row r="37" spans="1:17" x14ac:dyDescent="0.2">
      <c r="A37" t="s">
        <v>25</v>
      </c>
      <c r="B37" s="7">
        <v>12750.8</v>
      </c>
      <c r="C37" s="7">
        <v>13911.74</v>
      </c>
      <c r="D37" s="7">
        <v>12656.12</v>
      </c>
      <c r="E37" s="8">
        <v>12750.8</v>
      </c>
      <c r="F37" s="6">
        <v>9314.7999999999993</v>
      </c>
      <c r="G37" s="7">
        <v>8881.7099999999991</v>
      </c>
      <c r="H37" s="8">
        <v>6479.57</v>
      </c>
      <c r="I37" s="7">
        <v>13200.31</v>
      </c>
      <c r="J37" s="6">
        <v>13404.75</v>
      </c>
      <c r="K37" s="7">
        <v>13190.26</v>
      </c>
      <c r="L37" s="8">
        <v>15665.98</v>
      </c>
      <c r="M37" s="6">
        <v>17778.240000000002</v>
      </c>
      <c r="N37" s="6">
        <f t="shared" si="0"/>
        <v>149985.07999999999</v>
      </c>
      <c r="Q37" s="11"/>
    </row>
    <row r="38" spans="1:17" x14ac:dyDescent="0.2">
      <c r="A38" t="s">
        <v>26</v>
      </c>
      <c r="B38" s="7">
        <v>23411.7</v>
      </c>
      <c r="C38" s="7">
        <v>36090.43</v>
      </c>
      <c r="D38" s="7">
        <v>28300.62</v>
      </c>
      <c r="E38" s="7">
        <v>31846.11</v>
      </c>
      <c r="F38" s="7">
        <v>30820.58</v>
      </c>
      <c r="G38" s="7">
        <v>31018.82</v>
      </c>
      <c r="H38" s="7">
        <v>43921.56</v>
      </c>
      <c r="I38" s="7">
        <v>45446.54</v>
      </c>
      <c r="J38" s="7">
        <v>52881.49</v>
      </c>
      <c r="K38" s="7">
        <v>33916.11</v>
      </c>
      <c r="L38" s="7">
        <v>34379.730000000003</v>
      </c>
      <c r="M38" s="7">
        <v>31428.880000000001</v>
      </c>
      <c r="N38" s="6">
        <f t="shared" si="0"/>
        <v>423462.56999999995</v>
      </c>
      <c r="Q38" s="11"/>
    </row>
    <row r="39" spans="1:17" x14ac:dyDescent="0.2">
      <c r="A39" t="s">
        <v>27</v>
      </c>
      <c r="B39" s="7">
        <v>21711.16</v>
      </c>
      <c r="C39" s="7">
        <v>19510.45</v>
      </c>
      <c r="D39" s="7">
        <v>16103.77</v>
      </c>
      <c r="E39" s="7">
        <v>21711.17</v>
      </c>
      <c r="F39" s="6">
        <v>23637.5</v>
      </c>
      <c r="G39" s="8">
        <v>23921.81</v>
      </c>
      <c r="H39" s="8">
        <v>21615.360000000001</v>
      </c>
      <c r="I39" s="7">
        <v>43444.5</v>
      </c>
      <c r="J39" s="6">
        <v>47233.01</v>
      </c>
      <c r="K39" s="7">
        <v>63477.88</v>
      </c>
      <c r="L39" s="8">
        <v>19748.349999999999</v>
      </c>
      <c r="M39" s="6">
        <v>24071.59</v>
      </c>
      <c r="N39" s="6">
        <f t="shared" si="0"/>
        <v>346186.55</v>
      </c>
      <c r="Q39" s="11"/>
    </row>
    <row r="40" spans="1:17" x14ac:dyDescent="0.2">
      <c r="A40" t="s">
        <v>28</v>
      </c>
      <c r="B40" s="6">
        <v>1905609.23</v>
      </c>
      <c r="C40" s="7">
        <v>1592074.14</v>
      </c>
      <c r="D40" s="7">
        <v>1544040.13</v>
      </c>
      <c r="E40" s="7">
        <v>1430234.36</v>
      </c>
      <c r="F40" s="7">
        <v>1497553.27</v>
      </c>
      <c r="G40" s="7">
        <v>1678460.35</v>
      </c>
      <c r="H40" s="7">
        <v>1721199.33</v>
      </c>
      <c r="I40" s="7">
        <v>1630145.73</v>
      </c>
      <c r="J40" s="7">
        <v>1938724.97</v>
      </c>
      <c r="K40" s="7">
        <v>2380785.23</v>
      </c>
      <c r="L40" s="7">
        <v>2747934.75</v>
      </c>
      <c r="M40" s="7">
        <v>2194128.14</v>
      </c>
      <c r="N40" s="6">
        <f>SUM(B40:M40)</f>
        <v>22260889.630000003</v>
      </c>
      <c r="Q40" s="11"/>
    </row>
    <row r="41" spans="1:17" x14ac:dyDescent="0.2">
      <c r="A41" t="s">
        <v>29</v>
      </c>
      <c r="B41" s="7">
        <v>1063.8399999999999</v>
      </c>
      <c r="C41" s="7">
        <v>901.16</v>
      </c>
      <c r="D41" s="7">
        <v>459.81</v>
      </c>
      <c r="E41" s="7">
        <v>1063.8399999999999</v>
      </c>
      <c r="F41" s="6">
        <v>416.01</v>
      </c>
      <c r="G41" s="7">
        <v>330.11</v>
      </c>
      <c r="H41" s="8">
        <v>754.11</v>
      </c>
      <c r="I41" s="7">
        <v>538.89</v>
      </c>
      <c r="J41" s="6">
        <v>611.95000000000005</v>
      </c>
      <c r="K41" s="7">
        <v>707.28</v>
      </c>
      <c r="L41" s="8">
        <v>654.25</v>
      </c>
      <c r="M41" s="6">
        <v>916.4</v>
      </c>
      <c r="N41" s="6">
        <f t="shared" si="0"/>
        <v>8417.65</v>
      </c>
      <c r="Q41" s="11"/>
    </row>
    <row r="42" spans="1:17" x14ac:dyDescent="0.2">
      <c r="A42" t="s">
        <v>30</v>
      </c>
      <c r="B42" s="7">
        <v>103721.85</v>
      </c>
      <c r="C42" s="7">
        <v>102684.28</v>
      </c>
      <c r="D42" s="7">
        <v>86436.28</v>
      </c>
      <c r="E42" s="7">
        <v>71654.539999999994</v>
      </c>
      <c r="F42" s="7">
        <v>78612.84</v>
      </c>
      <c r="G42" s="7">
        <v>86324.22</v>
      </c>
      <c r="H42" s="7">
        <v>114145.21</v>
      </c>
      <c r="I42" s="7">
        <v>189976.05</v>
      </c>
      <c r="J42" s="7">
        <v>190689.43</v>
      </c>
      <c r="K42" s="7">
        <v>236141.5</v>
      </c>
      <c r="L42" s="7">
        <v>146838.66</v>
      </c>
      <c r="M42" s="7">
        <v>99532.47</v>
      </c>
      <c r="N42" s="6">
        <f t="shared" si="0"/>
        <v>1506757.3299999998</v>
      </c>
      <c r="Q42" s="11"/>
    </row>
    <row r="43" spans="1:17" x14ac:dyDescent="0.2">
      <c r="A43" t="s">
        <v>31</v>
      </c>
      <c r="B43" s="7">
        <v>40114.839999999997</v>
      </c>
      <c r="C43" s="7">
        <v>32743.38</v>
      </c>
      <c r="D43" s="7">
        <v>23216.84</v>
      </c>
      <c r="E43" s="7">
        <v>40114.839999999997</v>
      </c>
      <c r="F43" s="6">
        <v>26553.439999999999</v>
      </c>
      <c r="G43" s="7">
        <v>25641.55</v>
      </c>
      <c r="H43" s="8">
        <v>22536.73</v>
      </c>
      <c r="I43" s="7">
        <v>19547.7</v>
      </c>
      <c r="J43" s="6">
        <v>25746.89</v>
      </c>
      <c r="K43" s="7">
        <v>31319.19</v>
      </c>
      <c r="L43" s="8">
        <v>27550.06</v>
      </c>
      <c r="M43" s="6">
        <v>25163.59</v>
      </c>
      <c r="N43" s="6">
        <f t="shared" si="0"/>
        <v>340249.05000000005</v>
      </c>
    </row>
    <row r="44" spans="1:17" x14ac:dyDescent="0.2">
      <c r="A44" t="s">
        <v>32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6">
        <v>2018.23</v>
      </c>
      <c r="K44" s="7">
        <v>2635.27</v>
      </c>
      <c r="L44" s="8">
        <v>2799.02</v>
      </c>
      <c r="M44" s="6">
        <v>2099.92</v>
      </c>
      <c r="N44" s="6">
        <f t="shared" si="0"/>
        <v>9552.44</v>
      </c>
    </row>
    <row r="45" spans="1:17" x14ac:dyDescent="0.2">
      <c r="A45" t="s">
        <v>33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6">
        <f t="shared" si="0"/>
        <v>0</v>
      </c>
    </row>
    <row r="46" spans="1:17" x14ac:dyDescent="0.2">
      <c r="A46" t="s">
        <v>34</v>
      </c>
      <c r="B46" s="7">
        <v>180145.07</v>
      </c>
      <c r="C46" s="7">
        <v>198575.94</v>
      </c>
      <c r="D46" s="7">
        <v>164469.28</v>
      </c>
      <c r="E46" s="7">
        <v>124975.98</v>
      </c>
      <c r="F46" s="7">
        <v>162885.78</v>
      </c>
      <c r="G46" s="7">
        <v>164467.92000000001</v>
      </c>
      <c r="H46" s="7">
        <v>199294.95</v>
      </c>
      <c r="I46" s="7">
        <v>219221.27</v>
      </c>
      <c r="J46" s="7">
        <v>236904.12</v>
      </c>
      <c r="K46" s="7">
        <v>305291.83</v>
      </c>
      <c r="L46" s="7">
        <v>228866.3</v>
      </c>
      <c r="M46" s="7">
        <v>161361.22</v>
      </c>
      <c r="N46" s="6">
        <f t="shared" si="0"/>
        <v>2346459.66</v>
      </c>
    </row>
    <row r="47" spans="1:17" x14ac:dyDescent="0.2">
      <c r="A47" t="s">
        <v>35</v>
      </c>
      <c r="B47" s="7">
        <v>1439390.07</v>
      </c>
      <c r="C47" s="7">
        <v>1379092.01</v>
      </c>
      <c r="D47" s="7">
        <v>948392.59</v>
      </c>
      <c r="E47" s="7">
        <v>778209.27</v>
      </c>
      <c r="F47" s="7">
        <v>979209.27</v>
      </c>
      <c r="G47" s="7">
        <v>1326569.27</v>
      </c>
      <c r="H47" s="7">
        <v>1551272.07</v>
      </c>
      <c r="I47" s="7">
        <v>2302137.7000000002</v>
      </c>
      <c r="J47" s="7">
        <v>3524056.81</v>
      </c>
      <c r="K47" s="7">
        <v>4329497.25</v>
      </c>
      <c r="L47" s="7">
        <v>2369986.4500000002</v>
      </c>
      <c r="M47" s="7">
        <v>1511293.11</v>
      </c>
      <c r="N47" s="6">
        <f t="shared" si="0"/>
        <v>22439105.870000001</v>
      </c>
    </row>
    <row r="48" spans="1:17" x14ac:dyDescent="0.2">
      <c r="A48" t="s">
        <v>36</v>
      </c>
      <c r="B48" s="7">
        <v>262827.71999999997</v>
      </c>
      <c r="C48" s="7">
        <v>240722.88</v>
      </c>
      <c r="D48" s="7">
        <v>294246.40000000002</v>
      </c>
      <c r="E48" s="7">
        <v>286121.51</v>
      </c>
      <c r="F48" s="7">
        <v>310436.40000000002</v>
      </c>
      <c r="G48" s="7">
        <v>348502.2</v>
      </c>
      <c r="H48" s="7">
        <v>234518.65</v>
      </c>
      <c r="I48" s="7">
        <v>241273.11</v>
      </c>
      <c r="J48" s="7">
        <v>270978.76</v>
      </c>
      <c r="K48" s="7">
        <v>358754.31</v>
      </c>
      <c r="L48" s="7">
        <v>364601.69</v>
      </c>
      <c r="M48" s="7">
        <v>265733.24</v>
      </c>
      <c r="N48" s="6">
        <f t="shared" si="0"/>
        <v>3478716.87</v>
      </c>
    </row>
    <row r="49" spans="1:14" x14ac:dyDescent="0.2">
      <c r="A49" t="s">
        <v>37</v>
      </c>
      <c r="B49" s="7">
        <v>14012.05</v>
      </c>
      <c r="C49" s="7">
        <v>16006.38</v>
      </c>
      <c r="D49" s="7">
        <v>10803.4</v>
      </c>
      <c r="E49" s="7">
        <v>14012.05</v>
      </c>
      <c r="F49" s="6">
        <v>11565.81</v>
      </c>
      <c r="G49" s="7">
        <v>12089.1</v>
      </c>
      <c r="H49" s="8">
        <v>11992.39</v>
      </c>
      <c r="I49" s="7">
        <v>11648.47</v>
      </c>
      <c r="J49" s="6">
        <v>15817.94</v>
      </c>
      <c r="K49" s="7">
        <v>19090.47</v>
      </c>
      <c r="L49" s="8">
        <v>18015.98</v>
      </c>
      <c r="M49" s="6">
        <v>14910.8</v>
      </c>
      <c r="N49" s="6">
        <f t="shared" si="0"/>
        <v>169964.84</v>
      </c>
    </row>
    <row r="50" spans="1:14" x14ac:dyDescent="0.2">
      <c r="A50" t="s">
        <v>38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6">
        <f t="shared" si="0"/>
        <v>0</v>
      </c>
    </row>
    <row r="51" spans="1:14" x14ac:dyDescent="0.2">
      <c r="A51" t="s">
        <v>39</v>
      </c>
      <c r="B51" s="7">
        <v>9955.2999999999993</v>
      </c>
      <c r="C51" s="7">
        <v>8670.15</v>
      </c>
      <c r="D51" s="7">
        <v>6261.33</v>
      </c>
      <c r="E51" s="7">
        <v>9955.2999999999993</v>
      </c>
      <c r="F51" s="6">
        <v>7745.87</v>
      </c>
      <c r="G51" s="7">
        <v>8279.58</v>
      </c>
      <c r="H51" s="8">
        <v>6305.41</v>
      </c>
      <c r="I51" s="7">
        <v>6107.13</v>
      </c>
      <c r="J51" s="6">
        <v>6600.76</v>
      </c>
      <c r="K51" s="7">
        <v>9377.4500000000007</v>
      </c>
      <c r="L51" s="8">
        <v>7585.2</v>
      </c>
      <c r="M51" s="6">
        <v>7661.02</v>
      </c>
      <c r="N51" s="6">
        <f t="shared" si="0"/>
        <v>94504.5</v>
      </c>
    </row>
    <row r="52" spans="1:14" x14ac:dyDescent="0.2">
      <c r="A52" t="s">
        <v>40</v>
      </c>
      <c r="B52" s="7">
        <v>374213.42</v>
      </c>
      <c r="C52" s="7">
        <v>381358.1</v>
      </c>
      <c r="D52" s="7">
        <v>227850.99</v>
      </c>
      <c r="E52" s="7">
        <v>193953.13</v>
      </c>
      <c r="F52" s="7">
        <v>311007.78999999998</v>
      </c>
      <c r="G52" s="7">
        <v>283237.67</v>
      </c>
      <c r="H52" s="7">
        <v>335359.34999999998</v>
      </c>
      <c r="I52" s="7">
        <v>541461.59</v>
      </c>
      <c r="J52" s="7">
        <v>670282.93999999994</v>
      </c>
      <c r="K52" s="7">
        <v>823743.85</v>
      </c>
      <c r="L52" s="7">
        <v>495317.69</v>
      </c>
      <c r="M52" s="7">
        <v>371104.04</v>
      </c>
      <c r="N52" s="6">
        <f t="shared" si="0"/>
        <v>5008890.5600000005</v>
      </c>
    </row>
    <row r="53" spans="1:14" x14ac:dyDescent="0.2">
      <c r="A53" t="s">
        <v>41</v>
      </c>
      <c r="B53" s="7">
        <v>83038.759999999995</v>
      </c>
      <c r="C53" s="7">
        <v>77938.45</v>
      </c>
      <c r="D53" s="7">
        <v>67562.880000000005</v>
      </c>
      <c r="E53" s="7">
        <v>83576.600000000006</v>
      </c>
      <c r="F53" s="6">
        <v>76091.91</v>
      </c>
      <c r="G53" s="7">
        <v>104502.45</v>
      </c>
      <c r="H53" s="8">
        <v>80489.710000000006</v>
      </c>
      <c r="I53" s="7">
        <v>102118.36</v>
      </c>
      <c r="J53" s="6">
        <v>129643.45</v>
      </c>
      <c r="K53" s="7">
        <v>144640.74</v>
      </c>
      <c r="L53" s="8">
        <v>98116.59</v>
      </c>
      <c r="M53" s="6">
        <v>83540.19</v>
      </c>
      <c r="N53" s="6">
        <f t="shared" si="0"/>
        <v>1131260.0899999999</v>
      </c>
    </row>
    <row r="54" spans="1:14" x14ac:dyDescent="0.2">
      <c r="A54" t="s">
        <v>42</v>
      </c>
      <c r="B54" s="6">
        <v>40440.49</v>
      </c>
      <c r="C54" s="7">
        <v>38337.25</v>
      </c>
      <c r="D54" s="7">
        <v>28378.98</v>
      </c>
      <c r="E54" s="7">
        <v>25452.51</v>
      </c>
      <c r="F54" s="7">
        <v>33820.449999999997</v>
      </c>
      <c r="G54" s="7">
        <v>40707.08</v>
      </c>
      <c r="H54" s="7">
        <v>54801.63</v>
      </c>
      <c r="I54" s="7">
        <v>70768.05</v>
      </c>
      <c r="J54" s="7">
        <v>75382.13</v>
      </c>
      <c r="K54" s="7">
        <v>115501.21</v>
      </c>
      <c r="L54" s="7">
        <v>39313.480000000003</v>
      </c>
      <c r="M54" s="7">
        <v>60991.89</v>
      </c>
      <c r="N54" s="6">
        <f t="shared" si="0"/>
        <v>623895.15</v>
      </c>
    </row>
    <row r="55" spans="1:14" x14ac:dyDescent="0.2">
      <c r="A55" t="s">
        <v>43</v>
      </c>
      <c r="B55" s="7">
        <v>1360339.5</v>
      </c>
      <c r="C55" s="7">
        <v>1145946.55</v>
      </c>
      <c r="D55" s="7">
        <v>1127368.1499999999</v>
      </c>
      <c r="E55" s="7">
        <v>806289.64</v>
      </c>
      <c r="F55" s="7">
        <v>623348.57999999996</v>
      </c>
      <c r="G55" s="7">
        <v>776431.11</v>
      </c>
      <c r="H55" s="7">
        <v>745401.5</v>
      </c>
      <c r="I55" s="7">
        <v>1375170.88</v>
      </c>
      <c r="J55" s="7">
        <v>1436440.77</v>
      </c>
      <c r="K55" s="7">
        <v>1765536.54</v>
      </c>
      <c r="L55" s="7">
        <v>1793772.41</v>
      </c>
      <c r="M55" s="7">
        <v>1661596.17</v>
      </c>
      <c r="N55" s="6">
        <f t="shared" si="0"/>
        <v>14617641.799999999</v>
      </c>
    </row>
    <row r="56" spans="1:14" x14ac:dyDescent="0.2">
      <c r="A56" t="s">
        <v>44</v>
      </c>
      <c r="B56" s="7">
        <v>151886.76</v>
      </c>
      <c r="C56" s="7">
        <v>197572.86</v>
      </c>
      <c r="D56" s="7">
        <v>196593.39</v>
      </c>
      <c r="E56" s="7">
        <v>119474.83</v>
      </c>
      <c r="F56" s="7">
        <v>98933.71</v>
      </c>
      <c r="G56" s="7">
        <v>111564.47</v>
      </c>
      <c r="H56" s="7">
        <v>91569.66</v>
      </c>
      <c r="I56" s="7">
        <v>63603.73</v>
      </c>
      <c r="J56" s="7">
        <v>93104.88</v>
      </c>
      <c r="K56" s="7">
        <v>104651.5</v>
      </c>
      <c r="L56" s="7">
        <v>199151.82</v>
      </c>
      <c r="M56" s="7">
        <v>188917.42</v>
      </c>
      <c r="N56" s="6">
        <f t="shared" si="0"/>
        <v>1617025.03</v>
      </c>
    </row>
    <row r="57" spans="1:14" x14ac:dyDescent="0.2">
      <c r="A57" t="s">
        <v>45</v>
      </c>
      <c r="B57" s="7">
        <v>1621647.83</v>
      </c>
      <c r="C57" s="7">
        <v>821401.04</v>
      </c>
      <c r="D57" s="7">
        <v>538701.93000000005</v>
      </c>
      <c r="E57" s="7">
        <v>395790.07</v>
      </c>
      <c r="F57" s="7">
        <v>174184.39</v>
      </c>
      <c r="G57" s="7">
        <v>184235.87</v>
      </c>
      <c r="H57" s="7">
        <v>250125.66</v>
      </c>
      <c r="I57" s="7">
        <v>302016.07</v>
      </c>
      <c r="J57" s="7">
        <v>649151.97</v>
      </c>
      <c r="K57" s="7">
        <v>756331.71</v>
      </c>
      <c r="L57" s="7">
        <v>832929.16</v>
      </c>
      <c r="M57" s="7">
        <v>1709307.3</v>
      </c>
      <c r="N57" s="6">
        <f t="shared" si="0"/>
        <v>8235823</v>
      </c>
    </row>
    <row r="58" spans="1:14" x14ac:dyDescent="0.2">
      <c r="A58" t="s">
        <v>46</v>
      </c>
      <c r="B58" s="7">
        <v>12546.3</v>
      </c>
      <c r="C58" s="7">
        <v>9757.83</v>
      </c>
      <c r="D58" s="7">
        <v>9642.9699999999993</v>
      </c>
      <c r="E58" s="7">
        <v>12546.3</v>
      </c>
      <c r="F58" s="6">
        <v>17012.46</v>
      </c>
      <c r="G58" s="8">
        <v>22167.58</v>
      </c>
      <c r="H58" s="8">
        <v>24671.33</v>
      </c>
      <c r="I58" s="7">
        <v>32867.56</v>
      </c>
      <c r="J58" s="6">
        <v>23806.91</v>
      </c>
      <c r="K58" s="7">
        <v>21310.15</v>
      </c>
      <c r="L58" s="8">
        <v>13719.21</v>
      </c>
      <c r="M58" s="6">
        <v>13723.21</v>
      </c>
      <c r="N58" s="6">
        <f t="shared" si="0"/>
        <v>213771.81</v>
      </c>
    </row>
    <row r="59" spans="1:14" x14ac:dyDescent="0.2">
      <c r="A59" t="s">
        <v>47</v>
      </c>
      <c r="B59" s="7">
        <v>10734082.73</v>
      </c>
      <c r="C59" s="7">
        <v>8991969.3200000003</v>
      </c>
      <c r="D59" s="7">
        <v>8688510.6300000008</v>
      </c>
      <c r="E59" s="7">
        <v>11550937.279999999</v>
      </c>
      <c r="F59" s="7">
        <v>12691539.859999999</v>
      </c>
      <c r="G59" s="7">
        <v>12571404.41</v>
      </c>
      <c r="H59" s="7">
        <v>13495282.5</v>
      </c>
      <c r="I59" s="7">
        <v>15160428.949999999</v>
      </c>
      <c r="J59" s="7">
        <v>18139638.41</v>
      </c>
      <c r="K59" s="7">
        <v>15874396.630000001</v>
      </c>
      <c r="L59" s="7">
        <v>13041699.18</v>
      </c>
      <c r="M59" s="7">
        <v>14923655.609999999</v>
      </c>
      <c r="N59" s="6">
        <f t="shared" si="0"/>
        <v>155863545.50999999</v>
      </c>
    </row>
    <row r="60" spans="1:14" x14ac:dyDescent="0.2">
      <c r="A60" t="s">
        <v>48</v>
      </c>
      <c r="B60" s="6">
        <v>3058229.3</v>
      </c>
      <c r="C60" s="7">
        <v>3196765.19</v>
      </c>
      <c r="D60" s="7">
        <v>1950572.36</v>
      </c>
      <c r="E60" s="7">
        <v>1908775.12</v>
      </c>
      <c r="F60" s="7">
        <v>2080949.76</v>
      </c>
      <c r="G60" s="7">
        <v>2402784.9</v>
      </c>
      <c r="H60" s="7">
        <v>2619102.29</v>
      </c>
      <c r="I60" s="7">
        <v>2610357.87</v>
      </c>
      <c r="J60" s="7">
        <v>3042342.04</v>
      </c>
      <c r="K60" s="7">
        <v>4074284.38</v>
      </c>
      <c r="L60" s="7">
        <v>3401386.47</v>
      </c>
      <c r="M60" s="7">
        <v>2610736.73</v>
      </c>
      <c r="N60" s="6">
        <f t="shared" si="0"/>
        <v>32956286.41</v>
      </c>
    </row>
    <row r="61" spans="1:14" x14ac:dyDescent="0.2">
      <c r="A61" t="s">
        <v>49</v>
      </c>
      <c r="B61" s="7">
        <v>1466735.27</v>
      </c>
      <c r="C61" s="7">
        <v>1138400.6399999999</v>
      </c>
      <c r="D61" s="7">
        <v>1040149.07</v>
      </c>
      <c r="E61" s="7">
        <v>886574.48</v>
      </c>
      <c r="F61" s="7">
        <v>1244490.46</v>
      </c>
      <c r="G61" s="7">
        <v>1654438.93</v>
      </c>
      <c r="H61" s="7">
        <v>2385000.7000000002</v>
      </c>
      <c r="I61" s="7">
        <v>3438956.93</v>
      </c>
      <c r="J61" s="7">
        <v>3858124.3</v>
      </c>
      <c r="K61" s="7">
        <v>4096406.37</v>
      </c>
      <c r="L61" s="7">
        <v>2741312.88</v>
      </c>
      <c r="M61" s="7">
        <v>2155835.89</v>
      </c>
      <c r="N61" s="6">
        <f t="shared" si="0"/>
        <v>26106425.920000002</v>
      </c>
    </row>
    <row r="62" spans="1:14" x14ac:dyDescent="0.2">
      <c r="A62" t="s">
        <v>50</v>
      </c>
      <c r="B62" s="7">
        <v>47531.54</v>
      </c>
      <c r="C62" s="7">
        <v>44584.45</v>
      </c>
      <c r="D62" s="7">
        <v>41894.35</v>
      </c>
      <c r="E62" s="7">
        <v>47532.7</v>
      </c>
      <c r="F62" s="6">
        <v>51855.7</v>
      </c>
      <c r="G62" s="8">
        <v>47697.120000000003</v>
      </c>
      <c r="H62" s="8">
        <v>62243.64</v>
      </c>
      <c r="I62" s="7">
        <v>85389.93</v>
      </c>
      <c r="J62" s="6">
        <v>114287.57</v>
      </c>
      <c r="K62" s="7">
        <v>94726.71</v>
      </c>
      <c r="L62" s="8">
        <v>78377.119999999995</v>
      </c>
      <c r="M62" s="6">
        <v>39053.61</v>
      </c>
      <c r="N62" s="6">
        <f t="shared" si="0"/>
        <v>755174.44</v>
      </c>
    </row>
    <row r="63" spans="1:14" x14ac:dyDescent="0.2">
      <c r="A63" t="s">
        <v>51</v>
      </c>
      <c r="B63" s="7">
        <v>1973300.57</v>
      </c>
      <c r="C63" s="7">
        <v>1407254.87</v>
      </c>
      <c r="D63" s="7">
        <v>1222721.7</v>
      </c>
      <c r="E63" s="7">
        <v>1532507.49</v>
      </c>
      <c r="F63" s="7">
        <v>1516145.83</v>
      </c>
      <c r="G63" s="7">
        <v>1374875.34</v>
      </c>
      <c r="H63" s="7">
        <v>2053559.71</v>
      </c>
      <c r="I63" s="7">
        <v>2689552.64</v>
      </c>
      <c r="J63" s="7">
        <v>3900581.71</v>
      </c>
      <c r="K63" s="7">
        <v>2803852.69</v>
      </c>
      <c r="L63" s="7">
        <v>2151683.69</v>
      </c>
      <c r="M63" s="7">
        <v>1992137.23</v>
      </c>
      <c r="N63" s="6">
        <f t="shared" si="0"/>
        <v>24618173.470000006</v>
      </c>
    </row>
    <row r="64" spans="1:14" x14ac:dyDescent="0.2">
      <c r="A64" t="s">
        <v>52</v>
      </c>
      <c r="B64" s="7">
        <v>568607.27</v>
      </c>
      <c r="C64" s="7">
        <v>676349.8</v>
      </c>
      <c r="D64" s="7">
        <v>572123.67000000004</v>
      </c>
      <c r="E64" s="7">
        <v>471455.09</v>
      </c>
      <c r="F64" s="7">
        <v>494381.91</v>
      </c>
      <c r="G64" s="7">
        <v>423128.17</v>
      </c>
      <c r="H64" s="7">
        <v>546326.43000000005</v>
      </c>
      <c r="I64" s="7">
        <v>636354.6</v>
      </c>
      <c r="J64" s="7">
        <v>724907.19</v>
      </c>
      <c r="K64" s="7">
        <v>909641.17</v>
      </c>
      <c r="L64" s="7">
        <v>764964.6</v>
      </c>
      <c r="M64" s="7">
        <v>545102.64</v>
      </c>
      <c r="N64" s="6">
        <f t="shared" si="0"/>
        <v>7333342.54</v>
      </c>
    </row>
    <row r="65" spans="1:14" x14ac:dyDescent="0.2">
      <c r="A65" t="s">
        <v>53</v>
      </c>
      <c r="B65" s="7">
        <v>8266.5300000000007</v>
      </c>
      <c r="C65" s="7">
        <v>9225.69</v>
      </c>
      <c r="D65" s="7">
        <v>7638.95</v>
      </c>
      <c r="E65" s="7">
        <v>7790.87</v>
      </c>
      <c r="F65" s="7">
        <v>10911.98</v>
      </c>
      <c r="G65" s="7">
        <v>4934.08</v>
      </c>
      <c r="H65" s="7">
        <v>7593.74</v>
      </c>
      <c r="I65" s="7">
        <v>8923.2099999999991</v>
      </c>
      <c r="J65" s="7">
        <v>11363.75</v>
      </c>
      <c r="K65" s="7">
        <v>14239.5</v>
      </c>
      <c r="L65" s="7">
        <v>11727.71</v>
      </c>
      <c r="M65" s="7">
        <v>11314.75</v>
      </c>
      <c r="N65" s="6">
        <f t="shared" si="0"/>
        <v>113930.76000000001</v>
      </c>
    </row>
    <row r="66" spans="1:14" x14ac:dyDescent="0.2">
      <c r="A66" t="s">
        <v>54</v>
      </c>
      <c r="B66" s="7">
        <v>553900.19999999995</v>
      </c>
      <c r="C66" s="7">
        <v>637600.19999999995</v>
      </c>
      <c r="D66" s="7">
        <v>332686.08000000002</v>
      </c>
      <c r="E66" s="7">
        <v>288878.58</v>
      </c>
      <c r="F66" s="7">
        <v>349705.91</v>
      </c>
      <c r="G66" s="7">
        <v>337291.49</v>
      </c>
      <c r="H66" s="7">
        <v>325752.43</v>
      </c>
      <c r="I66" s="7">
        <v>374550.58</v>
      </c>
      <c r="J66" s="7">
        <v>477229.4</v>
      </c>
      <c r="K66" s="7">
        <v>671089.84</v>
      </c>
      <c r="L66" s="7">
        <v>550651.24</v>
      </c>
      <c r="M66" s="6">
        <v>537748.9</v>
      </c>
      <c r="N66" s="6">
        <f t="shared" si="0"/>
        <v>5437084.8500000006</v>
      </c>
    </row>
    <row r="67" spans="1:14" x14ac:dyDescent="0.2">
      <c r="A67" t="s">
        <v>55</v>
      </c>
      <c r="B67" s="7">
        <v>175440.26</v>
      </c>
      <c r="C67" s="7">
        <v>176434.27</v>
      </c>
      <c r="D67" s="7">
        <v>160859.91</v>
      </c>
      <c r="E67" s="7">
        <v>132651.29</v>
      </c>
      <c r="F67" s="7">
        <v>143974.22</v>
      </c>
      <c r="G67" s="7">
        <v>160991.85999999999</v>
      </c>
      <c r="H67" s="7">
        <v>192154.69</v>
      </c>
      <c r="I67" s="7">
        <v>234962.51</v>
      </c>
      <c r="J67" s="7">
        <v>328751.19</v>
      </c>
      <c r="K67" s="7">
        <v>428566.03</v>
      </c>
      <c r="L67" s="7">
        <v>219116.1</v>
      </c>
      <c r="M67" s="7">
        <v>181654.72</v>
      </c>
      <c r="N67" s="6">
        <f t="shared" si="0"/>
        <v>2535557.0500000003</v>
      </c>
    </row>
    <row r="68" spans="1:14" x14ac:dyDescent="0.2">
      <c r="A68" t="s">
        <v>56</v>
      </c>
      <c r="B68" s="7">
        <v>130953.85</v>
      </c>
      <c r="C68" s="7">
        <v>67012.600000000006</v>
      </c>
      <c r="D68" s="7">
        <v>50726.76</v>
      </c>
      <c r="E68" s="7">
        <v>38656.07</v>
      </c>
      <c r="F68" s="7">
        <v>33767.9</v>
      </c>
      <c r="G68" s="7">
        <v>27083.35</v>
      </c>
      <c r="H68" s="7">
        <v>31354.42</v>
      </c>
      <c r="I68" s="7">
        <v>36925.69</v>
      </c>
      <c r="J68" s="7">
        <v>64077.4</v>
      </c>
      <c r="K68" s="7">
        <v>91649.26</v>
      </c>
      <c r="L68" s="7">
        <v>87198.58</v>
      </c>
      <c r="M68" s="7">
        <v>155788.98000000001</v>
      </c>
      <c r="N68" s="6">
        <f t="shared" si="0"/>
        <v>815194.86</v>
      </c>
    </row>
    <row r="69" spans="1:14" x14ac:dyDescent="0.2">
      <c r="A69" t="s">
        <v>57</v>
      </c>
      <c r="B69" s="7">
        <v>563119</v>
      </c>
      <c r="C69" s="7">
        <v>308071.52</v>
      </c>
      <c r="D69" s="7">
        <v>256846.55</v>
      </c>
      <c r="E69" s="7">
        <v>373048.33</v>
      </c>
      <c r="F69" s="7">
        <v>461240.31</v>
      </c>
      <c r="G69" s="7">
        <v>513847.51</v>
      </c>
      <c r="H69" s="7">
        <v>891267.47</v>
      </c>
      <c r="I69" s="7">
        <v>1092174.2</v>
      </c>
      <c r="J69" s="7">
        <v>1314953.98</v>
      </c>
      <c r="K69" s="7">
        <v>869369.5</v>
      </c>
      <c r="L69" s="7">
        <v>711073.68</v>
      </c>
      <c r="M69" s="7">
        <v>711209.47</v>
      </c>
      <c r="N69" s="6">
        <f t="shared" si="0"/>
        <v>8066221.5200000005</v>
      </c>
    </row>
    <row r="70" spans="1:14" x14ac:dyDescent="0.2">
      <c r="A70" t="s">
        <v>58</v>
      </c>
      <c r="B70" s="6">
        <v>222364.71</v>
      </c>
      <c r="C70" s="7">
        <v>209704.87</v>
      </c>
      <c r="D70" s="7">
        <v>214475.35</v>
      </c>
      <c r="E70" s="7">
        <v>205173.43</v>
      </c>
      <c r="F70" s="7">
        <v>182645.43</v>
      </c>
      <c r="G70" s="7">
        <v>170719.23</v>
      </c>
      <c r="H70" s="7">
        <v>197039.96</v>
      </c>
      <c r="I70" s="7">
        <v>180063.66</v>
      </c>
      <c r="J70" s="7">
        <v>174114.4</v>
      </c>
      <c r="K70" s="7">
        <v>204499.79</v>
      </c>
      <c r="L70" s="7">
        <v>272117.25</v>
      </c>
      <c r="M70" s="7">
        <v>266583.34999999998</v>
      </c>
      <c r="N70" s="6">
        <f>SUM(B70:M70)</f>
        <v>2499501.4299999997</v>
      </c>
    </row>
    <row r="71" spans="1:14" x14ac:dyDescent="0.2">
      <c r="A71" t="s">
        <v>59</v>
      </c>
      <c r="B71" s="7">
        <v>16837.53</v>
      </c>
      <c r="C71" s="7">
        <v>15527.3</v>
      </c>
      <c r="D71" s="7">
        <v>12668.85</v>
      </c>
      <c r="E71" s="7">
        <v>16837.53</v>
      </c>
      <c r="F71" s="6">
        <v>16888.93</v>
      </c>
      <c r="G71" s="8">
        <v>21978.799999999999</v>
      </c>
      <c r="H71" s="8">
        <v>21673.89</v>
      </c>
      <c r="I71" s="7">
        <v>34329.71</v>
      </c>
      <c r="J71" s="6">
        <v>43852.3</v>
      </c>
      <c r="K71" s="7">
        <v>46496.95</v>
      </c>
      <c r="L71" s="8">
        <v>26121.63</v>
      </c>
      <c r="M71" s="6">
        <v>19055.23</v>
      </c>
      <c r="N71" s="6">
        <f t="shared" si="0"/>
        <v>292268.65000000002</v>
      </c>
    </row>
    <row r="72" spans="1:14" x14ac:dyDescent="0.2">
      <c r="A72" t="s">
        <v>60</v>
      </c>
      <c r="B72" s="7">
        <v>9907.16</v>
      </c>
      <c r="C72" s="7">
        <v>7753.93</v>
      </c>
      <c r="D72" s="7">
        <v>6982.55</v>
      </c>
      <c r="E72" s="7">
        <v>10766.84</v>
      </c>
      <c r="F72" s="7">
        <v>7881.95</v>
      </c>
      <c r="G72" s="7">
        <v>6331.33</v>
      </c>
      <c r="H72" s="7">
        <v>10970.16</v>
      </c>
      <c r="I72" s="7">
        <v>7183.54</v>
      </c>
      <c r="J72" s="7">
        <v>11103.37</v>
      </c>
      <c r="K72" s="7">
        <v>9179.42</v>
      </c>
      <c r="L72" s="7">
        <v>9551.52</v>
      </c>
      <c r="M72" s="7">
        <v>9257.4500000000007</v>
      </c>
      <c r="N72" s="6">
        <f t="shared" si="0"/>
        <v>106869.21999999999</v>
      </c>
    </row>
    <row r="73" spans="1:14" x14ac:dyDescent="0.2">
      <c r="A73" t="s">
        <v>130</v>
      </c>
      <c r="B73" s="7">
        <v>15060.61</v>
      </c>
      <c r="C73" s="7">
        <v>29435</v>
      </c>
      <c r="D73" s="7">
        <v>14545</v>
      </c>
      <c r="E73" s="7">
        <v>14063</v>
      </c>
      <c r="F73" s="7">
        <v>13594.29</v>
      </c>
      <c r="G73" s="7">
        <v>13040</v>
      </c>
      <c r="H73" s="8">
        <v>12593</v>
      </c>
      <c r="I73" s="8">
        <v>9811</v>
      </c>
      <c r="J73" s="7">
        <v>10820</v>
      </c>
      <c r="K73" s="7">
        <v>171</v>
      </c>
      <c r="L73" s="7">
        <v>3039</v>
      </c>
      <c r="M73" s="7">
        <v>16271</v>
      </c>
      <c r="N73" s="6">
        <f>SUM(B73:M73)</f>
        <v>152442.9</v>
      </c>
    </row>
    <row r="74" spans="1:14" x14ac:dyDescent="0.2">
      <c r="A74" t="s">
        <v>62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6">
        <f t="shared" si="0"/>
        <v>0</v>
      </c>
    </row>
    <row r="75" spans="1:14" x14ac:dyDescent="0.2">
      <c r="A75" t="s">
        <v>63</v>
      </c>
      <c r="B75" s="7">
        <v>968531.21</v>
      </c>
      <c r="C75" s="7">
        <v>443512.6</v>
      </c>
      <c r="D75" s="7">
        <v>368785.18</v>
      </c>
      <c r="E75" s="7">
        <v>482480.72</v>
      </c>
      <c r="F75" s="7">
        <v>396424.82</v>
      </c>
      <c r="G75" s="7">
        <v>351404.49</v>
      </c>
      <c r="H75" s="7">
        <v>606607.35999999999</v>
      </c>
      <c r="I75" s="7">
        <v>1128463.82</v>
      </c>
      <c r="J75" s="7">
        <v>1155675.42</v>
      </c>
      <c r="K75" s="7">
        <v>681483.92</v>
      </c>
      <c r="L75" s="7">
        <v>579757.18999999994</v>
      </c>
      <c r="M75" s="7">
        <v>727041.23</v>
      </c>
      <c r="N75" s="6">
        <f t="shared" si="0"/>
        <v>7890167.959999999</v>
      </c>
    </row>
    <row r="76" spans="1:14" x14ac:dyDescent="0.2">
      <c r="A76" t="s">
        <v>64</v>
      </c>
      <c r="B76" s="6">
        <v>2924.1</v>
      </c>
      <c r="C76" s="7">
        <v>2870.69</v>
      </c>
      <c r="D76" s="7">
        <v>2175.3000000000002</v>
      </c>
      <c r="E76" s="7">
        <v>2382.9</v>
      </c>
      <c r="F76" s="7">
        <v>1679.6</v>
      </c>
      <c r="G76" s="7">
        <v>1818.8</v>
      </c>
      <c r="H76" s="7">
        <v>3284.31</v>
      </c>
      <c r="I76" s="7">
        <v>5284.41</v>
      </c>
      <c r="J76" s="7">
        <v>3605.03</v>
      </c>
      <c r="K76" s="7">
        <v>4665.18</v>
      </c>
      <c r="L76" s="7">
        <v>4336.6499999999996</v>
      </c>
      <c r="M76" s="7">
        <v>2323.06</v>
      </c>
      <c r="N76" s="6">
        <f t="shared" si="0"/>
        <v>37350.03</v>
      </c>
    </row>
    <row r="77" spans="1:14" x14ac:dyDescent="0.2">
      <c r="A77" t="s">
        <v>65</v>
      </c>
      <c r="B77" s="7">
        <v>1906917.97</v>
      </c>
      <c r="C77" s="7">
        <v>966603.39</v>
      </c>
      <c r="D77" s="7">
        <v>691853.21</v>
      </c>
      <c r="E77" s="7">
        <v>432315.24</v>
      </c>
      <c r="F77" s="7">
        <v>262965.86</v>
      </c>
      <c r="G77" s="7">
        <v>260136.29</v>
      </c>
      <c r="H77" s="7">
        <v>244042.64</v>
      </c>
      <c r="I77" s="7">
        <v>323963.81</v>
      </c>
      <c r="J77" s="7">
        <v>871117.91</v>
      </c>
      <c r="K77" s="7">
        <v>958323.06</v>
      </c>
      <c r="L77" s="7">
        <v>988830.47</v>
      </c>
      <c r="M77" s="7">
        <v>2349234.64</v>
      </c>
      <c r="N77" s="6">
        <f>SUM(B77:M77)</f>
        <v>10256304.489999998</v>
      </c>
    </row>
    <row r="78" spans="1:14" x14ac:dyDescent="0.2">
      <c r="A78" t="s">
        <v>66</v>
      </c>
      <c r="B78" s="7">
        <v>6694.93</v>
      </c>
      <c r="C78" s="7">
        <v>9458.8799999999992</v>
      </c>
      <c r="D78" s="7">
        <v>7426.93</v>
      </c>
      <c r="E78" s="7">
        <v>6694.93</v>
      </c>
      <c r="F78" s="6">
        <v>6792.72</v>
      </c>
      <c r="G78" s="7">
        <v>7636.34</v>
      </c>
      <c r="H78" s="8">
        <v>7243.68</v>
      </c>
      <c r="I78" s="7">
        <v>7882.71</v>
      </c>
      <c r="J78" s="6">
        <v>5682.35</v>
      </c>
      <c r="K78" s="7">
        <v>9380.6299999999992</v>
      </c>
      <c r="L78" s="8">
        <v>9294.65</v>
      </c>
      <c r="M78" s="6">
        <v>7826.6</v>
      </c>
      <c r="N78" s="6">
        <f>SUM(B78:M78)</f>
        <v>92015.349999999991</v>
      </c>
    </row>
    <row r="79" spans="1:14" x14ac:dyDescent="0.2">
      <c r="A79" t="s">
        <v>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4" x14ac:dyDescent="0.2">
      <c r="A80" t="s">
        <v>68</v>
      </c>
      <c r="B80" s="6">
        <f t="shared" ref="B80:L80" si="1">SUM(B12:B78)</f>
        <v>38968500.38000001</v>
      </c>
      <c r="C80" s="6">
        <f t="shared" si="1"/>
        <v>33116608.760000005</v>
      </c>
      <c r="D80" s="6">
        <f t="shared" si="1"/>
        <v>27949397.440000009</v>
      </c>
      <c r="E80" s="6">
        <f t="shared" si="1"/>
        <v>29148318.609999996</v>
      </c>
      <c r="F80" s="6">
        <f t="shared" si="1"/>
        <v>31392605.009999994</v>
      </c>
      <c r="G80" s="6">
        <f t="shared" si="1"/>
        <v>33315817.309999995</v>
      </c>
      <c r="H80" s="6">
        <f t="shared" si="1"/>
        <v>37990772.82</v>
      </c>
      <c r="I80" s="6">
        <f t="shared" si="1"/>
        <v>45840033.849999994</v>
      </c>
      <c r="J80" s="6">
        <f t="shared" si="1"/>
        <v>58046473.459999986</v>
      </c>
      <c r="K80" s="6">
        <f t="shared" si="1"/>
        <v>58551416.410000011</v>
      </c>
      <c r="L80" s="6">
        <f t="shared" si="1"/>
        <v>48225002.759999998</v>
      </c>
      <c r="M80" s="6">
        <f>SUM(M12:M78)</f>
        <v>47083981.979999989</v>
      </c>
      <c r="N80" s="6">
        <f>SUM(N12:N78)</f>
        <v>489628928.79000014</v>
      </c>
    </row>
    <row r="87" spans="2:13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2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2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2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2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2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2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9" spans="2:13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2:13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2:13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2:13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2:13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2:13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2:13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2:13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2:13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2:13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2:13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2:13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2:13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2:13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2:13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2:13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2:13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2:13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2:13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2:13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2:13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2:13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2:13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2:13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2:13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2:13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2:13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2:13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2:13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2:13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2:13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2:13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2:13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2:13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</sheetData>
  <mergeCells count="5">
    <mergeCell ref="A7:N7"/>
    <mergeCell ref="A3:N3"/>
    <mergeCell ref="A4:N4"/>
    <mergeCell ref="A5:N5"/>
    <mergeCell ref="A6:N6"/>
  </mergeCells>
  <phoneticPr fontId="1" type="noConversion"/>
  <printOptions headings="1" gridLines="1"/>
  <pageMargins left="0.75" right="0.75" top="1" bottom="1" header="0.5" footer="0.5"/>
  <pageSetup scale="87" fitToHeight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A1:N225"/>
  <sheetViews>
    <sheetView workbookViewId="0">
      <pane xSplit="1" ySplit="11" topLeftCell="B55" activePane="bottomRight" state="frozen"/>
      <selection pane="topRight" activeCell="B1" sqref="B1"/>
      <selection pane="bottomLeft" activeCell="A10" sqref="A10"/>
      <selection pane="bottomRight" activeCell="B55" sqref="B55"/>
    </sheetView>
  </sheetViews>
  <sheetFormatPr defaultRowHeight="12.75" x14ac:dyDescent="0.2"/>
  <cols>
    <col min="1" max="1" width="16.1640625" bestFit="1" customWidth="1"/>
    <col min="6" max="6" width="9.1640625" bestFit="1" customWidth="1"/>
    <col min="10" max="11" width="10.1640625" bestFit="1" customWidth="1"/>
    <col min="13" max="13" width="10.1640625" bestFit="1" customWidth="1"/>
    <col min="14" max="14" width="10.1640625" style="6" bestFit="1" customWidth="1"/>
  </cols>
  <sheetData>
    <row r="1" spans="1:14" x14ac:dyDescent="0.2">
      <c r="A1" t="s">
        <v>131</v>
      </c>
      <c r="N1" t="s">
        <v>89</v>
      </c>
    </row>
    <row r="2" spans="1:14" x14ac:dyDescent="0.2">
      <c r="N2"/>
    </row>
    <row r="3" spans="1:14" x14ac:dyDescent="0.2">
      <c r="A3" s="14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 t="s">
        <v>133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 t="s">
        <v>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 t="s">
        <v>135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9" spans="1:14" x14ac:dyDescent="0.2">
      <c r="B9" s="2">
        <v>38899</v>
      </c>
      <c r="C9" s="2">
        <v>38930</v>
      </c>
      <c r="D9" s="2">
        <v>38961</v>
      </c>
      <c r="E9" s="2">
        <v>38991</v>
      </c>
      <c r="F9" s="2">
        <v>39022</v>
      </c>
      <c r="G9" s="2">
        <v>39052</v>
      </c>
      <c r="H9" s="2">
        <v>39083</v>
      </c>
      <c r="I9" s="2">
        <v>39114</v>
      </c>
      <c r="J9" s="2">
        <v>39142</v>
      </c>
      <c r="K9" s="2">
        <v>39173</v>
      </c>
      <c r="L9" s="2">
        <v>39203</v>
      </c>
      <c r="M9" s="2">
        <v>39234</v>
      </c>
      <c r="N9" s="3" t="s">
        <v>132</v>
      </c>
    </row>
    <row r="10" spans="1:14" x14ac:dyDescent="0.2">
      <c r="A10" t="s">
        <v>0</v>
      </c>
    </row>
    <row r="11" spans="1:14" x14ac:dyDescent="0.2">
      <c r="A11" t="s">
        <v>1</v>
      </c>
    </row>
    <row r="12" spans="1:14" x14ac:dyDescent="0.2">
      <c r="A12" t="s">
        <v>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6">
        <f t="shared" ref="N12:N75" si="0">SUM(B12:M12)</f>
        <v>0</v>
      </c>
    </row>
    <row r="13" spans="1:14" x14ac:dyDescent="0.2">
      <c r="A13" t="s">
        <v>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6">
        <f t="shared" si="0"/>
        <v>0</v>
      </c>
    </row>
    <row r="14" spans="1:14" x14ac:dyDescent="0.2">
      <c r="A14" t="s">
        <v>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6">
        <f t="shared" si="0"/>
        <v>0</v>
      </c>
    </row>
    <row r="15" spans="1:14" x14ac:dyDescent="0.2">
      <c r="A15" t="s">
        <v>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6">
        <f t="shared" si="0"/>
        <v>0</v>
      </c>
    </row>
    <row r="16" spans="1:14" x14ac:dyDescent="0.2">
      <c r="A16" t="s">
        <v>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6">
        <f t="shared" si="0"/>
        <v>0</v>
      </c>
    </row>
    <row r="17" spans="1:14" x14ac:dyDescent="0.2">
      <c r="A17" t="s">
        <v>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6">
        <f t="shared" si="0"/>
        <v>0</v>
      </c>
    </row>
    <row r="18" spans="1:14" x14ac:dyDescent="0.2">
      <c r="A18" t="s">
        <v>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6">
        <f t="shared" si="0"/>
        <v>0</v>
      </c>
    </row>
    <row r="19" spans="1:14" x14ac:dyDescent="0.2">
      <c r="A19" t="s">
        <v>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6">
        <f t="shared" si="0"/>
        <v>0</v>
      </c>
    </row>
    <row r="20" spans="1:14" x14ac:dyDescent="0.2">
      <c r="A20" t="s">
        <v>96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6">
        <f t="shared" si="0"/>
        <v>0</v>
      </c>
    </row>
    <row r="21" spans="1:14" x14ac:dyDescent="0.2">
      <c r="A21" t="s">
        <v>10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6">
        <f t="shared" si="0"/>
        <v>0</v>
      </c>
    </row>
    <row r="22" spans="1:14" x14ac:dyDescent="0.2">
      <c r="A22" t="s">
        <v>11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f t="shared" si="0"/>
        <v>0</v>
      </c>
    </row>
    <row r="23" spans="1:14" x14ac:dyDescent="0.2">
      <c r="A23" t="s">
        <v>12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6">
        <f t="shared" si="0"/>
        <v>0</v>
      </c>
    </row>
    <row r="24" spans="1:14" x14ac:dyDescent="0.2">
      <c r="A24" s="4" t="s">
        <v>128</v>
      </c>
      <c r="B24" s="7">
        <v>2525588.2999999998</v>
      </c>
      <c r="C24" s="7">
        <v>2817878.9</v>
      </c>
      <c r="D24" s="7">
        <v>2817878.9</v>
      </c>
      <c r="E24" s="7">
        <v>2185460.12</v>
      </c>
      <c r="F24" s="7">
        <v>2529222.65</v>
      </c>
      <c r="G24" s="7">
        <v>3497959.04</v>
      </c>
      <c r="H24" s="7">
        <v>3728689.1</v>
      </c>
      <c r="I24" s="7">
        <v>4724291.68</v>
      </c>
      <c r="J24" s="7">
        <v>5907396.6600000001</v>
      </c>
      <c r="K24" s="7">
        <v>5662795.1399999997</v>
      </c>
      <c r="L24" s="7">
        <v>4537126.66</v>
      </c>
      <c r="M24" s="7">
        <v>3755939.74</v>
      </c>
      <c r="N24" s="6">
        <f>SUM(B24:M24)</f>
        <v>44690226.890000008</v>
      </c>
    </row>
    <row r="25" spans="1:14" x14ac:dyDescent="0.2">
      <c r="A25" t="s">
        <v>13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6">
        <f t="shared" si="0"/>
        <v>0</v>
      </c>
    </row>
    <row r="26" spans="1:14" x14ac:dyDescent="0.2">
      <c r="A26" t="s">
        <v>14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6">
        <f t="shared" si="0"/>
        <v>0</v>
      </c>
    </row>
    <row r="27" spans="1:14" x14ac:dyDescent="0.2">
      <c r="A27" t="s">
        <v>15</v>
      </c>
      <c r="B27" s="7">
        <v>272790.2</v>
      </c>
      <c r="C27" s="7">
        <v>469504.69</v>
      </c>
      <c r="D27" s="7">
        <v>294580.58</v>
      </c>
      <c r="E27" s="7">
        <v>397567.08</v>
      </c>
      <c r="F27" s="7">
        <v>450399.32</v>
      </c>
      <c r="G27" s="7">
        <v>394955.1</v>
      </c>
      <c r="H27" s="7">
        <v>395906.02</v>
      </c>
      <c r="I27" s="7">
        <v>344562.89</v>
      </c>
      <c r="J27" s="7">
        <v>521254.88</v>
      </c>
      <c r="K27" s="7">
        <v>573847.51</v>
      </c>
      <c r="L27" s="7">
        <v>498946.49</v>
      </c>
      <c r="M27" s="7">
        <v>504630.89</v>
      </c>
      <c r="N27" s="6">
        <f t="shared" si="0"/>
        <v>5118945.6500000004</v>
      </c>
    </row>
    <row r="28" spans="1:14" x14ac:dyDescent="0.2">
      <c r="A28" t="s">
        <v>16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6">
        <f t="shared" si="0"/>
        <v>0</v>
      </c>
    </row>
    <row r="29" spans="1:14" x14ac:dyDescent="0.2">
      <c r="A29" t="s">
        <v>17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6">
        <f t="shared" si="0"/>
        <v>0</v>
      </c>
    </row>
    <row r="30" spans="1:14" x14ac:dyDescent="0.2">
      <c r="A30" t="s">
        <v>18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6">
        <f t="shared" si="0"/>
        <v>0</v>
      </c>
    </row>
    <row r="31" spans="1:14" x14ac:dyDescent="0.2">
      <c r="A31" t="s">
        <v>19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f t="shared" si="0"/>
        <v>0</v>
      </c>
    </row>
    <row r="32" spans="1:14" x14ac:dyDescent="0.2">
      <c r="A32" t="s">
        <v>20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6">
        <f t="shared" si="0"/>
        <v>0</v>
      </c>
    </row>
    <row r="33" spans="1:14" x14ac:dyDescent="0.2">
      <c r="A33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6">
        <f t="shared" si="0"/>
        <v>0</v>
      </c>
    </row>
    <row r="34" spans="1:14" x14ac:dyDescent="0.2">
      <c r="A34" t="s">
        <v>22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6">
        <f t="shared" si="0"/>
        <v>0</v>
      </c>
    </row>
    <row r="35" spans="1:14" x14ac:dyDescent="0.2">
      <c r="A35" t="s">
        <v>23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6">
        <f t="shared" si="0"/>
        <v>0</v>
      </c>
    </row>
    <row r="36" spans="1:14" x14ac:dyDescent="0.2">
      <c r="A36" t="s">
        <v>24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6">
        <f t="shared" si="0"/>
        <v>0</v>
      </c>
    </row>
    <row r="37" spans="1:14" x14ac:dyDescent="0.2">
      <c r="A37" t="s">
        <v>25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6">
        <f t="shared" si="0"/>
        <v>0</v>
      </c>
    </row>
    <row r="38" spans="1:14" x14ac:dyDescent="0.2">
      <c r="A38" t="s">
        <v>26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 t="shared" si="0"/>
        <v>0</v>
      </c>
    </row>
    <row r="39" spans="1:14" x14ac:dyDescent="0.2">
      <c r="A39" t="s">
        <v>27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6">
        <f t="shared" si="0"/>
        <v>0</v>
      </c>
    </row>
    <row r="40" spans="1:14" x14ac:dyDescent="0.2">
      <c r="A40" t="s">
        <v>28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6">
        <f t="shared" si="0"/>
        <v>0</v>
      </c>
    </row>
    <row r="41" spans="1:14" x14ac:dyDescent="0.2">
      <c r="A41" t="s">
        <v>29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6">
        <f t="shared" si="0"/>
        <v>0</v>
      </c>
    </row>
    <row r="42" spans="1:14" x14ac:dyDescent="0.2">
      <c r="A42" t="s">
        <v>30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6">
        <f t="shared" si="0"/>
        <v>0</v>
      </c>
    </row>
    <row r="43" spans="1:14" x14ac:dyDescent="0.2">
      <c r="A43" t="s">
        <v>31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>
        <f t="shared" si="0"/>
        <v>0</v>
      </c>
    </row>
    <row r="44" spans="1:14" x14ac:dyDescent="0.2">
      <c r="A44" t="s">
        <v>32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 t="shared" si="0"/>
        <v>0</v>
      </c>
    </row>
    <row r="45" spans="1:14" x14ac:dyDescent="0.2">
      <c r="A45" t="s">
        <v>33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6">
        <f t="shared" si="0"/>
        <v>0</v>
      </c>
    </row>
    <row r="46" spans="1:14" x14ac:dyDescent="0.2">
      <c r="A46" t="s">
        <v>34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6">
        <f t="shared" si="0"/>
        <v>0</v>
      </c>
    </row>
    <row r="47" spans="1:14" x14ac:dyDescent="0.2">
      <c r="A47" t="s">
        <v>35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6">
        <f t="shared" si="0"/>
        <v>0</v>
      </c>
    </row>
    <row r="48" spans="1:14" x14ac:dyDescent="0.2">
      <c r="A48" t="s">
        <v>36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 t="shared" si="0"/>
        <v>0</v>
      </c>
    </row>
    <row r="49" spans="1:14" x14ac:dyDescent="0.2">
      <c r="A49" t="s">
        <v>37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6">
        <f t="shared" si="0"/>
        <v>0</v>
      </c>
    </row>
    <row r="50" spans="1:14" x14ac:dyDescent="0.2">
      <c r="A50" t="s">
        <v>38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6">
        <f t="shared" si="0"/>
        <v>0</v>
      </c>
    </row>
    <row r="51" spans="1:14" x14ac:dyDescent="0.2">
      <c r="A51" t="s">
        <v>39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6">
        <f t="shared" si="0"/>
        <v>0</v>
      </c>
    </row>
    <row r="52" spans="1:14" x14ac:dyDescent="0.2">
      <c r="A52" t="s">
        <v>40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f t="shared" si="0"/>
        <v>0</v>
      </c>
    </row>
    <row r="53" spans="1:14" x14ac:dyDescent="0.2">
      <c r="A53" t="s">
        <v>41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6">
        <f t="shared" si="0"/>
        <v>0</v>
      </c>
    </row>
    <row r="54" spans="1:14" x14ac:dyDescent="0.2">
      <c r="A54" t="s">
        <v>42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6">
        <f t="shared" si="0"/>
        <v>0</v>
      </c>
    </row>
    <row r="55" spans="1:14" x14ac:dyDescent="0.2">
      <c r="A55" t="s">
        <v>43</v>
      </c>
      <c r="B55" s="7">
        <v>453446.64</v>
      </c>
      <c r="C55" s="7">
        <v>381982.21</v>
      </c>
      <c r="D55" s="7">
        <v>375789.44</v>
      </c>
      <c r="E55" s="7">
        <v>268763.43</v>
      </c>
      <c r="F55" s="7">
        <v>207782.79</v>
      </c>
      <c r="G55" s="7">
        <v>258810.52</v>
      </c>
      <c r="H55" s="7">
        <v>248467.3</v>
      </c>
      <c r="I55" s="7">
        <v>458390.57</v>
      </c>
      <c r="J55" s="7">
        <v>478813.61</v>
      </c>
      <c r="K55" s="7">
        <v>588512.48</v>
      </c>
      <c r="L55" s="7">
        <v>657924.43999999994</v>
      </c>
      <c r="M55" s="7">
        <v>553865.54</v>
      </c>
      <c r="N55" s="6">
        <f t="shared" si="0"/>
        <v>4932548.97</v>
      </c>
    </row>
    <row r="56" spans="1:14" x14ac:dyDescent="0.2">
      <c r="A56" t="s">
        <v>44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6">
        <f t="shared" si="0"/>
        <v>0</v>
      </c>
    </row>
    <row r="57" spans="1:14" x14ac:dyDescent="0.2">
      <c r="A57" t="s">
        <v>45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6">
        <f t="shared" si="0"/>
        <v>0</v>
      </c>
    </row>
    <row r="58" spans="1:14" x14ac:dyDescent="0.2">
      <c r="A58" t="s">
        <v>46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6">
        <f t="shared" si="0"/>
        <v>0</v>
      </c>
    </row>
    <row r="59" spans="1:14" x14ac:dyDescent="0.2">
      <c r="A59" t="s">
        <v>47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f t="shared" si="0"/>
        <v>0</v>
      </c>
    </row>
    <row r="60" spans="1:14" x14ac:dyDescent="0.2">
      <c r="A60" t="s">
        <v>48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6">
        <f t="shared" si="0"/>
        <v>0</v>
      </c>
    </row>
    <row r="61" spans="1:14" x14ac:dyDescent="0.2">
      <c r="A61" t="s">
        <v>49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6">
        <f t="shared" si="0"/>
        <v>0</v>
      </c>
    </row>
    <row r="62" spans="1:14" x14ac:dyDescent="0.2">
      <c r="A62" t="s">
        <v>50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6">
        <f t="shared" si="0"/>
        <v>0</v>
      </c>
    </row>
    <row r="63" spans="1:14" x14ac:dyDescent="0.2">
      <c r="A63" t="s">
        <v>51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6">
        <f t="shared" si="0"/>
        <v>0</v>
      </c>
    </row>
    <row r="64" spans="1:14" x14ac:dyDescent="0.2">
      <c r="A64" t="s">
        <v>52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>
        <f t="shared" si="0"/>
        <v>0</v>
      </c>
    </row>
    <row r="65" spans="1:14" x14ac:dyDescent="0.2">
      <c r="A65" t="s">
        <v>53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6">
        <f t="shared" si="0"/>
        <v>0</v>
      </c>
    </row>
    <row r="66" spans="1:14" x14ac:dyDescent="0.2">
      <c r="A66" t="s">
        <v>54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6">
        <f t="shared" si="0"/>
        <v>0</v>
      </c>
    </row>
    <row r="67" spans="1:14" x14ac:dyDescent="0.2">
      <c r="A67" t="s">
        <v>55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6">
        <f t="shared" si="0"/>
        <v>0</v>
      </c>
    </row>
    <row r="68" spans="1:14" x14ac:dyDescent="0.2">
      <c r="A68" t="s">
        <v>56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6">
        <f t="shared" si="0"/>
        <v>0</v>
      </c>
    </row>
    <row r="69" spans="1:14" x14ac:dyDescent="0.2">
      <c r="A69" t="s">
        <v>57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6">
        <f t="shared" si="0"/>
        <v>0</v>
      </c>
    </row>
    <row r="70" spans="1:14" x14ac:dyDescent="0.2">
      <c r="A70" t="s">
        <v>58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6">
        <f t="shared" si="0"/>
        <v>0</v>
      </c>
    </row>
    <row r="71" spans="1:14" x14ac:dyDescent="0.2">
      <c r="A71" t="s">
        <v>59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6">
        <f t="shared" si="0"/>
        <v>0</v>
      </c>
    </row>
    <row r="72" spans="1:14" x14ac:dyDescent="0.2">
      <c r="A72" t="s">
        <v>60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6">
        <f t="shared" si="0"/>
        <v>0</v>
      </c>
    </row>
    <row r="73" spans="1:14" x14ac:dyDescent="0.2">
      <c r="A73" t="s">
        <v>130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>
        <f t="shared" si="0"/>
        <v>0</v>
      </c>
    </row>
    <row r="74" spans="1:14" x14ac:dyDescent="0.2">
      <c r="A74" t="s">
        <v>62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6">
        <f t="shared" si="0"/>
        <v>0</v>
      </c>
    </row>
    <row r="75" spans="1:14" x14ac:dyDescent="0.2">
      <c r="A75" t="s">
        <v>63</v>
      </c>
      <c r="B75" s="7">
        <v>968646.91</v>
      </c>
      <c r="C75" s="7">
        <v>443512.9</v>
      </c>
      <c r="D75" s="7">
        <v>368900.95</v>
      </c>
      <c r="E75" s="7">
        <v>482638.88</v>
      </c>
      <c r="F75" s="7">
        <v>396425.09</v>
      </c>
      <c r="G75" s="7">
        <v>351404.89</v>
      </c>
      <c r="H75" s="7">
        <v>609669.92000000004</v>
      </c>
      <c r="I75" s="7">
        <v>1128466.8799999999</v>
      </c>
      <c r="J75" s="7">
        <v>1155678.4099999999</v>
      </c>
      <c r="K75" s="7">
        <v>681486.81</v>
      </c>
      <c r="L75" s="7">
        <v>579759.87</v>
      </c>
      <c r="M75" s="7">
        <v>727041.63</v>
      </c>
      <c r="N75" s="6">
        <f t="shared" si="0"/>
        <v>7893633.1400000006</v>
      </c>
    </row>
    <row r="76" spans="1:14" x14ac:dyDescent="0.2">
      <c r="A76" t="s">
        <v>64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>
        <f>SUM(B76:M76)</f>
        <v>0</v>
      </c>
    </row>
    <row r="77" spans="1:14" x14ac:dyDescent="0.2">
      <c r="A77" t="s">
        <v>65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f>SUM(B77:M77)</f>
        <v>0</v>
      </c>
    </row>
    <row r="78" spans="1:14" x14ac:dyDescent="0.2">
      <c r="A78" t="s">
        <v>66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6">
        <f>SUM(B78:M78)</f>
        <v>0</v>
      </c>
    </row>
    <row r="79" spans="1:14" x14ac:dyDescent="0.2">
      <c r="A79" t="s">
        <v>1</v>
      </c>
    </row>
    <row r="80" spans="1:14" x14ac:dyDescent="0.2">
      <c r="A80" t="s">
        <v>68</v>
      </c>
      <c r="B80" s="6">
        <f t="shared" ref="B80:M80" si="1">SUM(B12:B78)</f>
        <v>4220472.05</v>
      </c>
      <c r="C80" s="6">
        <f t="shared" si="1"/>
        <v>4112878.6999999997</v>
      </c>
      <c r="D80" s="6">
        <f t="shared" si="1"/>
        <v>3857149.87</v>
      </c>
      <c r="E80" s="6">
        <f t="shared" si="1"/>
        <v>3334429.5100000002</v>
      </c>
      <c r="F80" s="6">
        <f t="shared" si="1"/>
        <v>3583829.8499999996</v>
      </c>
      <c r="G80" s="6">
        <f t="shared" si="1"/>
        <v>4503129.55</v>
      </c>
      <c r="H80" s="6">
        <f t="shared" si="1"/>
        <v>4982732.34</v>
      </c>
      <c r="I80" s="6">
        <f t="shared" si="1"/>
        <v>6655712.0199999996</v>
      </c>
      <c r="J80" s="6">
        <f t="shared" si="1"/>
        <v>8063143.5600000005</v>
      </c>
      <c r="K80" s="6">
        <f t="shared" si="1"/>
        <v>7506641.9399999995</v>
      </c>
      <c r="L80" s="6">
        <f t="shared" si="1"/>
        <v>6273757.46</v>
      </c>
      <c r="M80" s="6">
        <f t="shared" si="1"/>
        <v>5541477.7999999998</v>
      </c>
      <c r="N80" s="6">
        <f>SUM(N12:N78)</f>
        <v>62635354.650000006</v>
      </c>
    </row>
    <row r="87" spans="2:13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2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2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2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2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2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2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9" spans="2:13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2:13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2:13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2:13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2:13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2:13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2:13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2:13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2:13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2:13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2:13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2:13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2:13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2:13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2:13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2:13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2:13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2:13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2:13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2:13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2:13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2:13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2:13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2:13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2:13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2:13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2:13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2:13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2:13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2:13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2:13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2:13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2:13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2:13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</sheetData>
  <mergeCells count="5">
    <mergeCell ref="A7:N7"/>
    <mergeCell ref="A3:N3"/>
    <mergeCell ref="A4:N4"/>
    <mergeCell ref="A5:N5"/>
    <mergeCell ref="A6:N6"/>
  </mergeCells>
  <phoneticPr fontId="1" type="noConversion"/>
  <printOptions headings="1" gridLines="1"/>
  <pageMargins left="0.75" right="0.75" top="1" bottom="1" header="0.5" footer="0.5"/>
  <pageSetup scale="93" fitToHeight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  <pageSetUpPr fitToPage="1"/>
  </sheetPr>
  <dimension ref="A1:N225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16.1640625" bestFit="1" customWidth="1"/>
    <col min="11" max="13" width="9.83203125" bestFit="1" customWidth="1"/>
    <col min="14" max="14" width="10.1640625" bestFit="1" customWidth="1"/>
  </cols>
  <sheetData>
    <row r="1" spans="1:14" x14ac:dyDescent="0.2">
      <c r="A1" t="s">
        <v>131</v>
      </c>
      <c r="N1" t="s">
        <v>89</v>
      </c>
    </row>
    <row r="3" spans="1:14" x14ac:dyDescent="0.2">
      <c r="A3" s="14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 t="s">
        <v>133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 t="s">
        <v>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 t="s">
        <v>136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9" spans="1:14" x14ac:dyDescent="0.2">
      <c r="B9" s="2">
        <v>38899</v>
      </c>
      <c r="C9" s="2">
        <v>38930</v>
      </c>
      <c r="D9" s="2">
        <v>38961</v>
      </c>
      <c r="E9" s="2">
        <v>38991</v>
      </c>
      <c r="F9" s="2">
        <v>39022</v>
      </c>
      <c r="G9" s="2">
        <v>39052</v>
      </c>
      <c r="H9" s="2">
        <v>39083</v>
      </c>
      <c r="I9" s="2">
        <v>39114</v>
      </c>
      <c r="J9" s="2">
        <v>39142</v>
      </c>
      <c r="K9" s="2">
        <v>39173</v>
      </c>
      <c r="L9" s="2">
        <v>39203</v>
      </c>
      <c r="M9" s="2">
        <v>39234</v>
      </c>
      <c r="N9" s="3" t="s">
        <v>132</v>
      </c>
    </row>
    <row r="10" spans="1:14" x14ac:dyDescent="0.2">
      <c r="A10" t="s">
        <v>0</v>
      </c>
    </row>
    <row r="11" spans="1:14" x14ac:dyDescent="0.2">
      <c r="A11" t="s">
        <v>1</v>
      </c>
    </row>
    <row r="12" spans="1:14" x14ac:dyDescent="0.2">
      <c r="A12" t="s">
        <v>90</v>
      </c>
      <c r="B12" s="5">
        <v>112223.22</v>
      </c>
      <c r="C12" s="5">
        <v>111802.85</v>
      </c>
      <c r="D12" s="5">
        <v>113647.48</v>
      </c>
      <c r="E12" s="5">
        <v>105418.23</v>
      </c>
      <c r="F12" s="5">
        <v>106742.87</v>
      </c>
      <c r="G12" s="5">
        <v>111121.16</v>
      </c>
      <c r="H12" s="5">
        <v>110097.5</v>
      </c>
      <c r="I12" s="5">
        <v>117035.51</v>
      </c>
      <c r="J12" s="12">
        <v>115874.84</v>
      </c>
      <c r="K12" s="12">
        <v>128866.28</v>
      </c>
      <c r="L12" s="13">
        <v>120640.44</v>
      </c>
      <c r="M12" s="12">
        <v>114279.91</v>
      </c>
      <c r="N12" s="6">
        <f>SUM(B12:M12)</f>
        <v>1367750.2899999998</v>
      </c>
    </row>
    <row r="13" spans="1:14" x14ac:dyDescent="0.2">
      <c r="A13" t="s">
        <v>91</v>
      </c>
      <c r="B13" s="5">
        <v>17040.87</v>
      </c>
      <c r="C13" s="5">
        <v>16393</v>
      </c>
      <c r="D13" s="5">
        <v>16584.61</v>
      </c>
      <c r="E13" s="5">
        <v>15108.56</v>
      </c>
      <c r="F13" s="5">
        <v>15454.53</v>
      </c>
      <c r="G13" s="5">
        <v>15924.69</v>
      </c>
      <c r="H13" s="5">
        <v>14921.75</v>
      </c>
      <c r="I13" s="5">
        <v>14223.84</v>
      </c>
      <c r="J13" s="12">
        <v>13895.99</v>
      </c>
      <c r="K13" s="12">
        <v>16512.48</v>
      </c>
      <c r="L13" s="13">
        <v>10805.36</v>
      </c>
      <c r="M13" s="12">
        <v>19035.64</v>
      </c>
      <c r="N13" s="6">
        <f t="shared" ref="N13:N76" si="0">SUM(B13:M13)</f>
        <v>185901.32</v>
      </c>
    </row>
    <row r="14" spans="1:14" x14ac:dyDescent="0.2">
      <c r="A14" t="s">
        <v>92</v>
      </c>
      <c r="B14" s="5">
        <v>91118.31</v>
      </c>
      <c r="C14" s="5">
        <v>91488.49</v>
      </c>
      <c r="D14" s="5">
        <v>88082.73</v>
      </c>
      <c r="E14" s="5">
        <v>81347.520000000004</v>
      </c>
      <c r="F14" s="5">
        <v>83893</v>
      </c>
      <c r="G14" s="5">
        <v>71501.34</v>
      </c>
      <c r="H14" s="5">
        <v>83442.89</v>
      </c>
      <c r="I14" s="5">
        <v>77176.05</v>
      </c>
      <c r="J14" s="12">
        <v>76500.69</v>
      </c>
      <c r="K14" s="12">
        <v>95669.91</v>
      </c>
      <c r="L14" s="13">
        <v>93242.92</v>
      </c>
      <c r="M14" s="12">
        <v>95097.64</v>
      </c>
      <c r="N14" s="6">
        <f t="shared" si="0"/>
        <v>1028561.4900000001</v>
      </c>
    </row>
    <row r="15" spans="1:14" x14ac:dyDescent="0.2">
      <c r="A15" t="s">
        <v>5</v>
      </c>
      <c r="B15" s="5">
        <v>2512.8200000000002</v>
      </c>
      <c r="C15" s="5">
        <v>1907.17</v>
      </c>
      <c r="D15" s="5">
        <v>2129.36</v>
      </c>
      <c r="E15" s="5">
        <v>2253.71</v>
      </c>
      <c r="F15" s="5">
        <v>2092.17</v>
      </c>
      <c r="G15" s="5">
        <v>2060.19</v>
      </c>
      <c r="H15" s="5">
        <v>4570.8999999999996</v>
      </c>
      <c r="I15" s="5">
        <v>3281.62</v>
      </c>
      <c r="J15" s="12">
        <v>3981.48</v>
      </c>
      <c r="K15" s="12">
        <v>4626.53</v>
      </c>
      <c r="L15" s="13">
        <v>4835.97</v>
      </c>
      <c r="M15" s="12">
        <v>4389.0200000000004</v>
      </c>
      <c r="N15" s="6">
        <f t="shared" si="0"/>
        <v>38640.94</v>
      </c>
    </row>
    <row r="16" spans="1:14" x14ac:dyDescent="0.2">
      <c r="A16" t="s">
        <v>93</v>
      </c>
      <c r="B16" s="5">
        <v>44195.81</v>
      </c>
      <c r="C16" s="5">
        <v>33543.660000000003</v>
      </c>
      <c r="D16" s="5">
        <v>37451.620000000003</v>
      </c>
      <c r="E16" s="5">
        <v>39638.43</v>
      </c>
      <c r="F16" s="5">
        <v>36797.199999999997</v>
      </c>
      <c r="G16" s="5">
        <v>36235</v>
      </c>
      <c r="H16" s="5">
        <v>36582.79</v>
      </c>
      <c r="I16" s="5">
        <v>26289.5</v>
      </c>
      <c r="J16" s="12">
        <v>31896.12</v>
      </c>
      <c r="K16" s="12">
        <v>37063.69</v>
      </c>
      <c r="L16" s="13">
        <v>38741.64</v>
      </c>
      <c r="M16" s="12">
        <v>35161.14</v>
      </c>
      <c r="N16" s="6">
        <f t="shared" si="0"/>
        <v>433596.6</v>
      </c>
    </row>
    <row r="17" spans="1:14" x14ac:dyDescent="0.2">
      <c r="A17" t="s">
        <v>94</v>
      </c>
      <c r="B17" s="5">
        <v>775409.64</v>
      </c>
      <c r="C17" s="5">
        <v>725853.47</v>
      </c>
      <c r="D17" s="5">
        <v>807061.41</v>
      </c>
      <c r="E17" s="5">
        <v>709087.68</v>
      </c>
      <c r="F17" s="5">
        <v>776900.03</v>
      </c>
      <c r="G17" s="5">
        <v>735206.41</v>
      </c>
      <c r="H17" s="5">
        <v>832835.26</v>
      </c>
      <c r="I17" s="5">
        <v>741947.22</v>
      </c>
      <c r="J17" s="12">
        <v>712810.88</v>
      </c>
      <c r="K17" s="12">
        <v>804481.34</v>
      </c>
      <c r="L17" s="13">
        <v>747738.83</v>
      </c>
      <c r="M17" s="12">
        <v>775729.78</v>
      </c>
      <c r="N17" s="6">
        <f t="shared" si="0"/>
        <v>9145061.9499999993</v>
      </c>
    </row>
    <row r="18" spans="1:14" x14ac:dyDescent="0.2">
      <c r="A18" t="s">
        <v>8</v>
      </c>
      <c r="B18" s="5">
        <v>3359.88</v>
      </c>
      <c r="C18" s="5">
        <v>2550.0700000000002</v>
      </c>
      <c r="D18" s="5">
        <v>2847.17</v>
      </c>
      <c r="E18" s="5">
        <v>3013.41</v>
      </c>
      <c r="F18" s="5">
        <v>2797.42</v>
      </c>
      <c r="G18" s="5">
        <v>2754.68</v>
      </c>
      <c r="H18" s="5">
        <v>1454.57</v>
      </c>
      <c r="I18" s="5">
        <v>1047</v>
      </c>
      <c r="J18" s="12">
        <v>1270.28</v>
      </c>
      <c r="K18" s="12">
        <v>1476.08</v>
      </c>
      <c r="L18" s="13">
        <v>1542.91</v>
      </c>
      <c r="M18" s="12">
        <v>1400.31</v>
      </c>
      <c r="N18" s="6">
        <f t="shared" si="0"/>
        <v>25513.78</v>
      </c>
    </row>
    <row r="19" spans="1:14" x14ac:dyDescent="0.2">
      <c r="A19" t="s">
        <v>95</v>
      </c>
      <c r="B19" s="5">
        <v>80633.14</v>
      </c>
      <c r="C19" s="5">
        <v>75867.600000000006</v>
      </c>
      <c r="D19" s="5">
        <v>81277.429999999993</v>
      </c>
      <c r="E19" s="5">
        <v>73366.11</v>
      </c>
      <c r="F19" s="5">
        <v>77232.06</v>
      </c>
      <c r="G19" s="5">
        <v>78446.649999999994</v>
      </c>
      <c r="H19" s="5">
        <v>79225.100000000006</v>
      </c>
      <c r="I19" s="5">
        <v>79105.48</v>
      </c>
      <c r="J19" s="12">
        <v>78601.69</v>
      </c>
      <c r="K19" s="12">
        <v>91999.84</v>
      </c>
      <c r="L19" s="13">
        <v>83962.74</v>
      </c>
      <c r="M19" s="12">
        <v>79634.149999999994</v>
      </c>
      <c r="N19" s="6">
        <f t="shared" si="0"/>
        <v>959351.99</v>
      </c>
    </row>
    <row r="20" spans="1:14" x14ac:dyDescent="0.2">
      <c r="A20" t="s">
        <v>96</v>
      </c>
      <c r="B20" s="5">
        <v>47016.03</v>
      </c>
      <c r="C20" s="5">
        <v>45975.91</v>
      </c>
      <c r="D20" s="5">
        <v>50345.87</v>
      </c>
      <c r="E20" s="5">
        <v>45561.54</v>
      </c>
      <c r="F20" s="5">
        <v>48766.53</v>
      </c>
      <c r="G20" s="5">
        <v>49472.22</v>
      </c>
      <c r="H20" s="5">
        <v>53088.79</v>
      </c>
      <c r="I20" s="5">
        <v>54406.75</v>
      </c>
      <c r="J20" s="12">
        <v>52519.7</v>
      </c>
      <c r="K20" s="12">
        <v>60111.22</v>
      </c>
      <c r="L20" s="13">
        <v>53840.38</v>
      </c>
      <c r="M20" s="12">
        <v>50765.94</v>
      </c>
      <c r="N20" s="6">
        <f t="shared" si="0"/>
        <v>611870.87999999989</v>
      </c>
    </row>
    <row r="21" spans="1:14" x14ac:dyDescent="0.2">
      <c r="A21" t="s">
        <v>97</v>
      </c>
      <c r="B21" s="5">
        <v>70437.19</v>
      </c>
      <c r="C21" s="5">
        <v>71111.149999999994</v>
      </c>
      <c r="D21" s="5">
        <v>74366.429999999993</v>
      </c>
      <c r="E21" s="5">
        <v>67630.8</v>
      </c>
      <c r="F21" s="5">
        <v>66105.740000000005</v>
      </c>
      <c r="G21" s="5">
        <v>66190.14</v>
      </c>
      <c r="H21" s="5">
        <v>67147.03</v>
      </c>
      <c r="I21" s="5">
        <v>75667.149999999994</v>
      </c>
      <c r="J21" s="12">
        <v>66714.720000000001</v>
      </c>
      <c r="K21" s="12">
        <v>77748.58</v>
      </c>
      <c r="L21" s="13">
        <v>74923.259999999995</v>
      </c>
      <c r="M21" s="12">
        <v>76744.490000000005</v>
      </c>
      <c r="N21" s="6">
        <f t="shared" si="0"/>
        <v>854786.67999999993</v>
      </c>
    </row>
    <row r="22" spans="1:14" x14ac:dyDescent="0.2">
      <c r="A22" t="s">
        <v>98</v>
      </c>
      <c r="B22" s="5">
        <v>122606.61</v>
      </c>
      <c r="C22" s="5">
        <v>119705.74</v>
      </c>
      <c r="D22" s="5">
        <v>126016.47</v>
      </c>
      <c r="E22" s="5">
        <v>112363.54</v>
      </c>
      <c r="F22" s="5">
        <v>123963.63</v>
      </c>
      <c r="G22" s="5">
        <v>127556.7</v>
      </c>
      <c r="H22" s="5">
        <v>140126.6</v>
      </c>
      <c r="I22" s="5">
        <v>140036.74</v>
      </c>
      <c r="J22" s="12">
        <v>135770.73000000001</v>
      </c>
      <c r="K22" s="12">
        <v>156463.97</v>
      </c>
      <c r="L22" s="13">
        <v>142077.84</v>
      </c>
      <c r="M22" s="12">
        <v>128225.86</v>
      </c>
      <c r="N22" s="6">
        <f t="shared" si="0"/>
        <v>1574914.4300000002</v>
      </c>
    </row>
    <row r="23" spans="1:14" x14ac:dyDescent="0.2">
      <c r="A23" t="s">
        <v>12</v>
      </c>
      <c r="B23" s="5">
        <v>60813.97</v>
      </c>
      <c r="C23" s="5">
        <v>56857.27</v>
      </c>
      <c r="D23" s="5">
        <v>57838.47</v>
      </c>
      <c r="E23" s="5">
        <v>54129.55</v>
      </c>
      <c r="F23" s="5">
        <v>58836.04</v>
      </c>
      <c r="G23" s="5">
        <v>56812.15</v>
      </c>
      <c r="H23" s="5">
        <v>53953.36</v>
      </c>
      <c r="I23" s="5">
        <v>42469.82</v>
      </c>
      <c r="J23" s="12">
        <v>43452.1</v>
      </c>
      <c r="K23" s="12">
        <v>53964.6</v>
      </c>
      <c r="L23" s="13">
        <v>49970.92</v>
      </c>
      <c r="M23" s="12">
        <v>51299.43</v>
      </c>
      <c r="N23" s="6">
        <f t="shared" si="0"/>
        <v>640397.68000000005</v>
      </c>
    </row>
    <row r="24" spans="1:14" x14ac:dyDescent="0.2">
      <c r="A24" t="s">
        <v>129</v>
      </c>
      <c r="B24" s="5">
        <v>984620</v>
      </c>
      <c r="C24" s="5">
        <v>938011.36</v>
      </c>
      <c r="D24" s="5">
        <v>1027308.22</v>
      </c>
      <c r="E24" s="5">
        <v>948701.67</v>
      </c>
      <c r="F24" s="5">
        <v>1005869</v>
      </c>
      <c r="G24" s="5">
        <v>957401.59</v>
      </c>
      <c r="H24" s="5">
        <v>1065218.8600000001</v>
      </c>
      <c r="I24" s="5">
        <v>982591.37</v>
      </c>
      <c r="J24" s="12">
        <v>958120.72</v>
      </c>
      <c r="K24" s="12">
        <v>1037006.85</v>
      </c>
      <c r="L24" s="13">
        <v>1021602.66</v>
      </c>
      <c r="M24" s="12">
        <v>1043632.64</v>
      </c>
      <c r="N24" s="6">
        <f t="shared" si="0"/>
        <v>11970084.940000001</v>
      </c>
    </row>
    <row r="25" spans="1:14" x14ac:dyDescent="0.2">
      <c r="A25" t="s">
        <v>13</v>
      </c>
      <c r="B25" s="5">
        <v>14098.27</v>
      </c>
      <c r="C25" s="5">
        <v>12956.52</v>
      </c>
      <c r="D25" s="5">
        <v>13493.18</v>
      </c>
      <c r="E25" s="5">
        <v>12033.64</v>
      </c>
      <c r="F25" s="5">
        <v>13316.2</v>
      </c>
      <c r="G25" s="5">
        <v>13990.32</v>
      </c>
      <c r="H25" s="5">
        <v>14410.39</v>
      </c>
      <c r="I25" s="5">
        <v>13788.92</v>
      </c>
      <c r="J25" s="12">
        <v>14239.99</v>
      </c>
      <c r="K25" s="12">
        <v>15485.73</v>
      </c>
      <c r="L25" s="13">
        <v>14320.02</v>
      </c>
      <c r="M25" s="12">
        <v>14502.51</v>
      </c>
      <c r="N25" s="6">
        <f t="shared" si="0"/>
        <v>166635.69</v>
      </c>
    </row>
    <row r="26" spans="1:14" x14ac:dyDescent="0.2">
      <c r="A26" t="s">
        <v>14</v>
      </c>
      <c r="B26" s="5">
        <v>2577.29</v>
      </c>
      <c r="C26" s="5">
        <v>1956.1</v>
      </c>
      <c r="D26" s="5">
        <v>2184</v>
      </c>
      <c r="E26" s="5">
        <v>2311.5300000000002</v>
      </c>
      <c r="F26" s="5">
        <v>2145.83</v>
      </c>
      <c r="G26" s="5">
        <v>2113.0500000000002</v>
      </c>
      <c r="H26" s="5">
        <v>5431.33</v>
      </c>
      <c r="I26" s="5">
        <v>3898.92</v>
      </c>
      <c r="J26" s="12">
        <v>4730.42</v>
      </c>
      <c r="K26" s="12">
        <v>5496.8</v>
      </c>
      <c r="L26" s="13">
        <v>5745.65</v>
      </c>
      <c r="M26" s="12">
        <v>5214.6400000000003</v>
      </c>
      <c r="N26" s="6">
        <f t="shared" si="0"/>
        <v>43805.56</v>
      </c>
    </row>
    <row r="27" spans="1:14" x14ac:dyDescent="0.2">
      <c r="A27" t="s">
        <v>99</v>
      </c>
      <c r="B27" s="5">
        <v>143291.82999999999</v>
      </c>
      <c r="C27" s="5">
        <v>108755.35</v>
      </c>
      <c r="D27" s="5">
        <v>121425.76</v>
      </c>
      <c r="E27" s="5">
        <v>128515.86</v>
      </c>
      <c r="F27" s="5">
        <v>119303.99</v>
      </c>
      <c r="G27" s="5">
        <v>117481.22</v>
      </c>
      <c r="H27" s="5">
        <v>123197.28</v>
      </c>
      <c r="I27" s="5">
        <v>88527.44</v>
      </c>
      <c r="J27" s="12">
        <v>107407.21</v>
      </c>
      <c r="K27" s="12">
        <v>124808.53</v>
      </c>
      <c r="L27" s="13">
        <v>130458.89</v>
      </c>
      <c r="M27" s="12">
        <v>118401.84</v>
      </c>
      <c r="N27" s="6">
        <f t="shared" si="0"/>
        <v>1431575.2</v>
      </c>
    </row>
    <row r="28" spans="1:14" x14ac:dyDescent="0.2">
      <c r="A28" t="s">
        <v>100</v>
      </c>
      <c r="B28" s="5">
        <v>149692.75</v>
      </c>
      <c r="C28" s="5">
        <v>147211.29999999999</v>
      </c>
      <c r="D28" s="5">
        <v>154553.13</v>
      </c>
      <c r="E28" s="5">
        <v>140907.04</v>
      </c>
      <c r="F28" s="5">
        <v>181606.36</v>
      </c>
      <c r="G28" s="5">
        <v>133471.73000000001</v>
      </c>
      <c r="H28" s="5">
        <v>131592.78</v>
      </c>
      <c r="I28" s="5">
        <v>125018.95</v>
      </c>
      <c r="J28" s="12">
        <v>129552.21</v>
      </c>
      <c r="K28" s="12">
        <v>144116.03</v>
      </c>
      <c r="L28" s="13">
        <v>143625.04</v>
      </c>
      <c r="M28" s="12">
        <v>149919.78</v>
      </c>
      <c r="N28" s="6">
        <f t="shared" si="0"/>
        <v>1731267.1</v>
      </c>
    </row>
    <row r="29" spans="1:14" x14ac:dyDescent="0.2">
      <c r="A29" t="s">
        <v>17</v>
      </c>
      <c r="B29" s="5">
        <v>35836.870000000003</v>
      </c>
      <c r="C29" s="5">
        <v>41113.64</v>
      </c>
      <c r="D29" s="5">
        <v>38088.57</v>
      </c>
      <c r="E29" s="5">
        <v>28886.22</v>
      </c>
      <c r="F29" s="5">
        <v>33563.08</v>
      </c>
      <c r="G29" s="5">
        <v>34964.339999999997</v>
      </c>
      <c r="H29" s="5">
        <v>29518.55</v>
      </c>
      <c r="I29" s="5">
        <v>38478.120000000003</v>
      </c>
      <c r="J29" s="12">
        <v>34076.99</v>
      </c>
      <c r="K29" s="12">
        <v>38675.67</v>
      </c>
      <c r="L29" s="13">
        <v>40474.14</v>
      </c>
      <c r="M29" s="12">
        <v>35271.21</v>
      </c>
      <c r="N29" s="6">
        <f t="shared" si="0"/>
        <v>428947.4</v>
      </c>
    </row>
    <row r="30" spans="1:14" x14ac:dyDescent="0.2">
      <c r="A30" t="s">
        <v>18</v>
      </c>
      <c r="B30" s="5">
        <v>1678.48</v>
      </c>
      <c r="C30" s="5">
        <v>1273.93</v>
      </c>
      <c r="D30" s="5">
        <v>1422.35</v>
      </c>
      <c r="E30" s="5">
        <v>1505.4</v>
      </c>
      <c r="F30" s="5">
        <v>1397.49</v>
      </c>
      <c r="G30" s="5">
        <v>1376.15</v>
      </c>
      <c r="H30" s="5">
        <v>1975.74</v>
      </c>
      <c r="I30" s="5">
        <v>1419.07</v>
      </c>
      <c r="J30" s="12">
        <v>1721.72</v>
      </c>
      <c r="K30" s="12">
        <v>2000.66</v>
      </c>
      <c r="L30" s="13">
        <v>2091.2399999999998</v>
      </c>
      <c r="M30" s="12">
        <v>1897.96</v>
      </c>
      <c r="N30" s="6">
        <f t="shared" si="0"/>
        <v>19760.189999999995</v>
      </c>
    </row>
    <row r="31" spans="1:14" x14ac:dyDescent="0.2">
      <c r="A31" t="s">
        <v>19</v>
      </c>
      <c r="B31" s="5">
        <v>4700.8100000000004</v>
      </c>
      <c r="C31" s="5">
        <v>3567.81</v>
      </c>
      <c r="D31" s="5">
        <v>3983.47</v>
      </c>
      <c r="E31" s="5">
        <v>4216.0600000000004</v>
      </c>
      <c r="F31" s="5">
        <v>3913.87</v>
      </c>
      <c r="G31" s="5">
        <v>3854.07</v>
      </c>
      <c r="H31" s="5">
        <v>13005.88</v>
      </c>
      <c r="I31" s="5">
        <v>312896.21000000002</v>
      </c>
      <c r="J31" s="12">
        <v>11325.59</v>
      </c>
      <c r="K31" s="12">
        <v>13160.47</v>
      </c>
      <c r="L31" s="13">
        <v>13756.28</v>
      </c>
      <c r="M31" s="12">
        <v>12484.93</v>
      </c>
      <c r="N31" s="6">
        <f t="shared" si="0"/>
        <v>400865.45000000007</v>
      </c>
    </row>
    <row r="32" spans="1:14" x14ac:dyDescent="0.2">
      <c r="A32" t="s">
        <v>20</v>
      </c>
      <c r="B32" s="5">
        <v>6391.69</v>
      </c>
      <c r="C32" s="5">
        <v>6588.02</v>
      </c>
      <c r="D32" s="5">
        <v>6769.24</v>
      </c>
      <c r="E32" s="5">
        <v>6866.02</v>
      </c>
      <c r="F32" s="5">
        <v>6219.58</v>
      </c>
      <c r="G32" s="5">
        <v>4742.97</v>
      </c>
      <c r="H32" s="5">
        <v>6900.4</v>
      </c>
      <c r="I32" s="5">
        <v>5678.03</v>
      </c>
      <c r="J32" s="12">
        <v>6137.07</v>
      </c>
      <c r="K32" s="12">
        <v>6947.65</v>
      </c>
      <c r="L32" s="13">
        <v>6993.27</v>
      </c>
      <c r="M32" s="12">
        <v>6403.72</v>
      </c>
      <c r="N32" s="6">
        <f t="shared" si="0"/>
        <v>76637.66</v>
      </c>
    </row>
    <row r="33" spans="1:14" x14ac:dyDescent="0.2">
      <c r="A33" t="s">
        <v>21</v>
      </c>
      <c r="B33" s="5">
        <v>3018.19</v>
      </c>
      <c r="C33" s="5">
        <v>3501.88</v>
      </c>
      <c r="D33" s="5">
        <v>3948.88</v>
      </c>
      <c r="E33" s="5">
        <v>3298.48</v>
      </c>
      <c r="F33" s="5">
        <v>3632.23</v>
      </c>
      <c r="G33" s="5">
        <v>3013.77</v>
      </c>
      <c r="H33" s="5">
        <v>7712.14</v>
      </c>
      <c r="I33" s="5">
        <v>6712.14</v>
      </c>
      <c r="J33" s="12">
        <v>6212.67</v>
      </c>
      <c r="K33" s="12">
        <v>7786.01</v>
      </c>
      <c r="L33" s="13">
        <v>6241.24</v>
      </c>
      <c r="M33" s="12">
        <v>7295.68</v>
      </c>
      <c r="N33" s="6">
        <f t="shared" si="0"/>
        <v>62373.31</v>
      </c>
    </row>
    <row r="34" spans="1:14" x14ac:dyDescent="0.2">
      <c r="A34" t="s">
        <v>101</v>
      </c>
      <c r="B34" s="5">
        <v>790.27</v>
      </c>
      <c r="C34" s="5">
        <v>599.79</v>
      </c>
      <c r="D34" s="5">
        <v>669.67</v>
      </c>
      <c r="E34" s="5">
        <v>708.78</v>
      </c>
      <c r="F34" s="5">
        <v>657.97</v>
      </c>
      <c r="G34" s="5">
        <v>647.91</v>
      </c>
      <c r="H34" s="5">
        <v>3673.36</v>
      </c>
      <c r="I34" s="5">
        <v>2635.94</v>
      </c>
      <c r="J34" s="12">
        <v>3198.09</v>
      </c>
      <c r="K34" s="12">
        <v>3716.23</v>
      </c>
      <c r="L34" s="13">
        <v>3884.47</v>
      </c>
      <c r="M34" s="12">
        <v>3525.46</v>
      </c>
      <c r="N34" s="6">
        <f t="shared" si="0"/>
        <v>24707.940000000002</v>
      </c>
    </row>
    <row r="35" spans="1:14" x14ac:dyDescent="0.2">
      <c r="A35" t="s">
        <v>23</v>
      </c>
      <c r="B35" s="5">
        <v>11286</v>
      </c>
      <c r="C35" s="5">
        <v>8565.82</v>
      </c>
      <c r="D35" s="5">
        <v>9563.77</v>
      </c>
      <c r="E35" s="5">
        <v>10122.219999999999</v>
      </c>
      <c r="F35" s="5">
        <v>9396.66</v>
      </c>
      <c r="G35" s="5">
        <v>9253.1</v>
      </c>
      <c r="H35" s="5">
        <v>3484.84</v>
      </c>
      <c r="I35" s="5">
        <v>2511.77</v>
      </c>
      <c r="J35" s="12">
        <v>3047.44</v>
      </c>
      <c r="K35" s="12">
        <v>3541.16</v>
      </c>
      <c r="L35" s="13">
        <v>3701.49</v>
      </c>
      <c r="M35" s="12">
        <v>3359.4</v>
      </c>
      <c r="N35" s="6">
        <f t="shared" si="0"/>
        <v>77833.67</v>
      </c>
    </row>
    <row r="36" spans="1:14" x14ac:dyDescent="0.2">
      <c r="A36" t="s">
        <v>24</v>
      </c>
      <c r="B36" s="5">
        <v>15866.03</v>
      </c>
      <c r="C36" s="5">
        <v>15000.97</v>
      </c>
      <c r="D36" s="5">
        <v>15713.88</v>
      </c>
      <c r="E36" s="5">
        <v>14832.49</v>
      </c>
      <c r="F36" s="5">
        <v>15305.11</v>
      </c>
      <c r="G36" s="5">
        <v>15539.77</v>
      </c>
      <c r="H36" s="5">
        <v>15357.09</v>
      </c>
      <c r="I36" s="5">
        <v>14456.82</v>
      </c>
      <c r="J36" s="12">
        <v>15056.85</v>
      </c>
      <c r="K36" s="12">
        <v>17581.11</v>
      </c>
      <c r="L36" s="13">
        <v>15214.03</v>
      </c>
      <c r="M36" s="12">
        <v>16402.64</v>
      </c>
      <c r="N36" s="6">
        <f t="shared" si="0"/>
        <v>186326.78999999998</v>
      </c>
    </row>
    <row r="37" spans="1:14" x14ac:dyDescent="0.2">
      <c r="A37" t="s">
        <v>25</v>
      </c>
      <c r="B37" s="5">
        <v>25615.040000000001</v>
      </c>
      <c r="C37" s="5">
        <v>23521.15</v>
      </c>
      <c r="D37" s="5">
        <v>26954.02</v>
      </c>
      <c r="E37" s="5">
        <v>25849.02</v>
      </c>
      <c r="F37" s="5">
        <v>25890.880000000001</v>
      </c>
      <c r="G37" s="5">
        <v>25898.22</v>
      </c>
      <c r="H37" s="5">
        <v>26507.67</v>
      </c>
      <c r="I37" s="5">
        <v>25218.77</v>
      </c>
      <c r="J37" s="12">
        <v>24242.91</v>
      </c>
      <c r="K37" s="12">
        <v>28328.36</v>
      </c>
      <c r="L37" s="13">
        <v>27013.03</v>
      </c>
      <c r="M37" s="12">
        <v>25343.42</v>
      </c>
      <c r="N37" s="6">
        <f t="shared" si="0"/>
        <v>310382.48999999993</v>
      </c>
    </row>
    <row r="38" spans="1:14" x14ac:dyDescent="0.2">
      <c r="A38" t="s">
        <v>102</v>
      </c>
      <c r="B38" s="5">
        <v>76215.649999999994</v>
      </c>
      <c r="C38" s="5">
        <v>72935.31</v>
      </c>
      <c r="D38" s="5">
        <v>76782.899999999994</v>
      </c>
      <c r="E38" s="5">
        <v>77980.98</v>
      </c>
      <c r="F38" s="5">
        <v>81113.61</v>
      </c>
      <c r="G38" s="5">
        <v>76258.59</v>
      </c>
      <c r="H38" s="5">
        <v>80294.91</v>
      </c>
      <c r="I38" s="5">
        <v>74464.5</v>
      </c>
      <c r="J38" s="12">
        <v>75316.44</v>
      </c>
      <c r="K38" s="12">
        <v>83576.86</v>
      </c>
      <c r="L38" s="13">
        <v>82322.81</v>
      </c>
      <c r="M38" s="12">
        <v>81139.8</v>
      </c>
      <c r="N38" s="6">
        <f t="shared" si="0"/>
        <v>938402.35999999987</v>
      </c>
    </row>
    <row r="39" spans="1:14" x14ac:dyDescent="0.2">
      <c r="A39" t="s">
        <v>27</v>
      </c>
      <c r="B39" s="5">
        <v>45366.39</v>
      </c>
      <c r="C39" s="5">
        <v>42305.82</v>
      </c>
      <c r="D39" s="5">
        <v>44726</v>
      </c>
      <c r="E39" s="5">
        <v>40911.49</v>
      </c>
      <c r="F39" s="5">
        <v>42481.98</v>
      </c>
      <c r="G39" s="5">
        <v>45406.51</v>
      </c>
      <c r="H39" s="5">
        <v>42960.55</v>
      </c>
      <c r="I39" s="5">
        <v>43959.82</v>
      </c>
      <c r="J39" s="12">
        <v>42695.06</v>
      </c>
      <c r="K39" s="12">
        <v>46916.97</v>
      </c>
      <c r="L39" s="13">
        <v>46261.87</v>
      </c>
      <c r="M39" s="12">
        <v>42336.94</v>
      </c>
      <c r="N39" s="6">
        <f t="shared" si="0"/>
        <v>526329.39999999991</v>
      </c>
    </row>
    <row r="40" spans="1:14" x14ac:dyDescent="0.2">
      <c r="A40" t="s">
        <v>103</v>
      </c>
      <c r="B40" s="5">
        <v>609263.62</v>
      </c>
      <c r="C40" s="5">
        <v>588925.71</v>
      </c>
      <c r="D40" s="5">
        <v>620942.27</v>
      </c>
      <c r="E40" s="5">
        <v>571720.94999999995</v>
      </c>
      <c r="F40" s="5">
        <v>609485.31999999995</v>
      </c>
      <c r="G40" s="5">
        <v>592028.38</v>
      </c>
      <c r="H40" s="5">
        <v>585836.56999999995</v>
      </c>
      <c r="I40" s="5">
        <v>563141.61</v>
      </c>
      <c r="J40" s="12">
        <v>550903.91</v>
      </c>
      <c r="K40" s="12">
        <v>617733.15</v>
      </c>
      <c r="L40" s="13">
        <v>588179.69999999995</v>
      </c>
      <c r="M40" s="12">
        <v>581318.97</v>
      </c>
      <c r="N40" s="6">
        <f t="shared" si="0"/>
        <v>7079480.1600000001</v>
      </c>
    </row>
    <row r="41" spans="1:14" x14ac:dyDescent="0.2">
      <c r="A41" t="s">
        <v>29</v>
      </c>
      <c r="B41" s="5">
        <v>12513.02</v>
      </c>
      <c r="C41" s="5">
        <v>11410.02</v>
      </c>
      <c r="D41" s="5">
        <v>11596.36</v>
      </c>
      <c r="E41" s="5">
        <v>10808.66</v>
      </c>
      <c r="F41" s="5">
        <v>10962.4</v>
      </c>
      <c r="G41" s="5">
        <v>11337.63</v>
      </c>
      <c r="H41" s="5">
        <v>10977.5</v>
      </c>
      <c r="I41" s="5">
        <v>8647.49</v>
      </c>
      <c r="J41" s="12">
        <v>9117.19</v>
      </c>
      <c r="K41" s="12">
        <v>10906.91</v>
      </c>
      <c r="L41" s="13">
        <v>10303.81</v>
      </c>
      <c r="M41" s="12">
        <v>9958.64</v>
      </c>
      <c r="N41" s="6">
        <f t="shared" si="0"/>
        <v>128539.63</v>
      </c>
    </row>
    <row r="42" spans="1:14" x14ac:dyDescent="0.2">
      <c r="A42" t="s">
        <v>104</v>
      </c>
      <c r="B42" s="5">
        <v>26282.97</v>
      </c>
      <c r="C42" s="5">
        <v>19948.2</v>
      </c>
      <c r="D42" s="5">
        <v>22272.240000000002</v>
      </c>
      <c r="E42" s="5">
        <v>23572.74</v>
      </c>
      <c r="F42" s="5">
        <v>21883.07</v>
      </c>
      <c r="G42" s="5">
        <v>21548.73</v>
      </c>
      <c r="H42" s="5">
        <v>11548.72</v>
      </c>
      <c r="I42" s="5">
        <v>8312.25</v>
      </c>
      <c r="J42" s="12">
        <v>10084.98</v>
      </c>
      <c r="K42" s="12">
        <v>11718.85</v>
      </c>
      <c r="L42" s="13">
        <v>12249.4</v>
      </c>
      <c r="M42" s="12">
        <v>11117.3</v>
      </c>
      <c r="N42" s="6">
        <f t="shared" si="0"/>
        <v>200539.45</v>
      </c>
    </row>
    <row r="43" spans="1:14" x14ac:dyDescent="0.2">
      <c r="A43" t="s">
        <v>31</v>
      </c>
      <c r="B43" s="5">
        <v>57357.85</v>
      </c>
      <c r="C43" s="5">
        <v>50654.39</v>
      </c>
      <c r="D43" s="5">
        <v>58875.35</v>
      </c>
      <c r="E43" s="5">
        <v>56510.52</v>
      </c>
      <c r="F43" s="5">
        <v>71911.98</v>
      </c>
      <c r="G43" s="5">
        <v>56463.27</v>
      </c>
      <c r="H43" s="5">
        <v>39260.720000000001</v>
      </c>
      <c r="I43" s="5">
        <v>33939.46</v>
      </c>
      <c r="J43" s="12">
        <v>33766.959999999999</v>
      </c>
      <c r="K43" s="12">
        <v>38853.25</v>
      </c>
      <c r="L43" s="13">
        <v>39725.56</v>
      </c>
      <c r="M43" s="12">
        <v>39147.870000000003</v>
      </c>
      <c r="N43" s="6">
        <f t="shared" si="0"/>
        <v>576467.18000000005</v>
      </c>
    </row>
    <row r="44" spans="1:14" x14ac:dyDescent="0.2">
      <c r="A44" t="s">
        <v>32</v>
      </c>
      <c r="B44" s="5">
        <v>14304.09</v>
      </c>
      <c r="C44" s="5">
        <v>12608.23</v>
      </c>
      <c r="D44" s="5">
        <v>12489.62</v>
      </c>
      <c r="E44" s="5">
        <v>12937.82</v>
      </c>
      <c r="F44" s="5">
        <v>13054.05</v>
      </c>
      <c r="G44" s="5">
        <v>13763.15</v>
      </c>
      <c r="H44" s="5">
        <v>12016</v>
      </c>
      <c r="I44" s="5">
        <v>9484.5300000000007</v>
      </c>
      <c r="J44" s="12">
        <v>10998.45</v>
      </c>
      <c r="K44" s="12">
        <v>13107.95</v>
      </c>
      <c r="L44" s="13">
        <v>12092.53</v>
      </c>
      <c r="M44" s="12">
        <v>11570.15</v>
      </c>
      <c r="N44" s="6">
        <f t="shared" si="0"/>
        <v>148426.56999999998</v>
      </c>
    </row>
    <row r="45" spans="1:14" x14ac:dyDescent="0.2">
      <c r="A45" t="s">
        <v>33</v>
      </c>
      <c r="B45" s="5">
        <v>761.18</v>
      </c>
      <c r="C45" s="5">
        <v>577.71</v>
      </c>
      <c r="D45" s="5">
        <v>645.03</v>
      </c>
      <c r="E45" s="5">
        <v>682.68</v>
      </c>
      <c r="F45" s="5">
        <v>633.74</v>
      </c>
      <c r="G45" s="5">
        <v>624.07000000000005</v>
      </c>
      <c r="H45" s="5">
        <v>1507.27</v>
      </c>
      <c r="I45" s="5">
        <v>1082.04</v>
      </c>
      <c r="J45" s="12">
        <v>1312.81</v>
      </c>
      <c r="K45" s="12">
        <v>1525.5</v>
      </c>
      <c r="L45" s="13">
        <v>1594.57</v>
      </c>
      <c r="M45" s="12">
        <v>1447.2</v>
      </c>
      <c r="N45" s="6">
        <f t="shared" si="0"/>
        <v>12393.800000000001</v>
      </c>
    </row>
    <row r="46" spans="1:14" x14ac:dyDescent="0.2">
      <c r="A46" t="s">
        <v>105</v>
      </c>
      <c r="B46" s="5">
        <v>119922.11</v>
      </c>
      <c r="C46" s="5">
        <v>125744.47</v>
      </c>
      <c r="D46" s="5">
        <v>127212.21</v>
      </c>
      <c r="E46" s="5">
        <v>115646.97</v>
      </c>
      <c r="F46" s="5">
        <v>112706.36</v>
      </c>
      <c r="G46" s="5">
        <v>121116.79</v>
      </c>
      <c r="H46" s="5">
        <v>133273.93</v>
      </c>
      <c r="I46" s="5">
        <v>128351.52</v>
      </c>
      <c r="J46" s="12">
        <v>132611.01</v>
      </c>
      <c r="K46" s="12">
        <v>145202.75</v>
      </c>
      <c r="L46" s="13">
        <v>133820.14000000001</v>
      </c>
      <c r="M46" s="12">
        <v>126668.69</v>
      </c>
      <c r="N46" s="6">
        <f t="shared" si="0"/>
        <v>1522276.9500000002</v>
      </c>
    </row>
    <row r="47" spans="1:14" x14ac:dyDescent="0.2">
      <c r="A47" t="s">
        <v>106</v>
      </c>
      <c r="B47" s="5">
        <v>275507.12</v>
      </c>
      <c r="C47" s="5">
        <v>261689.87</v>
      </c>
      <c r="D47" s="5">
        <v>286799.95</v>
      </c>
      <c r="E47" s="5">
        <v>261608.42</v>
      </c>
      <c r="F47" s="5">
        <v>289888.99</v>
      </c>
      <c r="G47" s="5">
        <v>279474.77</v>
      </c>
      <c r="H47" s="5">
        <v>294828.48</v>
      </c>
      <c r="I47" s="5">
        <v>299079.82</v>
      </c>
      <c r="J47" s="12">
        <v>290990.03999999998</v>
      </c>
      <c r="K47" s="12">
        <v>322486.65999999997</v>
      </c>
      <c r="L47" s="13">
        <v>311227.76</v>
      </c>
      <c r="M47" s="12">
        <v>294933.08</v>
      </c>
      <c r="N47" s="6">
        <f t="shared" si="0"/>
        <v>3468514.96</v>
      </c>
    </row>
    <row r="48" spans="1:14" x14ac:dyDescent="0.2">
      <c r="A48" t="s">
        <v>107</v>
      </c>
      <c r="B48" s="5">
        <v>109098.89</v>
      </c>
      <c r="C48" s="5">
        <v>109795.9</v>
      </c>
      <c r="D48" s="5">
        <v>115026.18</v>
      </c>
      <c r="E48" s="5">
        <v>114953.46</v>
      </c>
      <c r="F48" s="5">
        <v>117785.13</v>
      </c>
      <c r="G48" s="5">
        <v>107985.09</v>
      </c>
      <c r="H48" s="5">
        <v>114730.96</v>
      </c>
      <c r="I48" s="5">
        <v>109438.29</v>
      </c>
      <c r="J48" s="12">
        <v>110281.9</v>
      </c>
      <c r="K48" s="12">
        <v>118315.72</v>
      </c>
      <c r="L48" s="13">
        <v>115536.29</v>
      </c>
      <c r="M48" s="12">
        <v>116287.61</v>
      </c>
      <c r="N48" s="6">
        <f t="shared" si="0"/>
        <v>1359235.4200000002</v>
      </c>
    </row>
    <row r="49" spans="1:14" x14ac:dyDescent="0.2">
      <c r="A49" t="s">
        <v>37</v>
      </c>
      <c r="B49" s="5">
        <v>5970.79</v>
      </c>
      <c r="C49" s="5">
        <v>4531.6899999999996</v>
      </c>
      <c r="D49" s="5">
        <v>5059.6499999999996</v>
      </c>
      <c r="E49" s="5">
        <v>5355.08</v>
      </c>
      <c r="F49" s="5">
        <v>4971.24</v>
      </c>
      <c r="G49" s="5">
        <v>4895.29</v>
      </c>
      <c r="H49" s="5">
        <v>6173.13</v>
      </c>
      <c r="I49" s="5">
        <v>4434.62</v>
      </c>
      <c r="J49" s="12">
        <v>5380.37</v>
      </c>
      <c r="K49" s="12">
        <v>6252.05</v>
      </c>
      <c r="L49" s="13">
        <v>6535.11</v>
      </c>
      <c r="M49" s="12">
        <v>5931.12</v>
      </c>
      <c r="N49" s="6">
        <f t="shared" si="0"/>
        <v>65490.140000000007</v>
      </c>
    </row>
    <row r="50" spans="1:14" x14ac:dyDescent="0.2">
      <c r="A50" t="s">
        <v>38</v>
      </c>
      <c r="B50" s="5">
        <v>6135.67</v>
      </c>
      <c r="C50" s="5">
        <v>5336.88</v>
      </c>
      <c r="D50" s="5">
        <v>5187.16</v>
      </c>
      <c r="E50" s="5">
        <v>5336.82</v>
      </c>
      <c r="F50" s="5">
        <v>4802.8599999999997</v>
      </c>
      <c r="G50" s="5">
        <v>4624.08</v>
      </c>
      <c r="H50" s="5">
        <v>5964.75</v>
      </c>
      <c r="I50" s="5">
        <v>4526.3999999999996</v>
      </c>
      <c r="J50" s="12">
        <v>4343.34</v>
      </c>
      <c r="K50" s="12">
        <v>4663.6899999999996</v>
      </c>
      <c r="L50" s="13">
        <v>4656.37</v>
      </c>
      <c r="M50" s="12">
        <v>5452.16</v>
      </c>
      <c r="N50" s="6">
        <f t="shared" si="0"/>
        <v>61030.180000000008</v>
      </c>
    </row>
    <row r="51" spans="1:14" x14ac:dyDescent="0.2">
      <c r="A51" t="s">
        <v>39</v>
      </c>
      <c r="B51" s="5">
        <v>32631.09</v>
      </c>
      <c r="C51" s="5">
        <v>24766.28</v>
      </c>
      <c r="D51" s="5">
        <v>27651.65</v>
      </c>
      <c r="E51" s="5">
        <v>29266.240000000002</v>
      </c>
      <c r="F51" s="5">
        <v>27168.47</v>
      </c>
      <c r="G51" s="5">
        <v>26753.38</v>
      </c>
      <c r="H51" s="5">
        <v>5033.58</v>
      </c>
      <c r="I51" s="5">
        <v>3645.26</v>
      </c>
      <c r="J51" s="12">
        <v>4422.67</v>
      </c>
      <c r="K51" s="12">
        <v>5139.1899999999996</v>
      </c>
      <c r="L51" s="13">
        <v>5371.85</v>
      </c>
      <c r="M51" s="12">
        <v>4875.3900000000003</v>
      </c>
      <c r="N51" s="6">
        <f t="shared" si="0"/>
        <v>196725.05000000002</v>
      </c>
    </row>
    <row r="52" spans="1:14" x14ac:dyDescent="0.2">
      <c r="A52" t="s">
        <v>108</v>
      </c>
      <c r="B52" s="5">
        <v>136628.38</v>
      </c>
      <c r="C52" s="5">
        <v>135363.09</v>
      </c>
      <c r="D52" s="5">
        <v>140921.99</v>
      </c>
      <c r="E52" s="5">
        <v>122667.13</v>
      </c>
      <c r="F52" s="5">
        <v>137052.93</v>
      </c>
      <c r="G52" s="5">
        <v>136694.12</v>
      </c>
      <c r="H52" s="5">
        <v>137962.53</v>
      </c>
      <c r="I52" s="5">
        <v>135384.95000000001</v>
      </c>
      <c r="J52" s="12">
        <v>133049.76999999999</v>
      </c>
      <c r="K52" s="12">
        <v>152764.79999999999</v>
      </c>
      <c r="L52" s="13">
        <v>143882.67000000001</v>
      </c>
      <c r="M52" s="12">
        <v>136646.76</v>
      </c>
      <c r="N52" s="6">
        <f t="shared" si="0"/>
        <v>1649019.12</v>
      </c>
    </row>
    <row r="53" spans="1:14" x14ac:dyDescent="0.2">
      <c r="A53" t="s">
        <v>41</v>
      </c>
      <c r="B53" s="5">
        <v>212998.09</v>
      </c>
      <c r="C53" s="5">
        <v>202140.29</v>
      </c>
      <c r="D53" s="5">
        <v>218046.07</v>
      </c>
      <c r="E53" s="5">
        <v>218106.43</v>
      </c>
      <c r="F53" s="5">
        <v>211701.29</v>
      </c>
      <c r="G53" s="5">
        <v>209429.7</v>
      </c>
      <c r="H53" s="5">
        <v>191250.44</v>
      </c>
      <c r="I53" s="5">
        <v>183586.55</v>
      </c>
      <c r="J53" s="12">
        <v>182846.59</v>
      </c>
      <c r="K53" s="12">
        <v>209721.09</v>
      </c>
      <c r="L53" s="13">
        <v>190026.78</v>
      </c>
      <c r="M53" s="12">
        <v>190672.02</v>
      </c>
      <c r="N53" s="6">
        <f t="shared" si="0"/>
        <v>2420525.34</v>
      </c>
    </row>
    <row r="54" spans="1:14" x14ac:dyDescent="0.2">
      <c r="A54" t="s">
        <v>42</v>
      </c>
      <c r="B54" s="5">
        <v>75702.559999999998</v>
      </c>
      <c r="C54" s="5">
        <v>70532.2</v>
      </c>
      <c r="D54" s="5">
        <v>76656.460000000006</v>
      </c>
      <c r="E54" s="5">
        <v>65367.040000000001</v>
      </c>
      <c r="F54" s="5">
        <v>72054.92</v>
      </c>
      <c r="G54" s="5">
        <v>69801.2</v>
      </c>
      <c r="H54" s="5">
        <v>82553.850000000006</v>
      </c>
      <c r="I54" s="5">
        <v>76019.33</v>
      </c>
      <c r="J54" s="12">
        <v>72961</v>
      </c>
      <c r="K54" s="12">
        <v>81531.490000000005</v>
      </c>
      <c r="L54" s="13">
        <v>76621.14</v>
      </c>
      <c r="M54" s="12">
        <v>75875.77</v>
      </c>
      <c r="N54" s="6">
        <f t="shared" si="0"/>
        <v>895676.96</v>
      </c>
    </row>
    <row r="55" spans="1:14" x14ac:dyDescent="0.2">
      <c r="A55" t="s">
        <v>109</v>
      </c>
      <c r="B55" s="5">
        <v>4704.79</v>
      </c>
      <c r="C55" s="5">
        <v>3570.83</v>
      </c>
      <c r="D55" s="5">
        <v>3986.84</v>
      </c>
      <c r="E55" s="5">
        <v>4219.6400000000003</v>
      </c>
      <c r="F55" s="5">
        <v>3917.18</v>
      </c>
      <c r="G55" s="5">
        <v>3857.33</v>
      </c>
      <c r="H55" s="5">
        <v>6481.6</v>
      </c>
      <c r="I55" s="5">
        <v>4654.58</v>
      </c>
      <c r="J55" s="12">
        <v>5647.23</v>
      </c>
      <c r="K55" s="12">
        <v>6562.16</v>
      </c>
      <c r="L55" s="13">
        <v>6859.24</v>
      </c>
      <c r="M55" s="12">
        <v>6225.31</v>
      </c>
      <c r="N55" s="6">
        <f t="shared" si="0"/>
        <v>60686.73</v>
      </c>
    </row>
    <row r="56" spans="1:14" x14ac:dyDescent="0.2">
      <c r="A56" t="s">
        <v>110</v>
      </c>
      <c r="B56" s="5">
        <v>38412.17</v>
      </c>
      <c r="C56" s="5">
        <v>35587.93</v>
      </c>
      <c r="D56" s="5">
        <v>34088.879999999997</v>
      </c>
      <c r="E56" s="5">
        <v>31356.91</v>
      </c>
      <c r="F56" s="5">
        <v>32900.06</v>
      </c>
      <c r="G56" s="5">
        <v>32125.98</v>
      </c>
      <c r="H56" s="5">
        <v>25371.09</v>
      </c>
      <c r="I56" s="5">
        <v>26842.93</v>
      </c>
      <c r="J56" s="12">
        <v>26543.68</v>
      </c>
      <c r="K56" s="12">
        <v>30388.71</v>
      </c>
      <c r="L56" s="13">
        <v>28054.53</v>
      </c>
      <c r="M56" s="12">
        <v>27428.93</v>
      </c>
      <c r="N56" s="6">
        <f t="shared" si="0"/>
        <v>369101.8</v>
      </c>
    </row>
    <row r="57" spans="1:14" x14ac:dyDescent="0.2">
      <c r="A57" t="s">
        <v>111</v>
      </c>
      <c r="B57" s="5">
        <v>106550.88</v>
      </c>
      <c r="C57" s="5">
        <v>102663.2</v>
      </c>
      <c r="D57" s="5">
        <v>105542.36</v>
      </c>
      <c r="E57" s="5">
        <v>92431.52</v>
      </c>
      <c r="F57" s="5">
        <v>89806.78</v>
      </c>
      <c r="G57" s="5">
        <v>86831.45</v>
      </c>
      <c r="H57" s="5">
        <v>86943.74</v>
      </c>
      <c r="I57" s="5">
        <v>84073.23</v>
      </c>
      <c r="J57" s="12">
        <v>83545.259999999995</v>
      </c>
      <c r="K57" s="12">
        <v>95522.61</v>
      </c>
      <c r="L57" s="13">
        <v>93690.9</v>
      </c>
      <c r="M57" s="12">
        <v>98938.6</v>
      </c>
      <c r="N57" s="6">
        <f t="shared" si="0"/>
        <v>1126540.53</v>
      </c>
    </row>
    <row r="58" spans="1:14" x14ac:dyDescent="0.2">
      <c r="A58" t="s">
        <v>46</v>
      </c>
      <c r="B58" s="5">
        <v>34385.29</v>
      </c>
      <c r="C58" s="5">
        <v>30052.77</v>
      </c>
      <c r="D58" s="5">
        <v>31766.38</v>
      </c>
      <c r="E58" s="5">
        <v>32303.09</v>
      </c>
      <c r="F58" s="5">
        <v>33450.410000000003</v>
      </c>
      <c r="G58" s="5">
        <v>32220.46</v>
      </c>
      <c r="H58" s="5">
        <v>34315.14</v>
      </c>
      <c r="I58" s="5">
        <v>32961</v>
      </c>
      <c r="J58" s="12">
        <v>31601.51</v>
      </c>
      <c r="K58" s="12">
        <v>34883.67</v>
      </c>
      <c r="L58" s="13">
        <v>35040.44</v>
      </c>
      <c r="M58" s="12">
        <v>31435.51</v>
      </c>
      <c r="N58" s="6">
        <f t="shared" si="0"/>
        <v>394415.67</v>
      </c>
    </row>
    <row r="59" spans="1:14" x14ac:dyDescent="0.2">
      <c r="A59" t="s">
        <v>112</v>
      </c>
      <c r="B59" s="5">
        <v>141704.21</v>
      </c>
      <c r="C59" s="5">
        <v>107550.38</v>
      </c>
      <c r="D59" s="5">
        <v>120080.41</v>
      </c>
      <c r="E59" s="5">
        <v>127091.95</v>
      </c>
      <c r="F59" s="5">
        <v>117982.13</v>
      </c>
      <c r="G59" s="5">
        <v>116179.57</v>
      </c>
      <c r="H59" s="5">
        <v>99153.5</v>
      </c>
      <c r="I59" s="5">
        <v>71277.789999999994</v>
      </c>
      <c r="J59" s="12">
        <v>86478.83</v>
      </c>
      <c r="K59" s="12">
        <v>100489.48</v>
      </c>
      <c r="L59" s="13">
        <v>105038.87</v>
      </c>
      <c r="M59" s="12">
        <v>95331.14</v>
      </c>
      <c r="N59" s="6">
        <f t="shared" si="0"/>
        <v>1288358.26</v>
      </c>
    </row>
    <row r="60" spans="1:14" x14ac:dyDescent="0.2">
      <c r="A60" t="s">
        <v>113</v>
      </c>
      <c r="B60" s="5">
        <v>158616.91</v>
      </c>
      <c r="C60" s="5">
        <v>163512.51</v>
      </c>
      <c r="D60" s="5">
        <v>164122.4</v>
      </c>
      <c r="E60" s="5">
        <v>138878.89000000001</v>
      </c>
      <c r="F60" s="5">
        <v>148679.32999999999</v>
      </c>
      <c r="G60" s="5">
        <v>149075.76</v>
      </c>
      <c r="H60" s="5">
        <v>174486.69</v>
      </c>
      <c r="I60" s="5">
        <v>173056.47</v>
      </c>
      <c r="J60" s="12">
        <v>165797.93</v>
      </c>
      <c r="K60" s="12">
        <v>186691.23</v>
      </c>
      <c r="L60" s="13">
        <v>178227.3</v>
      </c>
      <c r="M60" s="12">
        <v>162430.19</v>
      </c>
      <c r="N60" s="6">
        <f t="shared" si="0"/>
        <v>1963575.6099999999</v>
      </c>
    </row>
    <row r="61" spans="1:14" x14ac:dyDescent="0.2">
      <c r="A61" t="s">
        <v>114</v>
      </c>
      <c r="B61" s="5">
        <v>506624.21</v>
      </c>
      <c r="C61" s="5">
        <v>473109.53</v>
      </c>
      <c r="D61" s="5">
        <v>520446.29</v>
      </c>
      <c r="E61" s="5">
        <v>464233.89</v>
      </c>
      <c r="F61" s="5">
        <v>496957.08</v>
      </c>
      <c r="G61" s="5">
        <v>476888.4</v>
      </c>
      <c r="H61" s="5">
        <v>603249.56999999995</v>
      </c>
      <c r="I61" s="5">
        <v>524701.78</v>
      </c>
      <c r="J61" s="12">
        <v>504443.1</v>
      </c>
      <c r="K61" s="12">
        <v>567536.06999999995</v>
      </c>
      <c r="L61" s="13">
        <v>536078.62</v>
      </c>
      <c r="M61" s="12">
        <v>528098.93000000005</v>
      </c>
      <c r="N61" s="6">
        <f t="shared" si="0"/>
        <v>6202367.4699999997</v>
      </c>
    </row>
    <row r="62" spans="1:14" x14ac:dyDescent="0.2">
      <c r="A62" t="s">
        <v>50</v>
      </c>
      <c r="B62" s="5">
        <v>181619.71</v>
      </c>
      <c r="C62" s="5">
        <v>187427.36</v>
      </c>
      <c r="D62" s="5">
        <v>192085.45</v>
      </c>
      <c r="E62" s="5">
        <v>180220.65</v>
      </c>
      <c r="F62" s="5">
        <v>189379.86</v>
      </c>
      <c r="G62" s="5">
        <v>180022.97</v>
      </c>
      <c r="H62" s="5">
        <v>182040.44</v>
      </c>
      <c r="I62" s="5">
        <v>180495.18</v>
      </c>
      <c r="J62" s="12">
        <v>177552.62</v>
      </c>
      <c r="K62" s="12">
        <v>200196.17</v>
      </c>
      <c r="L62" s="13">
        <v>190025.85</v>
      </c>
      <c r="M62" s="12">
        <v>185533.8</v>
      </c>
      <c r="N62" s="6">
        <f t="shared" si="0"/>
        <v>2226600.0599999996</v>
      </c>
    </row>
    <row r="63" spans="1:14" x14ac:dyDescent="0.2">
      <c r="A63" t="s">
        <v>115</v>
      </c>
      <c r="B63" s="5">
        <v>44448.35</v>
      </c>
      <c r="C63" s="5">
        <v>33735.32</v>
      </c>
      <c r="D63" s="5">
        <v>37665.599999999999</v>
      </c>
      <c r="E63" s="5">
        <v>39864.92</v>
      </c>
      <c r="F63" s="5">
        <v>37007.449999999997</v>
      </c>
      <c r="G63" s="5">
        <v>36442.04</v>
      </c>
      <c r="H63" s="5">
        <v>48021.85</v>
      </c>
      <c r="I63" s="5">
        <v>345998.56</v>
      </c>
      <c r="J63" s="12">
        <v>336190.4</v>
      </c>
      <c r="K63" s="12">
        <v>378764.77</v>
      </c>
      <c r="L63" s="13">
        <v>363965.77</v>
      </c>
      <c r="M63" s="12">
        <v>357003.94</v>
      </c>
      <c r="N63" s="6">
        <f t="shared" si="0"/>
        <v>2059108.9700000002</v>
      </c>
    </row>
    <row r="64" spans="1:14" x14ac:dyDescent="0.2">
      <c r="A64" t="s">
        <v>116</v>
      </c>
      <c r="B64" s="5">
        <v>290749.32</v>
      </c>
      <c r="C64" s="5">
        <v>276748.64</v>
      </c>
      <c r="D64" s="5">
        <v>298218.62</v>
      </c>
      <c r="E64" s="5">
        <v>296713.51</v>
      </c>
      <c r="F64" s="5">
        <v>300971.82</v>
      </c>
      <c r="G64" s="5">
        <v>290769.75</v>
      </c>
      <c r="H64" s="5">
        <v>284030.53999999998</v>
      </c>
      <c r="I64" s="5">
        <v>263770.07</v>
      </c>
      <c r="J64" s="12">
        <v>271992.09999999998</v>
      </c>
      <c r="K64" s="12">
        <v>307016.53000000003</v>
      </c>
      <c r="L64" s="13">
        <v>291987.31</v>
      </c>
      <c r="M64" s="12">
        <v>277757.71000000002</v>
      </c>
      <c r="N64" s="6">
        <f t="shared" si="0"/>
        <v>3450725.9200000004</v>
      </c>
    </row>
    <row r="65" spans="1:14" x14ac:dyDescent="0.2">
      <c r="A65" t="s">
        <v>117</v>
      </c>
      <c r="B65" s="5">
        <v>9146.8700000000008</v>
      </c>
      <c r="C65" s="5">
        <v>6942.28</v>
      </c>
      <c r="D65" s="5">
        <v>7751.07</v>
      </c>
      <c r="E65" s="5">
        <v>8203.67</v>
      </c>
      <c r="F65" s="5">
        <v>7615.62</v>
      </c>
      <c r="G65" s="5">
        <v>7499.28</v>
      </c>
      <c r="H65" s="5">
        <v>8097.21</v>
      </c>
      <c r="I65" s="5">
        <v>5818.22</v>
      </c>
      <c r="J65" s="12">
        <v>7059.04</v>
      </c>
      <c r="K65" s="12">
        <v>8202.7000000000007</v>
      </c>
      <c r="L65" s="13">
        <v>8574.06</v>
      </c>
      <c r="M65" s="12">
        <v>7781.64</v>
      </c>
      <c r="N65" s="6">
        <f t="shared" si="0"/>
        <v>92691.659999999989</v>
      </c>
    </row>
    <row r="66" spans="1:14" x14ac:dyDescent="0.2">
      <c r="A66" t="s">
        <v>118</v>
      </c>
      <c r="B66" s="5">
        <v>32957.75</v>
      </c>
      <c r="C66" s="5">
        <v>25014.2</v>
      </c>
      <c r="D66" s="5">
        <v>27928.46</v>
      </c>
      <c r="E66" s="5">
        <v>29559.200000000001</v>
      </c>
      <c r="F66" s="5">
        <v>27440.43</v>
      </c>
      <c r="G66" s="5">
        <v>27021.19</v>
      </c>
      <c r="H66" s="5">
        <v>11869.27</v>
      </c>
      <c r="I66" s="5">
        <v>8549.24</v>
      </c>
      <c r="J66" s="12">
        <v>10372.48</v>
      </c>
      <c r="K66" s="12">
        <v>12052.97</v>
      </c>
      <c r="L66" s="13">
        <v>12598.62</v>
      </c>
      <c r="M66" s="12">
        <v>11434.27</v>
      </c>
      <c r="N66" s="6">
        <f t="shared" si="0"/>
        <v>236798.07999999999</v>
      </c>
    </row>
    <row r="67" spans="1:14" x14ac:dyDescent="0.2">
      <c r="A67" t="s">
        <v>119</v>
      </c>
      <c r="B67" s="5">
        <v>126279.67999999999</v>
      </c>
      <c r="C67" s="5">
        <v>116832.41</v>
      </c>
      <c r="D67" s="5">
        <v>130027.03</v>
      </c>
      <c r="E67" s="5">
        <v>113872.57</v>
      </c>
      <c r="F67" s="5">
        <v>120157.74</v>
      </c>
      <c r="G67" s="5">
        <v>119414.22</v>
      </c>
      <c r="H67" s="5">
        <v>126354.87</v>
      </c>
      <c r="I67" s="5">
        <v>121511.42</v>
      </c>
      <c r="J67" s="12">
        <v>118824.01</v>
      </c>
      <c r="K67" s="12">
        <v>132666.29999999999</v>
      </c>
      <c r="L67" s="13">
        <v>123726.44</v>
      </c>
      <c r="M67" s="12">
        <v>123463.62</v>
      </c>
      <c r="N67" s="6">
        <f t="shared" si="0"/>
        <v>1473130.31</v>
      </c>
    </row>
    <row r="68" spans="1:14" x14ac:dyDescent="0.2">
      <c r="A68" t="s">
        <v>120</v>
      </c>
      <c r="B68" s="5">
        <v>8764</v>
      </c>
      <c r="C68" s="5">
        <v>6651.69</v>
      </c>
      <c r="D68" s="5">
        <v>7426.63</v>
      </c>
      <c r="E68" s="5">
        <v>7860.28</v>
      </c>
      <c r="F68" s="5">
        <v>7296.86</v>
      </c>
      <c r="G68" s="5">
        <v>7185.38</v>
      </c>
      <c r="H68" s="5">
        <v>17627.55</v>
      </c>
      <c r="I68" s="5">
        <v>12654.49</v>
      </c>
      <c r="J68" s="12">
        <v>15353.23</v>
      </c>
      <c r="K68" s="12">
        <v>17840.650000000001</v>
      </c>
      <c r="L68" s="13">
        <v>18648.330000000002</v>
      </c>
      <c r="M68" s="12">
        <v>16924.84</v>
      </c>
      <c r="N68" s="6">
        <f t="shared" si="0"/>
        <v>144233.93000000002</v>
      </c>
    </row>
    <row r="69" spans="1:14" x14ac:dyDescent="0.2">
      <c r="A69" t="s">
        <v>121</v>
      </c>
      <c r="B69" s="5">
        <v>148876.93</v>
      </c>
      <c r="C69" s="5">
        <v>142105.85999999999</v>
      </c>
      <c r="D69" s="5">
        <v>153568.87</v>
      </c>
      <c r="E69" s="5">
        <v>143486.75</v>
      </c>
      <c r="F69" s="5">
        <v>156814.35999999999</v>
      </c>
      <c r="G69" s="5">
        <v>153253.56</v>
      </c>
      <c r="H69" s="5">
        <v>160350.29999999999</v>
      </c>
      <c r="I69" s="5">
        <v>157680.42000000001</v>
      </c>
      <c r="J69" s="12">
        <v>155459.59</v>
      </c>
      <c r="K69" s="12">
        <v>175692.61</v>
      </c>
      <c r="L69" s="13">
        <v>165632.1</v>
      </c>
      <c r="M69" s="12">
        <v>153588.94</v>
      </c>
      <c r="N69" s="6">
        <f t="shared" si="0"/>
        <v>1866510.29</v>
      </c>
    </row>
    <row r="70" spans="1:14" x14ac:dyDescent="0.2">
      <c r="A70" t="s">
        <v>122</v>
      </c>
      <c r="B70" s="5">
        <v>181067.28</v>
      </c>
      <c r="C70" s="5">
        <v>184457</v>
      </c>
      <c r="D70" s="5">
        <v>195873.18</v>
      </c>
      <c r="E70" s="5">
        <v>173629.9</v>
      </c>
      <c r="F70" s="5">
        <v>190960.35</v>
      </c>
      <c r="G70" s="5">
        <v>175312.34</v>
      </c>
      <c r="H70" s="5">
        <v>205913.01</v>
      </c>
      <c r="I70" s="5">
        <v>186110.19</v>
      </c>
      <c r="J70" s="12">
        <v>183435.03</v>
      </c>
      <c r="K70" s="12">
        <v>205231.25</v>
      </c>
      <c r="L70" s="13">
        <v>204872.06</v>
      </c>
      <c r="M70" s="12">
        <v>196846.26</v>
      </c>
      <c r="N70" s="6">
        <f t="shared" si="0"/>
        <v>2283707.85</v>
      </c>
    </row>
    <row r="71" spans="1:14" x14ac:dyDescent="0.2">
      <c r="A71" t="s">
        <v>59</v>
      </c>
      <c r="B71" s="5">
        <v>84348.12</v>
      </c>
      <c r="C71" s="5">
        <v>74089.31</v>
      </c>
      <c r="D71" s="5">
        <v>77439.88</v>
      </c>
      <c r="E71" s="5">
        <v>75146.3</v>
      </c>
      <c r="F71" s="5">
        <v>77325.649999999994</v>
      </c>
      <c r="G71" s="5">
        <v>79687.31</v>
      </c>
      <c r="H71" s="5">
        <v>56949.82</v>
      </c>
      <c r="I71" s="5">
        <v>50444.9</v>
      </c>
      <c r="J71" s="12">
        <v>53435</v>
      </c>
      <c r="K71" s="12">
        <v>63677.48</v>
      </c>
      <c r="L71" s="13">
        <v>57985.48</v>
      </c>
      <c r="M71" s="12">
        <v>54261.63</v>
      </c>
      <c r="N71" s="6">
        <f t="shared" si="0"/>
        <v>804790.88</v>
      </c>
    </row>
    <row r="72" spans="1:14" x14ac:dyDescent="0.2">
      <c r="A72" t="s">
        <v>123</v>
      </c>
      <c r="B72" s="5">
        <v>30184.27</v>
      </c>
      <c r="C72" s="5">
        <v>28315.13</v>
      </c>
      <c r="D72" s="5">
        <v>28892.19</v>
      </c>
      <c r="E72" s="5">
        <v>27125.32</v>
      </c>
      <c r="F72" s="5">
        <v>27216.33</v>
      </c>
      <c r="G72" s="5">
        <v>28447.919999999998</v>
      </c>
      <c r="H72" s="5">
        <v>25345.41</v>
      </c>
      <c r="I72" s="5">
        <v>20186.68</v>
      </c>
      <c r="J72" s="12">
        <v>22370.03</v>
      </c>
      <c r="K72" s="12">
        <v>26876.25</v>
      </c>
      <c r="L72" s="13">
        <v>26235.16</v>
      </c>
      <c r="M72" s="12">
        <v>25292.54</v>
      </c>
      <c r="N72" s="6">
        <f t="shared" si="0"/>
        <v>316487.22999999992</v>
      </c>
    </row>
    <row r="73" spans="1:14" x14ac:dyDescent="0.2">
      <c r="A73" t="s">
        <v>61</v>
      </c>
      <c r="B73" s="5">
        <v>8802.66</v>
      </c>
      <c r="C73" s="5">
        <v>6681.03</v>
      </c>
      <c r="D73" s="5">
        <v>7459.4</v>
      </c>
      <c r="E73" s="5">
        <v>7894.96</v>
      </c>
      <c r="F73" s="5">
        <v>7329.06</v>
      </c>
      <c r="G73" s="5">
        <v>7217.07</v>
      </c>
      <c r="H73" s="5">
        <v>8122.43</v>
      </c>
      <c r="I73" s="5">
        <v>5835.96</v>
      </c>
      <c r="J73" s="12">
        <v>7080.57</v>
      </c>
      <c r="K73" s="12">
        <v>8227.7099999999991</v>
      </c>
      <c r="L73" s="13">
        <v>8600.19</v>
      </c>
      <c r="M73" s="12">
        <v>7805.36</v>
      </c>
      <c r="N73" s="6">
        <f t="shared" si="0"/>
        <v>91056.39999999998</v>
      </c>
    </row>
    <row r="74" spans="1:14" x14ac:dyDescent="0.2">
      <c r="A74" t="s">
        <v>62</v>
      </c>
      <c r="B74" s="5">
        <v>7671.86</v>
      </c>
      <c r="C74" s="5">
        <v>6533.29</v>
      </c>
      <c r="D74" s="5">
        <v>7095.8</v>
      </c>
      <c r="E74" s="5">
        <v>7160.31</v>
      </c>
      <c r="F74" s="5">
        <v>6935.25</v>
      </c>
      <c r="G74" s="5">
        <v>6783.59</v>
      </c>
      <c r="H74" s="5">
        <v>5628.91</v>
      </c>
      <c r="I74" s="5">
        <v>4276.17</v>
      </c>
      <c r="J74" s="12">
        <v>4718.59</v>
      </c>
      <c r="K74" s="12">
        <v>5807.07</v>
      </c>
      <c r="L74" s="13">
        <v>5822.13</v>
      </c>
      <c r="M74" s="12">
        <v>5996.97</v>
      </c>
      <c r="N74" s="6">
        <f t="shared" si="0"/>
        <v>74429.94</v>
      </c>
    </row>
    <row r="75" spans="1:14" x14ac:dyDescent="0.2">
      <c r="A75" t="s">
        <v>124</v>
      </c>
      <c r="B75" s="5">
        <v>204822.59</v>
      </c>
      <c r="C75" s="5">
        <v>219467.27</v>
      </c>
      <c r="D75" s="5">
        <v>212551.35</v>
      </c>
      <c r="E75" s="5">
        <v>188770.65</v>
      </c>
      <c r="F75" s="5">
        <v>195122.59</v>
      </c>
      <c r="G75" s="5">
        <v>187759.15</v>
      </c>
      <c r="H75" s="5">
        <v>185343.16</v>
      </c>
      <c r="I75" s="5">
        <v>214174.27</v>
      </c>
      <c r="J75" s="12">
        <v>201594.09</v>
      </c>
      <c r="K75" s="12">
        <v>228750.5</v>
      </c>
      <c r="L75" s="13">
        <v>215274.3</v>
      </c>
      <c r="M75" s="12">
        <v>205319.1</v>
      </c>
      <c r="N75" s="6">
        <f t="shared" si="0"/>
        <v>2458949.02</v>
      </c>
    </row>
    <row r="76" spans="1:14" x14ac:dyDescent="0.2">
      <c r="A76" t="s">
        <v>125</v>
      </c>
      <c r="B76" s="5">
        <v>12378.61</v>
      </c>
      <c r="C76" s="5">
        <v>12386.48</v>
      </c>
      <c r="D76" s="5">
        <v>12279.8</v>
      </c>
      <c r="E76" s="5">
        <v>11252.87</v>
      </c>
      <c r="F76" s="5">
        <v>11882.52</v>
      </c>
      <c r="G76" s="5">
        <v>10870.72</v>
      </c>
      <c r="H76" s="5">
        <v>12909.12</v>
      </c>
      <c r="I76" s="5">
        <v>11762.59</v>
      </c>
      <c r="J76" s="12">
        <v>10655.85</v>
      </c>
      <c r="K76" s="12">
        <v>13577.68</v>
      </c>
      <c r="L76" s="13">
        <v>12479.51</v>
      </c>
      <c r="M76" s="12">
        <v>13443.51</v>
      </c>
      <c r="N76" s="6">
        <f t="shared" si="0"/>
        <v>145879.26</v>
      </c>
    </row>
    <row r="77" spans="1:14" x14ac:dyDescent="0.2">
      <c r="A77" t="s">
        <v>126</v>
      </c>
      <c r="B77" s="5">
        <v>41053.919999999998</v>
      </c>
      <c r="C77" s="5">
        <v>43449.05</v>
      </c>
      <c r="D77" s="5">
        <v>38565.18</v>
      </c>
      <c r="E77" s="5">
        <v>32775.879999999997</v>
      </c>
      <c r="F77" s="5">
        <v>32262.05</v>
      </c>
      <c r="G77" s="5">
        <v>33209.39</v>
      </c>
      <c r="H77" s="5">
        <v>38054.050000000003</v>
      </c>
      <c r="I77" s="5">
        <v>78520.47</v>
      </c>
      <c r="J77" s="12">
        <v>36165.519999999997</v>
      </c>
      <c r="K77" s="12">
        <v>45380.77</v>
      </c>
      <c r="L77" s="13">
        <v>45312.15</v>
      </c>
      <c r="M77" s="12">
        <v>45586.61</v>
      </c>
      <c r="N77" s="6">
        <f>SUM(B77:M77)</f>
        <v>510335.04000000004</v>
      </c>
    </row>
    <row r="78" spans="1:14" x14ac:dyDescent="0.2">
      <c r="A78" t="s">
        <v>66</v>
      </c>
      <c r="B78" s="5">
        <v>10035.81</v>
      </c>
      <c r="C78" s="5">
        <v>9440.43</v>
      </c>
      <c r="D78" s="5">
        <v>10918.83</v>
      </c>
      <c r="E78" s="5">
        <v>9177.43</v>
      </c>
      <c r="F78" s="5">
        <v>12237.17</v>
      </c>
      <c r="G78" s="5">
        <v>9793.73</v>
      </c>
      <c r="H78" s="5">
        <v>12698.89</v>
      </c>
      <c r="I78" s="5">
        <v>10791.47</v>
      </c>
      <c r="J78" s="12">
        <v>11040.61</v>
      </c>
      <c r="K78" s="12">
        <v>12664.04</v>
      </c>
      <c r="L78" s="13">
        <v>12585.43</v>
      </c>
      <c r="M78" s="12">
        <v>12422</v>
      </c>
      <c r="N78" s="6">
        <f>SUM(B78:M78)</f>
        <v>133805.84</v>
      </c>
    </row>
    <row r="79" spans="1:14" x14ac:dyDescent="0.2">
      <c r="A79" t="s">
        <v>1</v>
      </c>
    </row>
    <row r="80" spans="1:14" x14ac:dyDescent="0.2">
      <c r="A80" t="s">
        <v>68</v>
      </c>
      <c r="B80" s="6">
        <f t="shared" ref="B80:M80" si="1">SUM(B12:B78)</f>
        <v>7057696.6699999999</v>
      </c>
      <c r="C80" s="6">
        <f t="shared" si="1"/>
        <v>6701269.9800000004</v>
      </c>
      <c r="D80" s="6">
        <f t="shared" si="1"/>
        <v>7160399.1800000016</v>
      </c>
      <c r="E80" s="6">
        <f t="shared" si="1"/>
        <v>6614338.0000000009</v>
      </c>
      <c r="F80" s="6">
        <f t="shared" si="1"/>
        <v>6983105.8900000006</v>
      </c>
      <c r="G80" s="6">
        <f t="shared" si="1"/>
        <v>6713102.8499999996</v>
      </c>
      <c r="H80" s="6">
        <f t="shared" si="1"/>
        <v>7100964.8999999994</v>
      </c>
      <c r="I80" s="6">
        <f t="shared" si="1"/>
        <v>7280165.6699999981</v>
      </c>
      <c r="J80" s="6">
        <f t="shared" si="1"/>
        <v>6850797.8899999997</v>
      </c>
      <c r="K80" s="6">
        <f t="shared" si="1"/>
        <v>7712752.0400000019</v>
      </c>
      <c r="L80" s="6">
        <f t="shared" si="1"/>
        <v>7385167.8100000005</v>
      </c>
      <c r="M80" s="6">
        <f t="shared" si="1"/>
        <v>7261149.9599999962</v>
      </c>
      <c r="N80" s="6">
        <f>SUM(B80:M80)</f>
        <v>84820910.840000004</v>
      </c>
    </row>
    <row r="87" spans="2:13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2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2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2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2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2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2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9" spans="2:13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2:13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2:13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2:13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2:13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2:13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2:13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2:13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2:13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2:13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2:13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2:13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2:13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2:13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2:13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2:13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2:13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2:13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2:13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2:13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2:13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2:13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2:13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2:13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2:13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2:13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2:13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2:13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2:13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2:13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2:13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2:13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2:13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2:13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</sheetData>
  <mergeCells count="5">
    <mergeCell ref="A7:N7"/>
    <mergeCell ref="A3:N3"/>
    <mergeCell ref="A4:N4"/>
    <mergeCell ref="A5:N5"/>
    <mergeCell ref="A6:N6"/>
  </mergeCells>
  <phoneticPr fontId="1" type="noConversion"/>
  <printOptions headings="1" gridLines="1"/>
  <pageMargins left="0.75" right="0.75" top="1" bottom="1" header="0.5" footer="0.5"/>
  <pageSetup scale="95" fitToHeight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8"/>
    <pageSetUpPr fitToPage="1"/>
  </sheetPr>
  <dimension ref="A1:N225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16.1640625" bestFit="1" customWidth="1"/>
    <col min="2" max="5" width="11.1640625" bestFit="1" customWidth="1"/>
    <col min="6" max="6" width="12.33203125" bestFit="1" customWidth="1"/>
    <col min="7" max="14" width="11.1640625" bestFit="1" customWidth="1"/>
  </cols>
  <sheetData>
    <row r="1" spans="1:14" x14ac:dyDescent="0.2">
      <c r="A1" t="s">
        <v>131</v>
      </c>
      <c r="N1" t="s">
        <v>89</v>
      </c>
    </row>
    <row r="3" spans="1:14" x14ac:dyDescent="0.2">
      <c r="A3" s="14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 t="s">
        <v>133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 t="s">
        <v>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 t="s">
        <v>136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9" spans="1:14" x14ac:dyDescent="0.2">
      <c r="B9" s="2">
        <v>38899</v>
      </c>
      <c r="C9" s="2">
        <v>38930</v>
      </c>
      <c r="D9" s="2">
        <v>38961</v>
      </c>
      <c r="E9" s="2">
        <v>38991</v>
      </c>
      <c r="F9" s="2">
        <v>39022</v>
      </c>
      <c r="G9" s="2">
        <v>39052</v>
      </c>
      <c r="H9" s="2">
        <v>39083</v>
      </c>
      <c r="I9" s="2">
        <v>39114</v>
      </c>
      <c r="J9" s="2">
        <v>39142</v>
      </c>
      <c r="K9" s="2">
        <v>39173</v>
      </c>
      <c r="L9" s="2">
        <v>39203</v>
      </c>
      <c r="M9" s="2">
        <v>39234</v>
      </c>
      <c r="N9" s="3" t="s">
        <v>132</v>
      </c>
    </row>
    <row r="10" spans="1:14" x14ac:dyDescent="0.2">
      <c r="A10" t="s">
        <v>0</v>
      </c>
    </row>
    <row r="11" spans="1:14" x14ac:dyDescent="0.2">
      <c r="A11" t="s">
        <v>1</v>
      </c>
    </row>
    <row r="12" spans="1:14" x14ac:dyDescent="0.2">
      <c r="A12" t="s">
        <v>90</v>
      </c>
      <c r="B12" s="10">
        <v>671538.03</v>
      </c>
      <c r="C12" s="5">
        <v>669560.92000000004</v>
      </c>
      <c r="D12" s="5">
        <v>680127.21</v>
      </c>
      <c r="E12" s="5">
        <v>630956.81999999995</v>
      </c>
      <c r="F12" s="10">
        <v>639113.25</v>
      </c>
      <c r="G12" s="5">
        <v>665388.31999999995</v>
      </c>
      <c r="H12" s="5">
        <v>659067.52</v>
      </c>
      <c r="I12" s="5">
        <v>698865.59</v>
      </c>
      <c r="J12" s="12">
        <v>692527.98</v>
      </c>
      <c r="K12" s="12">
        <v>771161.68</v>
      </c>
      <c r="L12" s="12">
        <v>721322.89</v>
      </c>
      <c r="M12" s="12">
        <v>682981.58</v>
      </c>
      <c r="N12" s="6">
        <f t="shared" ref="N12:N43" si="0">SUM(B12:M12)</f>
        <v>8182611.79</v>
      </c>
    </row>
    <row r="13" spans="1:14" x14ac:dyDescent="0.2">
      <c r="A13" t="s">
        <v>91</v>
      </c>
      <c r="B13" s="10">
        <v>101886.28</v>
      </c>
      <c r="C13" s="5">
        <v>98034.02</v>
      </c>
      <c r="D13" s="5">
        <v>99040.95</v>
      </c>
      <c r="E13" s="5">
        <v>90237.13</v>
      </c>
      <c r="F13" s="10">
        <v>92375.09</v>
      </c>
      <c r="G13" s="5">
        <v>95196.43</v>
      </c>
      <c r="H13" s="5">
        <v>89370.48</v>
      </c>
      <c r="I13" s="5">
        <v>84963.67</v>
      </c>
      <c r="J13" s="12">
        <v>83069.119999999995</v>
      </c>
      <c r="K13" s="12">
        <v>98846.35</v>
      </c>
      <c r="L13" s="12">
        <v>64572.12</v>
      </c>
      <c r="M13" s="12">
        <v>113910.04</v>
      </c>
      <c r="N13" s="6">
        <f t="shared" si="0"/>
        <v>1111501.68</v>
      </c>
    </row>
    <row r="14" spans="1:14" x14ac:dyDescent="0.2">
      <c r="A14" t="s">
        <v>92</v>
      </c>
      <c r="B14" s="10">
        <v>545494.43000000005</v>
      </c>
      <c r="C14" s="5">
        <v>547827.56999999995</v>
      </c>
      <c r="D14" s="5">
        <v>526931.87</v>
      </c>
      <c r="E14" s="5">
        <v>486707.5</v>
      </c>
      <c r="F14" s="10">
        <v>502407.11</v>
      </c>
      <c r="G14" s="5">
        <v>427822.34</v>
      </c>
      <c r="H14" s="5">
        <v>499298.69</v>
      </c>
      <c r="I14" s="5">
        <v>460077.97</v>
      </c>
      <c r="J14" s="12">
        <v>456611.51</v>
      </c>
      <c r="K14" s="12">
        <v>572227.18999999994</v>
      </c>
      <c r="L14" s="12">
        <v>557420.67000000004</v>
      </c>
      <c r="M14" s="12">
        <v>568204.71</v>
      </c>
      <c r="N14" s="6">
        <f t="shared" si="0"/>
        <v>6151031.5599999996</v>
      </c>
    </row>
    <row r="15" spans="1:14" x14ac:dyDescent="0.2">
      <c r="A15" t="s">
        <v>5</v>
      </c>
      <c r="B15" s="10">
        <v>88430.29</v>
      </c>
      <c r="C15" s="5">
        <v>83622.210000000006</v>
      </c>
      <c r="D15" s="5">
        <v>83701.64</v>
      </c>
      <c r="E15" s="5">
        <v>85109.28</v>
      </c>
      <c r="F15" s="10">
        <v>79387.25</v>
      </c>
      <c r="G15" s="5">
        <v>77690.259999999995</v>
      </c>
      <c r="H15" s="5">
        <v>102406.71</v>
      </c>
      <c r="I15" s="5">
        <v>97750.83</v>
      </c>
      <c r="J15" s="12">
        <v>97890.93</v>
      </c>
      <c r="K15" s="12">
        <v>118303.43</v>
      </c>
      <c r="L15" s="12">
        <v>109322.86</v>
      </c>
      <c r="M15" s="12">
        <v>108617.32</v>
      </c>
      <c r="N15" s="6">
        <f t="shared" si="0"/>
        <v>1132233.0099999998</v>
      </c>
    </row>
    <row r="16" spans="1:14" x14ac:dyDescent="0.2">
      <c r="A16" t="s">
        <v>93</v>
      </c>
      <c r="B16" s="10">
        <v>1485339.17</v>
      </c>
      <c r="C16" s="5">
        <v>1464531.36</v>
      </c>
      <c r="D16" s="5">
        <v>1570966.54</v>
      </c>
      <c r="E16" s="5">
        <v>1383382.33</v>
      </c>
      <c r="F16" s="10">
        <v>1367944.64</v>
      </c>
      <c r="G16" s="5">
        <v>1491906.69</v>
      </c>
      <c r="H16" s="5">
        <v>1407229.83</v>
      </c>
      <c r="I16" s="5">
        <v>1407406.19</v>
      </c>
      <c r="J16" s="12">
        <v>1359337.9</v>
      </c>
      <c r="K16" s="12">
        <v>1982725.81</v>
      </c>
      <c r="L16" s="12">
        <v>1499505.54</v>
      </c>
      <c r="M16" s="12">
        <v>1478772.47</v>
      </c>
      <c r="N16" s="6">
        <f t="shared" si="0"/>
        <v>17899048.469999999</v>
      </c>
    </row>
    <row r="17" spans="1:14" x14ac:dyDescent="0.2">
      <c r="A17" t="s">
        <v>94</v>
      </c>
      <c r="B17" s="10">
        <v>4634834.92</v>
      </c>
      <c r="C17" s="5">
        <v>4339309.21</v>
      </c>
      <c r="D17" s="5">
        <v>4825089.7300000004</v>
      </c>
      <c r="E17" s="5">
        <v>4241144.6399999997</v>
      </c>
      <c r="F17" s="10">
        <v>4643407.95</v>
      </c>
      <c r="G17" s="5">
        <v>4398932.88</v>
      </c>
      <c r="H17" s="5">
        <v>4989161.5</v>
      </c>
      <c r="I17" s="5">
        <v>4429403.8499999996</v>
      </c>
      <c r="J17" s="12">
        <v>4263921.16</v>
      </c>
      <c r="K17" s="12">
        <v>4813556.82</v>
      </c>
      <c r="L17" s="12">
        <v>4474963.71</v>
      </c>
      <c r="M17" s="12">
        <v>4637501.6500000004</v>
      </c>
      <c r="N17" s="6">
        <f t="shared" si="0"/>
        <v>54691228.020000003</v>
      </c>
    </row>
    <row r="18" spans="1:14" x14ac:dyDescent="0.2">
      <c r="A18" t="s">
        <v>8</v>
      </c>
      <c r="B18" s="10">
        <v>38869.54</v>
      </c>
      <c r="C18" s="5">
        <v>34751.71</v>
      </c>
      <c r="D18" s="5">
        <v>38501.199999999997</v>
      </c>
      <c r="E18" s="5">
        <v>46056.21</v>
      </c>
      <c r="F18" s="10">
        <v>48753.04</v>
      </c>
      <c r="G18" s="5">
        <v>38691.22</v>
      </c>
      <c r="H18" s="5">
        <v>34402.54</v>
      </c>
      <c r="I18" s="5">
        <v>30562.77</v>
      </c>
      <c r="J18" s="12">
        <v>30605.08</v>
      </c>
      <c r="K18" s="12">
        <v>33200.71</v>
      </c>
      <c r="L18" s="12">
        <v>31829.77</v>
      </c>
      <c r="M18" s="12">
        <v>33922.76</v>
      </c>
      <c r="N18" s="6">
        <f t="shared" si="0"/>
        <v>440146.5500000001</v>
      </c>
    </row>
    <row r="19" spans="1:14" x14ac:dyDescent="0.2">
      <c r="A19" t="s">
        <v>95</v>
      </c>
      <c r="B19" s="10">
        <v>481821.61</v>
      </c>
      <c r="C19" s="5">
        <v>453687.12</v>
      </c>
      <c r="D19" s="5">
        <v>485586.66</v>
      </c>
      <c r="E19" s="5">
        <v>438357.27</v>
      </c>
      <c r="F19" s="10">
        <v>462160.61</v>
      </c>
      <c r="G19" s="5">
        <v>469053.93</v>
      </c>
      <c r="H19" s="5">
        <v>474386</v>
      </c>
      <c r="I19" s="5">
        <v>471936.3</v>
      </c>
      <c r="J19" s="12">
        <v>469787.12</v>
      </c>
      <c r="K19" s="12">
        <v>550351.11</v>
      </c>
      <c r="L19" s="12">
        <v>502221.16</v>
      </c>
      <c r="M19" s="12">
        <v>476007.57</v>
      </c>
      <c r="N19" s="6">
        <f t="shared" si="0"/>
        <v>5735356.4600000009</v>
      </c>
    </row>
    <row r="20" spans="1:14" x14ac:dyDescent="0.2">
      <c r="A20" t="s">
        <v>96</v>
      </c>
      <c r="B20" s="10">
        <v>281554.55</v>
      </c>
      <c r="C20" s="5">
        <v>275401.67</v>
      </c>
      <c r="D20" s="5">
        <v>301427.32</v>
      </c>
      <c r="E20" s="5">
        <v>272761.90000000002</v>
      </c>
      <c r="F20" s="10">
        <v>292215.01</v>
      </c>
      <c r="G20" s="5">
        <v>296263.94</v>
      </c>
      <c r="H20" s="5">
        <v>317742.59000000003</v>
      </c>
      <c r="I20" s="5">
        <v>324509.96999999997</v>
      </c>
      <c r="J20" s="12">
        <v>313582.05</v>
      </c>
      <c r="K20" s="12">
        <v>359520.9</v>
      </c>
      <c r="L20" s="12">
        <v>321697.75</v>
      </c>
      <c r="M20" s="12">
        <v>303072.64000000001</v>
      </c>
      <c r="N20" s="6">
        <f t="shared" si="0"/>
        <v>3659750.29</v>
      </c>
    </row>
    <row r="21" spans="1:14" x14ac:dyDescent="0.2">
      <c r="A21" t="s">
        <v>97</v>
      </c>
      <c r="B21" s="10">
        <v>421854.71</v>
      </c>
      <c r="C21" s="5">
        <v>425975.08</v>
      </c>
      <c r="D21" s="5">
        <v>445199.17</v>
      </c>
      <c r="E21" s="5">
        <v>404898.16</v>
      </c>
      <c r="F21" s="10">
        <v>395880.7</v>
      </c>
      <c r="G21" s="5">
        <v>396387.93</v>
      </c>
      <c r="H21" s="5">
        <v>401984.37</v>
      </c>
      <c r="I21" s="5">
        <v>451971.48</v>
      </c>
      <c r="J21" s="12">
        <v>398640.37</v>
      </c>
      <c r="K21" s="12">
        <v>465263.53</v>
      </c>
      <c r="L21" s="12">
        <v>448146.57</v>
      </c>
      <c r="M21" s="12">
        <v>458835.18</v>
      </c>
      <c r="N21" s="6">
        <f t="shared" si="0"/>
        <v>5115037.25</v>
      </c>
    </row>
    <row r="22" spans="1:14" x14ac:dyDescent="0.2">
      <c r="A22" t="s">
        <v>98</v>
      </c>
      <c r="B22" s="10">
        <v>734252.93</v>
      </c>
      <c r="C22" s="5">
        <v>716788.31</v>
      </c>
      <c r="D22" s="5">
        <v>754189.63</v>
      </c>
      <c r="E22" s="5">
        <v>672484</v>
      </c>
      <c r="F22" s="10">
        <v>742208.64</v>
      </c>
      <c r="G22" s="5">
        <v>763842.3</v>
      </c>
      <c r="H22" s="5">
        <v>839552.87</v>
      </c>
      <c r="I22" s="5">
        <v>836907.74</v>
      </c>
      <c r="J22" s="12">
        <v>812160.88</v>
      </c>
      <c r="K22" s="12">
        <v>936748.38</v>
      </c>
      <c r="L22" s="12">
        <v>849769.17</v>
      </c>
      <c r="M22" s="12">
        <v>766993.02</v>
      </c>
      <c r="N22" s="6">
        <f t="shared" si="0"/>
        <v>9425897.870000001</v>
      </c>
    </row>
    <row r="23" spans="1:14" x14ac:dyDescent="0.2">
      <c r="A23" t="s">
        <v>12</v>
      </c>
      <c r="B23" s="10">
        <v>362918.59</v>
      </c>
      <c r="C23" s="5">
        <v>339266.34</v>
      </c>
      <c r="D23" s="5">
        <v>344469.35</v>
      </c>
      <c r="E23" s="5">
        <v>322398.40000000002</v>
      </c>
      <c r="F23" s="10">
        <v>351088.77</v>
      </c>
      <c r="G23" s="5">
        <v>338942.14</v>
      </c>
      <c r="H23" s="5">
        <v>323050.14</v>
      </c>
      <c r="I23" s="5">
        <v>253056.1</v>
      </c>
      <c r="J23" s="12">
        <v>259436.87</v>
      </c>
      <c r="K23" s="12">
        <v>322736</v>
      </c>
      <c r="L23" s="12">
        <v>298726.99</v>
      </c>
      <c r="M23" s="12">
        <v>306534.21999999997</v>
      </c>
      <c r="N23" s="6">
        <f t="shared" si="0"/>
        <v>3822623.91</v>
      </c>
    </row>
    <row r="24" spans="1:14" x14ac:dyDescent="0.2">
      <c r="A24" t="s">
        <v>129</v>
      </c>
      <c r="B24" s="10">
        <v>5891643.5500000007</v>
      </c>
      <c r="C24" s="5">
        <v>5611131.6799999997</v>
      </c>
      <c r="D24" s="5">
        <v>6144146.8300000001</v>
      </c>
      <c r="E24" s="5">
        <v>5673662.3800000008</v>
      </c>
      <c r="F24" s="10">
        <v>6017287.5200000005</v>
      </c>
      <c r="G24" s="5">
        <v>5729575.3400000008</v>
      </c>
      <c r="H24" s="5">
        <v>6378489.1399999997</v>
      </c>
      <c r="I24" s="5">
        <v>5863498.7999999998</v>
      </c>
      <c r="J24" s="12">
        <v>5726725.1799999997</v>
      </c>
      <c r="K24" s="12">
        <v>6205343.7599999998</v>
      </c>
      <c r="L24" s="12">
        <v>6105159.9699999997</v>
      </c>
      <c r="M24" s="12">
        <v>6238079.5800000001</v>
      </c>
      <c r="N24" s="6">
        <f t="shared" si="0"/>
        <v>71584743.730000004</v>
      </c>
    </row>
    <row r="25" spans="1:14" x14ac:dyDescent="0.2">
      <c r="A25" t="s">
        <v>13</v>
      </c>
      <c r="B25" s="10">
        <v>84207.76</v>
      </c>
      <c r="C25" s="5">
        <v>76972.7</v>
      </c>
      <c r="D25" s="5">
        <v>80450.25</v>
      </c>
      <c r="E25" s="5">
        <v>71486.91</v>
      </c>
      <c r="F25" s="10">
        <v>79490.38</v>
      </c>
      <c r="G25" s="5">
        <v>83555.61</v>
      </c>
      <c r="H25" s="5">
        <v>86161.51</v>
      </c>
      <c r="I25" s="5">
        <v>81784.12</v>
      </c>
      <c r="J25" s="12">
        <v>84856.83</v>
      </c>
      <c r="K25" s="12">
        <v>92206.92</v>
      </c>
      <c r="L25" s="12">
        <v>84956.51</v>
      </c>
      <c r="M25" s="12">
        <v>86437.62</v>
      </c>
      <c r="N25" s="6">
        <f t="shared" si="0"/>
        <v>992567.12</v>
      </c>
    </row>
    <row r="26" spans="1:14" x14ac:dyDescent="0.2">
      <c r="A26" t="s">
        <v>14</v>
      </c>
      <c r="B26" s="10">
        <v>43179.62</v>
      </c>
      <c r="C26" s="5">
        <v>40776.089999999997</v>
      </c>
      <c r="D26" s="5">
        <v>43111.05</v>
      </c>
      <c r="E26" s="5">
        <v>42079.1</v>
      </c>
      <c r="F26" s="10">
        <v>40173.17</v>
      </c>
      <c r="G26" s="5">
        <v>35731.57</v>
      </c>
      <c r="H26" s="5">
        <v>66112.009999999995</v>
      </c>
      <c r="I26" s="5">
        <v>53577.120000000003</v>
      </c>
      <c r="J26" s="12">
        <v>54619.44</v>
      </c>
      <c r="K26" s="12">
        <v>66757.3</v>
      </c>
      <c r="L26" s="12">
        <v>121551.67999999999</v>
      </c>
      <c r="M26" s="12">
        <v>65445.52</v>
      </c>
      <c r="N26" s="6">
        <f t="shared" si="0"/>
        <v>673113.66999999993</v>
      </c>
    </row>
    <row r="27" spans="1:14" x14ac:dyDescent="0.2">
      <c r="A27" t="s">
        <v>99</v>
      </c>
      <c r="B27" s="10">
        <v>3069351.75</v>
      </c>
      <c r="C27" s="5">
        <v>2899498.66</v>
      </c>
      <c r="D27" s="5">
        <v>3202783.41</v>
      </c>
      <c r="E27" s="5">
        <v>2969889.53</v>
      </c>
      <c r="F27" s="10">
        <v>2975591.15</v>
      </c>
      <c r="G27" s="5">
        <v>2865485.76</v>
      </c>
      <c r="H27" s="5">
        <v>2520067.4300000002</v>
      </c>
      <c r="I27" s="5">
        <v>3015100.29</v>
      </c>
      <c r="J27" s="12">
        <v>2719812.49</v>
      </c>
      <c r="K27" s="12">
        <v>3046115.55</v>
      </c>
      <c r="L27" s="12">
        <v>2975369.42</v>
      </c>
      <c r="M27" s="12">
        <v>3030245.38</v>
      </c>
      <c r="N27" s="6">
        <f t="shared" si="0"/>
        <v>35289310.82</v>
      </c>
    </row>
    <row r="28" spans="1:14" x14ac:dyDescent="0.2">
      <c r="A28" t="s">
        <v>100</v>
      </c>
      <c r="B28" s="10">
        <v>895100.73</v>
      </c>
      <c r="C28" s="5">
        <v>880523.96</v>
      </c>
      <c r="D28" s="5">
        <v>923383.1</v>
      </c>
      <c r="E28" s="5">
        <v>841885.81</v>
      </c>
      <c r="F28" s="10">
        <v>1086669.82</v>
      </c>
      <c r="G28" s="5">
        <v>797845.33</v>
      </c>
      <c r="H28" s="5">
        <v>787638.55</v>
      </c>
      <c r="I28" s="5">
        <v>745536.66</v>
      </c>
      <c r="J28" s="12">
        <v>773608.28</v>
      </c>
      <c r="K28" s="12">
        <v>861935.47</v>
      </c>
      <c r="L28" s="12">
        <v>858517.27</v>
      </c>
      <c r="M28" s="12">
        <v>895849.3</v>
      </c>
      <c r="N28" s="6">
        <f t="shared" si="0"/>
        <v>10348494.280000001</v>
      </c>
    </row>
    <row r="29" spans="1:14" x14ac:dyDescent="0.2">
      <c r="A29" t="s">
        <v>17</v>
      </c>
      <c r="B29" s="10">
        <v>214574.93</v>
      </c>
      <c r="C29" s="5">
        <v>246280.03</v>
      </c>
      <c r="D29" s="5">
        <v>227950.85</v>
      </c>
      <c r="E29" s="5">
        <v>172802.28</v>
      </c>
      <c r="F29" s="10">
        <v>200940.67</v>
      </c>
      <c r="G29" s="5">
        <v>209348.73</v>
      </c>
      <c r="H29" s="5">
        <v>176764.1</v>
      </c>
      <c r="I29" s="5">
        <v>230039.25</v>
      </c>
      <c r="J29" s="12">
        <v>203789.09</v>
      </c>
      <c r="K29" s="12">
        <v>231552.72</v>
      </c>
      <c r="L29" s="12">
        <v>242276.09</v>
      </c>
      <c r="M29" s="12">
        <v>210961.06</v>
      </c>
      <c r="N29" s="6">
        <f t="shared" si="0"/>
        <v>2567279.8000000003</v>
      </c>
    </row>
    <row r="30" spans="1:14" x14ac:dyDescent="0.2">
      <c r="A30" t="s">
        <v>18</v>
      </c>
      <c r="B30" s="10">
        <v>39114.76</v>
      </c>
      <c r="C30" s="5">
        <v>37088.76</v>
      </c>
      <c r="D30" s="5">
        <v>36995.480000000003</v>
      </c>
      <c r="E30" s="5">
        <v>33613.269999999997</v>
      </c>
      <c r="F30" s="10">
        <v>30474.53</v>
      </c>
      <c r="G30" s="5">
        <v>31655.89</v>
      </c>
      <c r="H30" s="5">
        <v>31797.43</v>
      </c>
      <c r="I30" s="5">
        <v>45590.66</v>
      </c>
      <c r="J30" s="12">
        <v>32170.44</v>
      </c>
      <c r="K30" s="12">
        <v>38965.660000000003</v>
      </c>
      <c r="L30" s="12">
        <v>37154.870000000003</v>
      </c>
      <c r="M30" s="12">
        <v>40062.04</v>
      </c>
      <c r="N30" s="6">
        <f t="shared" si="0"/>
        <v>434683.79</v>
      </c>
    </row>
    <row r="31" spans="1:14" x14ac:dyDescent="0.2">
      <c r="A31" t="s">
        <v>19</v>
      </c>
      <c r="B31" s="10">
        <v>155542.17000000001</v>
      </c>
      <c r="C31" s="5">
        <v>178118.02</v>
      </c>
      <c r="D31" s="5">
        <v>186012.96</v>
      </c>
      <c r="E31" s="5">
        <v>172736.98</v>
      </c>
      <c r="F31" s="10">
        <v>166488.6</v>
      </c>
      <c r="G31" s="5">
        <v>182184.43</v>
      </c>
      <c r="H31" s="5">
        <v>232233.60000000001</v>
      </c>
      <c r="I31" s="5">
        <v>2023290.97</v>
      </c>
      <c r="J31" s="12">
        <v>201475.09</v>
      </c>
      <c r="K31" s="12">
        <v>240874</v>
      </c>
      <c r="L31" s="12">
        <v>231195.68</v>
      </c>
      <c r="M31" s="12">
        <v>229160.33</v>
      </c>
      <c r="N31" s="6">
        <f t="shared" si="0"/>
        <v>4199312.83</v>
      </c>
    </row>
    <row r="32" spans="1:14" x14ac:dyDescent="0.2">
      <c r="A32" t="s">
        <v>20</v>
      </c>
      <c r="B32" s="10">
        <v>38220.79</v>
      </c>
      <c r="C32" s="5">
        <v>39251.230000000003</v>
      </c>
      <c r="D32" s="5">
        <v>40462.980000000003</v>
      </c>
      <c r="E32" s="5">
        <v>41041.629999999997</v>
      </c>
      <c r="F32" s="10">
        <v>37202.559999999998</v>
      </c>
      <c r="G32" s="5">
        <v>28124.91</v>
      </c>
      <c r="H32" s="5">
        <v>41330.1</v>
      </c>
      <c r="I32" s="5">
        <v>33877.96</v>
      </c>
      <c r="J32" s="12">
        <v>36547.31</v>
      </c>
      <c r="K32" s="12">
        <v>41567.050000000003</v>
      </c>
      <c r="L32" s="12">
        <v>41689.9</v>
      </c>
      <c r="M32" s="12">
        <v>38283.949999999997</v>
      </c>
      <c r="N32" s="6">
        <f t="shared" si="0"/>
        <v>457600.37000000005</v>
      </c>
    </row>
    <row r="33" spans="1:14" x14ac:dyDescent="0.2">
      <c r="A33" t="s">
        <v>21</v>
      </c>
      <c r="B33" s="10">
        <v>18007.29</v>
      </c>
      <c r="C33" s="5">
        <v>20219.59</v>
      </c>
      <c r="D33" s="5">
        <v>23517.29</v>
      </c>
      <c r="E33" s="5">
        <v>19457.88</v>
      </c>
      <c r="F33" s="10">
        <v>21313.05</v>
      </c>
      <c r="G33" s="5">
        <v>17982.79</v>
      </c>
      <c r="H33" s="5">
        <v>45774.51</v>
      </c>
      <c r="I33" s="5">
        <v>39043.53</v>
      </c>
      <c r="J33" s="12">
        <v>36765.67</v>
      </c>
      <c r="K33" s="12">
        <v>46051.95</v>
      </c>
      <c r="L33" s="12">
        <v>36964.199999999997</v>
      </c>
      <c r="M33" s="12">
        <v>43268.800000000003</v>
      </c>
      <c r="N33" s="6">
        <f t="shared" si="0"/>
        <v>368366.55000000005</v>
      </c>
    </row>
    <row r="34" spans="1:14" x14ac:dyDescent="0.2">
      <c r="A34" t="s">
        <v>101</v>
      </c>
      <c r="B34" s="10">
        <v>37355.17</v>
      </c>
      <c r="C34" s="5">
        <v>34925.279999999999</v>
      </c>
      <c r="D34" s="5">
        <v>34211.26</v>
      </c>
      <c r="E34" s="5">
        <v>30541.39</v>
      </c>
      <c r="F34" s="10">
        <v>27517.66</v>
      </c>
      <c r="G34" s="5">
        <v>27516.16</v>
      </c>
      <c r="H34" s="5">
        <v>51190.34</v>
      </c>
      <c r="I34" s="5">
        <v>40042.519999999997</v>
      </c>
      <c r="J34" s="12">
        <v>41555.07</v>
      </c>
      <c r="K34" s="12">
        <v>49437.7</v>
      </c>
      <c r="L34" s="12">
        <v>50105.56</v>
      </c>
      <c r="M34" s="12">
        <v>51111.74</v>
      </c>
      <c r="N34" s="6">
        <f t="shared" si="0"/>
        <v>475509.85</v>
      </c>
    </row>
    <row r="35" spans="1:14" x14ac:dyDescent="0.2">
      <c r="A35" t="s">
        <v>23</v>
      </c>
      <c r="B35" s="10">
        <v>118848.31</v>
      </c>
      <c r="C35" s="5">
        <v>106125.52</v>
      </c>
      <c r="D35" s="5">
        <v>102756.36</v>
      </c>
      <c r="E35" s="5">
        <v>98641.1</v>
      </c>
      <c r="F35" s="10">
        <v>100220.64</v>
      </c>
      <c r="G35" s="5">
        <v>101987.07</v>
      </c>
      <c r="H35" s="5">
        <v>67576.36</v>
      </c>
      <c r="I35" s="5">
        <v>53733.27</v>
      </c>
      <c r="J35" s="12">
        <v>58731.4</v>
      </c>
      <c r="K35" s="12">
        <v>76535.92</v>
      </c>
      <c r="L35" s="12">
        <v>75665.929999999993</v>
      </c>
      <c r="M35" s="12">
        <v>65400.28</v>
      </c>
      <c r="N35" s="6">
        <f t="shared" si="0"/>
        <v>1026222.1600000001</v>
      </c>
    </row>
    <row r="36" spans="1:14" x14ac:dyDescent="0.2">
      <c r="A36" t="s">
        <v>24</v>
      </c>
      <c r="B36" s="10">
        <v>94693.78</v>
      </c>
      <c r="C36" s="5">
        <v>89161.78</v>
      </c>
      <c r="D36" s="5">
        <v>93694.56</v>
      </c>
      <c r="E36" s="5">
        <v>88313.74</v>
      </c>
      <c r="F36" s="10">
        <v>91315.37</v>
      </c>
      <c r="G36" s="5">
        <v>92634.15</v>
      </c>
      <c r="H36" s="5">
        <v>91749.17</v>
      </c>
      <c r="I36" s="5">
        <v>85860.31</v>
      </c>
      <c r="J36" s="12">
        <v>89809.56</v>
      </c>
      <c r="K36" s="12">
        <v>104890.74</v>
      </c>
      <c r="L36" s="12">
        <v>90506.99</v>
      </c>
      <c r="M36" s="12">
        <v>97819.64</v>
      </c>
      <c r="N36" s="6">
        <f t="shared" si="0"/>
        <v>1110449.79</v>
      </c>
    </row>
    <row r="37" spans="1:14" x14ac:dyDescent="0.2">
      <c r="A37" t="s">
        <v>25</v>
      </c>
      <c r="B37" s="10">
        <v>152446.37</v>
      </c>
      <c r="C37" s="5">
        <v>139671.28</v>
      </c>
      <c r="D37" s="5">
        <v>158211.14000000001</v>
      </c>
      <c r="E37" s="5">
        <v>153739.10999999999</v>
      </c>
      <c r="F37" s="10">
        <v>154090.43</v>
      </c>
      <c r="G37" s="5">
        <v>154153.13</v>
      </c>
      <c r="H37" s="5">
        <v>158011.25</v>
      </c>
      <c r="I37" s="5">
        <v>148680.39000000001</v>
      </c>
      <c r="J37" s="12">
        <v>144189.26</v>
      </c>
      <c r="K37" s="12">
        <v>169025.25</v>
      </c>
      <c r="L37" s="12">
        <v>159655.56</v>
      </c>
      <c r="M37" s="12">
        <v>150787.57999999999</v>
      </c>
      <c r="N37" s="6">
        <f t="shared" si="0"/>
        <v>1842660.7500000002</v>
      </c>
    </row>
    <row r="38" spans="1:14" x14ac:dyDescent="0.2">
      <c r="A38" t="s">
        <v>102</v>
      </c>
      <c r="B38" s="10">
        <v>455780.85</v>
      </c>
      <c r="C38" s="5">
        <v>436335.89</v>
      </c>
      <c r="D38" s="5">
        <v>458853.99</v>
      </c>
      <c r="E38" s="5">
        <v>466250.4</v>
      </c>
      <c r="F38" s="10">
        <v>485291.29</v>
      </c>
      <c r="G38" s="5">
        <v>456064.63</v>
      </c>
      <c r="H38" s="5">
        <v>480661.76000000001</v>
      </c>
      <c r="I38" s="5">
        <v>444140.75</v>
      </c>
      <c r="J38" s="12">
        <v>449657.17</v>
      </c>
      <c r="K38" s="12">
        <v>499861.5</v>
      </c>
      <c r="L38" s="12">
        <v>492093.9</v>
      </c>
      <c r="M38" s="12">
        <v>484713.13</v>
      </c>
      <c r="N38" s="6">
        <f t="shared" si="0"/>
        <v>5609705.2599999998</v>
      </c>
    </row>
    <row r="39" spans="1:14" x14ac:dyDescent="0.2">
      <c r="A39" t="s">
        <v>27</v>
      </c>
      <c r="B39" s="10">
        <v>270729.46999999997</v>
      </c>
      <c r="C39" s="5">
        <v>252063.96</v>
      </c>
      <c r="D39" s="5">
        <v>264875.28000000003</v>
      </c>
      <c r="E39" s="5">
        <v>243570.73</v>
      </c>
      <c r="F39" s="10">
        <v>253151.65</v>
      </c>
      <c r="G39" s="5">
        <v>269864.13</v>
      </c>
      <c r="H39" s="5">
        <v>256832</v>
      </c>
      <c r="I39" s="5">
        <v>260831.28</v>
      </c>
      <c r="J39" s="12">
        <v>254633.09</v>
      </c>
      <c r="K39" s="12">
        <v>280093.12</v>
      </c>
      <c r="L39" s="12">
        <v>274824.39</v>
      </c>
      <c r="M39" s="12">
        <v>252499.56</v>
      </c>
      <c r="N39" s="6">
        <f t="shared" si="0"/>
        <v>3133968.66</v>
      </c>
    </row>
    <row r="40" spans="1:14" x14ac:dyDescent="0.2">
      <c r="A40" t="s">
        <v>103</v>
      </c>
      <c r="B40" s="10">
        <v>3642628.56</v>
      </c>
      <c r="C40" s="5">
        <v>3521507.13</v>
      </c>
      <c r="D40" s="5">
        <v>3707538.64</v>
      </c>
      <c r="E40" s="5">
        <v>3415300.02</v>
      </c>
      <c r="F40" s="10">
        <v>3644110.97</v>
      </c>
      <c r="G40" s="5">
        <v>3539104.72</v>
      </c>
      <c r="H40" s="5">
        <v>3508073.45</v>
      </c>
      <c r="I40" s="5">
        <v>3361758.93</v>
      </c>
      <c r="J40" s="12">
        <v>3292445.43</v>
      </c>
      <c r="K40" s="12">
        <v>3696959.39</v>
      </c>
      <c r="L40" s="12">
        <v>3518078.05</v>
      </c>
      <c r="M40" s="12">
        <v>3475109.29</v>
      </c>
      <c r="N40" s="6">
        <f t="shared" si="0"/>
        <v>42322614.579999991</v>
      </c>
    </row>
    <row r="41" spans="1:14" x14ac:dyDescent="0.2">
      <c r="A41" t="s">
        <v>29</v>
      </c>
      <c r="B41" s="10">
        <v>74626.240000000005</v>
      </c>
      <c r="C41" s="5">
        <v>67740.45</v>
      </c>
      <c r="D41" s="5">
        <v>68991.95</v>
      </c>
      <c r="E41" s="5">
        <v>64332.92</v>
      </c>
      <c r="F41" s="10">
        <v>65355.17</v>
      </c>
      <c r="G41" s="5">
        <v>67338.080000000002</v>
      </c>
      <c r="H41" s="5">
        <v>65665.55</v>
      </c>
      <c r="I41" s="5">
        <v>51246.21</v>
      </c>
      <c r="J41" s="12">
        <v>54348.06</v>
      </c>
      <c r="K41" s="12">
        <v>65172.01</v>
      </c>
      <c r="L41" s="12">
        <v>61125.05</v>
      </c>
      <c r="M41" s="12">
        <v>59393.79</v>
      </c>
      <c r="N41" s="6">
        <f t="shared" si="0"/>
        <v>765335.48</v>
      </c>
    </row>
    <row r="42" spans="1:14" x14ac:dyDescent="0.2">
      <c r="A42" t="s">
        <v>104</v>
      </c>
      <c r="B42" s="10">
        <v>484487.49</v>
      </c>
      <c r="C42" s="5">
        <v>439061.94</v>
      </c>
      <c r="D42" s="5">
        <v>470115.18</v>
      </c>
      <c r="E42" s="5">
        <v>443380.86</v>
      </c>
      <c r="F42" s="10">
        <v>462674.97</v>
      </c>
      <c r="G42" s="5">
        <v>458162.55</v>
      </c>
      <c r="H42" s="5">
        <v>409621.5</v>
      </c>
      <c r="I42" s="5">
        <v>387038.04</v>
      </c>
      <c r="J42" s="12">
        <v>378953.73</v>
      </c>
      <c r="K42" s="12">
        <v>435171.04</v>
      </c>
      <c r="L42" s="12">
        <v>418806.33</v>
      </c>
      <c r="M42" s="12">
        <v>386457.18</v>
      </c>
      <c r="N42" s="6">
        <f t="shared" si="0"/>
        <v>5173930.8099999987</v>
      </c>
    </row>
    <row r="43" spans="1:14" x14ac:dyDescent="0.2">
      <c r="A43" t="s">
        <v>31</v>
      </c>
      <c r="B43" s="10">
        <v>341038.84</v>
      </c>
      <c r="C43" s="5">
        <v>301096.57</v>
      </c>
      <c r="D43" s="5">
        <v>348046.62</v>
      </c>
      <c r="E43" s="5">
        <v>335490.69</v>
      </c>
      <c r="F43" s="10">
        <v>428434.94</v>
      </c>
      <c r="G43" s="5">
        <v>334542.76</v>
      </c>
      <c r="H43" s="5">
        <v>234811.96</v>
      </c>
      <c r="I43" s="5">
        <v>200881.64</v>
      </c>
      <c r="J43" s="12">
        <v>201168.62</v>
      </c>
      <c r="K43" s="12">
        <v>232067.9</v>
      </c>
      <c r="L43" s="12">
        <v>236136.62</v>
      </c>
      <c r="M43" s="12">
        <v>233475.55</v>
      </c>
      <c r="N43" s="6">
        <f t="shared" si="0"/>
        <v>3427192.71</v>
      </c>
    </row>
    <row r="44" spans="1:14" x14ac:dyDescent="0.2">
      <c r="A44" t="s">
        <v>32</v>
      </c>
      <c r="B44" s="10">
        <v>84824.960000000006</v>
      </c>
      <c r="C44" s="5">
        <v>74701.679999999993</v>
      </c>
      <c r="D44" s="5">
        <v>74095.55</v>
      </c>
      <c r="E44" s="5">
        <v>76880.27</v>
      </c>
      <c r="F44" s="10">
        <v>77260.3</v>
      </c>
      <c r="G44" s="5">
        <v>81935.73</v>
      </c>
      <c r="H44" s="5">
        <v>71835.14</v>
      </c>
      <c r="I44" s="5">
        <v>55784.87</v>
      </c>
      <c r="J44" s="12">
        <v>65165.2</v>
      </c>
      <c r="K44" s="12">
        <v>77863.539999999994</v>
      </c>
      <c r="L44" s="12">
        <v>72133.649999999994</v>
      </c>
      <c r="M44" s="12">
        <v>68646.7</v>
      </c>
      <c r="N44" s="6">
        <f t="shared" ref="N44:N75" si="1">SUM(B44:M44)</f>
        <v>881127.59</v>
      </c>
    </row>
    <row r="45" spans="1:14" x14ac:dyDescent="0.2">
      <c r="A45" t="s">
        <v>33</v>
      </c>
      <c r="B45" s="10">
        <v>14548.13</v>
      </c>
      <c r="C45" s="5">
        <v>12604.62</v>
      </c>
      <c r="D45" s="5">
        <v>15127.95</v>
      </c>
      <c r="E45" s="5">
        <v>14505.32</v>
      </c>
      <c r="F45" s="10">
        <v>13595.25</v>
      </c>
      <c r="G45" s="5">
        <v>11816.24</v>
      </c>
      <c r="H45" s="5">
        <v>24725.94</v>
      </c>
      <c r="I45" s="5">
        <v>17526.25</v>
      </c>
      <c r="J45" s="12">
        <v>17042.23</v>
      </c>
      <c r="K45" s="12">
        <v>21119.3</v>
      </c>
      <c r="L45" s="12">
        <v>39786.22</v>
      </c>
      <c r="M45" s="12">
        <v>18589.169999999998</v>
      </c>
      <c r="N45" s="6">
        <f t="shared" si="1"/>
        <v>220986.62</v>
      </c>
    </row>
    <row r="46" spans="1:14" x14ac:dyDescent="0.2">
      <c r="A46" t="s">
        <v>105</v>
      </c>
      <c r="B46" s="10">
        <v>717939.76</v>
      </c>
      <c r="C46" s="5">
        <v>753032.8</v>
      </c>
      <c r="D46" s="5">
        <v>761201.63</v>
      </c>
      <c r="E46" s="5">
        <v>692043.95</v>
      </c>
      <c r="F46" s="10">
        <v>674675.83</v>
      </c>
      <c r="G46" s="5">
        <v>725109.93</v>
      </c>
      <c r="H46" s="5">
        <v>798041.44</v>
      </c>
      <c r="I46" s="5">
        <v>766269.22</v>
      </c>
      <c r="J46" s="12">
        <v>792550.98</v>
      </c>
      <c r="K46" s="12">
        <v>868895.32</v>
      </c>
      <c r="L46" s="12">
        <v>800287.57</v>
      </c>
      <c r="M46" s="12">
        <v>756927.78</v>
      </c>
      <c r="N46" s="6">
        <f t="shared" si="1"/>
        <v>9106976.209999999</v>
      </c>
    </row>
    <row r="47" spans="1:14" x14ac:dyDescent="0.2">
      <c r="A47" t="s">
        <v>106</v>
      </c>
      <c r="B47" s="10">
        <v>1649287.49</v>
      </c>
      <c r="C47" s="5">
        <v>1565970.83</v>
      </c>
      <c r="D47" s="5">
        <v>1715914.59</v>
      </c>
      <c r="E47" s="5">
        <v>1565317.93</v>
      </c>
      <c r="F47" s="10">
        <v>1735296.62</v>
      </c>
      <c r="G47" s="5">
        <v>1672500.58</v>
      </c>
      <c r="H47" s="5">
        <v>1766032.44</v>
      </c>
      <c r="I47" s="5">
        <v>1786666.12</v>
      </c>
      <c r="J47" s="12">
        <v>1740317.63</v>
      </c>
      <c r="K47" s="12">
        <v>1930794.25</v>
      </c>
      <c r="L47" s="12">
        <v>1861902.28</v>
      </c>
      <c r="M47" s="12">
        <v>1764040.85</v>
      </c>
      <c r="N47" s="6">
        <f t="shared" si="1"/>
        <v>20754041.609999999</v>
      </c>
    </row>
    <row r="48" spans="1:14" x14ac:dyDescent="0.2">
      <c r="A48" t="s">
        <v>107</v>
      </c>
      <c r="B48" s="10">
        <v>652874.56000000006</v>
      </c>
      <c r="C48" s="5">
        <v>656959.24</v>
      </c>
      <c r="D48" s="5">
        <v>687991.21</v>
      </c>
      <c r="E48" s="5">
        <v>687856.61</v>
      </c>
      <c r="F48" s="10">
        <v>705130.16</v>
      </c>
      <c r="G48" s="5">
        <v>646389.48</v>
      </c>
      <c r="H48" s="5">
        <v>687165.63</v>
      </c>
      <c r="I48" s="5">
        <v>653809.67000000004</v>
      </c>
      <c r="J48" s="12">
        <v>658915.73</v>
      </c>
      <c r="K48" s="12">
        <v>708098.2</v>
      </c>
      <c r="L48" s="12">
        <v>691316.26</v>
      </c>
      <c r="M48" s="12">
        <v>694947.2</v>
      </c>
      <c r="N48" s="6">
        <f t="shared" si="1"/>
        <v>8131453.9500000011</v>
      </c>
    </row>
    <row r="49" spans="1:14" x14ac:dyDescent="0.2">
      <c r="A49" t="s">
        <v>37</v>
      </c>
      <c r="B49" s="10">
        <v>117283.93</v>
      </c>
      <c r="C49" s="5">
        <v>113514.61</v>
      </c>
      <c r="D49" s="5">
        <v>114559.95</v>
      </c>
      <c r="E49" s="5">
        <v>111751.39</v>
      </c>
      <c r="F49" s="10">
        <v>110807.96</v>
      </c>
      <c r="G49" s="5">
        <v>117069.47</v>
      </c>
      <c r="H49" s="5">
        <v>118987.49</v>
      </c>
      <c r="I49" s="5">
        <v>112520.86</v>
      </c>
      <c r="J49" s="12">
        <v>107592.52</v>
      </c>
      <c r="K49" s="12">
        <v>126698.17</v>
      </c>
      <c r="L49" s="12">
        <v>116697.05</v>
      </c>
      <c r="M49" s="12">
        <v>113376.76</v>
      </c>
      <c r="N49" s="6">
        <f t="shared" si="1"/>
        <v>1380860.16</v>
      </c>
    </row>
    <row r="50" spans="1:14" x14ac:dyDescent="0.2">
      <c r="A50" t="s">
        <v>38</v>
      </c>
      <c r="B50" s="10">
        <v>36557.660000000003</v>
      </c>
      <c r="C50" s="5">
        <v>31790.49</v>
      </c>
      <c r="D50" s="5">
        <v>30789.66</v>
      </c>
      <c r="E50" s="5">
        <v>31725.18</v>
      </c>
      <c r="F50" s="10">
        <v>28565.72</v>
      </c>
      <c r="G50" s="5">
        <v>27493.31</v>
      </c>
      <c r="H50" s="5">
        <v>35655.9</v>
      </c>
      <c r="I50" s="5">
        <v>26843.87</v>
      </c>
      <c r="J50" s="12">
        <v>25802.13</v>
      </c>
      <c r="K50" s="12">
        <v>27792</v>
      </c>
      <c r="L50" s="12">
        <v>27722.63</v>
      </c>
      <c r="M50" s="12">
        <v>32458.74</v>
      </c>
      <c r="N50" s="6">
        <f t="shared" si="1"/>
        <v>363197.29</v>
      </c>
    </row>
    <row r="51" spans="1:14" x14ac:dyDescent="0.2">
      <c r="A51" t="s">
        <v>39</v>
      </c>
      <c r="B51" s="10">
        <v>244059.08</v>
      </c>
      <c r="C51" s="5">
        <v>193446.53</v>
      </c>
      <c r="D51" s="5">
        <v>209699.8</v>
      </c>
      <c r="E51" s="5">
        <v>211040.75</v>
      </c>
      <c r="F51" s="10">
        <v>201594.77</v>
      </c>
      <c r="G51" s="5">
        <v>204224.82</v>
      </c>
      <c r="H51" s="5">
        <v>79985.179999999993</v>
      </c>
      <c r="I51" s="5">
        <v>55975.27</v>
      </c>
      <c r="J51" s="12">
        <v>68756.3</v>
      </c>
      <c r="K51" s="12">
        <v>81474.09</v>
      </c>
      <c r="L51" s="12">
        <v>77755.86</v>
      </c>
      <c r="M51" s="12">
        <v>71913.679999999993</v>
      </c>
      <c r="N51" s="6">
        <f t="shared" si="1"/>
        <v>1699926.1300000001</v>
      </c>
    </row>
    <row r="52" spans="1:14" x14ac:dyDescent="0.2">
      <c r="A52" t="s">
        <v>108</v>
      </c>
      <c r="B52" s="10">
        <v>815770.53</v>
      </c>
      <c r="C52" s="5">
        <v>810085.88</v>
      </c>
      <c r="D52" s="5">
        <v>842581.98</v>
      </c>
      <c r="E52" s="5">
        <v>733366.12</v>
      </c>
      <c r="F52" s="10">
        <v>818563.52</v>
      </c>
      <c r="G52" s="5">
        <v>817899.54</v>
      </c>
      <c r="H52" s="5">
        <v>826324.19</v>
      </c>
      <c r="I52" s="5">
        <v>807261.92</v>
      </c>
      <c r="J52" s="12">
        <v>795681.31</v>
      </c>
      <c r="K52" s="12">
        <v>914626.16</v>
      </c>
      <c r="L52" s="12">
        <v>860019.44</v>
      </c>
      <c r="M52" s="12">
        <v>817223.12</v>
      </c>
      <c r="N52" s="6">
        <f t="shared" si="1"/>
        <v>9859403.709999999</v>
      </c>
    </row>
    <row r="53" spans="1:14" x14ac:dyDescent="0.2">
      <c r="A53" t="s">
        <v>41</v>
      </c>
      <c r="B53" s="10">
        <v>1272084.6100000001</v>
      </c>
      <c r="C53" s="5">
        <v>1205572.6399999999</v>
      </c>
      <c r="D53" s="5">
        <v>1300738.9099999999</v>
      </c>
      <c r="E53" s="5">
        <v>1301823.97</v>
      </c>
      <c r="F53" s="10">
        <v>1262363.02</v>
      </c>
      <c r="G53" s="5">
        <v>1250900.82</v>
      </c>
      <c r="H53" s="5">
        <v>1144755.56</v>
      </c>
      <c r="I53" s="5">
        <v>1093389.1499999999</v>
      </c>
      <c r="J53" s="12">
        <v>1092022.0900000001</v>
      </c>
      <c r="K53" s="12">
        <v>1252554.08</v>
      </c>
      <c r="L53" s="12">
        <v>1135775.8400000001</v>
      </c>
      <c r="M53" s="12">
        <v>1139024.53</v>
      </c>
      <c r="N53" s="6">
        <f t="shared" si="1"/>
        <v>14451005.220000001</v>
      </c>
    </row>
    <row r="54" spans="1:14" x14ac:dyDescent="0.2">
      <c r="A54" t="s">
        <v>42</v>
      </c>
      <c r="B54" s="10">
        <v>453330.51</v>
      </c>
      <c r="C54" s="5">
        <v>422287.45</v>
      </c>
      <c r="D54" s="5">
        <v>458826.57</v>
      </c>
      <c r="E54" s="5">
        <v>391216.99</v>
      </c>
      <c r="F54" s="10">
        <v>431346.03</v>
      </c>
      <c r="G54" s="5">
        <v>417914.09</v>
      </c>
      <c r="H54" s="5">
        <v>494638.25</v>
      </c>
      <c r="I54" s="5">
        <v>454194.23</v>
      </c>
      <c r="J54" s="12">
        <v>436333.32</v>
      </c>
      <c r="K54" s="12">
        <v>488047.17</v>
      </c>
      <c r="L54" s="12">
        <v>458380.65</v>
      </c>
      <c r="M54" s="12">
        <v>453836.26</v>
      </c>
      <c r="N54" s="6">
        <f t="shared" si="1"/>
        <v>5360351.5199999996</v>
      </c>
    </row>
    <row r="55" spans="1:14" x14ac:dyDescent="0.2">
      <c r="A55" t="s">
        <v>109</v>
      </c>
      <c r="B55" s="10">
        <v>340113.34</v>
      </c>
      <c r="C55" s="5">
        <v>331160.11</v>
      </c>
      <c r="D55" s="5">
        <v>303151.13</v>
      </c>
      <c r="E55" s="5">
        <v>253773.86</v>
      </c>
      <c r="F55" s="10">
        <v>252812.75</v>
      </c>
      <c r="G55" s="5">
        <v>259475.12</v>
      </c>
      <c r="H55" s="5">
        <v>283146.61</v>
      </c>
      <c r="I55" s="5">
        <v>298389.68</v>
      </c>
      <c r="J55" s="12">
        <v>297036.43</v>
      </c>
      <c r="K55" s="12">
        <v>357389.77</v>
      </c>
      <c r="L55" s="12">
        <v>332733.62</v>
      </c>
      <c r="M55" s="12">
        <v>331031.49</v>
      </c>
      <c r="N55" s="6">
        <f t="shared" si="1"/>
        <v>3640213.91</v>
      </c>
    </row>
    <row r="56" spans="1:14" x14ac:dyDescent="0.2">
      <c r="A56" t="s">
        <v>110</v>
      </c>
      <c r="B56" s="10">
        <v>229347.72</v>
      </c>
      <c r="C56" s="5">
        <v>212494.81</v>
      </c>
      <c r="D56" s="5">
        <v>203069.87</v>
      </c>
      <c r="E56" s="5">
        <v>186822.66</v>
      </c>
      <c r="F56" s="10">
        <v>196296.58</v>
      </c>
      <c r="G56" s="5">
        <v>191653.34</v>
      </c>
      <c r="H56" s="5">
        <v>151943.57999999999</v>
      </c>
      <c r="I56" s="5">
        <v>160402.23999999999</v>
      </c>
      <c r="J56" s="12">
        <v>158730.51999999999</v>
      </c>
      <c r="K56" s="12">
        <v>181936.15</v>
      </c>
      <c r="L56" s="12">
        <v>167877.79</v>
      </c>
      <c r="M56" s="12">
        <v>164047.24</v>
      </c>
      <c r="N56" s="6">
        <f t="shared" si="1"/>
        <v>2204622.5</v>
      </c>
    </row>
    <row r="57" spans="1:14" x14ac:dyDescent="0.2">
      <c r="A57" t="s">
        <v>111</v>
      </c>
      <c r="B57" s="10">
        <v>638341.29</v>
      </c>
      <c r="C57" s="5">
        <v>615088.54</v>
      </c>
      <c r="D57" s="5">
        <v>631998.52</v>
      </c>
      <c r="E57" s="5">
        <v>553475.23</v>
      </c>
      <c r="F57" s="10">
        <v>537893.67000000004</v>
      </c>
      <c r="G57" s="5">
        <v>520022.27</v>
      </c>
      <c r="H57" s="5">
        <v>520931.72</v>
      </c>
      <c r="I57" s="5">
        <v>502685.93</v>
      </c>
      <c r="J57" s="12">
        <v>499856.59</v>
      </c>
      <c r="K57" s="12">
        <v>572081.54</v>
      </c>
      <c r="L57" s="12">
        <v>560948.25</v>
      </c>
      <c r="M57" s="12">
        <v>592230.85</v>
      </c>
      <c r="N57" s="6">
        <f t="shared" si="1"/>
        <v>6745554.3999999994</v>
      </c>
    </row>
    <row r="58" spans="1:14" x14ac:dyDescent="0.2">
      <c r="A58" t="s">
        <v>46</v>
      </c>
      <c r="B58" s="10">
        <v>205405.86</v>
      </c>
      <c r="C58" s="5">
        <v>179273.5</v>
      </c>
      <c r="D58" s="5">
        <v>189220.41</v>
      </c>
      <c r="E58" s="5">
        <v>192633.79</v>
      </c>
      <c r="F58" s="10">
        <v>199799.47</v>
      </c>
      <c r="G58" s="5">
        <v>192192.72</v>
      </c>
      <c r="H58" s="5">
        <v>205247.35999999999</v>
      </c>
      <c r="I58" s="5">
        <v>196184.55</v>
      </c>
      <c r="J58" s="12">
        <v>188548.96</v>
      </c>
      <c r="K58" s="12">
        <v>208487.29</v>
      </c>
      <c r="L58" s="12">
        <v>209039.46</v>
      </c>
      <c r="M58" s="12">
        <v>187563.29</v>
      </c>
      <c r="N58" s="6">
        <f t="shared" si="1"/>
        <v>2353596.66</v>
      </c>
    </row>
    <row r="59" spans="1:14" x14ac:dyDescent="0.2">
      <c r="A59" t="s">
        <v>112</v>
      </c>
      <c r="B59" s="10">
        <v>3625543.75</v>
      </c>
      <c r="C59" s="5">
        <v>3557731.85</v>
      </c>
      <c r="D59" s="5">
        <v>3730082.09</v>
      </c>
      <c r="E59" s="5">
        <v>3406302.81</v>
      </c>
      <c r="F59" s="10">
        <v>3623431.61</v>
      </c>
      <c r="G59" s="5">
        <v>3482340.5</v>
      </c>
      <c r="H59" s="5">
        <v>3496711.17</v>
      </c>
      <c r="I59" s="5">
        <v>3247693.09</v>
      </c>
      <c r="J59" s="12">
        <v>3194943.12</v>
      </c>
      <c r="K59" s="12">
        <v>3585982.71</v>
      </c>
      <c r="L59" s="12">
        <v>3552228.4</v>
      </c>
      <c r="M59" s="12">
        <v>3558100.2</v>
      </c>
      <c r="N59" s="6">
        <f t="shared" si="1"/>
        <v>42061091.300000004</v>
      </c>
    </row>
    <row r="60" spans="1:14" x14ac:dyDescent="0.2">
      <c r="A60" t="s">
        <v>113</v>
      </c>
      <c r="B60" s="10">
        <v>950092.2</v>
      </c>
      <c r="C60" s="5">
        <v>978311.43</v>
      </c>
      <c r="D60" s="5">
        <v>982675.04</v>
      </c>
      <c r="E60" s="5">
        <v>831447.14</v>
      </c>
      <c r="F60" s="10">
        <v>888895.31</v>
      </c>
      <c r="G60" s="5">
        <v>892757.78</v>
      </c>
      <c r="H60" s="5">
        <v>1044888.25</v>
      </c>
      <c r="I60" s="5">
        <v>1031978.08</v>
      </c>
      <c r="J60" s="12">
        <v>990827.37</v>
      </c>
      <c r="K60" s="12">
        <v>1117184.8</v>
      </c>
      <c r="L60" s="12">
        <v>1066016.27</v>
      </c>
      <c r="M60" s="12">
        <v>970660.1</v>
      </c>
      <c r="N60" s="6">
        <f t="shared" si="1"/>
        <v>11745733.77</v>
      </c>
    </row>
    <row r="61" spans="1:14" x14ac:dyDescent="0.2">
      <c r="A61" t="s">
        <v>114</v>
      </c>
      <c r="B61" s="10">
        <v>3032370.75</v>
      </c>
      <c r="C61" s="5">
        <v>2831761.72</v>
      </c>
      <c r="D61" s="5">
        <v>3110875.58</v>
      </c>
      <c r="E61" s="5">
        <v>2777399.91</v>
      </c>
      <c r="F61" s="10">
        <v>2974133.14</v>
      </c>
      <c r="G61" s="5">
        <v>2854405.3</v>
      </c>
      <c r="H61" s="5">
        <v>3612852.18</v>
      </c>
      <c r="I61" s="5">
        <v>3134547.46</v>
      </c>
      <c r="J61" s="12">
        <v>3014398.29</v>
      </c>
      <c r="K61" s="12">
        <v>3397320.33</v>
      </c>
      <c r="L61" s="12">
        <v>3207030.66</v>
      </c>
      <c r="M61" s="12">
        <v>3158256.37</v>
      </c>
      <c r="N61" s="6">
        <f t="shared" si="1"/>
        <v>37105351.690000005</v>
      </c>
    </row>
    <row r="62" spans="1:14" x14ac:dyDescent="0.2">
      <c r="A62" t="s">
        <v>50</v>
      </c>
      <c r="B62" s="10">
        <v>1086725.6200000001</v>
      </c>
      <c r="C62" s="5">
        <v>1121890.54</v>
      </c>
      <c r="D62" s="5">
        <v>1148633.22</v>
      </c>
      <c r="E62" s="5">
        <v>1077875.53</v>
      </c>
      <c r="F62" s="10">
        <v>1133367.8400000001</v>
      </c>
      <c r="G62" s="5">
        <v>1077186.1100000001</v>
      </c>
      <c r="H62" s="5">
        <v>1090399.2</v>
      </c>
      <c r="I62" s="5">
        <v>1078463.1299999999</v>
      </c>
      <c r="J62" s="12">
        <v>1061669.2</v>
      </c>
      <c r="K62" s="12">
        <v>1198490.82</v>
      </c>
      <c r="L62" s="12">
        <v>1137136.77</v>
      </c>
      <c r="M62" s="12">
        <v>1109619.3500000001</v>
      </c>
      <c r="N62" s="6">
        <f t="shared" si="1"/>
        <v>13321457.33</v>
      </c>
    </row>
    <row r="63" spans="1:14" x14ac:dyDescent="0.2">
      <c r="A63" t="s">
        <v>115</v>
      </c>
      <c r="B63" s="10">
        <v>2037316.86</v>
      </c>
      <c r="C63" s="5">
        <v>2014872.7</v>
      </c>
      <c r="D63" s="5">
        <v>2105352.5</v>
      </c>
      <c r="E63" s="5">
        <v>2008376.98</v>
      </c>
      <c r="F63" s="10">
        <v>2058396.36</v>
      </c>
      <c r="G63" s="5">
        <v>2008435.41</v>
      </c>
      <c r="H63" s="5">
        <v>2090710.15</v>
      </c>
      <c r="I63" s="5">
        <v>2068707.64</v>
      </c>
      <c r="J63" s="12">
        <v>1976257.46</v>
      </c>
      <c r="K63" s="12">
        <v>2267736.39</v>
      </c>
      <c r="L63" s="12">
        <v>2145032.6</v>
      </c>
      <c r="M63" s="12">
        <v>2134853.39</v>
      </c>
      <c r="N63" s="6">
        <f t="shared" si="1"/>
        <v>24916048.440000005</v>
      </c>
    </row>
    <row r="64" spans="1:14" x14ac:dyDescent="0.2">
      <c r="A64" t="s">
        <v>116</v>
      </c>
      <c r="B64" s="10">
        <v>1734823.68</v>
      </c>
      <c r="C64" s="5">
        <v>1651194.82</v>
      </c>
      <c r="D64" s="5">
        <v>1776799.96</v>
      </c>
      <c r="E64" s="5">
        <v>1769027.65</v>
      </c>
      <c r="F64" s="10">
        <v>1796161.17</v>
      </c>
      <c r="G64" s="5">
        <v>1735167.98</v>
      </c>
      <c r="H64" s="5">
        <v>1698443.17</v>
      </c>
      <c r="I64" s="5">
        <v>1569163.53</v>
      </c>
      <c r="J64" s="12">
        <v>1621279.31</v>
      </c>
      <c r="K64" s="12">
        <v>1834118.54</v>
      </c>
      <c r="L64" s="12">
        <v>1742124.85</v>
      </c>
      <c r="M64" s="12">
        <v>1655750.26</v>
      </c>
      <c r="N64" s="6">
        <f t="shared" si="1"/>
        <v>20584054.920000002</v>
      </c>
    </row>
    <row r="65" spans="1:14" x14ac:dyDescent="0.2">
      <c r="A65" t="s">
        <v>117</v>
      </c>
      <c r="B65" s="10">
        <v>212809.86</v>
      </c>
      <c r="C65" s="5">
        <v>223811.07</v>
      </c>
      <c r="D65" s="5">
        <v>217671.81</v>
      </c>
      <c r="E65" s="5">
        <v>194502.69</v>
      </c>
      <c r="F65" s="10">
        <v>192480.07</v>
      </c>
      <c r="G65" s="5">
        <v>200666.4</v>
      </c>
      <c r="H65" s="5">
        <v>201806.73</v>
      </c>
      <c r="I65" s="5">
        <v>190176.65</v>
      </c>
      <c r="J65" s="12">
        <v>198679.56</v>
      </c>
      <c r="K65" s="12">
        <v>229182.95</v>
      </c>
      <c r="L65" s="12">
        <v>217518.94</v>
      </c>
      <c r="M65" s="12">
        <v>214802.04</v>
      </c>
      <c r="N65" s="6">
        <f t="shared" si="1"/>
        <v>2494108.77</v>
      </c>
    </row>
    <row r="66" spans="1:14" x14ac:dyDescent="0.2">
      <c r="A66" t="s">
        <v>118</v>
      </c>
      <c r="B66" s="10">
        <v>669141.1</v>
      </c>
      <c r="C66" s="5">
        <v>642596.03</v>
      </c>
      <c r="D66" s="5">
        <v>682439.21</v>
      </c>
      <c r="E66" s="5">
        <v>604283.57999999996</v>
      </c>
      <c r="F66" s="10">
        <v>617024.71</v>
      </c>
      <c r="G66" s="5">
        <v>629550.69999999995</v>
      </c>
      <c r="H66" s="5">
        <v>454109.85</v>
      </c>
      <c r="I66" s="5">
        <v>579076.07999999996</v>
      </c>
      <c r="J66" s="12">
        <v>507194.66</v>
      </c>
      <c r="K66" s="12">
        <v>605406.93999999994</v>
      </c>
      <c r="L66" s="12">
        <v>570895.31000000006</v>
      </c>
      <c r="M66" s="12">
        <v>565270.4</v>
      </c>
      <c r="N66" s="6">
        <f t="shared" si="1"/>
        <v>7126988.5700000003</v>
      </c>
    </row>
    <row r="67" spans="1:14" x14ac:dyDescent="0.2">
      <c r="A67" t="s">
        <v>119</v>
      </c>
      <c r="B67" s="10">
        <v>755238.7</v>
      </c>
      <c r="C67" s="5">
        <v>698166.98</v>
      </c>
      <c r="D67" s="5">
        <v>776981.53</v>
      </c>
      <c r="E67" s="5">
        <v>680420.95</v>
      </c>
      <c r="F67" s="10">
        <v>717908.07</v>
      </c>
      <c r="G67" s="5">
        <v>714092.62</v>
      </c>
      <c r="H67" s="5">
        <v>756480.59</v>
      </c>
      <c r="I67" s="5">
        <v>725126.86</v>
      </c>
      <c r="J67" s="12">
        <v>710073.1</v>
      </c>
      <c r="K67" s="12">
        <v>793469.55</v>
      </c>
      <c r="L67" s="12">
        <v>739613.01</v>
      </c>
      <c r="M67" s="12">
        <v>737939.1</v>
      </c>
      <c r="N67" s="6">
        <f t="shared" si="1"/>
        <v>8805511.0599999987</v>
      </c>
    </row>
    <row r="68" spans="1:14" x14ac:dyDescent="0.2">
      <c r="A68" t="s">
        <v>120</v>
      </c>
      <c r="B68" s="10">
        <v>403110.7</v>
      </c>
      <c r="C68" s="5">
        <v>374402.36</v>
      </c>
      <c r="D68" s="5">
        <v>388696.51</v>
      </c>
      <c r="E68" s="5">
        <v>350220.49</v>
      </c>
      <c r="F68" s="10">
        <v>370147.86</v>
      </c>
      <c r="G68" s="5">
        <v>341405.36</v>
      </c>
      <c r="H68" s="5">
        <v>386283.82</v>
      </c>
      <c r="I68" s="5">
        <v>366060.65</v>
      </c>
      <c r="J68" s="12">
        <v>369290.59</v>
      </c>
      <c r="K68" s="12">
        <v>441919.26</v>
      </c>
      <c r="L68" s="12">
        <v>443456.76</v>
      </c>
      <c r="M68" s="12">
        <v>437482.5</v>
      </c>
      <c r="N68" s="6">
        <f t="shared" si="1"/>
        <v>4672476.8599999994</v>
      </c>
    </row>
    <row r="69" spans="1:14" x14ac:dyDescent="0.2">
      <c r="A69" t="s">
        <v>121</v>
      </c>
      <c r="B69" s="10">
        <v>891119.97</v>
      </c>
      <c r="C69" s="5">
        <v>850289.36</v>
      </c>
      <c r="D69" s="5">
        <v>918818.96</v>
      </c>
      <c r="E69" s="5">
        <v>858541.61</v>
      </c>
      <c r="F69" s="10">
        <v>938732.95</v>
      </c>
      <c r="G69" s="5">
        <v>917160.9</v>
      </c>
      <c r="H69" s="5">
        <v>960835.16</v>
      </c>
      <c r="I69" s="5">
        <v>942850.89</v>
      </c>
      <c r="J69" s="12">
        <v>929989.4</v>
      </c>
      <c r="K69" s="12">
        <v>1052395.8999999999</v>
      </c>
      <c r="L69" s="12">
        <v>991412.49</v>
      </c>
      <c r="M69" s="12">
        <v>919133.5</v>
      </c>
      <c r="N69" s="6">
        <f t="shared" si="1"/>
        <v>11171281.09</v>
      </c>
    </row>
    <row r="70" spans="1:14" x14ac:dyDescent="0.2">
      <c r="A70" t="s">
        <v>122</v>
      </c>
      <c r="B70" s="10">
        <v>1084394.3899999999</v>
      </c>
      <c r="C70" s="5">
        <v>1105153.1299999999</v>
      </c>
      <c r="D70" s="5">
        <v>1172714.71</v>
      </c>
      <c r="E70" s="5">
        <v>1039742.94</v>
      </c>
      <c r="F70" s="10">
        <v>1143830.45</v>
      </c>
      <c r="G70" s="5">
        <v>1047747.38</v>
      </c>
      <c r="H70" s="5">
        <v>1233069.02</v>
      </c>
      <c r="I70" s="5">
        <v>1111838.3400000001</v>
      </c>
      <c r="J70" s="12">
        <v>1096551.8999999999</v>
      </c>
      <c r="K70" s="12">
        <v>1228310.1200000001</v>
      </c>
      <c r="L70" s="12">
        <v>1224030.1000000001</v>
      </c>
      <c r="M70" s="12">
        <v>1177285.47</v>
      </c>
      <c r="N70" s="6">
        <f t="shared" si="1"/>
        <v>13664667.949999999</v>
      </c>
    </row>
    <row r="71" spans="1:14" x14ac:dyDescent="0.2">
      <c r="A71" t="s">
        <v>59</v>
      </c>
      <c r="B71" s="10">
        <v>501680.96</v>
      </c>
      <c r="C71" s="5">
        <v>440409.17</v>
      </c>
      <c r="D71" s="5">
        <v>458907.21</v>
      </c>
      <c r="E71" s="5">
        <v>445792.24</v>
      </c>
      <c r="F71" s="10">
        <v>459475.66</v>
      </c>
      <c r="G71" s="5">
        <v>473805.37</v>
      </c>
      <c r="H71" s="5">
        <v>340431.63</v>
      </c>
      <c r="I71" s="5">
        <v>299559.46000000002</v>
      </c>
      <c r="J71" s="12">
        <v>318214.88</v>
      </c>
      <c r="K71" s="12">
        <v>380280.19</v>
      </c>
      <c r="L71" s="12">
        <v>345888.2</v>
      </c>
      <c r="M71" s="12">
        <v>323030.46999999997</v>
      </c>
      <c r="N71" s="6">
        <f t="shared" si="1"/>
        <v>4787475.4399999995</v>
      </c>
    </row>
    <row r="72" spans="1:14" x14ac:dyDescent="0.2">
      <c r="A72" t="s">
        <v>123</v>
      </c>
      <c r="B72" s="10">
        <v>180117.57</v>
      </c>
      <c r="C72" s="5">
        <v>168938.81</v>
      </c>
      <c r="D72" s="5">
        <v>172067.4</v>
      </c>
      <c r="E72" s="5">
        <v>161611.71</v>
      </c>
      <c r="F72" s="10">
        <v>161944.07999999999</v>
      </c>
      <c r="G72" s="5">
        <v>169718.7</v>
      </c>
      <c r="H72" s="5">
        <v>151654.04999999999</v>
      </c>
      <c r="I72" s="5">
        <v>119877.07</v>
      </c>
      <c r="J72" s="12">
        <v>133456.12</v>
      </c>
      <c r="K72" s="12">
        <v>160688.22</v>
      </c>
      <c r="L72" s="12">
        <v>156455.53</v>
      </c>
      <c r="M72" s="12">
        <v>150998.82999999999</v>
      </c>
      <c r="N72" s="6">
        <f t="shared" si="1"/>
        <v>1887528.0900000003</v>
      </c>
    </row>
    <row r="73" spans="1:14" x14ac:dyDescent="0.2">
      <c r="A73" t="s">
        <v>61</v>
      </c>
      <c r="B73" s="10">
        <v>114526.16</v>
      </c>
      <c r="C73" s="5">
        <v>108217.71</v>
      </c>
      <c r="D73" s="5">
        <v>111423.57</v>
      </c>
      <c r="E73" s="5">
        <v>113036.88</v>
      </c>
      <c r="F73" s="10">
        <v>102884.15</v>
      </c>
      <c r="G73" s="5">
        <v>80741.78</v>
      </c>
      <c r="H73" s="5">
        <v>133340.62</v>
      </c>
      <c r="I73" s="5">
        <v>92129.69</v>
      </c>
      <c r="J73" s="12">
        <v>110793.74</v>
      </c>
      <c r="K73" s="12">
        <v>119007.89</v>
      </c>
      <c r="L73" s="12">
        <v>117592.89</v>
      </c>
      <c r="M73" s="12">
        <v>116970.21</v>
      </c>
      <c r="N73" s="6">
        <f t="shared" si="1"/>
        <v>1320665.2899999998</v>
      </c>
    </row>
    <row r="74" spans="1:14" x14ac:dyDescent="0.2">
      <c r="A74" t="s">
        <v>62</v>
      </c>
      <c r="B74" s="10">
        <v>42195.18</v>
      </c>
      <c r="C74" s="5">
        <v>35539.67</v>
      </c>
      <c r="D74" s="5">
        <v>38577.769999999997</v>
      </c>
      <c r="E74" s="5">
        <v>39144.81</v>
      </c>
      <c r="F74" s="10">
        <v>37830.58</v>
      </c>
      <c r="G74" s="5">
        <v>37018.89</v>
      </c>
      <c r="H74" s="5">
        <v>30498.81</v>
      </c>
      <c r="I74" s="5">
        <v>22808.23</v>
      </c>
      <c r="J74" s="12">
        <v>25478.3</v>
      </c>
      <c r="K74" s="12">
        <v>31355.3</v>
      </c>
      <c r="L74" s="12">
        <v>31515.13</v>
      </c>
      <c r="M74" s="12">
        <v>32097.95</v>
      </c>
      <c r="N74" s="6">
        <f t="shared" si="1"/>
        <v>404060.62</v>
      </c>
    </row>
    <row r="75" spans="1:14" x14ac:dyDescent="0.2">
      <c r="A75" t="s">
        <v>124</v>
      </c>
      <c r="B75" s="10">
        <v>1226249.8</v>
      </c>
      <c r="C75" s="5">
        <v>1314384.78</v>
      </c>
      <c r="D75" s="5">
        <v>1271814.77</v>
      </c>
      <c r="E75" s="5">
        <v>1129525.24</v>
      </c>
      <c r="F75" s="10">
        <v>1168101.42</v>
      </c>
      <c r="G75" s="5">
        <v>1123923.6200000001</v>
      </c>
      <c r="H75" s="5">
        <v>1109768.5</v>
      </c>
      <c r="I75" s="5">
        <v>1279567.18</v>
      </c>
      <c r="J75" s="12">
        <v>1205120.04</v>
      </c>
      <c r="K75" s="12">
        <v>1369154.35</v>
      </c>
      <c r="L75" s="12">
        <v>1287806.49</v>
      </c>
      <c r="M75" s="12">
        <v>1227514.02</v>
      </c>
      <c r="N75" s="6">
        <f t="shared" si="1"/>
        <v>14712930.210000001</v>
      </c>
    </row>
    <row r="76" spans="1:14" x14ac:dyDescent="0.2">
      <c r="A76" t="s">
        <v>125</v>
      </c>
      <c r="B76" s="10">
        <v>73980.06</v>
      </c>
      <c r="C76" s="5">
        <v>74078.98</v>
      </c>
      <c r="D76" s="5">
        <v>73371.899999999994</v>
      </c>
      <c r="E76" s="5">
        <v>67183.3</v>
      </c>
      <c r="F76" s="10">
        <v>71029.009999999995</v>
      </c>
      <c r="G76" s="5">
        <v>64993.18</v>
      </c>
      <c r="H76" s="5">
        <v>77176.59</v>
      </c>
      <c r="I76" s="5">
        <v>69994.89</v>
      </c>
      <c r="J76" s="12">
        <v>63524.99</v>
      </c>
      <c r="K76" s="12">
        <v>81160.42</v>
      </c>
      <c r="L76" s="12">
        <v>74438.98</v>
      </c>
      <c r="M76" s="12">
        <v>80254.990000000005</v>
      </c>
      <c r="N76" s="6">
        <f>SUM(B76:M76)</f>
        <v>871187.29</v>
      </c>
    </row>
    <row r="77" spans="1:14" x14ac:dyDescent="0.2">
      <c r="A77" t="s">
        <v>126</v>
      </c>
      <c r="B77" s="10">
        <v>245786.55</v>
      </c>
      <c r="C77" s="5">
        <v>259597.64</v>
      </c>
      <c r="D77" s="5">
        <v>230691.93</v>
      </c>
      <c r="E77" s="5">
        <v>196035.04</v>
      </c>
      <c r="F77" s="10">
        <v>193045.01</v>
      </c>
      <c r="G77" s="5">
        <v>198576.38</v>
      </c>
      <c r="H77" s="5">
        <v>227583.86</v>
      </c>
      <c r="I77" s="5">
        <v>469311.77</v>
      </c>
      <c r="J77" s="12">
        <v>215549.16</v>
      </c>
      <c r="K77" s="12">
        <v>271208.74</v>
      </c>
      <c r="L77" s="12">
        <v>270644.55</v>
      </c>
      <c r="M77" s="12">
        <v>272089.89</v>
      </c>
      <c r="N77" s="6">
        <f>SUM(B77:M77)</f>
        <v>3050120.52</v>
      </c>
    </row>
    <row r="78" spans="1:14" x14ac:dyDescent="0.2">
      <c r="A78" t="s">
        <v>66</v>
      </c>
      <c r="B78" s="10">
        <v>60016.09</v>
      </c>
      <c r="C78" s="5">
        <v>55941.62</v>
      </c>
      <c r="D78" s="5">
        <v>65254.53</v>
      </c>
      <c r="E78" s="5">
        <v>54835.26</v>
      </c>
      <c r="F78" s="10">
        <v>73220.350000000006</v>
      </c>
      <c r="G78" s="5">
        <v>58159.34</v>
      </c>
      <c r="H78" s="5">
        <v>75970.179999999993</v>
      </c>
      <c r="I78" s="5">
        <v>64075.13</v>
      </c>
      <c r="J78" s="12">
        <v>65809.279999999999</v>
      </c>
      <c r="K78" s="12">
        <v>75656.7</v>
      </c>
      <c r="L78" s="12">
        <v>75083.28</v>
      </c>
      <c r="M78" s="12">
        <v>74101.91</v>
      </c>
      <c r="N78" s="6">
        <f>SUM(B78:M78)</f>
        <v>798123.66999999993</v>
      </c>
    </row>
    <row r="79" spans="1:14" x14ac:dyDescent="0.2">
      <c r="A79" t="s">
        <v>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4" x14ac:dyDescent="0.2">
      <c r="A80" t="s">
        <v>68</v>
      </c>
      <c r="B80" s="5">
        <f t="shared" ref="B80:M80" si="2">SUM(B12:B78)</f>
        <v>52369382.859999999</v>
      </c>
      <c r="C80" s="5">
        <f t="shared" si="2"/>
        <v>50551580.140000001</v>
      </c>
      <c r="D80" s="5">
        <f t="shared" si="2"/>
        <v>53744158.380000018</v>
      </c>
      <c r="E80" s="5">
        <f t="shared" si="2"/>
        <v>49262251.149999999</v>
      </c>
      <c r="F80" s="5">
        <f t="shared" si="2"/>
        <v>51952778.050000012</v>
      </c>
      <c r="G80" s="5">
        <f t="shared" si="2"/>
        <v>50187427.279999986</v>
      </c>
      <c r="H80" s="5">
        <f t="shared" si="2"/>
        <v>52210644.920000009</v>
      </c>
      <c r="I80" s="5">
        <f t="shared" si="2"/>
        <v>52163874.810000002</v>
      </c>
      <c r="J80" s="5">
        <f t="shared" si="2"/>
        <v>48826884.589999996</v>
      </c>
      <c r="K80" s="5">
        <f t="shared" si="2"/>
        <v>55563114.009999998</v>
      </c>
      <c r="L80" s="5">
        <f t="shared" si="2"/>
        <v>52799630.950000003</v>
      </c>
      <c r="M80" s="5">
        <f t="shared" si="2"/>
        <v>52191983.089999996</v>
      </c>
      <c r="N80" s="6">
        <f>SUM(B80:M80)</f>
        <v>621823710.23000002</v>
      </c>
    </row>
    <row r="87" spans="2:13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2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2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2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2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2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2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9" spans="2:13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2:13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2:13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2:13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2:13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2:13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2:13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2:13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2:13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2:13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2:13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2:13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2:13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2:13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2:13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2:13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2:13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2:13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2:13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2:13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2:13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2:13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2:13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2:13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2:13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2:13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2:13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2:13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2:13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2:13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2:13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2:13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2:13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2:13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</sheetData>
  <mergeCells count="5">
    <mergeCell ref="A7:N7"/>
    <mergeCell ref="A3:N3"/>
    <mergeCell ref="A4:N4"/>
    <mergeCell ref="A5:N5"/>
    <mergeCell ref="A6:N6"/>
  </mergeCells>
  <phoneticPr fontId="1" type="noConversion"/>
  <printOptions headings="1" gridLines="1"/>
  <pageMargins left="0.75" right="0.75" top="1" bottom="1" header="0.5" footer="0.5"/>
  <pageSetup scale="82" fitToHeight="1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N225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16.1640625" bestFit="1" customWidth="1"/>
    <col min="2" max="7" width="11.1640625" bestFit="1" customWidth="1"/>
    <col min="8" max="8" width="10.1640625" bestFit="1" customWidth="1"/>
    <col min="9" max="13" width="11.1640625" bestFit="1" customWidth="1"/>
    <col min="14" max="14" width="11.1640625" style="6" bestFit="1" customWidth="1"/>
  </cols>
  <sheetData>
    <row r="1" spans="1:14" x14ac:dyDescent="0.2">
      <c r="A1" t="s">
        <v>131</v>
      </c>
      <c r="N1" t="s">
        <v>89</v>
      </c>
    </row>
    <row r="2" spans="1:14" x14ac:dyDescent="0.2">
      <c r="N2"/>
    </row>
    <row r="3" spans="1:14" x14ac:dyDescent="0.2">
      <c r="A3" s="14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 t="s">
        <v>133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 t="s">
        <v>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 t="s">
        <v>136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9" spans="1:14" x14ac:dyDescent="0.2">
      <c r="B9" s="2">
        <v>38899</v>
      </c>
      <c r="C9" s="2">
        <v>38930</v>
      </c>
      <c r="D9" s="2">
        <v>38961</v>
      </c>
      <c r="E9" s="2">
        <v>38991</v>
      </c>
      <c r="F9" s="2">
        <v>39022</v>
      </c>
      <c r="G9" s="2">
        <v>39052</v>
      </c>
      <c r="H9" s="2">
        <v>39083</v>
      </c>
      <c r="I9" s="2">
        <v>39114</v>
      </c>
      <c r="J9" s="2">
        <v>39142</v>
      </c>
      <c r="K9" s="2">
        <v>39173</v>
      </c>
      <c r="L9" s="2">
        <v>39203</v>
      </c>
      <c r="M9" s="2">
        <v>39234</v>
      </c>
      <c r="N9" s="3" t="s">
        <v>132</v>
      </c>
    </row>
    <row r="10" spans="1:14" x14ac:dyDescent="0.2">
      <c r="A10" t="s"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t="s">
        <v>90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10">
        <v>0</v>
      </c>
      <c r="I12" s="5">
        <v>0</v>
      </c>
      <c r="J12" s="12">
        <v>0</v>
      </c>
      <c r="K12" s="12">
        <v>0</v>
      </c>
      <c r="L12" s="12">
        <v>0</v>
      </c>
      <c r="M12" s="12">
        <v>0</v>
      </c>
      <c r="N12" s="6">
        <f>SUM(B12:M12)</f>
        <v>0</v>
      </c>
    </row>
    <row r="13" spans="1:14" x14ac:dyDescent="0.2">
      <c r="A13" t="s">
        <v>91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10">
        <v>0</v>
      </c>
      <c r="I13" s="5">
        <v>0</v>
      </c>
      <c r="J13" s="12">
        <v>0</v>
      </c>
      <c r="K13" s="12">
        <v>0</v>
      </c>
      <c r="L13" s="12">
        <v>0</v>
      </c>
      <c r="M13" s="12">
        <v>0</v>
      </c>
      <c r="N13" s="6">
        <f t="shared" ref="N13:N76" si="0">SUM(B13:M13)</f>
        <v>0</v>
      </c>
    </row>
    <row r="14" spans="1:14" x14ac:dyDescent="0.2">
      <c r="A14" t="s">
        <v>92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10">
        <v>0</v>
      </c>
      <c r="I14" s="5">
        <v>0</v>
      </c>
      <c r="J14" s="12">
        <v>0</v>
      </c>
      <c r="K14" s="12">
        <v>0</v>
      </c>
      <c r="L14" s="12">
        <v>0</v>
      </c>
      <c r="M14" s="12">
        <v>0</v>
      </c>
      <c r="N14" s="6">
        <f t="shared" si="0"/>
        <v>0</v>
      </c>
    </row>
    <row r="15" spans="1:14" x14ac:dyDescent="0.2">
      <c r="A1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10">
        <v>0</v>
      </c>
      <c r="I15" s="5">
        <v>0</v>
      </c>
      <c r="J15" s="12">
        <v>0</v>
      </c>
      <c r="K15" s="12">
        <v>0</v>
      </c>
      <c r="L15" s="12">
        <v>0</v>
      </c>
      <c r="M15" s="12">
        <v>0</v>
      </c>
      <c r="N15" s="6">
        <f t="shared" si="0"/>
        <v>0</v>
      </c>
    </row>
    <row r="16" spans="1:14" x14ac:dyDescent="0.2">
      <c r="A16" t="s">
        <v>93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10">
        <v>0</v>
      </c>
      <c r="I16" s="5">
        <v>0</v>
      </c>
      <c r="J16" s="12">
        <v>0</v>
      </c>
      <c r="K16" s="12">
        <v>0</v>
      </c>
      <c r="L16" s="12">
        <v>0</v>
      </c>
      <c r="M16" s="12">
        <v>0</v>
      </c>
      <c r="N16" s="6">
        <f t="shared" si="0"/>
        <v>0</v>
      </c>
    </row>
    <row r="17" spans="1:14" x14ac:dyDescent="0.2">
      <c r="A17" t="s">
        <v>94</v>
      </c>
      <c r="B17" s="5">
        <v>3323222.55</v>
      </c>
      <c r="C17" s="5">
        <v>3228004.99</v>
      </c>
      <c r="D17" s="5">
        <v>3586816.37</v>
      </c>
      <c r="E17" s="5">
        <v>3050249.01</v>
      </c>
      <c r="F17" s="5">
        <v>3472791.52</v>
      </c>
      <c r="G17" s="5">
        <v>3208622.96</v>
      </c>
      <c r="H17" s="10">
        <v>3643613.25</v>
      </c>
      <c r="I17" s="5">
        <v>3466099.46</v>
      </c>
      <c r="J17" s="12">
        <v>3213678.76</v>
      </c>
      <c r="K17" s="12">
        <v>3525418.69</v>
      </c>
      <c r="L17" s="12">
        <v>3291448.06</v>
      </c>
      <c r="M17" s="12">
        <v>3480014.55</v>
      </c>
      <c r="N17" s="6">
        <f t="shared" si="0"/>
        <v>40489980.169999994</v>
      </c>
    </row>
    <row r="18" spans="1:14" x14ac:dyDescent="0.2">
      <c r="A18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10">
        <v>0</v>
      </c>
      <c r="I18" s="5">
        <v>0</v>
      </c>
      <c r="J18" s="12">
        <v>0</v>
      </c>
      <c r="K18" s="12">
        <v>0</v>
      </c>
      <c r="L18" s="12">
        <v>0</v>
      </c>
      <c r="M18" s="12">
        <v>0</v>
      </c>
      <c r="N18" s="6">
        <f t="shared" si="0"/>
        <v>0</v>
      </c>
    </row>
    <row r="19" spans="1:14" x14ac:dyDescent="0.2">
      <c r="A19" t="s">
        <v>95</v>
      </c>
      <c r="B19" s="5">
        <v>314241.18</v>
      </c>
      <c r="C19" s="5">
        <v>312590.12</v>
      </c>
      <c r="D19" s="5">
        <v>333226.38</v>
      </c>
      <c r="E19" s="5">
        <v>274629.67</v>
      </c>
      <c r="F19" s="5">
        <v>307835.27</v>
      </c>
      <c r="G19" s="5">
        <v>317933.78000000003</v>
      </c>
      <c r="H19" s="10">
        <v>341310.36</v>
      </c>
      <c r="I19" s="5">
        <v>348431.45</v>
      </c>
      <c r="J19" s="12">
        <v>328041.15000000002</v>
      </c>
      <c r="K19" s="12">
        <v>389260.35</v>
      </c>
      <c r="L19" s="12">
        <v>339863.73</v>
      </c>
      <c r="M19" s="12">
        <v>328076.76</v>
      </c>
      <c r="N19" s="6">
        <f t="shared" si="0"/>
        <v>3935440.2</v>
      </c>
    </row>
    <row r="20" spans="1:14" x14ac:dyDescent="0.2">
      <c r="A20" t="s">
        <v>96</v>
      </c>
      <c r="B20" s="5">
        <v>206629.32</v>
      </c>
      <c r="C20" s="5">
        <v>209731.32</v>
      </c>
      <c r="D20" s="5">
        <v>220410.6</v>
      </c>
      <c r="E20" s="5">
        <v>202395.19</v>
      </c>
      <c r="F20" s="5">
        <v>232089.52</v>
      </c>
      <c r="G20" s="5">
        <v>223066.9</v>
      </c>
      <c r="H20" s="10">
        <v>215191.53</v>
      </c>
      <c r="I20" s="5">
        <v>235306.57</v>
      </c>
      <c r="J20" s="12">
        <v>207853.17</v>
      </c>
      <c r="K20" s="12">
        <v>240897.07</v>
      </c>
      <c r="L20" s="12">
        <v>189892.93</v>
      </c>
      <c r="M20" s="12">
        <v>194624.2</v>
      </c>
      <c r="N20" s="6">
        <f t="shared" si="0"/>
        <v>2578088.3200000003</v>
      </c>
    </row>
    <row r="21" spans="1:14" x14ac:dyDescent="0.2">
      <c r="A21" t="s">
        <v>97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10">
        <v>0</v>
      </c>
      <c r="I21" s="5">
        <v>0</v>
      </c>
      <c r="J21" s="12">
        <v>0</v>
      </c>
      <c r="K21" s="12">
        <v>0</v>
      </c>
      <c r="L21" s="12">
        <v>0</v>
      </c>
      <c r="M21" s="12">
        <v>0</v>
      </c>
      <c r="N21" s="6">
        <f t="shared" si="0"/>
        <v>0</v>
      </c>
    </row>
    <row r="22" spans="1:14" x14ac:dyDescent="0.2">
      <c r="A22" t="s">
        <v>98</v>
      </c>
      <c r="B22" s="5">
        <v>540031.93000000005</v>
      </c>
      <c r="C22" s="5">
        <v>545507.21</v>
      </c>
      <c r="D22" s="5">
        <v>571283.61</v>
      </c>
      <c r="E22" s="5">
        <v>495674.06</v>
      </c>
      <c r="F22" s="5">
        <v>586245.4</v>
      </c>
      <c r="G22" s="5">
        <v>574258.53</v>
      </c>
      <c r="H22" s="10">
        <v>599193.76</v>
      </c>
      <c r="I22" s="5">
        <v>643330.34</v>
      </c>
      <c r="J22" s="12">
        <v>600121.11</v>
      </c>
      <c r="K22" s="12">
        <v>689743.17</v>
      </c>
      <c r="L22" s="12">
        <v>610471.36</v>
      </c>
      <c r="M22" s="12">
        <v>554190.43000000005</v>
      </c>
      <c r="N22" s="6">
        <f t="shared" si="0"/>
        <v>7010050.9100000001</v>
      </c>
    </row>
    <row r="23" spans="1:14" x14ac:dyDescent="0.2">
      <c r="A23" t="s">
        <v>12</v>
      </c>
      <c r="B23" s="5">
        <v>0</v>
      </c>
      <c r="C23" s="5">
        <v>221.89</v>
      </c>
      <c r="D23" s="5">
        <v>0</v>
      </c>
      <c r="E23" s="5">
        <v>0.03</v>
      </c>
      <c r="F23" s="5">
        <v>5552.1</v>
      </c>
      <c r="G23" s="5">
        <v>18.03</v>
      </c>
      <c r="H23" s="10">
        <v>-38.36</v>
      </c>
      <c r="I23" s="5">
        <v>0.64</v>
      </c>
      <c r="J23" s="12">
        <v>4.4400000000000004</v>
      </c>
      <c r="K23" s="12">
        <v>0</v>
      </c>
      <c r="L23" s="12">
        <v>0</v>
      </c>
      <c r="M23" s="12">
        <v>0</v>
      </c>
      <c r="N23" s="6">
        <f t="shared" si="0"/>
        <v>5758.77</v>
      </c>
    </row>
    <row r="24" spans="1:14" x14ac:dyDescent="0.2">
      <c r="A24" t="s">
        <v>129</v>
      </c>
      <c r="B24" s="5">
        <v>2467242.41</v>
      </c>
      <c r="C24" s="5">
        <v>2456099.5499999998</v>
      </c>
      <c r="D24" s="5">
        <v>2672580.12</v>
      </c>
      <c r="E24" s="5">
        <v>2372706.98</v>
      </c>
      <c r="F24" s="5">
        <v>2666163.2799999998</v>
      </c>
      <c r="G24" s="5">
        <v>2455134.66</v>
      </c>
      <c r="H24" s="10">
        <v>2651223.4</v>
      </c>
      <c r="I24" s="5">
        <v>2616180.21</v>
      </c>
      <c r="J24" s="12">
        <v>2425156.9500000002</v>
      </c>
      <c r="K24" s="12">
        <v>2360793.27</v>
      </c>
      <c r="L24" s="12">
        <v>2507922.38</v>
      </c>
      <c r="M24" s="12">
        <v>2626123.2200000002</v>
      </c>
      <c r="N24" s="6">
        <f t="shared" si="0"/>
        <v>30277326.429999996</v>
      </c>
    </row>
    <row r="25" spans="1:14" x14ac:dyDescent="0.2">
      <c r="A25" t="s">
        <v>13</v>
      </c>
      <c r="B25" s="5">
        <v>49072.15</v>
      </c>
      <c r="C25" s="5">
        <v>48502.04</v>
      </c>
      <c r="D25" s="5">
        <v>49579.91</v>
      </c>
      <c r="E25" s="5">
        <v>37736.89</v>
      </c>
      <c r="F25" s="5">
        <v>54101.84</v>
      </c>
      <c r="G25" s="5">
        <v>52227.24</v>
      </c>
      <c r="H25" s="10">
        <v>51279.02</v>
      </c>
      <c r="I25" s="5">
        <v>53112.55</v>
      </c>
      <c r="J25" s="12">
        <v>50940.28</v>
      </c>
      <c r="K25" s="12">
        <v>53861.72</v>
      </c>
      <c r="L25" s="12">
        <v>44073.71</v>
      </c>
      <c r="M25" s="12">
        <v>50117.52</v>
      </c>
      <c r="N25" s="6">
        <f t="shared" si="0"/>
        <v>594604.87</v>
      </c>
    </row>
    <row r="26" spans="1:14" x14ac:dyDescent="0.2">
      <c r="A26" t="s">
        <v>14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10">
        <v>0</v>
      </c>
      <c r="I26" s="5">
        <v>0</v>
      </c>
      <c r="J26" s="12">
        <v>0</v>
      </c>
      <c r="K26" s="12">
        <v>0</v>
      </c>
      <c r="L26" s="12">
        <v>0</v>
      </c>
      <c r="M26" s="12">
        <v>0</v>
      </c>
      <c r="N26" s="6">
        <f t="shared" si="0"/>
        <v>0</v>
      </c>
    </row>
    <row r="27" spans="1:14" x14ac:dyDescent="0.2">
      <c r="A27" t="s">
        <v>99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10">
        <v>0</v>
      </c>
      <c r="I27" s="5">
        <v>0</v>
      </c>
      <c r="J27" s="12">
        <v>0</v>
      </c>
      <c r="K27" s="12">
        <v>0</v>
      </c>
      <c r="L27" s="12">
        <v>0</v>
      </c>
      <c r="M27" s="12">
        <v>0</v>
      </c>
      <c r="N27" s="6">
        <f t="shared" si="0"/>
        <v>0</v>
      </c>
    </row>
    <row r="28" spans="1:14" x14ac:dyDescent="0.2">
      <c r="A28" t="s">
        <v>100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10">
        <v>0</v>
      </c>
      <c r="I28" s="5">
        <v>0</v>
      </c>
      <c r="J28" s="12">
        <v>0</v>
      </c>
      <c r="K28" s="12">
        <v>0</v>
      </c>
      <c r="L28" s="12">
        <v>0</v>
      </c>
      <c r="M28" s="12">
        <v>0</v>
      </c>
      <c r="N28" s="6">
        <f t="shared" si="0"/>
        <v>0</v>
      </c>
    </row>
    <row r="29" spans="1:14" x14ac:dyDescent="0.2">
      <c r="A29" t="s">
        <v>17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10">
        <v>0</v>
      </c>
      <c r="I29" s="5">
        <v>0</v>
      </c>
      <c r="J29" s="12">
        <v>0</v>
      </c>
      <c r="K29" s="12">
        <v>0</v>
      </c>
      <c r="L29" s="12">
        <v>0</v>
      </c>
      <c r="M29" s="12">
        <v>0</v>
      </c>
      <c r="N29" s="6">
        <f t="shared" si="0"/>
        <v>0</v>
      </c>
    </row>
    <row r="30" spans="1:14" x14ac:dyDescent="0.2">
      <c r="A30" t="s">
        <v>18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10">
        <v>0</v>
      </c>
      <c r="I30" s="5">
        <v>0</v>
      </c>
      <c r="J30" s="12">
        <v>0</v>
      </c>
      <c r="K30" s="12">
        <v>0</v>
      </c>
      <c r="L30" s="12">
        <v>0</v>
      </c>
      <c r="M30" s="12">
        <v>0</v>
      </c>
      <c r="N30" s="6">
        <f t="shared" si="0"/>
        <v>0</v>
      </c>
    </row>
    <row r="31" spans="1:14" x14ac:dyDescent="0.2">
      <c r="A31" t="s">
        <v>19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10">
        <v>0</v>
      </c>
      <c r="I31" s="5">
        <v>0</v>
      </c>
      <c r="J31" s="12">
        <v>0</v>
      </c>
      <c r="K31" s="12">
        <v>0</v>
      </c>
      <c r="L31" s="12">
        <v>0</v>
      </c>
      <c r="M31" s="12">
        <v>0</v>
      </c>
      <c r="N31" s="6">
        <f t="shared" si="0"/>
        <v>0</v>
      </c>
    </row>
    <row r="32" spans="1:14" x14ac:dyDescent="0.2">
      <c r="A32" t="s">
        <v>20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10">
        <v>0</v>
      </c>
      <c r="I32" s="5">
        <v>0</v>
      </c>
      <c r="J32" s="12">
        <v>0</v>
      </c>
      <c r="K32" s="12">
        <v>0</v>
      </c>
      <c r="L32" s="12">
        <v>0</v>
      </c>
      <c r="M32" s="12">
        <v>0</v>
      </c>
      <c r="N32" s="6">
        <f t="shared" si="0"/>
        <v>0</v>
      </c>
    </row>
    <row r="33" spans="1:14" x14ac:dyDescent="0.2">
      <c r="A33" t="s">
        <v>21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10">
        <v>0</v>
      </c>
      <c r="I33" s="5">
        <v>0</v>
      </c>
      <c r="J33" s="12">
        <v>0</v>
      </c>
      <c r="K33" s="12">
        <v>0</v>
      </c>
      <c r="L33" s="12">
        <v>0</v>
      </c>
      <c r="M33" s="12">
        <v>0</v>
      </c>
      <c r="N33" s="6">
        <f t="shared" si="0"/>
        <v>0</v>
      </c>
    </row>
    <row r="34" spans="1:14" x14ac:dyDescent="0.2">
      <c r="A34" t="s">
        <v>101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10">
        <v>0</v>
      </c>
      <c r="I34" s="5">
        <v>0</v>
      </c>
      <c r="J34" s="12">
        <v>0</v>
      </c>
      <c r="K34" s="12">
        <v>0</v>
      </c>
      <c r="L34" s="12">
        <v>0</v>
      </c>
      <c r="M34" s="12">
        <v>0</v>
      </c>
      <c r="N34" s="6">
        <f t="shared" si="0"/>
        <v>0</v>
      </c>
    </row>
    <row r="35" spans="1:14" x14ac:dyDescent="0.2">
      <c r="A35" t="s">
        <v>23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10">
        <v>0</v>
      </c>
      <c r="I35" s="5">
        <v>0</v>
      </c>
      <c r="J35" s="12">
        <v>0</v>
      </c>
      <c r="K35" s="12">
        <v>0</v>
      </c>
      <c r="L35" s="12">
        <v>0</v>
      </c>
      <c r="M35" s="12">
        <v>0</v>
      </c>
      <c r="N35" s="6">
        <f t="shared" si="0"/>
        <v>0</v>
      </c>
    </row>
    <row r="36" spans="1:14" x14ac:dyDescent="0.2">
      <c r="A36" t="s">
        <v>24</v>
      </c>
      <c r="B36" s="5">
        <v>54181.61</v>
      </c>
      <c r="C36" s="5">
        <v>56198.64</v>
      </c>
      <c r="D36" s="5">
        <v>57651.79</v>
      </c>
      <c r="E36" s="5">
        <v>48522.59</v>
      </c>
      <c r="F36" s="5">
        <v>60267.82</v>
      </c>
      <c r="G36" s="5">
        <v>56766.12</v>
      </c>
      <c r="H36" s="10">
        <v>58434.52</v>
      </c>
      <c r="I36" s="5">
        <v>58889.57</v>
      </c>
      <c r="J36" s="12">
        <v>56265.81</v>
      </c>
      <c r="K36" s="12">
        <v>66676.56</v>
      </c>
      <c r="L36" s="12">
        <v>40881.47</v>
      </c>
      <c r="M36" s="12">
        <v>61528.02</v>
      </c>
      <c r="N36" s="6">
        <f t="shared" si="0"/>
        <v>676264.52</v>
      </c>
    </row>
    <row r="37" spans="1:14" x14ac:dyDescent="0.2">
      <c r="A37" t="s">
        <v>25</v>
      </c>
      <c r="B37" s="5">
        <v>27762.76</v>
      </c>
      <c r="C37" s="5">
        <v>29278.45</v>
      </c>
      <c r="D37" s="5">
        <v>33576.620000000003</v>
      </c>
      <c r="E37" s="5">
        <v>30648.57</v>
      </c>
      <c r="F37" s="5">
        <v>32658.52</v>
      </c>
      <c r="G37" s="5">
        <v>32333.61</v>
      </c>
      <c r="H37" s="10">
        <v>34241.279999999999</v>
      </c>
      <c r="I37" s="5">
        <v>35928.51</v>
      </c>
      <c r="J37" s="12">
        <v>30769.62</v>
      </c>
      <c r="K37" s="12">
        <v>35725.15</v>
      </c>
      <c r="L37" s="12">
        <v>31835.85</v>
      </c>
      <c r="M37" s="12">
        <v>30912.75</v>
      </c>
      <c r="N37" s="6">
        <f t="shared" si="0"/>
        <v>385671.69</v>
      </c>
    </row>
    <row r="38" spans="1:14" x14ac:dyDescent="0.2">
      <c r="A38" t="s">
        <v>102</v>
      </c>
      <c r="B38" s="5">
        <v>120551.13</v>
      </c>
      <c r="C38" s="5">
        <v>122521.28</v>
      </c>
      <c r="D38" s="5">
        <v>128052.31</v>
      </c>
      <c r="E38" s="5">
        <v>118695.03</v>
      </c>
      <c r="F38" s="5">
        <v>136308.06</v>
      </c>
      <c r="G38" s="5">
        <v>126188.02</v>
      </c>
      <c r="H38" s="10">
        <v>129938.86</v>
      </c>
      <c r="I38" s="5">
        <v>126491.96</v>
      </c>
      <c r="J38" s="12">
        <v>121062.38</v>
      </c>
      <c r="K38" s="12">
        <v>133448.09</v>
      </c>
      <c r="L38" s="12">
        <v>123806.36</v>
      </c>
      <c r="M38" s="12">
        <v>129405.85</v>
      </c>
      <c r="N38" s="6">
        <f t="shared" si="0"/>
        <v>1516469.3300000003</v>
      </c>
    </row>
    <row r="39" spans="1:14" x14ac:dyDescent="0.2">
      <c r="A39" t="s">
        <v>27</v>
      </c>
      <c r="B39" s="5">
        <v>148567.29</v>
      </c>
      <c r="C39" s="5">
        <v>152763.26999999999</v>
      </c>
      <c r="D39" s="5">
        <v>148147.66</v>
      </c>
      <c r="E39" s="5">
        <v>133857.45000000001</v>
      </c>
      <c r="F39" s="5">
        <v>152646.43</v>
      </c>
      <c r="G39" s="5">
        <v>160563.5</v>
      </c>
      <c r="H39" s="10">
        <v>161469.75</v>
      </c>
      <c r="I39" s="5">
        <v>178787.75</v>
      </c>
      <c r="J39" s="12">
        <v>160002.07</v>
      </c>
      <c r="K39" s="12">
        <v>173204.67</v>
      </c>
      <c r="L39" s="12">
        <v>155846.95000000001</v>
      </c>
      <c r="M39" s="12">
        <v>151999.6</v>
      </c>
      <c r="N39" s="6">
        <f t="shared" si="0"/>
        <v>1877856.39</v>
      </c>
    </row>
    <row r="40" spans="1:14" x14ac:dyDescent="0.2">
      <c r="A40" t="s">
        <v>103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10">
        <v>0</v>
      </c>
      <c r="I40" s="5">
        <v>0</v>
      </c>
      <c r="J40" s="12">
        <v>0</v>
      </c>
      <c r="K40" s="12">
        <v>0</v>
      </c>
      <c r="L40" s="12">
        <v>0</v>
      </c>
      <c r="M40" s="12">
        <v>0</v>
      </c>
      <c r="N40" s="6">
        <f t="shared" si="0"/>
        <v>0</v>
      </c>
    </row>
    <row r="41" spans="1:14" x14ac:dyDescent="0.2">
      <c r="A41" t="s">
        <v>29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10">
        <v>0</v>
      </c>
      <c r="I41" s="5">
        <v>0</v>
      </c>
      <c r="J41" s="12">
        <v>0</v>
      </c>
      <c r="K41" s="12">
        <v>0</v>
      </c>
      <c r="L41" s="12">
        <v>0</v>
      </c>
      <c r="M41" s="12">
        <v>0</v>
      </c>
      <c r="N41" s="6">
        <f t="shared" si="0"/>
        <v>0</v>
      </c>
    </row>
    <row r="42" spans="1:14" x14ac:dyDescent="0.2">
      <c r="A42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10">
        <v>0</v>
      </c>
      <c r="I42" s="5">
        <v>0</v>
      </c>
      <c r="J42" s="12">
        <v>0</v>
      </c>
      <c r="K42" s="12">
        <v>0</v>
      </c>
      <c r="L42" s="12">
        <v>0</v>
      </c>
      <c r="M42" s="12">
        <v>0</v>
      </c>
      <c r="N42" s="6">
        <f t="shared" si="0"/>
        <v>0</v>
      </c>
    </row>
    <row r="43" spans="1:14" x14ac:dyDescent="0.2">
      <c r="A43" t="s">
        <v>31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10">
        <v>0</v>
      </c>
      <c r="I43" s="5">
        <v>0</v>
      </c>
      <c r="J43" s="12">
        <v>0</v>
      </c>
      <c r="K43" s="12">
        <v>0</v>
      </c>
      <c r="L43" s="12">
        <v>0</v>
      </c>
      <c r="M43" s="12">
        <v>0</v>
      </c>
      <c r="N43" s="6">
        <f t="shared" si="0"/>
        <v>0</v>
      </c>
    </row>
    <row r="44" spans="1:14" x14ac:dyDescent="0.2">
      <c r="A44" t="s">
        <v>32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10">
        <v>0</v>
      </c>
      <c r="I44" s="5">
        <v>0</v>
      </c>
      <c r="J44" s="12">
        <v>0</v>
      </c>
      <c r="K44" s="12">
        <v>0</v>
      </c>
      <c r="L44" s="12">
        <v>0</v>
      </c>
      <c r="M44" s="12">
        <v>0</v>
      </c>
      <c r="N44" s="6">
        <f t="shared" si="0"/>
        <v>0</v>
      </c>
    </row>
    <row r="45" spans="1:14" x14ac:dyDescent="0.2">
      <c r="A45" t="s">
        <v>33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10">
        <v>0</v>
      </c>
      <c r="I45" s="5">
        <v>0</v>
      </c>
      <c r="J45" s="12">
        <v>0</v>
      </c>
      <c r="K45" s="12">
        <v>0</v>
      </c>
      <c r="L45" s="12">
        <v>0</v>
      </c>
      <c r="M45" s="12">
        <v>0</v>
      </c>
      <c r="N45" s="6">
        <f t="shared" si="0"/>
        <v>0</v>
      </c>
    </row>
    <row r="46" spans="1:14" x14ac:dyDescent="0.2">
      <c r="A46" t="s">
        <v>105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10">
        <v>0</v>
      </c>
      <c r="I46" s="5">
        <v>0</v>
      </c>
      <c r="J46" s="12">
        <v>0</v>
      </c>
      <c r="K46" s="12">
        <v>0</v>
      </c>
      <c r="L46" s="12">
        <v>0</v>
      </c>
      <c r="M46" s="12">
        <v>0</v>
      </c>
      <c r="N46" s="6">
        <f t="shared" si="0"/>
        <v>0</v>
      </c>
    </row>
    <row r="47" spans="1:14" x14ac:dyDescent="0.2">
      <c r="A47" t="s">
        <v>106</v>
      </c>
      <c r="B47" s="5">
        <v>1173316.6299999999</v>
      </c>
      <c r="C47" s="5">
        <v>1154647.71</v>
      </c>
      <c r="D47" s="5">
        <v>1268035.68</v>
      </c>
      <c r="E47" s="5">
        <v>1123935.03</v>
      </c>
      <c r="F47" s="5">
        <v>1328424.51</v>
      </c>
      <c r="G47" s="5">
        <v>1219754.55</v>
      </c>
      <c r="H47" s="10">
        <v>1242141.8899999999</v>
      </c>
      <c r="I47" s="5">
        <v>1359347.33</v>
      </c>
      <c r="J47" s="12">
        <v>1265634.45</v>
      </c>
      <c r="K47" s="12">
        <v>1401759.96</v>
      </c>
      <c r="L47" s="12">
        <v>1307825.49</v>
      </c>
      <c r="M47" s="12">
        <v>1265162.8799999999</v>
      </c>
      <c r="N47" s="6">
        <f t="shared" si="0"/>
        <v>15109986.109999999</v>
      </c>
    </row>
    <row r="48" spans="1:14" x14ac:dyDescent="0.2">
      <c r="A48" t="s">
        <v>107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10">
        <v>0</v>
      </c>
      <c r="I48" s="5">
        <v>0</v>
      </c>
      <c r="J48" s="12">
        <v>0</v>
      </c>
      <c r="K48" s="12">
        <v>0</v>
      </c>
      <c r="L48" s="12">
        <v>0</v>
      </c>
      <c r="M48" s="12">
        <v>0</v>
      </c>
      <c r="N48" s="6">
        <f t="shared" si="0"/>
        <v>0</v>
      </c>
    </row>
    <row r="49" spans="1:14" x14ac:dyDescent="0.2">
      <c r="A49" t="s">
        <v>37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10">
        <v>0</v>
      </c>
      <c r="I49" s="5">
        <v>0</v>
      </c>
      <c r="J49" s="12">
        <v>0</v>
      </c>
      <c r="K49" s="12">
        <v>0</v>
      </c>
      <c r="L49" s="12">
        <v>0</v>
      </c>
      <c r="M49" s="12">
        <v>0</v>
      </c>
      <c r="N49" s="6">
        <f t="shared" si="0"/>
        <v>0</v>
      </c>
    </row>
    <row r="50" spans="1:14" x14ac:dyDescent="0.2">
      <c r="A50" t="s">
        <v>38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10">
        <v>0</v>
      </c>
      <c r="I50" s="5">
        <v>0</v>
      </c>
      <c r="J50" s="12">
        <v>0</v>
      </c>
      <c r="K50" s="12">
        <v>0</v>
      </c>
      <c r="L50" s="12">
        <v>0</v>
      </c>
      <c r="M50" s="12">
        <v>0</v>
      </c>
      <c r="N50" s="6">
        <f t="shared" si="0"/>
        <v>0</v>
      </c>
    </row>
    <row r="51" spans="1:14" x14ac:dyDescent="0.2">
      <c r="A51" t="s">
        <v>39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10">
        <v>0</v>
      </c>
      <c r="I51" s="5">
        <v>0</v>
      </c>
      <c r="J51" s="12">
        <v>0</v>
      </c>
      <c r="K51" s="12">
        <v>0</v>
      </c>
      <c r="L51" s="12">
        <v>0</v>
      </c>
      <c r="M51" s="12">
        <v>0</v>
      </c>
      <c r="N51" s="6">
        <f t="shared" si="0"/>
        <v>0</v>
      </c>
    </row>
    <row r="52" spans="1:14" x14ac:dyDescent="0.2">
      <c r="A52" t="s">
        <v>108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10">
        <v>0</v>
      </c>
      <c r="I52" s="5">
        <v>613434.44999999995</v>
      </c>
      <c r="J52" s="12">
        <v>577786.51</v>
      </c>
      <c r="K52" s="12">
        <v>665435.77</v>
      </c>
      <c r="L52" s="12">
        <v>580944.34</v>
      </c>
      <c r="M52" s="12">
        <v>580683.43999999994</v>
      </c>
      <c r="N52" s="6">
        <f t="shared" si="0"/>
        <v>3018284.51</v>
      </c>
    </row>
    <row r="53" spans="1:14" x14ac:dyDescent="0.2">
      <c r="A53" t="s">
        <v>41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10">
        <v>0</v>
      </c>
      <c r="I53" s="5">
        <v>0</v>
      </c>
      <c r="J53" s="12">
        <v>0</v>
      </c>
      <c r="K53" s="12">
        <v>0</v>
      </c>
      <c r="L53" s="12">
        <v>0</v>
      </c>
      <c r="M53" s="12">
        <v>0</v>
      </c>
      <c r="N53" s="6">
        <f t="shared" si="0"/>
        <v>0</v>
      </c>
    </row>
    <row r="54" spans="1:14" x14ac:dyDescent="0.2">
      <c r="A54" t="s">
        <v>42</v>
      </c>
      <c r="B54" s="5">
        <v>332541.69</v>
      </c>
      <c r="C54" s="5">
        <v>319674.06</v>
      </c>
      <c r="D54" s="5">
        <v>346314.22</v>
      </c>
      <c r="E54" s="5">
        <v>282362.88</v>
      </c>
      <c r="F54" s="5">
        <v>301114.23</v>
      </c>
      <c r="G54" s="5">
        <v>303323.40000000002</v>
      </c>
      <c r="H54" s="10">
        <v>343006.38</v>
      </c>
      <c r="I54" s="5">
        <v>345482.49</v>
      </c>
      <c r="J54" s="12">
        <v>316687.89</v>
      </c>
      <c r="K54" s="12">
        <v>352836.66</v>
      </c>
      <c r="L54" s="12">
        <v>312637.25</v>
      </c>
      <c r="M54" s="12">
        <v>324433.40000000002</v>
      </c>
      <c r="N54" s="6">
        <f t="shared" si="0"/>
        <v>3880414.55</v>
      </c>
    </row>
    <row r="55" spans="1:14" x14ac:dyDescent="0.2">
      <c r="A55" t="s">
        <v>109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10">
        <v>0</v>
      </c>
      <c r="I55" s="5">
        <v>0</v>
      </c>
      <c r="J55" s="12">
        <v>0</v>
      </c>
      <c r="K55" s="12">
        <v>0</v>
      </c>
      <c r="L55" s="12">
        <v>0</v>
      </c>
      <c r="M55" s="12">
        <v>0</v>
      </c>
      <c r="N55" s="6">
        <f t="shared" si="0"/>
        <v>0</v>
      </c>
    </row>
    <row r="56" spans="1:14" x14ac:dyDescent="0.2">
      <c r="A56" t="s">
        <v>110</v>
      </c>
      <c r="B56" s="5">
        <v>128739.27</v>
      </c>
      <c r="C56" s="5">
        <v>130461.2</v>
      </c>
      <c r="D56" s="5">
        <v>117440.73</v>
      </c>
      <c r="E56" s="5">
        <v>99797.79</v>
      </c>
      <c r="F56" s="5">
        <v>113738.61</v>
      </c>
      <c r="G56" s="5">
        <v>108071.17</v>
      </c>
      <c r="H56" s="10">
        <v>111709.28</v>
      </c>
      <c r="I56" s="5">
        <v>121540.03</v>
      </c>
      <c r="J56" s="12">
        <v>114767.48</v>
      </c>
      <c r="K56" s="12">
        <v>131666.21</v>
      </c>
      <c r="L56" s="12">
        <v>117675.05</v>
      </c>
      <c r="M56" s="12">
        <v>117541.66</v>
      </c>
      <c r="N56" s="6">
        <f t="shared" si="0"/>
        <v>1413148.48</v>
      </c>
    </row>
    <row r="57" spans="1:14" x14ac:dyDescent="0.2">
      <c r="A57" t="s">
        <v>111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10">
        <v>0</v>
      </c>
      <c r="I57" s="5">
        <v>0</v>
      </c>
      <c r="J57" s="12">
        <v>0</v>
      </c>
      <c r="K57" s="12">
        <v>0</v>
      </c>
      <c r="L57" s="12">
        <v>0</v>
      </c>
      <c r="M57" s="12">
        <v>0</v>
      </c>
      <c r="N57" s="6">
        <f t="shared" si="0"/>
        <v>0</v>
      </c>
    </row>
    <row r="58" spans="1:14" x14ac:dyDescent="0.2">
      <c r="A58" t="s">
        <v>46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10">
        <v>0</v>
      </c>
      <c r="I58" s="5">
        <v>0</v>
      </c>
      <c r="J58" s="12">
        <v>0</v>
      </c>
      <c r="K58" s="12">
        <v>0</v>
      </c>
      <c r="L58" s="12">
        <v>0</v>
      </c>
      <c r="M58" s="12">
        <v>0</v>
      </c>
      <c r="N58" s="6">
        <f t="shared" si="0"/>
        <v>0</v>
      </c>
    </row>
    <row r="59" spans="1:14" x14ac:dyDescent="0.2">
      <c r="A59" t="s">
        <v>112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10">
        <v>0</v>
      </c>
      <c r="I59" s="5">
        <v>0</v>
      </c>
      <c r="J59" s="12">
        <v>0</v>
      </c>
      <c r="K59" s="12">
        <v>0</v>
      </c>
      <c r="L59" s="12">
        <v>0</v>
      </c>
      <c r="M59" s="12">
        <v>0</v>
      </c>
      <c r="N59" s="6">
        <f t="shared" si="0"/>
        <v>0</v>
      </c>
    </row>
    <row r="60" spans="1:14" x14ac:dyDescent="0.2">
      <c r="A60" t="s">
        <v>113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10">
        <v>0</v>
      </c>
      <c r="I60" s="5">
        <v>0</v>
      </c>
      <c r="J60" s="12">
        <v>0</v>
      </c>
      <c r="K60" s="12">
        <v>0</v>
      </c>
      <c r="L60" s="12">
        <v>0</v>
      </c>
      <c r="M60" s="12">
        <v>0</v>
      </c>
      <c r="N60" s="6">
        <f t="shared" si="0"/>
        <v>0</v>
      </c>
    </row>
    <row r="61" spans="1:14" x14ac:dyDescent="0.2">
      <c r="A61" t="s">
        <v>114</v>
      </c>
      <c r="B61" s="5">
        <v>2162846.02</v>
      </c>
      <c r="C61" s="5">
        <v>2101155.36</v>
      </c>
      <c r="D61" s="5">
        <v>2291480.1</v>
      </c>
      <c r="E61" s="5">
        <v>1971405.66</v>
      </c>
      <c r="F61" s="5">
        <v>2178764.83</v>
      </c>
      <c r="G61" s="5">
        <v>2071391.87</v>
      </c>
      <c r="H61" s="10">
        <v>2529181.59</v>
      </c>
      <c r="I61" s="5">
        <v>2379236.02</v>
      </c>
      <c r="J61" s="12">
        <v>2179611.0099999998</v>
      </c>
      <c r="K61" s="12">
        <v>2410246.58</v>
      </c>
      <c r="L61" s="12">
        <v>2257332.96</v>
      </c>
      <c r="M61" s="12">
        <v>2254375.9900000002</v>
      </c>
      <c r="N61" s="6">
        <f t="shared" si="0"/>
        <v>26787027.990000002</v>
      </c>
    </row>
    <row r="62" spans="1:14" x14ac:dyDescent="0.2">
      <c r="A62" t="s">
        <v>50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10">
        <v>0</v>
      </c>
      <c r="I62" s="5">
        <v>0</v>
      </c>
      <c r="J62" s="12">
        <v>0</v>
      </c>
      <c r="K62" s="12">
        <v>0</v>
      </c>
      <c r="L62" s="12">
        <v>0</v>
      </c>
      <c r="M62" s="12">
        <v>0</v>
      </c>
      <c r="N62" s="6">
        <f t="shared" si="0"/>
        <v>0</v>
      </c>
    </row>
    <row r="63" spans="1:14" x14ac:dyDescent="0.2">
      <c r="A63" t="s">
        <v>115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10">
        <v>0</v>
      </c>
      <c r="I63" s="5">
        <v>0</v>
      </c>
      <c r="J63" s="12">
        <v>0</v>
      </c>
      <c r="K63" s="12">
        <v>0</v>
      </c>
      <c r="L63" s="12">
        <v>0</v>
      </c>
      <c r="M63" s="12">
        <v>0</v>
      </c>
      <c r="N63" s="6">
        <f t="shared" si="0"/>
        <v>0</v>
      </c>
    </row>
    <row r="64" spans="1:14" x14ac:dyDescent="0.2">
      <c r="A64" t="s">
        <v>116</v>
      </c>
      <c r="B64" s="5">
        <v>930722.49</v>
      </c>
      <c r="C64" s="5">
        <v>991935.61</v>
      </c>
      <c r="D64" s="5">
        <v>1054185.33</v>
      </c>
      <c r="E64" s="5">
        <v>1010886.02</v>
      </c>
      <c r="F64" s="5">
        <v>992697.3</v>
      </c>
      <c r="G64" s="5">
        <v>1019408.59</v>
      </c>
      <c r="H64" s="10">
        <v>1063759.76</v>
      </c>
      <c r="I64" s="5">
        <v>1048368.7</v>
      </c>
      <c r="J64" s="12">
        <v>998846.43</v>
      </c>
      <c r="K64" s="12">
        <v>1126716.8500000001</v>
      </c>
      <c r="L64" s="12">
        <v>987855.38</v>
      </c>
      <c r="M64" s="12">
        <v>992663.15</v>
      </c>
      <c r="N64" s="6">
        <f t="shared" si="0"/>
        <v>12218045.610000001</v>
      </c>
    </row>
    <row r="65" spans="1:14" x14ac:dyDescent="0.2">
      <c r="A65" t="s">
        <v>117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10">
        <v>0</v>
      </c>
      <c r="I65" s="5">
        <v>0</v>
      </c>
      <c r="J65" s="12">
        <v>0</v>
      </c>
      <c r="K65" s="12">
        <v>0</v>
      </c>
      <c r="L65" s="12">
        <v>0</v>
      </c>
      <c r="M65" s="12">
        <v>0</v>
      </c>
      <c r="N65" s="6">
        <f t="shared" si="0"/>
        <v>0</v>
      </c>
    </row>
    <row r="66" spans="1:14" x14ac:dyDescent="0.2">
      <c r="A66" t="s">
        <v>118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10">
        <v>0</v>
      </c>
      <c r="I66" s="5">
        <v>0</v>
      </c>
      <c r="J66" s="12">
        <v>0</v>
      </c>
      <c r="K66" s="12">
        <v>0</v>
      </c>
      <c r="L66" s="12">
        <v>0</v>
      </c>
      <c r="M66" s="12">
        <v>0</v>
      </c>
      <c r="N66" s="6">
        <f t="shared" si="0"/>
        <v>0</v>
      </c>
    </row>
    <row r="67" spans="1:14" x14ac:dyDescent="0.2">
      <c r="A67" t="s">
        <v>119</v>
      </c>
      <c r="B67" s="5">
        <v>496194.08</v>
      </c>
      <c r="C67" s="5">
        <v>483977.92</v>
      </c>
      <c r="D67" s="5">
        <v>549758.53</v>
      </c>
      <c r="E67" s="5">
        <v>447340.25</v>
      </c>
      <c r="F67" s="5">
        <v>496751.55</v>
      </c>
      <c r="G67" s="5">
        <v>482008.5</v>
      </c>
      <c r="H67" s="10">
        <v>525228.94999999995</v>
      </c>
      <c r="I67" s="5">
        <v>538107.88</v>
      </c>
      <c r="J67" s="12">
        <v>496013.86</v>
      </c>
      <c r="K67" s="12">
        <v>551715.86</v>
      </c>
      <c r="L67" s="12">
        <v>479974.6</v>
      </c>
      <c r="M67" s="12">
        <v>505318.65</v>
      </c>
      <c r="N67" s="6">
        <f t="shared" si="0"/>
        <v>6052390.6300000008</v>
      </c>
    </row>
    <row r="68" spans="1:14" x14ac:dyDescent="0.2">
      <c r="A68" t="s">
        <v>120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10">
        <v>0</v>
      </c>
      <c r="I68" s="5">
        <v>0</v>
      </c>
      <c r="J68" s="12">
        <v>0</v>
      </c>
      <c r="K68" s="12">
        <v>0</v>
      </c>
      <c r="L68" s="12">
        <v>0</v>
      </c>
      <c r="M68" s="12">
        <v>0</v>
      </c>
      <c r="N68" s="6">
        <f t="shared" si="0"/>
        <v>0</v>
      </c>
    </row>
    <row r="69" spans="1:14" x14ac:dyDescent="0.2">
      <c r="A69" t="s">
        <v>121</v>
      </c>
      <c r="B69" s="5">
        <v>638645.65</v>
      </c>
      <c r="C69" s="5">
        <v>628253.5</v>
      </c>
      <c r="D69" s="5">
        <v>682500.53</v>
      </c>
      <c r="E69" s="5">
        <v>581124.26</v>
      </c>
      <c r="F69" s="5">
        <v>676539.37</v>
      </c>
      <c r="G69" s="5">
        <v>673219.06</v>
      </c>
      <c r="H69" s="10">
        <v>700746.81</v>
      </c>
      <c r="I69" s="5">
        <v>731830.57</v>
      </c>
      <c r="J69" s="12">
        <v>698762.21</v>
      </c>
      <c r="K69" s="12">
        <v>790964.56</v>
      </c>
      <c r="L69" s="12">
        <v>724525.83</v>
      </c>
      <c r="M69" s="12">
        <v>672124.16</v>
      </c>
      <c r="N69" s="6">
        <f t="shared" si="0"/>
        <v>8199236.5099999998</v>
      </c>
    </row>
    <row r="70" spans="1:14" x14ac:dyDescent="0.2">
      <c r="A70" t="s">
        <v>122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10">
        <v>0</v>
      </c>
      <c r="I70" s="5">
        <v>0</v>
      </c>
      <c r="J70" s="12">
        <v>0</v>
      </c>
      <c r="K70" s="12">
        <v>0</v>
      </c>
      <c r="L70" s="12">
        <v>0</v>
      </c>
      <c r="M70" s="12">
        <v>0</v>
      </c>
      <c r="N70" s="6">
        <f t="shared" si="0"/>
        <v>0</v>
      </c>
    </row>
    <row r="71" spans="1:14" x14ac:dyDescent="0.2">
      <c r="A71" t="s">
        <v>59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10">
        <v>0</v>
      </c>
      <c r="I71" s="5">
        <v>0</v>
      </c>
      <c r="J71" s="12">
        <v>0</v>
      </c>
      <c r="K71" s="12">
        <v>0</v>
      </c>
      <c r="L71" s="12">
        <v>0</v>
      </c>
      <c r="M71" s="12">
        <v>0</v>
      </c>
      <c r="N71" s="6">
        <f t="shared" si="0"/>
        <v>0</v>
      </c>
    </row>
    <row r="72" spans="1:14" x14ac:dyDescent="0.2">
      <c r="A72" t="s">
        <v>123</v>
      </c>
      <c r="B72" s="5">
        <v>95283.17</v>
      </c>
      <c r="C72" s="5">
        <v>100393.12</v>
      </c>
      <c r="D72" s="5">
        <v>96726.42</v>
      </c>
      <c r="E72" s="5">
        <v>85580.9</v>
      </c>
      <c r="F72" s="5">
        <v>91985.39</v>
      </c>
      <c r="G72" s="5">
        <v>96606.82</v>
      </c>
      <c r="H72" s="10">
        <v>101502.33</v>
      </c>
      <c r="I72" s="5">
        <v>80415.289999999994</v>
      </c>
      <c r="J72" s="12">
        <v>85439.75</v>
      </c>
      <c r="K72" s="12">
        <v>104272.19</v>
      </c>
      <c r="L72" s="12">
        <v>98274.51</v>
      </c>
      <c r="M72" s="12">
        <v>96832.22</v>
      </c>
      <c r="N72" s="6">
        <f t="shared" si="0"/>
        <v>1133312.1100000001</v>
      </c>
    </row>
    <row r="73" spans="1:14" x14ac:dyDescent="0.2">
      <c r="A73" t="s">
        <v>61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10">
        <v>0</v>
      </c>
      <c r="I73" s="5">
        <v>0</v>
      </c>
      <c r="J73" s="12">
        <v>0</v>
      </c>
      <c r="K73" s="12">
        <v>0</v>
      </c>
      <c r="L73" s="12">
        <v>0</v>
      </c>
      <c r="M73" s="12">
        <v>0</v>
      </c>
      <c r="N73" s="6">
        <f t="shared" si="0"/>
        <v>0</v>
      </c>
    </row>
    <row r="74" spans="1:14" x14ac:dyDescent="0.2">
      <c r="A74" t="s">
        <v>62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10">
        <v>0</v>
      </c>
      <c r="I74" s="5">
        <v>0</v>
      </c>
      <c r="J74" s="12">
        <v>0</v>
      </c>
      <c r="K74" s="12">
        <v>0</v>
      </c>
      <c r="L74" s="12">
        <v>0</v>
      </c>
      <c r="M74" s="12">
        <v>0</v>
      </c>
      <c r="N74" s="6">
        <f t="shared" si="0"/>
        <v>0</v>
      </c>
    </row>
    <row r="75" spans="1:14" x14ac:dyDescent="0.2">
      <c r="A75" t="s">
        <v>124</v>
      </c>
      <c r="B75" s="5">
        <v>878530.28</v>
      </c>
      <c r="C75" s="5">
        <v>1001786.41</v>
      </c>
      <c r="D75" s="5">
        <v>971979.78</v>
      </c>
      <c r="E75" s="5">
        <v>807517.55</v>
      </c>
      <c r="F75" s="5">
        <v>851180.37</v>
      </c>
      <c r="G75" s="5">
        <v>815060.99</v>
      </c>
      <c r="H75" s="10">
        <v>790431.11</v>
      </c>
      <c r="I75" s="5">
        <v>964580.89</v>
      </c>
      <c r="J75" s="12">
        <v>852655.38</v>
      </c>
      <c r="K75" s="12">
        <v>972717.32</v>
      </c>
      <c r="L75" s="12">
        <v>883522.93</v>
      </c>
      <c r="M75" s="12">
        <v>866361.91</v>
      </c>
      <c r="N75" s="6">
        <f t="shared" si="0"/>
        <v>10656324.92</v>
      </c>
    </row>
    <row r="76" spans="1:14" x14ac:dyDescent="0.2">
      <c r="A76" t="s">
        <v>125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10">
        <v>0</v>
      </c>
      <c r="I76" s="5">
        <v>0</v>
      </c>
      <c r="J76" s="12">
        <v>0</v>
      </c>
      <c r="K76" s="12">
        <v>0</v>
      </c>
      <c r="L76" s="12">
        <v>0</v>
      </c>
      <c r="M76" s="12">
        <v>0</v>
      </c>
      <c r="N76" s="6">
        <f t="shared" si="0"/>
        <v>0</v>
      </c>
    </row>
    <row r="77" spans="1:14" x14ac:dyDescent="0.2">
      <c r="A77" t="s">
        <v>126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10">
        <v>0</v>
      </c>
      <c r="I77" s="5">
        <v>0</v>
      </c>
      <c r="J77" s="12">
        <v>0</v>
      </c>
      <c r="K77" s="12">
        <v>0</v>
      </c>
      <c r="L77" s="12">
        <v>0</v>
      </c>
      <c r="M77" s="12">
        <v>0</v>
      </c>
      <c r="N77" s="6">
        <f>SUM(B77:M77)</f>
        <v>0</v>
      </c>
    </row>
    <row r="78" spans="1:14" x14ac:dyDescent="0.2">
      <c r="A78" t="s">
        <v>66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10">
        <v>0</v>
      </c>
      <c r="I78" s="5">
        <v>0</v>
      </c>
      <c r="J78" s="12">
        <v>0</v>
      </c>
      <c r="K78" s="12">
        <v>0</v>
      </c>
      <c r="L78" s="12">
        <v>0</v>
      </c>
      <c r="M78" s="12">
        <v>0</v>
      </c>
      <c r="N78" s="6">
        <f>SUM(B78:M78)</f>
        <v>0</v>
      </c>
    </row>
    <row r="79" spans="1:14" x14ac:dyDescent="0.2">
      <c r="A79" t="s">
        <v>1</v>
      </c>
    </row>
    <row r="80" spans="1:14" s="6" customFormat="1" x14ac:dyDescent="0.2">
      <c r="A80" s="6" t="s">
        <v>68</v>
      </c>
      <c r="B80" s="6">
        <f t="shared" ref="B80:M80" si="1">SUM(B12:B78)</f>
        <v>14088321.609999999</v>
      </c>
      <c r="C80" s="6">
        <f t="shared" si="1"/>
        <v>14073703.649999997</v>
      </c>
      <c r="D80" s="6">
        <f t="shared" si="1"/>
        <v>15179746.689999999</v>
      </c>
      <c r="E80" s="6">
        <f t="shared" si="1"/>
        <v>13175065.810000001</v>
      </c>
      <c r="F80" s="6">
        <f t="shared" si="1"/>
        <v>14737855.92</v>
      </c>
      <c r="G80" s="6">
        <f t="shared" si="1"/>
        <v>13995958.300000001</v>
      </c>
      <c r="H80" s="6">
        <f t="shared" si="1"/>
        <v>15293565.469999999</v>
      </c>
      <c r="I80" s="6">
        <f t="shared" si="1"/>
        <v>15944902.659999998</v>
      </c>
      <c r="J80" s="6">
        <f t="shared" si="1"/>
        <v>14780100.709999999</v>
      </c>
      <c r="K80" s="6">
        <f t="shared" si="1"/>
        <v>16177360.699999999</v>
      </c>
      <c r="L80" s="6">
        <f t="shared" si="1"/>
        <v>15086611.140000001</v>
      </c>
      <c r="M80" s="6">
        <f t="shared" si="1"/>
        <v>15282490.359999999</v>
      </c>
      <c r="N80" s="6">
        <f>SUM(B80:M80)</f>
        <v>177815683.01999998</v>
      </c>
    </row>
    <row r="87" spans="2:13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2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2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2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2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2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2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9" spans="2:13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2:13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2:13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2:13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2:13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2:13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2:13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2:13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2:13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2:13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2:13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2:13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2:13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2:13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2:13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2:13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2:13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2:13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2:13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2:13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2:13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2:13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2:13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2:13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2:13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2:13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2:13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2:13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2:13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2:13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2:13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2:13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2:13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2:13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</sheetData>
  <mergeCells count="5">
    <mergeCell ref="A7:N7"/>
    <mergeCell ref="A3:N3"/>
    <mergeCell ref="A4:N4"/>
    <mergeCell ref="A5:N5"/>
    <mergeCell ref="A6:N6"/>
  </mergeCells>
  <phoneticPr fontId="1" type="noConversion"/>
  <printOptions headings="1" gridLines="1"/>
  <pageMargins left="0.75" right="0.75" top="1" bottom="1" header="0.5" footer="0.5"/>
  <pageSetup scale="82" fitToHeight="1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963A67AB7B94BB7DE144345E8AEC2" ma:contentTypeVersion="1" ma:contentTypeDescription="Create a new document." ma:contentTypeScope="" ma:versionID="b51502284bf92ee33b32e8ff11612a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cc10a156eb2aa295318eab019ded2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A3C27-3CEF-4DF7-8573-94824562CA2F}"/>
</file>

<file path=customXml/itemProps2.xml><?xml version="1.0" encoding="utf-8"?>
<ds:datastoreItem xmlns:ds="http://schemas.openxmlformats.org/officeDocument/2006/customXml" ds:itemID="{6B19D990-0764-4705-80FF-363DBDCFB0BB}"/>
</file>

<file path=customXml/itemProps3.xml><?xml version="1.0" encoding="utf-8"?>
<ds:datastoreItem xmlns:ds="http://schemas.openxmlformats.org/officeDocument/2006/customXml" ds:itemID="{CBEB5ADA-FF9B-4A79-8790-366FC3319D28}"/>
</file>

<file path=customXml/itemProps4.xml><?xml version="1.0" encoding="utf-8"?>
<ds:datastoreItem xmlns:ds="http://schemas.openxmlformats.org/officeDocument/2006/customXml" ds:itemID="{671A6FA3-8D6D-4950-9E84-98A2466634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SFY 06-07</vt:lpstr>
      <vt:lpstr>Local Option Sales Tax Coll</vt:lpstr>
      <vt:lpstr>Tourist Development Tax</vt:lpstr>
      <vt:lpstr>Conv &amp; Tourist Impact</vt:lpstr>
      <vt:lpstr>Voted 1-Cent Local Option Fuel</vt:lpstr>
      <vt:lpstr>Non-Voted Local Option Fuel </vt:lpstr>
      <vt:lpstr>Addtional Local Option Fuel</vt:lpstr>
    </vt:vector>
  </TitlesOfParts>
  <Company>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Lisa Bedrosian</dc:creator>
  <cp:lastModifiedBy>Devlin Irwin</cp:lastModifiedBy>
  <cp:lastPrinted>2006-03-17T18:53:55Z</cp:lastPrinted>
  <dcterms:created xsi:type="dcterms:W3CDTF">2005-12-06T18:39:52Z</dcterms:created>
  <dcterms:modified xsi:type="dcterms:W3CDTF">2022-03-16T17:29:23Z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0x010100F35963A67AB7B94BB7DE144345E8AEC2</vt:lpwstr>
  </property>
</Properties>
</file>