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0310C84D-CCC3-4832-8BF7-324A95E68EBD}" xr6:coauthVersionLast="46" xr6:coauthVersionMax="46" xr10:uidLastSave="{00000000-0000-0000-0000-000000000000}"/>
  <bookViews>
    <workbookView xWindow="-120" yWindow="-120" windowWidth="29040" windowHeight="15990" tabRatio="873" activeTab="1" xr2:uid="{00000000-000D-0000-FFFF-FFFF00000000}"/>
  </bookViews>
  <sheets>
    <sheet name="Line Item Detail" sheetId="8" r:id="rId1"/>
    <sheet name="SFY1819" sheetId="4" r:id="rId2"/>
    <sheet name="Local Option Sales Tax Coll" sheetId="1" r:id="rId3"/>
    <sheet name="Conv &amp; Tourist Impact" sheetId="3" r:id="rId4"/>
    <sheet name="Tourist Development Tax" sheetId="9" r:id="rId5"/>
    <sheet name="Voted 1-Cent Local Option Fuel" sheetId="5" r:id="rId6"/>
    <sheet name="Non-Voted Local Option Fuel " sheetId="6" r:id="rId7"/>
    <sheet name="Addtional Local Option Fue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0" i="9" l="1"/>
  <c r="L80" i="9"/>
  <c r="K80" i="9"/>
  <c r="J80" i="9"/>
  <c r="I80" i="9"/>
  <c r="H80" i="9"/>
  <c r="G80" i="9"/>
  <c r="F80" i="9"/>
  <c r="E80" i="9"/>
  <c r="D80" i="9"/>
  <c r="N80" i="9" s="1"/>
  <c r="C80" i="9"/>
  <c r="B80"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9" i="9"/>
  <c r="M9" i="9"/>
  <c r="L9" i="9"/>
  <c r="K9" i="9"/>
  <c r="J9" i="9"/>
  <c r="I9" i="9"/>
  <c r="H9" i="9"/>
  <c r="G9" i="9"/>
  <c r="F9" i="9"/>
  <c r="E9" i="9"/>
  <c r="D9" i="9"/>
  <c r="C9" i="9"/>
  <c r="B9" i="9"/>
  <c r="A1" i="9"/>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2" i="7"/>
  <c r="B81" i="1" l="1"/>
  <c r="M80" i="3" l="1"/>
  <c r="E80" i="3"/>
  <c r="H80" i="3"/>
  <c r="I80" i="3"/>
  <c r="J80" i="3"/>
  <c r="N76" i="1"/>
  <c r="N72" i="1"/>
  <c r="N68" i="1"/>
  <c r="N64" i="1"/>
  <c r="N60" i="1"/>
  <c r="N56" i="1"/>
  <c r="N52" i="1"/>
  <c r="N44" i="1"/>
  <c r="N36" i="1"/>
  <c r="N28" i="1"/>
  <c r="N23" i="1"/>
  <c r="N20" i="1"/>
  <c r="N12" i="1"/>
  <c r="K80" i="3"/>
  <c r="C9" i="1"/>
  <c r="C9" i="6" s="1"/>
  <c r="N13" i="1"/>
  <c r="N14" i="1"/>
  <c r="N17" i="1"/>
  <c r="N18" i="1"/>
  <c r="N19" i="1"/>
  <c r="N21" i="1"/>
  <c r="N22" i="1"/>
  <c r="N25" i="1"/>
  <c r="N26" i="1"/>
  <c r="N27" i="1"/>
  <c r="N29" i="1"/>
  <c r="N30" i="1"/>
  <c r="N33" i="1"/>
  <c r="N34" i="1"/>
  <c r="N35" i="1"/>
  <c r="N37" i="1"/>
  <c r="N38" i="1"/>
  <c r="N41" i="1"/>
  <c r="N42" i="1"/>
  <c r="N43" i="1"/>
  <c r="N45" i="1"/>
  <c r="N46" i="1"/>
  <c r="N49" i="1"/>
  <c r="N50" i="1"/>
  <c r="N51" i="1"/>
  <c r="N53" i="1"/>
  <c r="N54" i="1"/>
  <c r="N57" i="1"/>
  <c r="N58" i="1"/>
  <c r="N59" i="1"/>
  <c r="N61" i="1"/>
  <c r="N62" i="1"/>
  <c r="N65" i="1"/>
  <c r="N66" i="1"/>
  <c r="N67" i="1"/>
  <c r="N69" i="1"/>
  <c r="N70" i="1"/>
  <c r="N73" i="1"/>
  <c r="N74" i="1"/>
  <c r="N75" i="1"/>
  <c r="N77" i="1"/>
  <c r="N78" i="1"/>
  <c r="E80" i="6"/>
  <c r="N9" i="3"/>
  <c r="B9" i="3"/>
  <c r="N9" i="5"/>
  <c r="B9" i="5"/>
  <c r="N9" i="6"/>
  <c r="B9" i="6"/>
  <c r="N9" i="7"/>
  <c r="B9" i="7"/>
  <c r="A1" i="7"/>
  <c r="A1" i="6"/>
  <c r="A1" i="5"/>
  <c r="A1" i="3"/>
  <c r="A1" i="1"/>
  <c r="M81" i="1"/>
  <c r="N78" i="3"/>
  <c r="N77" i="3"/>
  <c r="N76"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M80" i="6"/>
  <c r="L80" i="6"/>
  <c r="K80" i="6"/>
  <c r="J80" i="6"/>
  <c r="I80" i="6"/>
  <c r="H80" i="6"/>
  <c r="G80" i="6"/>
  <c r="F80" i="6"/>
  <c r="D80" i="6"/>
  <c r="C80" i="6"/>
  <c r="B80" i="6"/>
  <c r="M80" i="5"/>
  <c r="L80" i="5"/>
  <c r="K80" i="5"/>
  <c r="J80" i="5"/>
  <c r="I80" i="5"/>
  <c r="H80" i="5"/>
  <c r="G80" i="5"/>
  <c r="F80" i="5"/>
  <c r="E80" i="5"/>
  <c r="D80" i="5"/>
  <c r="C80" i="5"/>
  <c r="B80" i="5"/>
  <c r="C81" i="1"/>
  <c r="D81" i="1"/>
  <c r="F81" i="1"/>
  <c r="G81" i="1"/>
  <c r="H81" i="1"/>
  <c r="I81" i="1"/>
  <c r="J81" i="1"/>
  <c r="K81" i="1"/>
  <c r="L81" i="1"/>
  <c r="N79" i="1"/>
  <c r="N48" i="1"/>
  <c r="N40" i="1"/>
  <c r="N32" i="1"/>
  <c r="N24" i="1"/>
  <c r="N16" i="1"/>
  <c r="N71" i="1"/>
  <c r="N63" i="1"/>
  <c r="N55" i="1"/>
  <c r="N47" i="1"/>
  <c r="N39" i="1"/>
  <c r="N31" i="1"/>
  <c r="N15" i="1"/>
  <c r="E81" i="1"/>
  <c r="L80" i="3"/>
  <c r="F80" i="3" l="1"/>
  <c r="C80" i="3"/>
  <c r="D9" i="1"/>
  <c r="C9" i="7"/>
  <c r="C9" i="3"/>
  <c r="C9" i="5"/>
  <c r="D80" i="3"/>
  <c r="G80" i="3"/>
  <c r="N75" i="3"/>
  <c r="B80" i="3"/>
  <c r="N55" i="3"/>
  <c r="N27" i="3"/>
  <c r="N80" i="5"/>
  <c r="G80" i="4"/>
  <c r="N80" i="7"/>
  <c r="F80" i="4"/>
  <c r="N80" i="6"/>
  <c r="E80" i="4"/>
  <c r="N81" i="1"/>
  <c r="B80" i="4"/>
  <c r="C80" i="4"/>
  <c r="D80" i="4" l="1"/>
  <c r="N80" i="3"/>
  <c r="D9" i="3"/>
  <c r="D9" i="5"/>
  <c r="D9" i="6"/>
  <c r="E9" i="1"/>
  <c r="D9" i="7"/>
  <c r="E9" i="3" l="1"/>
  <c r="F9" i="1"/>
  <c r="E9" i="5"/>
  <c r="E9" i="7"/>
  <c r="E9" i="6"/>
  <c r="F9" i="3" l="1"/>
  <c r="G9" i="1"/>
  <c r="F9" i="6"/>
  <c r="F9" i="5"/>
  <c r="F9" i="7"/>
  <c r="G9" i="7" l="1"/>
  <c r="G9" i="6"/>
  <c r="G9" i="3"/>
  <c r="G9" i="5"/>
  <c r="H9" i="1"/>
  <c r="H9" i="7" l="1"/>
  <c r="H9" i="3"/>
  <c r="I9" i="1"/>
  <c r="H9" i="6"/>
  <c r="H9" i="5"/>
  <c r="I9" i="6" l="1"/>
  <c r="I9" i="3"/>
  <c r="I9" i="5"/>
  <c r="J9" i="1"/>
  <c r="I9" i="7"/>
  <c r="J9" i="5" l="1"/>
  <c r="J9" i="7"/>
  <c r="K9" i="1"/>
  <c r="J9" i="6"/>
  <c r="J9" i="3"/>
  <c r="K9" i="7" l="1"/>
  <c r="K9" i="6"/>
  <c r="K9" i="3"/>
  <c r="K9" i="5"/>
  <c r="L9" i="1"/>
  <c r="L9" i="6" l="1"/>
  <c r="L9" i="5"/>
  <c r="L9" i="7"/>
  <c r="L9" i="3"/>
  <c r="M9" i="1"/>
  <c r="M9" i="7" l="1"/>
  <c r="M9" i="5"/>
  <c r="M9" i="6"/>
  <c r="M9" i="3"/>
</calcChain>
</file>

<file path=xl/sharedStrings.xml><?xml version="1.0" encoding="utf-8"?>
<sst xmlns="http://schemas.openxmlformats.org/spreadsheetml/2006/main" count="668" uniqueCount="235">
  <si>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</si>
  <si>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</si>
  <si>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</si>
  <si>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</si>
  <si>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</si>
  <si>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</si>
  <si>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</si>
  <si>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</si>
  <si>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</si>
  <si>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</si>
  <si>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</si>
  <si>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</si>
  <si>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</si>
  <si>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</si>
  <si>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</si>
  <si>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</si>
  <si>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</si>
  <si>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</si>
  <si>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</si>
  <si>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</si>
  <si>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</si>
  <si>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</si>
  <si>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</si>
  <si>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</si>
  <si>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</si>
  <si>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</si>
  <si>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</si>
  <si>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</si>
  <si>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</si>
  <si>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</si>
  <si>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</si>
  <si>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</si>
  <si>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</si>
  <si>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</si>
  <si>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</si>
  <si>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</si>
  <si>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</si>
  <si>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</si>
  <si>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</si>
  <si>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</si>
  <si>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</si>
  <si>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</si>
  <si>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</si>
  <si>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</si>
  <si>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</si>
  <si>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</si>
  <si>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</si>
  <si>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</si>
  <si>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</si>
  <si>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</si>
  <si>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</si>
  <si>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</si>
  <si>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</si>
  <si>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</si>
  <si>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</si>
  <si>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</si>
  <si>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</si>
  <si>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</si>
  <si>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</si>
  <si>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</si>
  <si>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</si>
  <si>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</si>
  <si>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</si>
  <si>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</si>
  <si>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</si>
  <si>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</si>
  <si>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</si>
  <si>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</si>
  <si>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</si>
  <si>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</si>
  <si>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</si>
  <si>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</si>
  <si>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</si>
  <si>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</si>
  <si>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</si>
  <si>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</si>
  <si>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</si>
  <si>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</si>
  <si>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</si>
  <si>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</si>
  <si>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</si>
  <si>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</si>
  <si>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</si>
  <si>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</si>
  <si>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</si>
  <si>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</si>
  <si>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</si>
  <si>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</si>
  <si>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</si>
  <si>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</si>
  <si>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</si>
  <si>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</si>
  <si>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</si>
  <si>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</si>
  <si>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</si>
  <si>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</si>
  <si>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</si>
  <si>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</si>
  <si>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</si>
  <si>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</si>
  <si>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</si>
  <si>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</si>
  <si>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</si>
  <si>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</si>
  <si>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</si>
  <si>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</si>
  <si>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</si>
  <si>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</si>
  <si>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</si>
  <si>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</si>
  <si>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</si>
  <si>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</si>
  <si>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</si>
  <si>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</si>
  <si>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</si>
  <si>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</si>
  <si>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</si>
  <si>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</si>
  <si>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</si>
  <si>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</si>
  <si>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</si>
  <si>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</si>
  <si>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</si>
  <si>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</si>
  <si>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</si>
  <si>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</si>
  <si>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</si>
  <si>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</si>
  <si>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</si>
  <si>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</si>
  <si>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</si>
  <si>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</si>
  <si>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</si>
  <si>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</si>
  <si>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</si>
  <si>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</si>
  <si>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</si>
  <si>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</si>
  <si>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VALIDATED TAX RECEIPTS DATA FOR:  JULY, 2018 thru June, 2019</t>
  </si>
  <si>
    <t>SFY18-19</t>
  </si>
  <si>
    <t>28 *Flagler</t>
  </si>
  <si>
    <t>52*Marion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</si>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</sst>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
  </numFmts>
  <fonts count="56">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5">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6" fillId="0" borderId="0"/>
    <xf numFmtId="0" fontId="6" fillId="0" borderId="0"/>
    <xf numFmtId="0" fontId="6"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2" fillId="0" borderId="0" applyNumberFormat="0" applyFill="0" applyBorder="0" applyAlignment="0" applyProtection="0"/>
  </cellStyleXfs>
  <cellXfs count="81">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0" fillId="0" borderId="0" xfId="0" applyAlignment="1">
      <alignment horizontal="center"/>
    </xf>
    <xf numFmtId="37" fontId="5" fillId="0" borderId="0" xfId="499" applyNumberFormat="1" applyFont="1" applyFill="1" applyProtection="1"/>
    <xf numFmtId="37" fontId="5" fillId="0" borderId="0" xfId="498" applyNumberFormat="1" applyFont="1" applyFill="1" applyProtection="1"/>
    <xf numFmtId="37" fontId="5" fillId="0" borderId="0" xfId="500" applyNumberFormat="1" applyFont="1" applyFill="1" applyProtection="1"/>
    <xf numFmtId="3" fontId="5" fillId="0" borderId="0" xfId="500" applyNumberFormat="1" applyFont="1" applyFill="1" applyProtection="1"/>
    <xf numFmtId="3" fontId="5" fillId="0" borderId="0" xfId="498" applyNumberFormat="1" applyFont="1" applyFill="1" applyProtection="1"/>
    <xf numFmtId="3" fontId="5" fillId="0" borderId="0" xfId="499" applyNumberFormat="1" applyFont="1" applyFill="1" applyProtection="1"/>
    <xf numFmtId="3" fontId="5" fillId="0" borderId="0" xfId="0" applyNumberFormat="1" applyFont="1" applyFill="1" applyProtection="1"/>
    <xf numFmtId="3" fontId="5" fillId="0" borderId="0" xfId="499" applyNumberFormat="1" applyFont="1" applyFill="1" applyBorder="1" applyProtection="1"/>
    <xf numFmtId="3" fontId="5" fillId="0" borderId="0" xfId="498" applyNumberFormat="1" applyFont="1" applyFill="1" applyBorder="1" applyProtection="1"/>
    <xf numFmtId="3" fontId="5" fillId="0" borderId="0" xfId="500" applyNumberFormat="1" applyFont="1" applyFill="1" applyBorder="1" applyProtection="1"/>
    <xf numFmtId="41" fontId="5" fillId="0" borderId="0" xfId="499" applyNumberFormat="1" applyFont="1" applyFill="1" applyProtection="1"/>
    <xf numFmtId="41" fontId="5" fillId="0" borderId="0" xfId="500" applyNumberFormat="1" applyFont="1" applyFill="1" applyProtection="1"/>
    <xf numFmtId="0" fontId="0" fillId="58" borderId="0" xfId="0" applyFill="1" applyAlignment="1"/>
    <xf numFmtId="0" fontId="0" fillId="58" borderId="0" xfId="0" applyFill="1"/>
    <xf numFmtId="0" fontId="0" fillId="59" borderId="0" xfId="0" applyFill="1"/>
    <xf numFmtId="3" fontId="3" fillId="0" borderId="0" xfId="0" applyNumberFormat="1" applyFont="1" applyFill="1" applyAlignment="1">
      <alignment horizontal="right"/>
    </xf>
    <xf numFmtId="0" fontId="3" fillId="0" borderId="0" xfId="0" applyFont="1"/>
    <xf numFmtId="0" fontId="3" fillId="0" borderId="0" xfId="0" applyFont="1" applyAlignment="1">
      <alignment horizontal="right"/>
    </xf>
    <xf numFmtId="0" fontId="0" fillId="0" borderId="0" xfId="0" applyFill="1"/>
    <xf numFmtId="17" fontId="0" fillId="0" borderId="0" xfId="0" applyNumberFormat="1" applyAlignment="1">
      <alignment horizontal="center"/>
    </xf>
    <xf numFmtId="3" fontId="0" fillId="58" borderId="0" xfId="0" applyNumberFormat="1" applyFill="1"/>
    <xf numFmtId="8" fontId="0" fillId="0" borderId="0" xfId="0" applyNumberFormat="1"/>
    <xf numFmtId="165" fontId="3" fillId="0" borderId="0" xfId="352" applyNumberFormat="1" applyBorder="1"/>
    <xf numFmtId="4" fontId="0" fillId="0" borderId="0" xfId="0" applyNumberFormat="1"/>
    <xf numFmtId="0" fontId="53" fillId="60" borderId="15" xfId="2264" applyFont="1" applyFill="1" applyBorder="1" applyAlignment="1">
      <alignment horizontal="left" vertical="top" wrapText="1"/>
    </xf>
    <xf numFmtId="0" fontId="1" fillId="0" borderId="0" xfId="2263"/>
    <xf numFmtId="0" fontId="54" fillId="60" borderId="15" xfId="2263" applyFont="1" applyFill="1" applyBorder="1" applyAlignment="1">
      <alignment horizontal="center" vertical="center" wrapText="1"/>
    </xf>
    <xf numFmtId="0" fontId="54" fillId="60" borderId="19" xfId="2263" applyFont="1" applyFill="1" applyBorder="1" applyAlignment="1">
      <alignment horizontal="center" vertical="center" wrapText="1"/>
    </xf>
    <xf numFmtId="0" fontId="54" fillId="60" borderId="20" xfId="2263" applyFont="1" applyFill="1" applyBorder="1" applyAlignment="1">
      <alignment horizontal="center" vertical="center" wrapText="1"/>
    </xf>
    <xf numFmtId="0" fontId="54" fillId="60" borderId="21" xfId="2263" applyFont="1" applyFill="1" applyBorder="1" applyAlignment="1">
      <alignment horizontal="center" vertical="center"/>
    </xf>
    <xf numFmtId="0" fontId="51" fillId="0" borderId="22" xfId="2263" applyFont="1" applyBorder="1" applyAlignment="1">
      <alignment vertical="top" wrapText="1"/>
    </xf>
    <xf numFmtId="0" fontId="51" fillId="0" borderId="22" xfId="2263" applyFont="1" applyBorder="1" applyAlignment="1">
      <alignment horizontal="center" vertical="top" wrapText="1"/>
    </xf>
    <xf numFmtId="0" fontId="53" fillId="0" borderId="22" xfId="2264" applyFont="1" applyFill="1" applyBorder="1" applyAlignment="1">
      <alignment horizontal="center" vertical="center"/>
    </xf>
    <xf numFmtId="0" fontId="51" fillId="0" borderId="0" xfId="2263" applyFont="1"/>
    <xf numFmtId="0" fontId="51" fillId="0" borderId="0" xfId="2263" applyFont="1" applyAlignment="1">
      <alignment horizontal="left" vertical="top" wrapText="1"/>
    </xf>
    <xf numFmtId="0" fontId="51" fillId="0" borderId="0" xfId="2263" applyFont="1" applyAlignment="1">
      <alignment horizontal="center" vertical="center" wrapText="1"/>
    </xf>
    <xf numFmtId="0" fontId="51" fillId="0" borderId="0" xfId="2263" applyFont="1" applyAlignment="1">
      <alignment horizontal="center" vertical="center"/>
    </xf>
    <xf numFmtId="0" fontId="55" fillId="0" borderId="0" xfId="2263" applyFont="1" applyAlignment="1">
      <alignment horizontal="center" vertical="center"/>
    </xf>
    <xf numFmtId="0" fontId="53" fillId="0" borderId="0" xfId="2264" applyFont="1" applyFill="1" applyBorder="1" applyAlignment="1">
      <alignment horizontal="center" vertical="center"/>
    </xf>
    <xf numFmtId="0" fontId="51" fillId="0" borderId="23" xfId="2263" applyFont="1" applyBorder="1"/>
    <xf numFmtId="0" fontId="51" fillId="0" borderId="23" xfId="2263" applyFont="1" applyBorder="1" applyAlignment="1">
      <alignment horizontal="left" vertical="top" wrapText="1"/>
    </xf>
    <xf numFmtId="0" fontId="51" fillId="0" borderId="23" xfId="2263" applyFont="1" applyBorder="1" applyAlignment="1">
      <alignment horizontal="center" vertical="center"/>
    </xf>
    <xf numFmtId="0" fontId="51" fillId="0" borderId="23" xfId="2263" applyFont="1" applyBorder="1" applyAlignment="1">
      <alignment horizontal="center" vertical="center" wrapText="1"/>
    </xf>
    <xf numFmtId="0" fontId="53" fillId="0" borderId="23" xfId="2264" applyFont="1" applyFill="1" applyBorder="1" applyAlignment="1">
      <alignment horizontal="center" vertical="center"/>
    </xf>
    <xf numFmtId="0" fontId="51" fillId="0" borderId="22" xfId="2263" applyFont="1" applyBorder="1" applyAlignment="1">
      <alignment horizontal="left" vertical="top" wrapText="1"/>
    </xf>
    <xf numFmtId="0" fontId="51" fillId="0" borderId="22" xfId="2263" applyFont="1" applyBorder="1" applyAlignment="1">
      <alignment horizontal="center" vertical="center"/>
    </xf>
    <xf numFmtId="0" fontId="51" fillId="0" borderId="22" xfId="2263" applyFont="1" applyBorder="1" applyAlignment="1">
      <alignment horizontal="center" vertical="center" wrapText="1"/>
    </xf>
    <xf numFmtId="0" fontId="51" fillId="0" borderId="0" xfId="2263" quotePrefix="1" applyFont="1" applyAlignment="1">
      <alignment horizontal="center" vertical="center" wrapText="1"/>
    </xf>
    <xf numFmtId="0" fontId="51" fillId="0" borderId="0" xfId="2263" quotePrefix="1" applyFont="1" applyAlignment="1">
      <alignment horizontal="center" vertical="center"/>
    </xf>
    <xf numFmtId="0" fontId="51" fillId="0" borderId="23" xfId="2263" quotePrefix="1" applyFont="1" applyBorder="1" applyAlignment="1">
      <alignment horizontal="center" vertical="center"/>
    </xf>
    <xf numFmtId="0" fontId="51" fillId="0" borderId="15" xfId="2263" applyFont="1" applyBorder="1" applyAlignment="1">
      <alignment horizontal="left" vertical="top" wrapText="1"/>
    </xf>
    <xf numFmtId="0" fontId="51" fillId="0" borderId="15" xfId="2263" applyFont="1" applyBorder="1" applyAlignment="1">
      <alignment horizontal="center" vertical="center"/>
    </xf>
    <xf numFmtId="0" fontId="51" fillId="0" borderId="15" xfId="2263" applyFont="1" applyBorder="1" applyAlignment="1">
      <alignment horizontal="center" vertical="center" wrapText="1"/>
    </xf>
    <xf numFmtId="0" fontId="53" fillId="0" borderId="15" xfId="2264" applyFont="1" applyFill="1" applyBorder="1" applyAlignment="1">
      <alignment horizontal="center" vertical="center"/>
    </xf>
    <xf numFmtId="0" fontId="1" fillId="0" borderId="0" xfId="2263" applyAlignment="1">
      <alignment vertical="top"/>
    </xf>
    <xf numFmtId="0" fontId="1" fillId="0" borderId="0" xfId="2263" applyAlignment="1">
      <alignment horizontal="left" vertical="top" wrapText="1"/>
    </xf>
    <xf numFmtId="0" fontId="1" fillId="0" borderId="0" xfId="2263" applyAlignment="1">
      <alignment horizontal="center" vertical="center"/>
    </xf>
    <xf numFmtId="0" fontId="52" fillId="0" borderId="0" xfId="2264" quotePrefix="1" applyBorder="1" applyAlignment="1">
      <alignment horizontal="left" vertical="top" wrapText="1"/>
    </xf>
    <xf numFmtId="0" fontId="51" fillId="0" borderId="0" xfId="2263" applyFont="1" applyAlignment="1">
      <alignment horizontal="left" vertical="top"/>
    </xf>
    <xf numFmtId="0" fontId="51" fillId="60" borderId="0" xfId="2263" applyFont="1" applyFill="1" applyAlignment="1">
      <alignment horizontal="right" vertical="top"/>
    </xf>
    <xf numFmtId="0" fontId="51" fillId="60" borderId="15" xfId="2263" applyFont="1" applyFill="1" applyBorder="1" applyAlignment="1">
      <alignment horizontal="right" vertical="top"/>
    </xf>
    <xf numFmtId="0" fontId="53" fillId="60" borderId="15" xfId="2264" applyFont="1" applyFill="1" applyBorder="1" applyAlignment="1">
      <alignment horizontal="left" vertical="top"/>
    </xf>
    <xf numFmtId="0" fontId="53" fillId="60" borderId="16" xfId="2264" applyFont="1" applyFill="1" applyBorder="1" applyAlignment="1">
      <alignment horizontal="left" vertical="top"/>
    </xf>
    <xf numFmtId="0" fontId="54" fillId="0" borderId="17" xfId="2263" applyFont="1" applyBorder="1" applyAlignment="1">
      <alignment horizontal="center" vertical="center"/>
    </xf>
    <xf numFmtId="0" fontId="54" fillId="0" borderId="15" xfId="2263" applyFont="1" applyBorder="1" applyAlignment="1">
      <alignment horizontal="center" vertical="center"/>
    </xf>
    <xf numFmtId="0" fontId="54" fillId="0" borderId="18" xfId="2263" applyFont="1" applyBorder="1" applyAlignment="1">
      <alignment horizontal="center" vertical="center"/>
    </xf>
    <xf numFmtId="0" fontId="51" fillId="0" borderId="22" xfId="2263" applyFont="1" applyBorder="1" applyAlignment="1">
      <alignment horizontal="left" vertical="top"/>
    </xf>
    <xf numFmtId="0" fontId="51" fillId="0" borderId="23" xfId="2263" applyFont="1" applyBorder="1" applyAlignment="1">
      <alignment horizontal="left" vertical="top"/>
    </xf>
    <xf numFmtId="0" fontId="51" fillId="0" borderId="0" xfId="2263" applyFont="1" applyAlignment="1">
      <alignment horizontal="left" vertical="top" wrapText="1"/>
    </xf>
    <xf numFmtId="0" fontId="51" fillId="0" borderId="23" xfId="2263" applyFont="1" applyBorder="1" applyAlignment="1">
      <alignment horizontal="left" vertical="top" wrapText="1"/>
    </xf>
    <xf numFmtId="0" fontId="51" fillId="0" borderId="15" xfId="2263" applyFont="1" applyBorder="1" applyAlignment="1">
      <alignment horizontal="left" vertical="top"/>
    </xf>
    <xf numFmtId="0" fontId="0" fillId="0" borderId="0" xfId="0" applyAlignment="1">
      <alignment horizontal="center"/>
    </xf>
  </cellXfs>
  <cellStyles count="2265">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4" xr:uid="{9889E0FC-772D-4288-A5EE-57883AC07E0B}"/>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3" xr:uid="{6325FC15-BB5D-45B4-B7AC-0D83EDF08D1C}"/>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rmal_Addtional Local Option Fuel" xfId="498" xr:uid="{00000000-0005-0000-0000-0000F2010000}"/>
    <cellStyle name="Normal_Non-Voted Local Option Fuel " xfId="499" xr:uid="{00000000-0005-0000-0000-0000F3010000}"/>
    <cellStyle name="Normal_Voted 1-Cent Local Option Fuel" xfId="500" xr:uid="{00000000-0005-0000-0000-0000F4010000}"/>
    <cellStyle name="Note 10" xfId="501" xr:uid="{00000000-0005-0000-0000-0000F5010000}"/>
    <cellStyle name="Note 10 2" xfId="502" xr:uid="{00000000-0005-0000-0000-0000F6010000}"/>
    <cellStyle name="Note 10_autopost vouchers" xfId="503" xr:uid="{00000000-0005-0000-0000-0000F7010000}"/>
    <cellStyle name="Note 11" xfId="504" xr:uid="{00000000-0005-0000-0000-0000F8010000}"/>
    <cellStyle name="Note 12" xfId="505" xr:uid="{00000000-0005-0000-0000-0000F9010000}"/>
    <cellStyle name="Note 2" xfId="506" xr:uid="{00000000-0005-0000-0000-0000FA010000}"/>
    <cellStyle name="Note 2 10" xfId="507" xr:uid="{00000000-0005-0000-0000-0000FB010000}"/>
    <cellStyle name="Note 2 10 2" xfId="508" xr:uid="{00000000-0005-0000-0000-0000FC010000}"/>
    <cellStyle name="Note 2 10 2 2" xfId="509" xr:uid="{00000000-0005-0000-0000-0000FD010000}"/>
    <cellStyle name="Note 2 10 2_autopost vouchers" xfId="510" xr:uid="{00000000-0005-0000-0000-0000FE010000}"/>
    <cellStyle name="Note 2 10 3" xfId="511" xr:uid="{00000000-0005-0000-0000-0000FF010000}"/>
    <cellStyle name="Note 2 10_ Refunds" xfId="512" xr:uid="{00000000-0005-0000-0000-000000020000}"/>
    <cellStyle name="Note 2 11" xfId="513" xr:uid="{00000000-0005-0000-0000-000001020000}"/>
    <cellStyle name="Note 2 11 2" xfId="514" xr:uid="{00000000-0005-0000-0000-000002020000}"/>
    <cellStyle name="Note 2 11 2 2" xfId="515" xr:uid="{00000000-0005-0000-0000-000003020000}"/>
    <cellStyle name="Note 2 11 2_autopost vouchers" xfId="516" xr:uid="{00000000-0005-0000-0000-000004020000}"/>
    <cellStyle name="Note 2 11 3" xfId="517" xr:uid="{00000000-0005-0000-0000-000005020000}"/>
    <cellStyle name="Note 2 11_ Refunds" xfId="518" xr:uid="{00000000-0005-0000-0000-000006020000}"/>
    <cellStyle name="Note 2 12" xfId="519" xr:uid="{00000000-0005-0000-0000-000007020000}"/>
    <cellStyle name="Note 2 12 2" xfId="520" xr:uid="{00000000-0005-0000-0000-000008020000}"/>
    <cellStyle name="Note 2 12 2 2" xfId="521" xr:uid="{00000000-0005-0000-0000-000009020000}"/>
    <cellStyle name="Note 2 12 2_autopost vouchers" xfId="522" xr:uid="{00000000-0005-0000-0000-00000A020000}"/>
    <cellStyle name="Note 2 12 3" xfId="523" xr:uid="{00000000-0005-0000-0000-00000B020000}"/>
    <cellStyle name="Note 2 12_ Refunds" xfId="524" xr:uid="{00000000-0005-0000-0000-00000C020000}"/>
    <cellStyle name="Note 2 13" xfId="525" xr:uid="{00000000-0005-0000-0000-00000D020000}"/>
    <cellStyle name="Note 2 13 2" xfId="526" xr:uid="{00000000-0005-0000-0000-00000E020000}"/>
    <cellStyle name="Note 2 13 2 2" xfId="527" xr:uid="{00000000-0005-0000-0000-00000F020000}"/>
    <cellStyle name="Note 2 13 2_autopost vouchers" xfId="528" xr:uid="{00000000-0005-0000-0000-000010020000}"/>
    <cellStyle name="Note 2 13 3" xfId="529" xr:uid="{00000000-0005-0000-0000-000011020000}"/>
    <cellStyle name="Note 2 13_ Refunds" xfId="530" xr:uid="{00000000-0005-0000-0000-000012020000}"/>
    <cellStyle name="Note 2 14" xfId="531" xr:uid="{00000000-0005-0000-0000-000013020000}"/>
    <cellStyle name="Note 2 14 2" xfId="532" xr:uid="{00000000-0005-0000-0000-000014020000}"/>
    <cellStyle name="Note 2 14 2 2" xfId="533" xr:uid="{00000000-0005-0000-0000-000015020000}"/>
    <cellStyle name="Note 2 14 2_autopost vouchers" xfId="534" xr:uid="{00000000-0005-0000-0000-000016020000}"/>
    <cellStyle name="Note 2 14 3" xfId="535" xr:uid="{00000000-0005-0000-0000-000017020000}"/>
    <cellStyle name="Note 2 14_ Refunds" xfId="536" xr:uid="{00000000-0005-0000-0000-000018020000}"/>
    <cellStyle name="Note 2 15" xfId="537" xr:uid="{00000000-0005-0000-0000-000019020000}"/>
    <cellStyle name="Note 2 15 2" xfId="538" xr:uid="{00000000-0005-0000-0000-00001A020000}"/>
    <cellStyle name="Note 2 15 2 2" xfId="539" xr:uid="{00000000-0005-0000-0000-00001B020000}"/>
    <cellStyle name="Note 2 15 2_autopost vouchers" xfId="540" xr:uid="{00000000-0005-0000-0000-00001C020000}"/>
    <cellStyle name="Note 2 15 3" xfId="541" xr:uid="{00000000-0005-0000-0000-00001D020000}"/>
    <cellStyle name="Note 2 15_ Refunds" xfId="542" xr:uid="{00000000-0005-0000-0000-00001E020000}"/>
    <cellStyle name="Note 2 16" xfId="543" xr:uid="{00000000-0005-0000-0000-00001F020000}"/>
    <cellStyle name="Note 2 16 2" xfId="544" xr:uid="{00000000-0005-0000-0000-000020020000}"/>
    <cellStyle name="Note 2 16 2 2" xfId="545" xr:uid="{00000000-0005-0000-0000-000021020000}"/>
    <cellStyle name="Note 2 16 2_autopost vouchers" xfId="546" xr:uid="{00000000-0005-0000-0000-000022020000}"/>
    <cellStyle name="Note 2 16 3" xfId="547" xr:uid="{00000000-0005-0000-0000-000023020000}"/>
    <cellStyle name="Note 2 16_ Refunds" xfId="548" xr:uid="{00000000-0005-0000-0000-000024020000}"/>
    <cellStyle name="Note 2 17" xfId="549" xr:uid="{00000000-0005-0000-0000-000025020000}"/>
    <cellStyle name="Note 2 17 2" xfId="550" xr:uid="{00000000-0005-0000-0000-000026020000}"/>
    <cellStyle name="Note 2 17 2 2" xfId="551" xr:uid="{00000000-0005-0000-0000-000027020000}"/>
    <cellStyle name="Note 2 17 2_autopost vouchers" xfId="552" xr:uid="{00000000-0005-0000-0000-000028020000}"/>
    <cellStyle name="Note 2 17 3" xfId="553" xr:uid="{00000000-0005-0000-0000-000029020000}"/>
    <cellStyle name="Note 2 17_ Refunds" xfId="554" xr:uid="{00000000-0005-0000-0000-00002A020000}"/>
    <cellStyle name="Note 2 18" xfId="555" xr:uid="{00000000-0005-0000-0000-00002B020000}"/>
    <cellStyle name="Note 2 18 2" xfId="556" xr:uid="{00000000-0005-0000-0000-00002C020000}"/>
    <cellStyle name="Note 2 18 2 2" xfId="557" xr:uid="{00000000-0005-0000-0000-00002D020000}"/>
    <cellStyle name="Note 2 18 2_autopost vouchers" xfId="558" xr:uid="{00000000-0005-0000-0000-00002E020000}"/>
    <cellStyle name="Note 2 18 3" xfId="559" xr:uid="{00000000-0005-0000-0000-00002F020000}"/>
    <cellStyle name="Note 2 18_ Refunds" xfId="560" xr:uid="{00000000-0005-0000-0000-000030020000}"/>
    <cellStyle name="Note 2 19" xfId="561" xr:uid="{00000000-0005-0000-0000-000031020000}"/>
    <cellStyle name="Note 2 19 2" xfId="562" xr:uid="{00000000-0005-0000-0000-000032020000}"/>
    <cellStyle name="Note 2 19 2 2" xfId="563" xr:uid="{00000000-0005-0000-0000-000033020000}"/>
    <cellStyle name="Note 2 19 2_autopost vouchers" xfId="564" xr:uid="{00000000-0005-0000-0000-000034020000}"/>
    <cellStyle name="Note 2 19 3" xfId="565" xr:uid="{00000000-0005-0000-0000-000035020000}"/>
    <cellStyle name="Note 2 19_ Refunds" xfId="566" xr:uid="{00000000-0005-0000-0000-000036020000}"/>
    <cellStyle name="Note 2 2" xfId="567" xr:uid="{00000000-0005-0000-0000-000037020000}"/>
    <cellStyle name="Note 2 2 10" xfId="568" xr:uid="{00000000-0005-0000-0000-000038020000}"/>
    <cellStyle name="Note 2 2 2" xfId="569" xr:uid="{00000000-0005-0000-0000-000039020000}"/>
    <cellStyle name="Note 2 2 2 2" xfId="570" xr:uid="{00000000-0005-0000-0000-00003A020000}"/>
    <cellStyle name="Note 2 2 2 2 2" xfId="571" xr:uid="{00000000-0005-0000-0000-00003B020000}"/>
    <cellStyle name="Note 2 2 2 2_autopost vouchers" xfId="572" xr:uid="{00000000-0005-0000-0000-00003C020000}"/>
    <cellStyle name="Note 2 2 2 3" xfId="573" xr:uid="{00000000-0005-0000-0000-00003D020000}"/>
    <cellStyle name="Note 2 2 2_ Refunds" xfId="574" xr:uid="{00000000-0005-0000-0000-00003E020000}"/>
    <cellStyle name="Note 2 2 3" xfId="575" xr:uid="{00000000-0005-0000-0000-00003F020000}"/>
    <cellStyle name="Note 2 2 3 2" xfId="576" xr:uid="{00000000-0005-0000-0000-000040020000}"/>
    <cellStyle name="Note 2 2 3 2 2" xfId="577" xr:uid="{00000000-0005-0000-0000-000041020000}"/>
    <cellStyle name="Note 2 2 3 2_autopost vouchers" xfId="578" xr:uid="{00000000-0005-0000-0000-000042020000}"/>
    <cellStyle name="Note 2 2 3 3" xfId="579" xr:uid="{00000000-0005-0000-0000-000043020000}"/>
    <cellStyle name="Note 2 2 3_ Refunds" xfId="580" xr:uid="{00000000-0005-0000-0000-000044020000}"/>
    <cellStyle name="Note 2 2 4" xfId="581" xr:uid="{00000000-0005-0000-0000-000045020000}"/>
    <cellStyle name="Note 2 2 4 2" xfId="582" xr:uid="{00000000-0005-0000-0000-000046020000}"/>
    <cellStyle name="Note 2 2 4 2 2" xfId="583" xr:uid="{00000000-0005-0000-0000-000047020000}"/>
    <cellStyle name="Note 2 2 4 2_autopost vouchers" xfId="584" xr:uid="{00000000-0005-0000-0000-000048020000}"/>
    <cellStyle name="Note 2 2 4 3" xfId="585" xr:uid="{00000000-0005-0000-0000-000049020000}"/>
    <cellStyle name="Note 2 2 4_ Refunds" xfId="586" xr:uid="{00000000-0005-0000-0000-00004A020000}"/>
    <cellStyle name="Note 2 2 5" xfId="587" xr:uid="{00000000-0005-0000-0000-00004B020000}"/>
    <cellStyle name="Note 2 2 5 2" xfId="588" xr:uid="{00000000-0005-0000-0000-00004C020000}"/>
    <cellStyle name="Note 2 2 5 2 2" xfId="589" xr:uid="{00000000-0005-0000-0000-00004D020000}"/>
    <cellStyle name="Note 2 2 5 2_autopost vouchers" xfId="590" xr:uid="{00000000-0005-0000-0000-00004E020000}"/>
    <cellStyle name="Note 2 2 5 3" xfId="591" xr:uid="{00000000-0005-0000-0000-00004F020000}"/>
    <cellStyle name="Note 2 2 5_ Refunds" xfId="592" xr:uid="{00000000-0005-0000-0000-000050020000}"/>
    <cellStyle name="Note 2 2 6" xfId="593" xr:uid="{00000000-0005-0000-0000-000051020000}"/>
    <cellStyle name="Note 2 2 6 2" xfId="594" xr:uid="{00000000-0005-0000-0000-000052020000}"/>
    <cellStyle name="Note 2 2 6 2 2" xfId="595" xr:uid="{00000000-0005-0000-0000-000053020000}"/>
    <cellStyle name="Note 2 2 6 2_autopost vouchers" xfId="596" xr:uid="{00000000-0005-0000-0000-000054020000}"/>
    <cellStyle name="Note 2 2 6 3" xfId="597" xr:uid="{00000000-0005-0000-0000-000055020000}"/>
    <cellStyle name="Note 2 2 6_ Refunds" xfId="598" xr:uid="{00000000-0005-0000-0000-000056020000}"/>
    <cellStyle name="Note 2 2 7" xfId="599" xr:uid="{00000000-0005-0000-0000-000057020000}"/>
    <cellStyle name="Note 2 2 7 2" xfId="600" xr:uid="{00000000-0005-0000-0000-000058020000}"/>
    <cellStyle name="Note 2 2 7 2 2" xfId="601" xr:uid="{00000000-0005-0000-0000-000059020000}"/>
    <cellStyle name="Note 2 2 7 2_autopost vouchers" xfId="602" xr:uid="{00000000-0005-0000-0000-00005A020000}"/>
    <cellStyle name="Note 2 2 7 3" xfId="603" xr:uid="{00000000-0005-0000-0000-00005B020000}"/>
    <cellStyle name="Note 2 2 7_ Refunds" xfId="604" xr:uid="{00000000-0005-0000-0000-00005C020000}"/>
    <cellStyle name="Note 2 2 8" xfId="605" xr:uid="{00000000-0005-0000-0000-00005D020000}"/>
    <cellStyle name="Note 2 2 8 2" xfId="606" xr:uid="{00000000-0005-0000-0000-00005E020000}"/>
    <cellStyle name="Note 2 2 8 2 2" xfId="607" xr:uid="{00000000-0005-0000-0000-00005F020000}"/>
    <cellStyle name="Note 2 2 8 2_autopost vouchers" xfId="608" xr:uid="{00000000-0005-0000-0000-000060020000}"/>
    <cellStyle name="Note 2 2 8 3" xfId="609" xr:uid="{00000000-0005-0000-0000-000061020000}"/>
    <cellStyle name="Note 2 2 8_ Refunds" xfId="610" xr:uid="{00000000-0005-0000-0000-000062020000}"/>
    <cellStyle name="Note 2 2 9" xfId="611" xr:uid="{00000000-0005-0000-0000-000063020000}"/>
    <cellStyle name="Note 2 2 9 2" xfId="612" xr:uid="{00000000-0005-0000-0000-000064020000}"/>
    <cellStyle name="Note 2 2 9_autopost vouchers" xfId="613" xr:uid="{00000000-0005-0000-0000-000065020000}"/>
    <cellStyle name="Note 2 2_ Refunds" xfId="614" xr:uid="{00000000-0005-0000-0000-000066020000}"/>
    <cellStyle name="Note 2 20" xfId="615" xr:uid="{00000000-0005-0000-0000-000067020000}"/>
    <cellStyle name="Note 2 20 2" xfId="616" xr:uid="{00000000-0005-0000-0000-000068020000}"/>
    <cellStyle name="Note 2 20 2 2" xfId="617" xr:uid="{00000000-0005-0000-0000-000069020000}"/>
    <cellStyle name="Note 2 20 2_autopost vouchers" xfId="618" xr:uid="{00000000-0005-0000-0000-00006A020000}"/>
    <cellStyle name="Note 2 20 3" xfId="619" xr:uid="{00000000-0005-0000-0000-00006B020000}"/>
    <cellStyle name="Note 2 20_ Refunds" xfId="620" xr:uid="{00000000-0005-0000-0000-00006C020000}"/>
    <cellStyle name="Note 2 21" xfId="621" xr:uid="{00000000-0005-0000-0000-00006D020000}"/>
    <cellStyle name="Note 2 21 2" xfId="622" xr:uid="{00000000-0005-0000-0000-00006E020000}"/>
    <cellStyle name="Note 2 21 2 2" xfId="623" xr:uid="{00000000-0005-0000-0000-00006F020000}"/>
    <cellStyle name="Note 2 21 2_autopost vouchers" xfId="624" xr:uid="{00000000-0005-0000-0000-000070020000}"/>
    <cellStyle name="Note 2 21 3" xfId="625" xr:uid="{00000000-0005-0000-0000-000071020000}"/>
    <cellStyle name="Note 2 21_ Refunds" xfId="626" xr:uid="{00000000-0005-0000-0000-000072020000}"/>
    <cellStyle name="Note 2 22" xfId="627" xr:uid="{00000000-0005-0000-0000-000073020000}"/>
    <cellStyle name="Note 2 22 2" xfId="628" xr:uid="{00000000-0005-0000-0000-000074020000}"/>
    <cellStyle name="Note 2 22 2 2" xfId="629" xr:uid="{00000000-0005-0000-0000-000075020000}"/>
    <cellStyle name="Note 2 22 2_autopost vouchers" xfId="630" xr:uid="{00000000-0005-0000-0000-000076020000}"/>
    <cellStyle name="Note 2 22 3" xfId="631" xr:uid="{00000000-0005-0000-0000-000077020000}"/>
    <cellStyle name="Note 2 22_ Refunds" xfId="632" xr:uid="{00000000-0005-0000-0000-000078020000}"/>
    <cellStyle name="Note 2 23" xfId="633" xr:uid="{00000000-0005-0000-0000-000079020000}"/>
    <cellStyle name="Note 2 23 2" xfId="634" xr:uid="{00000000-0005-0000-0000-00007A020000}"/>
    <cellStyle name="Note 2 23 2 2" xfId="635" xr:uid="{00000000-0005-0000-0000-00007B020000}"/>
    <cellStyle name="Note 2 23 2_autopost vouchers" xfId="636" xr:uid="{00000000-0005-0000-0000-00007C020000}"/>
    <cellStyle name="Note 2 23 3" xfId="637" xr:uid="{00000000-0005-0000-0000-00007D020000}"/>
    <cellStyle name="Note 2 23_ Refunds" xfId="638" xr:uid="{00000000-0005-0000-0000-00007E020000}"/>
    <cellStyle name="Note 2 24" xfId="639" xr:uid="{00000000-0005-0000-0000-00007F020000}"/>
    <cellStyle name="Note 2 24 2" xfId="640" xr:uid="{00000000-0005-0000-0000-000080020000}"/>
    <cellStyle name="Note 2 24 2 2" xfId="641" xr:uid="{00000000-0005-0000-0000-000081020000}"/>
    <cellStyle name="Note 2 24 2_autopost vouchers" xfId="642" xr:uid="{00000000-0005-0000-0000-000082020000}"/>
    <cellStyle name="Note 2 24 3" xfId="643" xr:uid="{00000000-0005-0000-0000-000083020000}"/>
    <cellStyle name="Note 2 24_ Refunds" xfId="644" xr:uid="{00000000-0005-0000-0000-000084020000}"/>
    <cellStyle name="Note 2 25" xfId="645" xr:uid="{00000000-0005-0000-0000-000085020000}"/>
    <cellStyle name="Note 2 25 2" xfId="646" xr:uid="{00000000-0005-0000-0000-000086020000}"/>
    <cellStyle name="Note 2 25 2 2" xfId="647" xr:uid="{00000000-0005-0000-0000-000087020000}"/>
    <cellStyle name="Note 2 25 2_autopost vouchers" xfId="648" xr:uid="{00000000-0005-0000-0000-000088020000}"/>
    <cellStyle name="Note 2 25 3" xfId="649" xr:uid="{00000000-0005-0000-0000-000089020000}"/>
    <cellStyle name="Note 2 25_ Refunds" xfId="650" xr:uid="{00000000-0005-0000-0000-00008A020000}"/>
    <cellStyle name="Note 2 26" xfId="651" xr:uid="{00000000-0005-0000-0000-00008B020000}"/>
    <cellStyle name="Note 2 26 2" xfId="652" xr:uid="{00000000-0005-0000-0000-00008C020000}"/>
    <cellStyle name="Note 2 26 2 2" xfId="653" xr:uid="{00000000-0005-0000-0000-00008D020000}"/>
    <cellStyle name="Note 2 26 2_autopost vouchers" xfId="654" xr:uid="{00000000-0005-0000-0000-00008E020000}"/>
    <cellStyle name="Note 2 26 3" xfId="655" xr:uid="{00000000-0005-0000-0000-00008F020000}"/>
    <cellStyle name="Note 2 26_ Refunds" xfId="656" xr:uid="{00000000-0005-0000-0000-000090020000}"/>
    <cellStyle name="Note 2 27" xfId="657" xr:uid="{00000000-0005-0000-0000-000091020000}"/>
    <cellStyle name="Note 2 27 2" xfId="658" xr:uid="{00000000-0005-0000-0000-000092020000}"/>
    <cellStyle name="Note 2 27 2 2" xfId="659" xr:uid="{00000000-0005-0000-0000-000093020000}"/>
    <cellStyle name="Note 2 27 2_autopost vouchers" xfId="660" xr:uid="{00000000-0005-0000-0000-000094020000}"/>
    <cellStyle name="Note 2 27 3" xfId="661" xr:uid="{00000000-0005-0000-0000-000095020000}"/>
    <cellStyle name="Note 2 27_ Refunds" xfId="662" xr:uid="{00000000-0005-0000-0000-000096020000}"/>
    <cellStyle name="Note 2 28" xfId="663" xr:uid="{00000000-0005-0000-0000-000097020000}"/>
    <cellStyle name="Note 2 28 2" xfId="664" xr:uid="{00000000-0005-0000-0000-000098020000}"/>
    <cellStyle name="Note 2 28 2 2" xfId="665" xr:uid="{00000000-0005-0000-0000-000099020000}"/>
    <cellStyle name="Note 2 28 2_autopost vouchers" xfId="666" xr:uid="{00000000-0005-0000-0000-00009A020000}"/>
    <cellStyle name="Note 2 28 3" xfId="667" xr:uid="{00000000-0005-0000-0000-00009B020000}"/>
    <cellStyle name="Note 2 28_ Refunds" xfId="668" xr:uid="{00000000-0005-0000-0000-00009C020000}"/>
    <cellStyle name="Note 2 29" xfId="669" xr:uid="{00000000-0005-0000-0000-00009D020000}"/>
    <cellStyle name="Note 2 29 2" xfId="670" xr:uid="{00000000-0005-0000-0000-00009E020000}"/>
    <cellStyle name="Note 2 29 2 2" xfId="671" xr:uid="{00000000-0005-0000-0000-00009F020000}"/>
    <cellStyle name="Note 2 29 2_autopost vouchers" xfId="672" xr:uid="{00000000-0005-0000-0000-0000A0020000}"/>
    <cellStyle name="Note 2 29 3" xfId="673" xr:uid="{00000000-0005-0000-0000-0000A1020000}"/>
    <cellStyle name="Note 2 29_ Refunds" xfId="674" xr:uid="{00000000-0005-0000-0000-0000A2020000}"/>
    <cellStyle name="Note 2 3" xfId="675" xr:uid="{00000000-0005-0000-0000-0000A3020000}"/>
    <cellStyle name="Note 2 3 10" xfId="676" xr:uid="{00000000-0005-0000-0000-0000A4020000}"/>
    <cellStyle name="Note 2 3 2" xfId="677" xr:uid="{00000000-0005-0000-0000-0000A5020000}"/>
    <cellStyle name="Note 2 3 2 2" xfId="678" xr:uid="{00000000-0005-0000-0000-0000A6020000}"/>
    <cellStyle name="Note 2 3 2 2 2" xfId="679" xr:uid="{00000000-0005-0000-0000-0000A7020000}"/>
    <cellStyle name="Note 2 3 2 2_autopost vouchers" xfId="680" xr:uid="{00000000-0005-0000-0000-0000A8020000}"/>
    <cellStyle name="Note 2 3 2 3" xfId="681" xr:uid="{00000000-0005-0000-0000-0000A9020000}"/>
    <cellStyle name="Note 2 3 2_ Refunds" xfId="682" xr:uid="{00000000-0005-0000-0000-0000AA020000}"/>
    <cellStyle name="Note 2 3 3" xfId="683" xr:uid="{00000000-0005-0000-0000-0000AB020000}"/>
    <cellStyle name="Note 2 3 3 2" xfId="684" xr:uid="{00000000-0005-0000-0000-0000AC020000}"/>
    <cellStyle name="Note 2 3 3 2 2" xfId="685" xr:uid="{00000000-0005-0000-0000-0000AD020000}"/>
    <cellStyle name="Note 2 3 3 2_autopost vouchers" xfId="686" xr:uid="{00000000-0005-0000-0000-0000AE020000}"/>
    <cellStyle name="Note 2 3 3 3" xfId="687" xr:uid="{00000000-0005-0000-0000-0000AF020000}"/>
    <cellStyle name="Note 2 3 3_ Refunds" xfId="688" xr:uid="{00000000-0005-0000-0000-0000B0020000}"/>
    <cellStyle name="Note 2 3 4" xfId="689" xr:uid="{00000000-0005-0000-0000-0000B1020000}"/>
    <cellStyle name="Note 2 3 4 2" xfId="690" xr:uid="{00000000-0005-0000-0000-0000B2020000}"/>
    <cellStyle name="Note 2 3 4 2 2" xfId="691" xr:uid="{00000000-0005-0000-0000-0000B3020000}"/>
    <cellStyle name="Note 2 3 4 2_autopost vouchers" xfId="692" xr:uid="{00000000-0005-0000-0000-0000B4020000}"/>
    <cellStyle name="Note 2 3 4 3" xfId="693" xr:uid="{00000000-0005-0000-0000-0000B5020000}"/>
    <cellStyle name="Note 2 3 4_ Refunds" xfId="694" xr:uid="{00000000-0005-0000-0000-0000B6020000}"/>
    <cellStyle name="Note 2 3 5" xfId="695" xr:uid="{00000000-0005-0000-0000-0000B7020000}"/>
    <cellStyle name="Note 2 3 5 2" xfId="696" xr:uid="{00000000-0005-0000-0000-0000B8020000}"/>
    <cellStyle name="Note 2 3 5 2 2" xfId="697" xr:uid="{00000000-0005-0000-0000-0000B9020000}"/>
    <cellStyle name="Note 2 3 5 2_autopost vouchers" xfId="698" xr:uid="{00000000-0005-0000-0000-0000BA020000}"/>
    <cellStyle name="Note 2 3 5 3" xfId="699" xr:uid="{00000000-0005-0000-0000-0000BB020000}"/>
    <cellStyle name="Note 2 3 5_ Refunds" xfId="700" xr:uid="{00000000-0005-0000-0000-0000BC020000}"/>
    <cellStyle name="Note 2 3 6" xfId="701" xr:uid="{00000000-0005-0000-0000-0000BD020000}"/>
    <cellStyle name="Note 2 3 6 2" xfId="702" xr:uid="{00000000-0005-0000-0000-0000BE020000}"/>
    <cellStyle name="Note 2 3 6 2 2" xfId="703" xr:uid="{00000000-0005-0000-0000-0000BF020000}"/>
    <cellStyle name="Note 2 3 6 2_autopost vouchers" xfId="704" xr:uid="{00000000-0005-0000-0000-0000C0020000}"/>
    <cellStyle name="Note 2 3 6 3" xfId="705" xr:uid="{00000000-0005-0000-0000-0000C1020000}"/>
    <cellStyle name="Note 2 3 6_ Refunds" xfId="706" xr:uid="{00000000-0005-0000-0000-0000C2020000}"/>
    <cellStyle name="Note 2 3 7" xfId="707" xr:uid="{00000000-0005-0000-0000-0000C3020000}"/>
    <cellStyle name="Note 2 3 7 2" xfId="708" xr:uid="{00000000-0005-0000-0000-0000C4020000}"/>
    <cellStyle name="Note 2 3 7 2 2" xfId="709" xr:uid="{00000000-0005-0000-0000-0000C5020000}"/>
    <cellStyle name="Note 2 3 7 2_autopost vouchers" xfId="710" xr:uid="{00000000-0005-0000-0000-0000C6020000}"/>
    <cellStyle name="Note 2 3 7 3" xfId="711" xr:uid="{00000000-0005-0000-0000-0000C7020000}"/>
    <cellStyle name="Note 2 3 7_ Refunds" xfId="712" xr:uid="{00000000-0005-0000-0000-0000C8020000}"/>
    <cellStyle name="Note 2 3 8" xfId="713" xr:uid="{00000000-0005-0000-0000-0000C9020000}"/>
    <cellStyle name="Note 2 3 8 2" xfId="714" xr:uid="{00000000-0005-0000-0000-0000CA020000}"/>
    <cellStyle name="Note 2 3 8 2 2" xfId="715" xr:uid="{00000000-0005-0000-0000-0000CB020000}"/>
    <cellStyle name="Note 2 3 8 2_autopost vouchers" xfId="716" xr:uid="{00000000-0005-0000-0000-0000CC020000}"/>
    <cellStyle name="Note 2 3 8 3" xfId="717" xr:uid="{00000000-0005-0000-0000-0000CD020000}"/>
    <cellStyle name="Note 2 3 8_ Refunds" xfId="718" xr:uid="{00000000-0005-0000-0000-0000CE020000}"/>
    <cellStyle name="Note 2 3 9" xfId="719" xr:uid="{00000000-0005-0000-0000-0000CF020000}"/>
    <cellStyle name="Note 2 3 9 2" xfId="720" xr:uid="{00000000-0005-0000-0000-0000D0020000}"/>
    <cellStyle name="Note 2 3 9_autopost vouchers" xfId="721" xr:uid="{00000000-0005-0000-0000-0000D1020000}"/>
    <cellStyle name="Note 2 3_ Refunds" xfId="722" xr:uid="{00000000-0005-0000-0000-0000D2020000}"/>
    <cellStyle name="Note 2 30" xfId="723" xr:uid="{00000000-0005-0000-0000-0000D3020000}"/>
    <cellStyle name="Note 2 30 2" xfId="724" xr:uid="{00000000-0005-0000-0000-0000D4020000}"/>
    <cellStyle name="Note 2 30 2 2" xfId="725" xr:uid="{00000000-0005-0000-0000-0000D5020000}"/>
    <cellStyle name="Note 2 30 2_autopost vouchers" xfId="726" xr:uid="{00000000-0005-0000-0000-0000D6020000}"/>
    <cellStyle name="Note 2 30 3" xfId="727" xr:uid="{00000000-0005-0000-0000-0000D7020000}"/>
    <cellStyle name="Note 2 30_ Refunds" xfId="728" xr:uid="{00000000-0005-0000-0000-0000D8020000}"/>
    <cellStyle name="Note 2 31" xfId="729" xr:uid="{00000000-0005-0000-0000-0000D9020000}"/>
    <cellStyle name="Note 2 31 2" xfId="730" xr:uid="{00000000-0005-0000-0000-0000DA020000}"/>
    <cellStyle name="Note 2 31 2 2" xfId="731" xr:uid="{00000000-0005-0000-0000-0000DB020000}"/>
    <cellStyle name="Note 2 31 2_autopost vouchers" xfId="732" xr:uid="{00000000-0005-0000-0000-0000DC020000}"/>
    <cellStyle name="Note 2 31 3" xfId="733" xr:uid="{00000000-0005-0000-0000-0000DD020000}"/>
    <cellStyle name="Note 2 31_ Refunds" xfId="734" xr:uid="{00000000-0005-0000-0000-0000DE020000}"/>
    <cellStyle name="Note 2 32" xfId="735" xr:uid="{00000000-0005-0000-0000-0000DF020000}"/>
    <cellStyle name="Note 2 32 2" xfId="736" xr:uid="{00000000-0005-0000-0000-0000E0020000}"/>
    <cellStyle name="Note 2 32 2 2" xfId="737" xr:uid="{00000000-0005-0000-0000-0000E1020000}"/>
    <cellStyle name="Note 2 32 2_autopost vouchers" xfId="738" xr:uid="{00000000-0005-0000-0000-0000E2020000}"/>
    <cellStyle name="Note 2 32 3" xfId="739" xr:uid="{00000000-0005-0000-0000-0000E3020000}"/>
    <cellStyle name="Note 2 32_ Refunds" xfId="740" xr:uid="{00000000-0005-0000-0000-0000E4020000}"/>
    <cellStyle name="Note 2 33" xfId="741" xr:uid="{00000000-0005-0000-0000-0000E5020000}"/>
    <cellStyle name="Note 2 4" xfId="742" xr:uid="{00000000-0005-0000-0000-0000E6020000}"/>
    <cellStyle name="Note 2 4 10" xfId="743" xr:uid="{00000000-0005-0000-0000-0000E7020000}"/>
    <cellStyle name="Note 2 4 2" xfId="744" xr:uid="{00000000-0005-0000-0000-0000E8020000}"/>
    <cellStyle name="Note 2 4 2 2" xfId="745" xr:uid="{00000000-0005-0000-0000-0000E9020000}"/>
    <cellStyle name="Note 2 4 2 2 2" xfId="746" xr:uid="{00000000-0005-0000-0000-0000EA020000}"/>
    <cellStyle name="Note 2 4 2 2_autopost vouchers" xfId="747" xr:uid="{00000000-0005-0000-0000-0000EB020000}"/>
    <cellStyle name="Note 2 4 2 3" xfId="748" xr:uid="{00000000-0005-0000-0000-0000EC020000}"/>
    <cellStyle name="Note 2 4 2_ Refunds" xfId="749" xr:uid="{00000000-0005-0000-0000-0000ED020000}"/>
    <cellStyle name="Note 2 4 3" xfId="750" xr:uid="{00000000-0005-0000-0000-0000EE020000}"/>
    <cellStyle name="Note 2 4 3 2" xfId="751" xr:uid="{00000000-0005-0000-0000-0000EF020000}"/>
    <cellStyle name="Note 2 4 3 2 2" xfId="752" xr:uid="{00000000-0005-0000-0000-0000F0020000}"/>
    <cellStyle name="Note 2 4 3 2_autopost vouchers" xfId="753" xr:uid="{00000000-0005-0000-0000-0000F1020000}"/>
    <cellStyle name="Note 2 4 3 3" xfId="754" xr:uid="{00000000-0005-0000-0000-0000F2020000}"/>
    <cellStyle name="Note 2 4 3_ Refunds" xfId="755" xr:uid="{00000000-0005-0000-0000-0000F3020000}"/>
    <cellStyle name="Note 2 4 4" xfId="756" xr:uid="{00000000-0005-0000-0000-0000F4020000}"/>
    <cellStyle name="Note 2 4 4 2" xfId="757" xr:uid="{00000000-0005-0000-0000-0000F5020000}"/>
    <cellStyle name="Note 2 4 4 2 2" xfId="758" xr:uid="{00000000-0005-0000-0000-0000F6020000}"/>
    <cellStyle name="Note 2 4 4 2_autopost vouchers" xfId="759" xr:uid="{00000000-0005-0000-0000-0000F7020000}"/>
    <cellStyle name="Note 2 4 4 3" xfId="760" xr:uid="{00000000-0005-0000-0000-0000F8020000}"/>
    <cellStyle name="Note 2 4 4_ Refunds" xfId="761" xr:uid="{00000000-0005-0000-0000-0000F9020000}"/>
    <cellStyle name="Note 2 4 5" xfId="762" xr:uid="{00000000-0005-0000-0000-0000FA020000}"/>
    <cellStyle name="Note 2 4 5 2" xfId="763" xr:uid="{00000000-0005-0000-0000-0000FB020000}"/>
    <cellStyle name="Note 2 4 5 2 2" xfId="764" xr:uid="{00000000-0005-0000-0000-0000FC020000}"/>
    <cellStyle name="Note 2 4 5 2_autopost vouchers" xfId="765" xr:uid="{00000000-0005-0000-0000-0000FD020000}"/>
    <cellStyle name="Note 2 4 5 3" xfId="766" xr:uid="{00000000-0005-0000-0000-0000FE020000}"/>
    <cellStyle name="Note 2 4 5_ Refunds" xfId="767" xr:uid="{00000000-0005-0000-0000-0000FF020000}"/>
    <cellStyle name="Note 2 4 6" xfId="768" xr:uid="{00000000-0005-0000-0000-000000030000}"/>
    <cellStyle name="Note 2 4 6 2" xfId="769" xr:uid="{00000000-0005-0000-0000-000001030000}"/>
    <cellStyle name="Note 2 4 6 2 2" xfId="770" xr:uid="{00000000-0005-0000-0000-000002030000}"/>
    <cellStyle name="Note 2 4 6 2_autopost vouchers" xfId="771" xr:uid="{00000000-0005-0000-0000-000003030000}"/>
    <cellStyle name="Note 2 4 6 3" xfId="772" xr:uid="{00000000-0005-0000-0000-000004030000}"/>
    <cellStyle name="Note 2 4 6_ Refunds" xfId="773" xr:uid="{00000000-0005-0000-0000-000005030000}"/>
    <cellStyle name="Note 2 4 7" xfId="774" xr:uid="{00000000-0005-0000-0000-000006030000}"/>
    <cellStyle name="Note 2 4 7 2" xfId="775" xr:uid="{00000000-0005-0000-0000-000007030000}"/>
    <cellStyle name="Note 2 4 7 2 2" xfId="776" xr:uid="{00000000-0005-0000-0000-000008030000}"/>
    <cellStyle name="Note 2 4 7 2_autopost vouchers" xfId="777" xr:uid="{00000000-0005-0000-0000-000009030000}"/>
    <cellStyle name="Note 2 4 7 3" xfId="778" xr:uid="{00000000-0005-0000-0000-00000A030000}"/>
    <cellStyle name="Note 2 4 7_ Refunds" xfId="779" xr:uid="{00000000-0005-0000-0000-00000B030000}"/>
    <cellStyle name="Note 2 4 8" xfId="780" xr:uid="{00000000-0005-0000-0000-00000C030000}"/>
    <cellStyle name="Note 2 4 8 2" xfId="781" xr:uid="{00000000-0005-0000-0000-00000D030000}"/>
    <cellStyle name="Note 2 4 8 2 2" xfId="782" xr:uid="{00000000-0005-0000-0000-00000E030000}"/>
    <cellStyle name="Note 2 4 8 2_autopost vouchers" xfId="783" xr:uid="{00000000-0005-0000-0000-00000F030000}"/>
    <cellStyle name="Note 2 4 8 3" xfId="784" xr:uid="{00000000-0005-0000-0000-000010030000}"/>
    <cellStyle name="Note 2 4 8_ Refunds" xfId="785" xr:uid="{00000000-0005-0000-0000-000011030000}"/>
    <cellStyle name="Note 2 4 9" xfId="786" xr:uid="{00000000-0005-0000-0000-000012030000}"/>
    <cellStyle name="Note 2 4 9 2" xfId="787" xr:uid="{00000000-0005-0000-0000-000013030000}"/>
    <cellStyle name="Note 2 4 9_autopost vouchers" xfId="788" xr:uid="{00000000-0005-0000-0000-000014030000}"/>
    <cellStyle name="Note 2 4_ Refunds" xfId="789" xr:uid="{00000000-0005-0000-0000-000015030000}"/>
    <cellStyle name="Note 2 5" xfId="790" xr:uid="{00000000-0005-0000-0000-000016030000}"/>
    <cellStyle name="Note 2 5 2" xfId="791" xr:uid="{00000000-0005-0000-0000-000017030000}"/>
    <cellStyle name="Note 2 5 2 2" xfId="792" xr:uid="{00000000-0005-0000-0000-000018030000}"/>
    <cellStyle name="Note 2 5 2_autopost vouchers" xfId="793" xr:uid="{00000000-0005-0000-0000-000019030000}"/>
    <cellStyle name="Note 2 5 3" xfId="794" xr:uid="{00000000-0005-0000-0000-00001A030000}"/>
    <cellStyle name="Note 2 5_ Refunds" xfId="795" xr:uid="{00000000-0005-0000-0000-00001B030000}"/>
    <cellStyle name="Note 2 6" xfId="796" xr:uid="{00000000-0005-0000-0000-00001C030000}"/>
    <cellStyle name="Note 2 6 2" xfId="797" xr:uid="{00000000-0005-0000-0000-00001D030000}"/>
    <cellStyle name="Note 2 6 2 2" xfId="798" xr:uid="{00000000-0005-0000-0000-00001E030000}"/>
    <cellStyle name="Note 2 6 2_autopost vouchers" xfId="799" xr:uid="{00000000-0005-0000-0000-00001F030000}"/>
    <cellStyle name="Note 2 6 3" xfId="800" xr:uid="{00000000-0005-0000-0000-000020030000}"/>
    <cellStyle name="Note 2 6_ Refunds" xfId="801" xr:uid="{00000000-0005-0000-0000-000021030000}"/>
    <cellStyle name="Note 2 7" xfId="802" xr:uid="{00000000-0005-0000-0000-000022030000}"/>
    <cellStyle name="Note 2 7 2" xfId="803" xr:uid="{00000000-0005-0000-0000-000023030000}"/>
    <cellStyle name="Note 2 7 2 2" xfId="804" xr:uid="{00000000-0005-0000-0000-000024030000}"/>
    <cellStyle name="Note 2 7 2_autopost vouchers" xfId="805" xr:uid="{00000000-0005-0000-0000-000025030000}"/>
    <cellStyle name="Note 2 7 3" xfId="806" xr:uid="{00000000-0005-0000-0000-000026030000}"/>
    <cellStyle name="Note 2 7_ Refunds" xfId="807" xr:uid="{00000000-0005-0000-0000-000027030000}"/>
    <cellStyle name="Note 2 8" xfId="808" xr:uid="{00000000-0005-0000-0000-000028030000}"/>
    <cellStyle name="Note 2 8 2" xfId="809" xr:uid="{00000000-0005-0000-0000-000029030000}"/>
    <cellStyle name="Note 2 8 2 2" xfId="810" xr:uid="{00000000-0005-0000-0000-00002A030000}"/>
    <cellStyle name="Note 2 8 2_autopost vouchers" xfId="811" xr:uid="{00000000-0005-0000-0000-00002B030000}"/>
    <cellStyle name="Note 2 8 3" xfId="812" xr:uid="{00000000-0005-0000-0000-00002C030000}"/>
    <cellStyle name="Note 2 8_ Refunds" xfId="813" xr:uid="{00000000-0005-0000-0000-00002D030000}"/>
    <cellStyle name="Note 2 9" xfId="814" xr:uid="{00000000-0005-0000-0000-00002E030000}"/>
    <cellStyle name="Note 2 9 2" xfId="815" xr:uid="{00000000-0005-0000-0000-00002F030000}"/>
    <cellStyle name="Note 2 9 2 2" xfId="816" xr:uid="{00000000-0005-0000-0000-000030030000}"/>
    <cellStyle name="Note 2 9 2_autopost vouchers" xfId="817" xr:uid="{00000000-0005-0000-0000-000031030000}"/>
    <cellStyle name="Note 2 9 3" xfId="818" xr:uid="{00000000-0005-0000-0000-000032030000}"/>
    <cellStyle name="Note 2 9_ Refunds" xfId="819" xr:uid="{00000000-0005-0000-0000-000033030000}"/>
    <cellStyle name="Note 2_ Refunds" xfId="820" xr:uid="{00000000-0005-0000-0000-000034030000}"/>
    <cellStyle name="Note 3" xfId="821" xr:uid="{00000000-0005-0000-0000-000035030000}"/>
    <cellStyle name="Note 3 10" xfId="822" xr:uid="{00000000-0005-0000-0000-000036030000}"/>
    <cellStyle name="Note 3 10 2" xfId="823" xr:uid="{00000000-0005-0000-0000-000037030000}"/>
    <cellStyle name="Note 3 10 2 2" xfId="824" xr:uid="{00000000-0005-0000-0000-000038030000}"/>
    <cellStyle name="Note 3 10 2_autopost vouchers" xfId="825" xr:uid="{00000000-0005-0000-0000-000039030000}"/>
    <cellStyle name="Note 3 10 3" xfId="826" xr:uid="{00000000-0005-0000-0000-00003A030000}"/>
    <cellStyle name="Note 3 10_ Refunds" xfId="827" xr:uid="{00000000-0005-0000-0000-00003B030000}"/>
    <cellStyle name="Note 3 11" xfId="828" xr:uid="{00000000-0005-0000-0000-00003C030000}"/>
    <cellStyle name="Note 3 11 2" xfId="829" xr:uid="{00000000-0005-0000-0000-00003D030000}"/>
    <cellStyle name="Note 3 11 2 2" xfId="830" xr:uid="{00000000-0005-0000-0000-00003E030000}"/>
    <cellStyle name="Note 3 11 2_autopost vouchers" xfId="831" xr:uid="{00000000-0005-0000-0000-00003F030000}"/>
    <cellStyle name="Note 3 11 3" xfId="832" xr:uid="{00000000-0005-0000-0000-000040030000}"/>
    <cellStyle name="Note 3 11_ Refunds" xfId="833" xr:uid="{00000000-0005-0000-0000-000041030000}"/>
    <cellStyle name="Note 3 12" xfId="834" xr:uid="{00000000-0005-0000-0000-000042030000}"/>
    <cellStyle name="Note 3 12 2" xfId="835" xr:uid="{00000000-0005-0000-0000-000043030000}"/>
    <cellStyle name="Note 3 12 2 2" xfId="836" xr:uid="{00000000-0005-0000-0000-000044030000}"/>
    <cellStyle name="Note 3 12 2_autopost vouchers" xfId="837" xr:uid="{00000000-0005-0000-0000-000045030000}"/>
    <cellStyle name="Note 3 12 3" xfId="838" xr:uid="{00000000-0005-0000-0000-000046030000}"/>
    <cellStyle name="Note 3 12_ Refunds" xfId="839" xr:uid="{00000000-0005-0000-0000-000047030000}"/>
    <cellStyle name="Note 3 13" xfId="840" xr:uid="{00000000-0005-0000-0000-000048030000}"/>
    <cellStyle name="Note 3 13 2" xfId="841" xr:uid="{00000000-0005-0000-0000-000049030000}"/>
    <cellStyle name="Note 3 13 2 2" xfId="842" xr:uid="{00000000-0005-0000-0000-00004A030000}"/>
    <cellStyle name="Note 3 13 2_autopost vouchers" xfId="843" xr:uid="{00000000-0005-0000-0000-00004B030000}"/>
    <cellStyle name="Note 3 13 3" xfId="844" xr:uid="{00000000-0005-0000-0000-00004C030000}"/>
    <cellStyle name="Note 3 13_ Refunds" xfId="845" xr:uid="{00000000-0005-0000-0000-00004D030000}"/>
    <cellStyle name="Note 3 14" xfId="846" xr:uid="{00000000-0005-0000-0000-00004E030000}"/>
    <cellStyle name="Note 3 14 2" xfId="847" xr:uid="{00000000-0005-0000-0000-00004F030000}"/>
    <cellStyle name="Note 3 14 2 2" xfId="848" xr:uid="{00000000-0005-0000-0000-000050030000}"/>
    <cellStyle name="Note 3 14 2_autopost vouchers" xfId="849" xr:uid="{00000000-0005-0000-0000-000051030000}"/>
    <cellStyle name="Note 3 14 3" xfId="850" xr:uid="{00000000-0005-0000-0000-000052030000}"/>
    <cellStyle name="Note 3 14_ Refunds" xfId="851" xr:uid="{00000000-0005-0000-0000-000053030000}"/>
    <cellStyle name="Note 3 15" xfId="852" xr:uid="{00000000-0005-0000-0000-000054030000}"/>
    <cellStyle name="Note 3 15 2" xfId="853" xr:uid="{00000000-0005-0000-0000-000055030000}"/>
    <cellStyle name="Note 3 15 2 2" xfId="854" xr:uid="{00000000-0005-0000-0000-000056030000}"/>
    <cellStyle name="Note 3 15 2_autopost vouchers" xfId="855" xr:uid="{00000000-0005-0000-0000-000057030000}"/>
    <cellStyle name="Note 3 15 3" xfId="856" xr:uid="{00000000-0005-0000-0000-000058030000}"/>
    <cellStyle name="Note 3 15_ Refunds" xfId="857" xr:uid="{00000000-0005-0000-0000-000059030000}"/>
    <cellStyle name="Note 3 16" xfId="858" xr:uid="{00000000-0005-0000-0000-00005A030000}"/>
    <cellStyle name="Note 3 16 2" xfId="859" xr:uid="{00000000-0005-0000-0000-00005B030000}"/>
    <cellStyle name="Note 3 16 2 2" xfId="860" xr:uid="{00000000-0005-0000-0000-00005C030000}"/>
    <cellStyle name="Note 3 16 2_autopost vouchers" xfId="861" xr:uid="{00000000-0005-0000-0000-00005D030000}"/>
    <cellStyle name="Note 3 16 3" xfId="862" xr:uid="{00000000-0005-0000-0000-00005E030000}"/>
    <cellStyle name="Note 3 16_ Refunds" xfId="863" xr:uid="{00000000-0005-0000-0000-00005F030000}"/>
    <cellStyle name="Note 3 17" xfId="864" xr:uid="{00000000-0005-0000-0000-000060030000}"/>
    <cellStyle name="Note 3 17 2" xfId="865" xr:uid="{00000000-0005-0000-0000-000061030000}"/>
    <cellStyle name="Note 3 17 2 2" xfId="866" xr:uid="{00000000-0005-0000-0000-000062030000}"/>
    <cellStyle name="Note 3 17 2_autopost vouchers" xfId="867" xr:uid="{00000000-0005-0000-0000-000063030000}"/>
    <cellStyle name="Note 3 17 3" xfId="868" xr:uid="{00000000-0005-0000-0000-000064030000}"/>
    <cellStyle name="Note 3 17_ Refunds" xfId="869" xr:uid="{00000000-0005-0000-0000-000065030000}"/>
    <cellStyle name="Note 3 18" xfId="870" xr:uid="{00000000-0005-0000-0000-000066030000}"/>
    <cellStyle name="Note 3 18 2" xfId="871" xr:uid="{00000000-0005-0000-0000-000067030000}"/>
    <cellStyle name="Note 3 18 2 2" xfId="872" xr:uid="{00000000-0005-0000-0000-000068030000}"/>
    <cellStyle name="Note 3 18 2_autopost vouchers" xfId="873" xr:uid="{00000000-0005-0000-0000-000069030000}"/>
    <cellStyle name="Note 3 18 3" xfId="874" xr:uid="{00000000-0005-0000-0000-00006A030000}"/>
    <cellStyle name="Note 3 18_ Refunds" xfId="875" xr:uid="{00000000-0005-0000-0000-00006B030000}"/>
    <cellStyle name="Note 3 19" xfId="876" xr:uid="{00000000-0005-0000-0000-00006C030000}"/>
    <cellStyle name="Note 3 19 2" xfId="877" xr:uid="{00000000-0005-0000-0000-00006D030000}"/>
    <cellStyle name="Note 3 19 2 2" xfId="878" xr:uid="{00000000-0005-0000-0000-00006E030000}"/>
    <cellStyle name="Note 3 19 2_autopost vouchers" xfId="879" xr:uid="{00000000-0005-0000-0000-00006F030000}"/>
    <cellStyle name="Note 3 19 3" xfId="880" xr:uid="{00000000-0005-0000-0000-000070030000}"/>
    <cellStyle name="Note 3 19_ Refunds" xfId="881" xr:uid="{00000000-0005-0000-0000-000071030000}"/>
    <cellStyle name="Note 3 2" xfId="882" xr:uid="{00000000-0005-0000-0000-000072030000}"/>
    <cellStyle name="Note 3 2 10" xfId="883" xr:uid="{00000000-0005-0000-0000-000073030000}"/>
    <cellStyle name="Note 3 2 2" xfId="884" xr:uid="{00000000-0005-0000-0000-000074030000}"/>
    <cellStyle name="Note 3 2 2 2" xfId="885" xr:uid="{00000000-0005-0000-0000-000075030000}"/>
    <cellStyle name="Note 3 2 2 2 2" xfId="886" xr:uid="{00000000-0005-0000-0000-000076030000}"/>
    <cellStyle name="Note 3 2 2 2_autopost vouchers" xfId="887" xr:uid="{00000000-0005-0000-0000-000077030000}"/>
    <cellStyle name="Note 3 2 2 3" xfId="888" xr:uid="{00000000-0005-0000-0000-000078030000}"/>
    <cellStyle name="Note 3 2 2_ Refunds" xfId="889" xr:uid="{00000000-0005-0000-0000-000079030000}"/>
    <cellStyle name="Note 3 2 3" xfId="890" xr:uid="{00000000-0005-0000-0000-00007A030000}"/>
    <cellStyle name="Note 3 2 3 2" xfId="891" xr:uid="{00000000-0005-0000-0000-00007B030000}"/>
    <cellStyle name="Note 3 2 3 2 2" xfId="892" xr:uid="{00000000-0005-0000-0000-00007C030000}"/>
    <cellStyle name="Note 3 2 3 2_autopost vouchers" xfId="893" xr:uid="{00000000-0005-0000-0000-00007D030000}"/>
    <cellStyle name="Note 3 2 3 3" xfId="894" xr:uid="{00000000-0005-0000-0000-00007E030000}"/>
    <cellStyle name="Note 3 2 3_ Refunds" xfId="895" xr:uid="{00000000-0005-0000-0000-00007F030000}"/>
    <cellStyle name="Note 3 2 4" xfId="896" xr:uid="{00000000-0005-0000-0000-000080030000}"/>
    <cellStyle name="Note 3 2 4 2" xfId="897" xr:uid="{00000000-0005-0000-0000-000081030000}"/>
    <cellStyle name="Note 3 2 4 2 2" xfId="898" xr:uid="{00000000-0005-0000-0000-000082030000}"/>
    <cellStyle name="Note 3 2 4 2_autopost vouchers" xfId="899" xr:uid="{00000000-0005-0000-0000-000083030000}"/>
    <cellStyle name="Note 3 2 4 3" xfId="900" xr:uid="{00000000-0005-0000-0000-000084030000}"/>
    <cellStyle name="Note 3 2 4_ Refunds" xfId="901" xr:uid="{00000000-0005-0000-0000-000085030000}"/>
    <cellStyle name="Note 3 2 5" xfId="902" xr:uid="{00000000-0005-0000-0000-000086030000}"/>
    <cellStyle name="Note 3 2 5 2" xfId="903" xr:uid="{00000000-0005-0000-0000-000087030000}"/>
    <cellStyle name="Note 3 2 5 2 2" xfId="904" xr:uid="{00000000-0005-0000-0000-000088030000}"/>
    <cellStyle name="Note 3 2 5 2_autopost vouchers" xfId="905" xr:uid="{00000000-0005-0000-0000-000089030000}"/>
    <cellStyle name="Note 3 2 5 3" xfId="906" xr:uid="{00000000-0005-0000-0000-00008A030000}"/>
    <cellStyle name="Note 3 2 5_ Refunds" xfId="907" xr:uid="{00000000-0005-0000-0000-00008B030000}"/>
    <cellStyle name="Note 3 2 6" xfId="908" xr:uid="{00000000-0005-0000-0000-00008C030000}"/>
    <cellStyle name="Note 3 2 6 2" xfId="909" xr:uid="{00000000-0005-0000-0000-00008D030000}"/>
    <cellStyle name="Note 3 2 6 2 2" xfId="910" xr:uid="{00000000-0005-0000-0000-00008E030000}"/>
    <cellStyle name="Note 3 2 6 2_autopost vouchers" xfId="911" xr:uid="{00000000-0005-0000-0000-00008F030000}"/>
    <cellStyle name="Note 3 2 6 3" xfId="912" xr:uid="{00000000-0005-0000-0000-000090030000}"/>
    <cellStyle name="Note 3 2 6_ Refunds" xfId="913" xr:uid="{00000000-0005-0000-0000-000091030000}"/>
    <cellStyle name="Note 3 2 7" xfId="914" xr:uid="{00000000-0005-0000-0000-000092030000}"/>
    <cellStyle name="Note 3 2 7 2" xfId="915" xr:uid="{00000000-0005-0000-0000-000093030000}"/>
    <cellStyle name="Note 3 2 7 2 2" xfId="916" xr:uid="{00000000-0005-0000-0000-000094030000}"/>
    <cellStyle name="Note 3 2 7 2_autopost vouchers" xfId="917" xr:uid="{00000000-0005-0000-0000-000095030000}"/>
    <cellStyle name="Note 3 2 7 3" xfId="918" xr:uid="{00000000-0005-0000-0000-000096030000}"/>
    <cellStyle name="Note 3 2 7_ Refunds" xfId="919" xr:uid="{00000000-0005-0000-0000-000097030000}"/>
    <cellStyle name="Note 3 2 8" xfId="920" xr:uid="{00000000-0005-0000-0000-000098030000}"/>
    <cellStyle name="Note 3 2 8 2" xfId="921" xr:uid="{00000000-0005-0000-0000-000099030000}"/>
    <cellStyle name="Note 3 2 8 2 2" xfId="922" xr:uid="{00000000-0005-0000-0000-00009A030000}"/>
    <cellStyle name="Note 3 2 8 2_autopost vouchers" xfId="923" xr:uid="{00000000-0005-0000-0000-00009B030000}"/>
    <cellStyle name="Note 3 2 8 3" xfId="924" xr:uid="{00000000-0005-0000-0000-00009C030000}"/>
    <cellStyle name="Note 3 2 8_ Refunds" xfId="925" xr:uid="{00000000-0005-0000-0000-00009D030000}"/>
    <cellStyle name="Note 3 2 9" xfId="926" xr:uid="{00000000-0005-0000-0000-00009E030000}"/>
    <cellStyle name="Note 3 2 9 2" xfId="927" xr:uid="{00000000-0005-0000-0000-00009F030000}"/>
    <cellStyle name="Note 3 2 9_autopost vouchers" xfId="928" xr:uid="{00000000-0005-0000-0000-0000A0030000}"/>
    <cellStyle name="Note 3 2_ Refunds" xfId="929" xr:uid="{00000000-0005-0000-0000-0000A1030000}"/>
    <cellStyle name="Note 3 20" xfId="930" xr:uid="{00000000-0005-0000-0000-0000A2030000}"/>
    <cellStyle name="Note 3 20 2" xfId="931" xr:uid="{00000000-0005-0000-0000-0000A3030000}"/>
    <cellStyle name="Note 3 20 2 2" xfId="932" xr:uid="{00000000-0005-0000-0000-0000A4030000}"/>
    <cellStyle name="Note 3 20 2_autopost vouchers" xfId="933" xr:uid="{00000000-0005-0000-0000-0000A5030000}"/>
    <cellStyle name="Note 3 20 3" xfId="934" xr:uid="{00000000-0005-0000-0000-0000A6030000}"/>
    <cellStyle name="Note 3 20_ Refunds" xfId="935" xr:uid="{00000000-0005-0000-0000-0000A7030000}"/>
    <cellStyle name="Note 3 21" xfId="936" xr:uid="{00000000-0005-0000-0000-0000A8030000}"/>
    <cellStyle name="Note 3 21 2" xfId="937" xr:uid="{00000000-0005-0000-0000-0000A9030000}"/>
    <cellStyle name="Note 3 21 2 2" xfId="938" xr:uid="{00000000-0005-0000-0000-0000AA030000}"/>
    <cellStyle name="Note 3 21 2_autopost vouchers" xfId="939" xr:uid="{00000000-0005-0000-0000-0000AB030000}"/>
    <cellStyle name="Note 3 21 3" xfId="940" xr:uid="{00000000-0005-0000-0000-0000AC030000}"/>
    <cellStyle name="Note 3 21_ Refunds" xfId="941" xr:uid="{00000000-0005-0000-0000-0000AD030000}"/>
    <cellStyle name="Note 3 22" xfId="942" xr:uid="{00000000-0005-0000-0000-0000AE030000}"/>
    <cellStyle name="Note 3 22 2" xfId="943" xr:uid="{00000000-0005-0000-0000-0000AF030000}"/>
    <cellStyle name="Note 3 22 2 2" xfId="944" xr:uid="{00000000-0005-0000-0000-0000B0030000}"/>
    <cellStyle name="Note 3 22 2_autopost vouchers" xfId="945" xr:uid="{00000000-0005-0000-0000-0000B1030000}"/>
    <cellStyle name="Note 3 22 3" xfId="946" xr:uid="{00000000-0005-0000-0000-0000B2030000}"/>
    <cellStyle name="Note 3 22_ Refunds" xfId="947" xr:uid="{00000000-0005-0000-0000-0000B3030000}"/>
    <cellStyle name="Note 3 23" xfId="948" xr:uid="{00000000-0005-0000-0000-0000B4030000}"/>
    <cellStyle name="Note 3 23 2" xfId="949" xr:uid="{00000000-0005-0000-0000-0000B5030000}"/>
    <cellStyle name="Note 3 23 2 2" xfId="950" xr:uid="{00000000-0005-0000-0000-0000B6030000}"/>
    <cellStyle name="Note 3 23 2_autopost vouchers" xfId="951" xr:uid="{00000000-0005-0000-0000-0000B7030000}"/>
    <cellStyle name="Note 3 23 3" xfId="952" xr:uid="{00000000-0005-0000-0000-0000B8030000}"/>
    <cellStyle name="Note 3 23_ Refunds" xfId="953" xr:uid="{00000000-0005-0000-0000-0000B9030000}"/>
    <cellStyle name="Note 3 24" xfId="954" xr:uid="{00000000-0005-0000-0000-0000BA030000}"/>
    <cellStyle name="Note 3 24 2" xfId="955" xr:uid="{00000000-0005-0000-0000-0000BB030000}"/>
    <cellStyle name="Note 3 24 2 2" xfId="956" xr:uid="{00000000-0005-0000-0000-0000BC030000}"/>
    <cellStyle name="Note 3 24 2_autopost vouchers" xfId="957" xr:uid="{00000000-0005-0000-0000-0000BD030000}"/>
    <cellStyle name="Note 3 24 3" xfId="958" xr:uid="{00000000-0005-0000-0000-0000BE030000}"/>
    <cellStyle name="Note 3 24_ Refunds" xfId="959" xr:uid="{00000000-0005-0000-0000-0000BF030000}"/>
    <cellStyle name="Note 3 25" xfId="960" xr:uid="{00000000-0005-0000-0000-0000C0030000}"/>
    <cellStyle name="Note 3 25 2" xfId="961" xr:uid="{00000000-0005-0000-0000-0000C1030000}"/>
    <cellStyle name="Note 3 25 2 2" xfId="962" xr:uid="{00000000-0005-0000-0000-0000C2030000}"/>
    <cellStyle name="Note 3 25 2_autopost vouchers" xfId="963" xr:uid="{00000000-0005-0000-0000-0000C3030000}"/>
    <cellStyle name="Note 3 25 3" xfId="964" xr:uid="{00000000-0005-0000-0000-0000C4030000}"/>
    <cellStyle name="Note 3 25_ Refunds" xfId="965" xr:uid="{00000000-0005-0000-0000-0000C5030000}"/>
    <cellStyle name="Note 3 26" xfId="966" xr:uid="{00000000-0005-0000-0000-0000C6030000}"/>
    <cellStyle name="Note 3 26 2" xfId="967" xr:uid="{00000000-0005-0000-0000-0000C7030000}"/>
    <cellStyle name="Note 3 26 2 2" xfId="968" xr:uid="{00000000-0005-0000-0000-0000C8030000}"/>
    <cellStyle name="Note 3 26 2_autopost vouchers" xfId="969" xr:uid="{00000000-0005-0000-0000-0000C9030000}"/>
    <cellStyle name="Note 3 26 3" xfId="970" xr:uid="{00000000-0005-0000-0000-0000CA030000}"/>
    <cellStyle name="Note 3 26_ Refunds" xfId="971" xr:uid="{00000000-0005-0000-0000-0000CB030000}"/>
    <cellStyle name="Note 3 27" xfId="972" xr:uid="{00000000-0005-0000-0000-0000CC030000}"/>
    <cellStyle name="Note 3 27 2" xfId="973" xr:uid="{00000000-0005-0000-0000-0000CD030000}"/>
    <cellStyle name="Note 3 27 2 2" xfId="974" xr:uid="{00000000-0005-0000-0000-0000CE030000}"/>
    <cellStyle name="Note 3 27 2_autopost vouchers" xfId="975" xr:uid="{00000000-0005-0000-0000-0000CF030000}"/>
    <cellStyle name="Note 3 27 3" xfId="976" xr:uid="{00000000-0005-0000-0000-0000D0030000}"/>
    <cellStyle name="Note 3 27_ Refunds" xfId="977" xr:uid="{00000000-0005-0000-0000-0000D1030000}"/>
    <cellStyle name="Note 3 28" xfId="978" xr:uid="{00000000-0005-0000-0000-0000D2030000}"/>
    <cellStyle name="Note 3 28 2" xfId="979" xr:uid="{00000000-0005-0000-0000-0000D3030000}"/>
    <cellStyle name="Note 3 28 2 2" xfId="980" xr:uid="{00000000-0005-0000-0000-0000D4030000}"/>
    <cellStyle name="Note 3 28 2_autopost vouchers" xfId="981" xr:uid="{00000000-0005-0000-0000-0000D5030000}"/>
    <cellStyle name="Note 3 28 3" xfId="982" xr:uid="{00000000-0005-0000-0000-0000D6030000}"/>
    <cellStyle name="Note 3 28_ Refunds" xfId="983" xr:uid="{00000000-0005-0000-0000-0000D7030000}"/>
    <cellStyle name="Note 3 29" xfId="984" xr:uid="{00000000-0005-0000-0000-0000D8030000}"/>
    <cellStyle name="Note 3 29 2" xfId="985" xr:uid="{00000000-0005-0000-0000-0000D9030000}"/>
    <cellStyle name="Note 3 29 2 2" xfId="986" xr:uid="{00000000-0005-0000-0000-0000DA030000}"/>
    <cellStyle name="Note 3 29 2_autopost vouchers" xfId="987" xr:uid="{00000000-0005-0000-0000-0000DB030000}"/>
    <cellStyle name="Note 3 29 3" xfId="988" xr:uid="{00000000-0005-0000-0000-0000DC030000}"/>
    <cellStyle name="Note 3 29_ Refunds" xfId="989" xr:uid="{00000000-0005-0000-0000-0000DD030000}"/>
    <cellStyle name="Note 3 3" xfId="990" xr:uid="{00000000-0005-0000-0000-0000DE030000}"/>
    <cellStyle name="Note 3 3 10" xfId="991" xr:uid="{00000000-0005-0000-0000-0000DF030000}"/>
    <cellStyle name="Note 3 3 2" xfId="992" xr:uid="{00000000-0005-0000-0000-0000E0030000}"/>
    <cellStyle name="Note 3 3 2 2" xfId="993" xr:uid="{00000000-0005-0000-0000-0000E1030000}"/>
    <cellStyle name="Note 3 3 2 2 2" xfId="994" xr:uid="{00000000-0005-0000-0000-0000E2030000}"/>
    <cellStyle name="Note 3 3 2 2_autopost vouchers" xfId="995" xr:uid="{00000000-0005-0000-0000-0000E3030000}"/>
    <cellStyle name="Note 3 3 2 3" xfId="996" xr:uid="{00000000-0005-0000-0000-0000E4030000}"/>
    <cellStyle name="Note 3 3 2_ Refunds" xfId="997" xr:uid="{00000000-0005-0000-0000-0000E5030000}"/>
    <cellStyle name="Note 3 3 3" xfId="998" xr:uid="{00000000-0005-0000-0000-0000E6030000}"/>
    <cellStyle name="Note 3 3 3 2" xfId="999" xr:uid="{00000000-0005-0000-0000-0000E7030000}"/>
    <cellStyle name="Note 3 3 3 2 2" xfId="1000" xr:uid="{00000000-0005-0000-0000-0000E8030000}"/>
    <cellStyle name="Note 3 3 3 2_autopost vouchers" xfId="1001" xr:uid="{00000000-0005-0000-0000-0000E9030000}"/>
    <cellStyle name="Note 3 3 3 3" xfId="1002" xr:uid="{00000000-0005-0000-0000-0000EA030000}"/>
    <cellStyle name="Note 3 3 3_ Refunds" xfId="1003" xr:uid="{00000000-0005-0000-0000-0000EB030000}"/>
    <cellStyle name="Note 3 3 4" xfId="1004" xr:uid="{00000000-0005-0000-0000-0000EC030000}"/>
    <cellStyle name="Note 3 3 4 2" xfId="1005" xr:uid="{00000000-0005-0000-0000-0000ED030000}"/>
    <cellStyle name="Note 3 3 4 2 2" xfId="1006" xr:uid="{00000000-0005-0000-0000-0000EE030000}"/>
    <cellStyle name="Note 3 3 4 2_autopost vouchers" xfId="1007" xr:uid="{00000000-0005-0000-0000-0000EF030000}"/>
    <cellStyle name="Note 3 3 4 3" xfId="1008" xr:uid="{00000000-0005-0000-0000-0000F0030000}"/>
    <cellStyle name="Note 3 3 4_ Refunds" xfId="1009" xr:uid="{00000000-0005-0000-0000-0000F1030000}"/>
    <cellStyle name="Note 3 3 5" xfId="1010" xr:uid="{00000000-0005-0000-0000-0000F2030000}"/>
    <cellStyle name="Note 3 3 5 2" xfId="1011" xr:uid="{00000000-0005-0000-0000-0000F3030000}"/>
    <cellStyle name="Note 3 3 5 2 2" xfId="1012" xr:uid="{00000000-0005-0000-0000-0000F4030000}"/>
    <cellStyle name="Note 3 3 5 2_autopost vouchers" xfId="1013" xr:uid="{00000000-0005-0000-0000-0000F5030000}"/>
    <cellStyle name="Note 3 3 5 3" xfId="1014" xr:uid="{00000000-0005-0000-0000-0000F6030000}"/>
    <cellStyle name="Note 3 3 5_ Refunds" xfId="1015" xr:uid="{00000000-0005-0000-0000-0000F7030000}"/>
    <cellStyle name="Note 3 3 6" xfId="1016" xr:uid="{00000000-0005-0000-0000-0000F8030000}"/>
    <cellStyle name="Note 3 3 6 2" xfId="1017" xr:uid="{00000000-0005-0000-0000-0000F9030000}"/>
    <cellStyle name="Note 3 3 6 2 2" xfId="1018" xr:uid="{00000000-0005-0000-0000-0000FA030000}"/>
    <cellStyle name="Note 3 3 6 2_autopost vouchers" xfId="1019" xr:uid="{00000000-0005-0000-0000-0000FB030000}"/>
    <cellStyle name="Note 3 3 6 3" xfId="1020" xr:uid="{00000000-0005-0000-0000-0000FC030000}"/>
    <cellStyle name="Note 3 3 6_ Refunds" xfId="1021" xr:uid="{00000000-0005-0000-0000-0000FD030000}"/>
    <cellStyle name="Note 3 3 7" xfId="1022" xr:uid="{00000000-0005-0000-0000-0000FE030000}"/>
    <cellStyle name="Note 3 3 7 2" xfId="1023" xr:uid="{00000000-0005-0000-0000-0000FF030000}"/>
    <cellStyle name="Note 3 3 7 2 2" xfId="1024" xr:uid="{00000000-0005-0000-0000-000000040000}"/>
    <cellStyle name="Note 3 3 7 2_autopost vouchers" xfId="1025" xr:uid="{00000000-0005-0000-0000-000001040000}"/>
    <cellStyle name="Note 3 3 7 3" xfId="1026" xr:uid="{00000000-0005-0000-0000-000002040000}"/>
    <cellStyle name="Note 3 3 7_ Refunds" xfId="1027" xr:uid="{00000000-0005-0000-0000-000003040000}"/>
    <cellStyle name="Note 3 3 8" xfId="1028" xr:uid="{00000000-0005-0000-0000-000004040000}"/>
    <cellStyle name="Note 3 3 8 2" xfId="1029" xr:uid="{00000000-0005-0000-0000-000005040000}"/>
    <cellStyle name="Note 3 3 8 2 2" xfId="1030" xr:uid="{00000000-0005-0000-0000-000006040000}"/>
    <cellStyle name="Note 3 3 8 2_autopost vouchers" xfId="1031" xr:uid="{00000000-0005-0000-0000-000007040000}"/>
    <cellStyle name="Note 3 3 8 3" xfId="1032" xr:uid="{00000000-0005-0000-0000-000008040000}"/>
    <cellStyle name="Note 3 3 8_ Refunds" xfId="1033" xr:uid="{00000000-0005-0000-0000-000009040000}"/>
    <cellStyle name="Note 3 3 9" xfId="1034" xr:uid="{00000000-0005-0000-0000-00000A040000}"/>
    <cellStyle name="Note 3 3 9 2" xfId="1035" xr:uid="{00000000-0005-0000-0000-00000B040000}"/>
    <cellStyle name="Note 3 3 9_autopost vouchers" xfId="1036" xr:uid="{00000000-0005-0000-0000-00000C040000}"/>
    <cellStyle name="Note 3 3_ Refunds" xfId="1037" xr:uid="{00000000-0005-0000-0000-00000D040000}"/>
    <cellStyle name="Note 3 30" xfId="1038" xr:uid="{00000000-0005-0000-0000-00000E040000}"/>
    <cellStyle name="Note 3 30 2" xfId="1039" xr:uid="{00000000-0005-0000-0000-00000F040000}"/>
    <cellStyle name="Note 3 30 2 2" xfId="1040" xr:uid="{00000000-0005-0000-0000-000010040000}"/>
    <cellStyle name="Note 3 30 2_autopost vouchers" xfId="1041" xr:uid="{00000000-0005-0000-0000-000011040000}"/>
    <cellStyle name="Note 3 30 3" xfId="1042" xr:uid="{00000000-0005-0000-0000-000012040000}"/>
    <cellStyle name="Note 3 30_ Refunds" xfId="1043" xr:uid="{00000000-0005-0000-0000-000013040000}"/>
    <cellStyle name="Note 3 31" xfId="1044" xr:uid="{00000000-0005-0000-0000-000014040000}"/>
    <cellStyle name="Note 3 31 2" xfId="1045" xr:uid="{00000000-0005-0000-0000-000015040000}"/>
    <cellStyle name="Note 3 31 2 2" xfId="1046" xr:uid="{00000000-0005-0000-0000-000016040000}"/>
    <cellStyle name="Note 3 31 2_autopost vouchers" xfId="1047" xr:uid="{00000000-0005-0000-0000-000017040000}"/>
    <cellStyle name="Note 3 31 3" xfId="1048" xr:uid="{00000000-0005-0000-0000-000018040000}"/>
    <cellStyle name="Note 3 31_ Refunds" xfId="1049" xr:uid="{00000000-0005-0000-0000-000019040000}"/>
    <cellStyle name="Note 3 32" xfId="1050" xr:uid="{00000000-0005-0000-0000-00001A040000}"/>
    <cellStyle name="Note 3 32 2" xfId="1051" xr:uid="{00000000-0005-0000-0000-00001B040000}"/>
    <cellStyle name="Note 3 32 2 2" xfId="1052" xr:uid="{00000000-0005-0000-0000-00001C040000}"/>
    <cellStyle name="Note 3 32 2_autopost vouchers" xfId="1053" xr:uid="{00000000-0005-0000-0000-00001D040000}"/>
    <cellStyle name="Note 3 32 3" xfId="1054" xr:uid="{00000000-0005-0000-0000-00001E040000}"/>
    <cellStyle name="Note 3 32_ Refunds" xfId="1055" xr:uid="{00000000-0005-0000-0000-00001F040000}"/>
    <cellStyle name="Note 3 33" xfId="1056" xr:uid="{00000000-0005-0000-0000-000020040000}"/>
    <cellStyle name="Note 3 33 2" xfId="1057" xr:uid="{00000000-0005-0000-0000-000021040000}"/>
    <cellStyle name="Note 3 33_autopost vouchers" xfId="1058" xr:uid="{00000000-0005-0000-0000-000022040000}"/>
    <cellStyle name="Note 3 34" xfId="1059" xr:uid="{00000000-0005-0000-0000-000023040000}"/>
    <cellStyle name="Note 3 4" xfId="1060" xr:uid="{00000000-0005-0000-0000-000024040000}"/>
    <cellStyle name="Note 3 4 10" xfId="1061" xr:uid="{00000000-0005-0000-0000-000025040000}"/>
    <cellStyle name="Note 3 4 2" xfId="1062" xr:uid="{00000000-0005-0000-0000-000026040000}"/>
    <cellStyle name="Note 3 4 2 2" xfId="1063" xr:uid="{00000000-0005-0000-0000-000027040000}"/>
    <cellStyle name="Note 3 4 2 2 2" xfId="1064" xr:uid="{00000000-0005-0000-0000-000028040000}"/>
    <cellStyle name="Note 3 4 2 2_autopost vouchers" xfId="1065" xr:uid="{00000000-0005-0000-0000-000029040000}"/>
    <cellStyle name="Note 3 4 2 3" xfId="1066" xr:uid="{00000000-0005-0000-0000-00002A040000}"/>
    <cellStyle name="Note 3 4 2_ Refunds" xfId="1067" xr:uid="{00000000-0005-0000-0000-00002B040000}"/>
    <cellStyle name="Note 3 4 3" xfId="1068" xr:uid="{00000000-0005-0000-0000-00002C040000}"/>
    <cellStyle name="Note 3 4 3 2" xfId="1069" xr:uid="{00000000-0005-0000-0000-00002D040000}"/>
    <cellStyle name="Note 3 4 3 2 2" xfId="1070" xr:uid="{00000000-0005-0000-0000-00002E040000}"/>
    <cellStyle name="Note 3 4 3 2_autopost vouchers" xfId="1071" xr:uid="{00000000-0005-0000-0000-00002F040000}"/>
    <cellStyle name="Note 3 4 3 3" xfId="1072" xr:uid="{00000000-0005-0000-0000-000030040000}"/>
    <cellStyle name="Note 3 4 3_ Refunds" xfId="1073" xr:uid="{00000000-0005-0000-0000-000031040000}"/>
    <cellStyle name="Note 3 4 4" xfId="1074" xr:uid="{00000000-0005-0000-0000-000032040000}"/>
    <cellStyle name="Note 3 4 4 2" xfId="1075" xr:uid="{00000000-0005-0000-0000-000033040000}"/>
    <cellStyle name="Note 3 4 4 2 2" xfId="1076" xr:uid="{00000000-0005-0000-0000-000034040000}"/>
    <cellStyle name="Note 3 4 4 2_autopost vouchers" xfId="1077" xr:uid="{00000000-0005-0000-0000-000035040000}"/>
    <cellStyle name="Note 3 4 4 3" xfId="1078" xr:uid="{00000000-0005-0000-0000-000036040000}"/>
    <cellStyle name="Note 3 4 4_ Refunds" xfId="1079" xr:uid="{00000000-0005-0000-0000-000037040000}"/>
    <cellStyle name="Note 3 4 5" xfId="1080" xr:uid="{00000000-0005-0000-0000-000038040000}"/>
    <cellStyle name="Note 3 4 5 2" xfId="1081" xr:uid="{00000000-0005-0000-0000-000039040000}"/>
    <cellStyle name="Note 3 4 5 2 2" xfId="1082" xr:uid="{00000000-0005-0000-0000-00003A040000}"/>
    <cellStyle name="Note 3 4 5 2_autopost vouchers" xfId="1083" xr:uid="{00000000-0005-0000-0000-00003B040000}"/>
    <cellStyle name="Note 3 4 5 3" xfId="1084" xr:uid="{00000000-0005-0000-0000-00003C040000}"/>
    <cellStyle name="Note 3 4 5_ Refunds" xfId="1085" xr:uid="{00000000-0005-0000-0000-00003D040000}"/>
    <cellStyle name="Note 3 4 6" xfId="1086" xr:uid="{00000000-0005-0000-0000-00003E040000}"/>
    <cellStyle name="Note 3 4 6 2" xfId="1087" xr:uid="{00000000-0005-0000-0000-00003F040000}"/>
    <cellStyle name="Note 3 4 6 2 2" xfId="1088" xr:uid="{00000000-0005-0000-0000-000040040000}"/>
    <cellStyle name="Note 3 4 6 2_autopost vouchers" xfId="1089" xr:uid="{00000000-0005-0000-0000-000041040000}"/>
    <cellStyle name="Note 3 4 6 3" xfId="1090" xr:uid="{00000000-0005-0000-0000-000042040000}"/>
    <cellStyle name="Note 3 4 6_ Refunds" xfId="1091" xr:uid="{00000000-0005-0000-0000-000043040000}"/>
    <cellStyle name="Note 3 4 7" xfId="1092" xr:uid="{00000000-0005-0000-0000-000044040000}"/>
    <cellStyle name="Note 3 4 7 2" xfId="1093" xr:uid="{00000000-0005-0000-0000-000045040000}"/>
    <cellStyle name="Note 3 4 7 2 2" xfId="1094" xr:uid="{00000000-0005-0000-0000-000046040000}"/>
    <cellStyle name="Note 3 4 7 2_autopost vouchers" xfId="1095" xr:uid="{00000000-0005-0000-0000-000047040000}"/>
    <cellStyle name="Note 3 4 7 3" xfId="1096" xr:uid="{00000000-0005-0000-0000-000048040000}"/>
    <cellStyle name="Note 3 4 7_ Refunds" xfId="1097" xr:uid="{00000000-0005-0000-0000-000049040000}"/>
    <cellStyle name="Note 3 4 8" xfId="1098" xr:uid="{00000000-0005-0000-0000-00004A040000}"/>
    <cellStyle name="Note 3 4 8 2" xfId="1099" xr:uid="{00000000-0005-0000-0000-00004B040000}"/>
    <cellStyle name="Note 3 4 8 2 2" xfId="1100" xr:uid="{00000000-0005-0000-0000-00004C040000}"/>
    <cellStyle name="Note 3 4 8 2_autopost vouchers" xfId="1101" xr:uid="{00000000-0005-0000-0000-00004D040000}"/>
    <cellStyle name="Note 3 4 8 3" xfId="1102" xr:uid="{00000000-0005-0000-0000-00004E040000}"/>
    <cellStyle name="Note 3 4 8_ Refunds" xfId="1103" xr:uid="{00000000-0005-0000-0000-00004F040000}"/>
    <cellStyle name="Note 3 4 9" xfId="1104" xr:uid="{00000000-0005-0000-0000-000050040000}"/>
    <cellStyle name="Note 3 4 9 2" xfId="1105" xr:uid="{00000000-0005-0000-0000-000051040000}"/>
    <cellStyle name="Note 3 4 9_autopost vouchers" xfId="1106" xr:uid="{00000000-0005-0000-0000-000052040000}"/>
    <cellStyle name="Note 3 4_ Refunds" xfId="1107" xr:uid="{00000000-0005-0000-0000-000053040000}"/>
    <cellStyle name="Note 3 5" xfId="1108" xr:uid="{00000000-0005-0000-0000-000054040000}"/>
    <cellStyle name="Note 3 5 2" xfId="1109" xr:uid="{00000000-0005-0000-0000-000055040000}"/>
    <cellStyle name="Note 3 5 2 2" xfId="1110" xr:uid="{00000000-0005-0000-0000-000056040000}"/>
    <cellStyle name="Note 3 5 2_autopost vouchers" xfId="1111" xr:uid="{00000000-0005-0000-0000-000057040000}"/>
    <cellStyle name="Note 3 5 3" xfId="1112" xr:uid="{00000000-0005-0000-0000-000058040000}"/>
    <cellStyle name="Note 3 5_ Refunds" xfId="1113" xr:uid="{00000000-0005-0000-0000-000059040000}"/>
    <cellStyle name="Note 3 6" xfId="1114" xr:uid="{00000000-0005-0000-0000-00005A040000}"/>
    <cellStyle name="Note 3 6 2" xfId="1115" xr:uid="{00000000-0005-0000-0000-00005B040000}"/>
    <cellStyle name="Note 3 6 2 2" xfId="1116" xr:uid="{00000000-0005-0000-0000-00005C040000}"/>
    <cellStyle name="Note 3 6 2_autopost vouchers" xfId="1117" xr:uid="{00000000-0005-0000-0000-00005D040000}"/>
    <cellStyle name="Note 3 6 3" xfId="1118" xr:uid="{00000000-0005-0000-0000-00005E040000}"/>
    <cellStyle name="Note 3 6_ Refunds" xfId="1119" xr:uid="{00000000-0005-0000-0000-00005F040000}"/>
    <cellStyle name="Note 3 7" xfId="1120" xr:uid="{00000000-0005-0000-0000-000060040000}"/>
    <cellStyle name="Note 3 7 2" xfId="1121" xr:uid="{00000000-0005-0000-0000-000061040000}"/>
    <cellStyle name="Note 3 7 2 2" xfId="1122" xr:uid="{00000000-0005-0000-0000-000062040000}"/>
    <cellStyle name="Note 3 7 2_autopost vouchers" xfId="1123" xr:uid="{00000000-0005-0000-0000-000063040000}"/>
    <cellStyle name="Note 3 7 3" xfId="1124" xr:uid="{00000000-0005-0000-0000-000064040000}"/>
    <cellStyle name="Note 3 7_ Refunds" xfId="1125" xr:uid="{00000000-0005-0000-0000-000065040000}"/>
    <cellStyle name="Note 3 8" xfId="1126" xr:uid="{00000000-0005-0000-0000-000066040000}"/>
    <cellStyle name="Note 3 8 2" xfId="1127" xr:uid="{00000000-0005-0000-0000-000067040000}"/>
    <cellStyle name="Note 3 8 2 2" xfId="1128" xr:uid="{00000000-0005-0000-0000-000068040000}"/>
    <cellStyle name="Note 3 8 2_autopost vouchers" xfId="1129" xr:uid="{00000000-0005-0000-0000-000069040000}"/>
    <cellStyle name="Note 3 8 3" xfId="1130" xr:uid="{00000000-0005-0000-0000-00006A040000}"/>
    <cellStyle name="Note 3 8_ Refunds" xfId="1131" xr:uid="{00000000-0005-0000-0000-00006B040000}"/>
    <cellStyle name="Note 3 9" xfId="1132" xr:uid="{00000000-0005-0000-0000-00006C040000}"/>
    <cellStyle name="Note 3 9 2" xfId="1133" xr:uid="{00000000-0005-0000-0000-00006D040000}"/>
    <cellStyle name="Note 3 9 2 2" xfId="1134" xr:uid="{00000000-0005-0000-0000-00006E040000}"/>
    <cellStyle name="Note 3 9 2_autopost vouchers" xfId="1135" xr:uid="{00000000-0005-0000-0000-00006F040000}"/>
    <cellStyle name="Note 3 9 3" xfId="1136" xr:uid="{00000000-0005-0000-0000-000070040000}"/>
    <cellStyle name="Note 3 9_ Refunds" xfId="1137" xr:uid="{00000000-0005-0000-0000-000071040000}"/>
    <cellStyle name="Note 3_ Refunds" xfId="1138" xr:uid="{00000000-0005-0000-0000-000072040000}"/>
    <cellStyle name="Note 4" xfId="1139" xr:uid="{00000000-0005-0000-0000-000073040000}"/>
    <cellStyle name="Note 4 10" xfId="1140" xr:uid="{00000000-0005-0000-0000-000074040000}"/>
    <cellStyle name="Note 4 10 2" xfId="1141" xr:uid="{00000000-0005-0000-0000-000075040000}"/>
    <cellStyle name="Note 4 10 2 2" xfId="1142" xr:uid="{00000000-0005-0000-0000-000076040000}"/>
    <cellStyle name="Note 4 10 2_autopost vouchers" xfId="1143" xr:uid="{00000000-0005-0000-0000-000077040000}"/>
    <cellStyle name="Note 4 10 3" xfId="1144" xr:uid="{00000000-0005-0000-0000-000078040000}"/>
    <cellStyle name="Note 4 10_ Refunds" xfId="1145" xr:uid="{00000000-0005-0000-0000-000079040000}"/>
    <cellStyle name="Note 4 11" xfId="1146" xr:uid="{00000000-0005-0000-0000-00007A040000}"/>
    <cellStyle name="Note 4 11 2" xfId="1147" xr:uid="{00000000-0005-0000-0000-00007B040000}"/>
    <cellStyle name="Note 4 11 2 2" xfId="1148" xr:uid="{00000000-0005-0000-0000-00007C040000}"/>
    <cellStyle name="Note 4 11 2_autopost vouchers" xfId="1149" xr:uid="{00000000-0005-0000-0000-00007D040000}"/>
    <cellStyle name="Note 4 11 3" xfId="1150" xr:uid="{00000000-0005-0000-0000-00007E040000}"/>
    <cellStyle name="Note 4 11_ Refunds" xfId="1151" xr:uid="{00000000-0005-0000-0000-00007F040000}"/>
    <cellStyle name="Note 4 12" xfId="1152" xr:uid="{00000000-0005-0000-0000-000080040000}"/>
    <cellStyle name="Note 4 12 2" xfId="1153" xr:uid="{00000000-0005-0000-0000-000081040000}"/>
    <cellStyle name="Note 4 12 2 2" xfId="1154" xr:uid="{00000000-0005-0000-0000-000082040000}"/>
    <cellStyle name="Note 4 12 2_autopost vouchers" xfId="1155" xr:uid="{00000000-0005-0000-0000-000083040000}"/>
    <cellStyle name="Note 4 12 3" xfId="1156" xr:uid="{00000000-0005-0000-0000-000084040000}"/>
    <cellStyle name="Note 4 12_ Refunds" xfId="1157" xr:uid="{00000000-0005-0000-0000-000085040000}"/>
    <cellStyle name="Note 4 13" xfId="1158" xr:uid="{00000000-0005-0000-0000-000086040000}"/>
    <cellStyle name="Note 4 13 2" xfId="1159" xr:uid="{00000000-0005-0000-0000-000087040000}"/>
    <cellStyle name="Note 4 13 2 2" xfId="1160" xr:uid="{00000000-0005-0000-0000-000088040000}"/>
    <cellStyle name="Note 4 13 2_autopost vouchers" xfId="1161" xr:uid="{00000000-0005-0000-0000-000089040000}"/>
    <cellStyle name="Note 4 13 3" xfId="1162" xr:uid="{00000000-0005-0000-0000-00008A040000}"/>
    <cellStyle name="Note 4 13_ Refunds" xfId="1163" xr:uid="{00000000-0005-0000-0000-00008B040000}"/>
    <cellStyle name="Note 4 14" xfId="1164" xr:uid="{00000000-0005-0000-0000-00008C040000}"/>
    <cellStyle name="Note 4 14 2" xfId="1165" xr:uid="{00000000-0005-0000-0000-00008D040000}"/>
    <cellStyle name="Note 4 14 2 2" xfId="1166" xr:uid="{00000000-0005-0000-0000-00008E040000}"/>
    <cellStyle name="Note 4 14 2_autopost vouchers" xfId="1167" xr:uid="{00000000-0005-0000-0000-00008F040000}"/>
    <cellStyle name="Note 4 14 3" xfId="1168" xr:uid="{00000000-0005-0000-0000-000090040000}"/>
    <cellStyle name="Note 4 14_ Refunds" xfId="1169" xr:uid="{00000000-0005-0000-0000-000091040000}"/>
    <cellStyle name="Note 4 15" xfId="1170" xr:uid="{00000000-0005-0000-0000-000092040000}"/>
    <cellStyle name="Note 4 15 2" xfId="1171" xr:uid="{00000000-0005-0000-0000-000093040000}"/>
    <cellStyle name="Note 4 15 2 2" xfId="1172" xr:uid="{00000000-0005-0000-0000-000094040000}"/>
    <cellStyle name="Note 4 15 2_autopost vouchers" xfId="1173" xr:uid="{00000000-0005-0000-0000-000095040000}"/>
    <cellStyle name="Note 4 15 3" xfId="1174" xr:uid="{00000000-0005-0000-0000-000096040000}"/>
    <cellStyle name="Note 4 15_ Refunds" xfId="1175" xr:uid="{00000000-0005-0000-0000-000097040000}"/>
    <cellStyle name="Note 4 16" xfId="1176" xr:uid="{00000000-0005-0000-0000-000098040000}"/>
    <cellStyle name="Note 4 16 2" xfId="1177" xr:uid="{00000000-0005-0000-0000-000099040000}"/>
    <cellStyle name="Note 4 16 2 2" xfId="1178" xr:uid="{00000000-0005-0000-0000-00009A040000}"/>
    <cellStyle name="Note 4 16 2_autopost vouchers" xfId="1179" xr:uid="{00000000-0005-0000-0000-00009B040000}"/>
    <cellStyle name="Note 4 16 3" xfId="1180" xr:uid="{00000000-0005-0000-0000-00009C040000}"/>
    <cellStyle name="Note 4 16_ Refunds" xfId="1181" xr:uid="{00000000-0005-0000-0000-00009D040000}"/>
    <cellStyle name="Note 4 17" xfId="1182" xr:uid="{00000000-0005-0000-0000-00009E040000}"/>
    <cellStyle name="Note 4 17 2" xfId="1183" xr:uid="{00000000-0005-0000-0000-00009F040000}"/>
    <cellStyle name="Note 4 17 2 2" xfId="1184" xr:uid="{00000000-0005-0000-0000-0000A0040000}"/>
    <cellStyle name="Note 4 17 2_autopost vouchers" xfId="1185" xr:uid="{00000000-0005-0000-0000-0000A1040000}"/>
    <cellStyle name="Note 4 17 3" xfId="1186" xr:uid="{00000000-0005-0000-0000-0000A2040000}"/>
    <cellStyle name="Note 4 17_ Refunds" xfId="1187" xr:uid="{00000000-0005-0000-0000-0000A3040000}"/>
    <cellStyle name="Note 4 18" xfId="1188" xr:uid="{00000000-0005-0000-0000-0000A4040000}"/>
    <cellStyle name="Note 4 18 2" xfId="1189" xr:uid="{00000000-0005-0000-0000-0000A5040000}"/>
    <cellStyle name="Note 4 18 2 2" xfId="1190" xr:uid="{00000000-0005-0000-0000-0000A6040000}"/>
    <cellStyle name="Note 4 18 2_autopost vouchers" xfId="1191" xr:uid="{00000000-0005-0000-0000-0000A7040000}"/>
    <cellStyle name="Note 4 18 3" xfId="1192" xr:uid="{00000000-0005-0000-0000-0000A8040000}"/>
    <cellStyle name="Note 4 18_ Refunds" xfId="1193" xr:uid="{00000000-0005-0000-0000-0000A9040000}"/>
    <cellStyle name="Note 4 19" xfId="1194" xr:uid="{00000000-0005-0000-0000-0000AA040000}"/>
    <cellStyle name="Note 4 19 2" xfId="1195" xr:uid="{00000000-0005-0000-0000-0000AB040000}"/>
    <cellStyle name="Note 4 19 2 2" xfId="1196" xr:uid="{00000000-0005-0000-0000-0000AC040000}"/>
    <cellStyle name="Note 4 19 2_autopost vouchers" xfId="1197" xr:uid="{00000000-0005-0000-0000-0000AD040000}"/>
    <cellStyle name="Note 4 19 3" xfId="1198" xr:uid="{00000000-0005-0000-0000-0000AE040000}"/>
    <cellStyle name="Note 4 19_ Refunds" xfId="1199" xr:uid="{00000000-0005-0000-0000-0000AF040000}"/>
    <cellStyle name="Note 4 2" xfId="1200" xr:uid="{00000000-0005-0000-0000-0000B0040000}"/>
    <cellStyle name="Note 4 2 10" xfId="1201" xr:uid="{00000000-0005-0000-0000-0000B1040000}"/>
    <cellStyle name="Note 4 2 2" xfId="1202" xr:uid="{00000000-0005-0000-0000-0000B2040000}"/>
    <cellStyle name="Note 4 2 2 2" xfId="1203" xr:uid="{00000000-0005-0000-0000-0000B3040000}"/>
    <cellStyle name="Note 4 2 2 2 2" xfId="1204" xr:uid="{00000000-0005-0000-0000-0000B4040000}"/>
    <cellStyle name="Note 4 2 2 2_autopost vouchers" xfId="1205" xr:uid="{00000000-0005-0000-0000-0000B5040000}"/>
    <cellStyle name="Note 4 2 2 3" xfId="1206" xr:uid="{00000000-0005-0000-0000-0000B6040000}"/>
    <cellStyle name="Note 4 2 2_ Refunds" xfId="1207" xr:uid="{00000000-0005-0000-0000-0000B7040000}"/>
    <cellStyle name="Note 4 2 3" xfId="1208" xr:uid="{00000000-0005-0000-0000-0000B8040000}"/>
    <cellStyle name="Note 4 2 3 2" xfId="1209" xr:uid="{00000000-0005-0000-0000-0000B9040000}"/>
    <cellStyle name="Note 4 2 3 2 2" xfId="1210" xr:uid="{00000000-0005-0000-0000-0000BA040000}"/>
    <cellStyle name="Note 4 2 3 2_autopost vouchers" xfId="1211" xr:uid="{00000000-0005-0000-0000-0000BB040000}"/>
    <cellStyle name="Note 4 2 3 3" xfId="1212" xr:uid="{00000000-0005-0000-0000-0000BC040000}"/>
    <cellStyle name="Note 4 2 3_ Refunds" xfId="1213" xr:uid="{00000000-0005-0000-0000-0000BD040000}"/>
    <cellStyle name="Note 4 2 4" xfId="1214" xr:uid="{00000000-0005-0000-0000-0000BE040000}"/>
    <cellStyle name="Note 4 2 4 2" xfId="1215" xr:uid="{00000000-0005-0000-0000-0000BF040000}"/>
    <cellStyle name="Note 4 2 4 2 2" xfId="1216" xr:uid="{00000000-0005-0000-0000-0000C0040000}"/>
    <cellStyle name="Note 4 2 4 2_autopost vouchers" xfId="1217" xr:uid="{00000000-0005-0000-0000-0000C1040000}"/>
    <cellStyle name="Note 4 2 4 3" xfId="1218" xr:uid="{00000000-0005-0000-0000-0000C2040000}"/>
    <cellStyle name="Note 4 2 4_ Refunds" xfId="1219" xr:uid="{00000000-0005-0000-0000-0000C3040000}"/>
    <cellStyle name="Note 4 2 5" xfId="1220" xr:uid="{00000000-0005-0000-0000-0000C4040000}"/>
    <cellStyle name="Note 4 2 5 2" xfId="1221" xr:uid="{00000000-0005-0000-0000-0000C5040000}"/>
    <cellStyle name="Note 4 2 5 2 2" xfId="1222" xr:uid="{00000000-0005-0000-0000-0000C6040000}"/>
    <cellStyle name="Note 4 2 5 2_autopost vouchers" xfId="1223" xr:uid="{00000000-0005-0000-0000-0000C7040000}"/>
    <cellStyle name="Note 4 2 5 3" xfId="1224" xr:uid="{00000000-0005-0000-0000-0000C8040000}"/>
    <cellStyle name="Note 4 2 5_ Refunds" xfId="1225" xr:uid="{00000000-0005-0000-0000-0000C9040000}"/>
    <cellStyle name="Note 4 2 6" xfId="1226" xr:uid="{00000000-0005-0000-0000-0000CA040000}"/>
    <cellStyle name="Note 4 2 6 2" xfId="1227" xr:uid="{00000000-0005-0000-0000-0000CB040000}"/>
    <cellStyle name="Note 4 2 6 2 2" xfId="1228" xr:uid="{00000000-0005-0000-0000-0000CC040000}"/>
    <cellStyle name="Note 4 2 6 2_autopost vouchers" xfId="1229" xr:uid="{00000000-0005-0000-0000-0000CD040000}"/>
    <cellStyle name="Note 4 2 6 3" xfId="1230" xr:uid="{00000000-0005-0000-0000-0000CE040000}"/>
    <cellStyle name="Note 4 2 6_ Refunds" xfId="1231" xr:uid="{00000000-0005-0000-0000-0000CF040000}"/>
    <cellStyle name="Note 4 2 7" xfId="1232" xr:uid="{00000000-0005-0000-0000-0000D0040000}"/>
    <cellStyle name="Note 4 2 7 2" xfId="1233" xr:uid="{00000000-0005-0000-0000-0000D1040000}"/>
    <cellStyle name="Note 4 2 7 2 2" xfId="1234" xr:uid="{00000000-0005-0000-0000-0000D2040000}"/>
    <cellStyle name="Note 4 2 7 2_autopost vouchers" xfId="1235" xr:uid="{00000000-0005-0000-0000-0000D3040000}"/>
    <cellStyle name="Note 4 2 7 3" xfId="1236" xr:uid="{00000000-0005-0000-0000-0000D4040000}"/>
    <cellStyle name="Note 4 2 7_ Refunds" xfId="1237" xr:uid="{00000000-0005-0000-0000-0000D5040000}"/>
    <cellStyle name="Note 4 2 8" xfId="1238" xr:uid="{00000000-0005-0000-0000-0000D6040000}"/>
    <cellStyle name="Note 4 2 8 2" xfId="1239" xr:uid="{00000000-0005-0000-0000-0000D7040000}"/>
    <cellStyle name="Note 4 2 8 2 2" xfId="1240" xr:uid="{00000000-0005-0000-0000-0000D8040000}"/>
    <cellStyle name="Note 4 2 8 2_autopost vouchers" xfId="1241" xr:uid="{00000000-0005-0000-0000-0000D9040000}"/>
    <cellStyle name="Note 4 2 8 3" xfId="1242" xr:uid="{00000000-0005-0000-0000-0000DA040000}"/>
    <cellStyle name="Note 4 2 8_ Refunds" xfId="1243" xr:uid="{00000000-0005-0000-0000-0000DB040000}"/>
    <cellStyle name="Note 4 2 9" xfId="1244" xr:uid="{00000000-0005-0000-0000-0000DC040000}"/>
    <cellStyle name="Note 4 2 9 2" xfId="1245" xr:uid="{00000000-0005-0000-0000-0000DD040000}"/>
    <cellStyle name="Note 4 2 9_autopost vouchers" xfId="1246" xr:uid="{00000000-0005-0000-0000-0000DE040000}"/>
    <cellStyle name="Note 4 2_ Refunds" xfId="1247" xr:uid="{00000000-0005-0000-0000-0000DF040000}"/>
    <cellStyle name="Note 4 20" xfId="1248" xr:uid="{00000000-0005-0000-0000-0000E0040000}"/>
    <cellStyle name="Note 4 20 2" xfId="1249" xr:uid="{00000000-0005-0000-0000-0000E1040000}"/>
    <cellStyle name="Note 4 20 2 2" xfId="1250" xr:uid="{00000000-0005-0000-0000-0000E2040000}"/>
    <cellStyle name="Note 4 20 2_autopost vouchers" xfId="1251" xr:uid="{00000000-0005-0000-0000-0000E3040000}"/>
    <cellStyle name="Note 4 20 3" xfId="1252" xr:uid="{00000000-0005-0000-0000-0000E4040000}"/>
    <cellStyle name="Note 4 20_ Refunds" xfId="1253" xr:uid="{00000000-0005-0000-0000-0000E5040000}"/>
    <cellStyle name="Note 4 21" xfId="1254" xr:uid="{00000000-0005-0000-0000-0000E6040000}"/>
    <cellStyle name="Note 4 21 2" xfId="1255" xr:uid="{00000000-0005-0000-0000-0000E7040000}"/>
    <cellStyle name="Note 4 21 2 2" xfId="1256" xr:uid="{00000000-0005-0000-0000-0000E8040000}"/>
    <cellStyle name="Note 4 21 2_autopost vouchers" xfId="1257" xr:uid="{00000000-0005-0000-0000-0000E9040000}"/>
    <cellStyle name="Note 4 21 3" xfId="1258" xr:uid="{00000000-0005-0000-0000-0000EA040000}"/>
    <cellStyle name="Note 4 21_ Refunds" xfId="1259" xr:uid="{00000000-0005-0000-0000-0000EB040000}"/>
    <cellStyle name="Note 4 22" xfId="1260" xr:uid="{00000000-0005-0000-0000-0000EC040000}"/>
    <cellStyle name="Note 4 22 2" xfId="1261" xr:uid="{00000000-0005-0000-0000-0000ED040000}"/>
    <cellStyle name="Note 4 22 2 2" xfId="1262" xr:uid="{00000000-0005-0000-0000-0000EE040000}"/>
    <cellStyle name="Note 4 22 2_autopost vouchers" xfId="1263" xr:uid="{00000000-0005-0000-0000-0000EF040000}"/>
    <cellStyle name="Note 4 22 3" xfId="1264" xr:uid="{00000000-0005-0000-0000-0000F0040000}"/>
    <cellStyle name="Note 4 22_ Refunds" xfId="1265" xr:uid="{00000000-0005-0000-0000-0000F1040000}"/>
    <cellStyle name="Note 4 23" xfId="1266" xr:uid="{00000000-0005-0000-0000-0000F2040000}"/>
    <cellStyle name="Note 4 23 2" xfId="1267" xr:uid="{00000000-0005-0000-0000-0000F3040000}"/>
    <cellStyle name="Note 4 23 2 2" xfId="1268" xr:uid="{00000000-0005-0000-0000-0000F4040000}"/>
    <cellStyle name="Note 4 23 2_autopost vouchers" xfId="1269" xr:uid="{00000000-0005-0000-0000-0000F5040000}"/>
    <cellStyle name="Note 4 23 3" xfId="1270" xr:uid="{00000000-0005-0000-0000-0000F6040000}"/>
    <cellStyle name="Note 4 23_ Refunds" xfId="1271" xr:uid="{00000000-0005-0000-0000-0000F7040000}"/>
    <cellStyle name="Note 4 24" xfId="1272" xr:uid="{00000000-0005-0000-0000-0000F8040000}"/>
    <cellStyle name="Note 4 24 2" xfId="1273" xr:uid="{00000000-0005-0000-0000-0000F9040000}"/>
    <cellStyle name="Note 4 24 2 2" xfId="1274" xr:uid="{00000000-0005-0000-0000-0000FA040000}"/>
    <cellStyle name="Note 4 24 2_autopost vouchers" xfId="1275" xr:uid="{00000000-0005-0000-0000-0000FB040000}"/>
    <cellStyle name="Note 4 24 3" xfId="1276" xr:uid="{00000000-0005-0000-0000-0000FC040000}"/>
    <cellStyle name="Note 4 24_ Refunds" xfId="1277" xr:uid="{00000000-0005-0000-0000-0000FD040000}"/>
    <cellStyle name="Note 4 25" xfId="1278" xr:uid="{00000000-0005-0000-0000-0000FE040000}"/>
    <cellStyle name="Note 4 25 2" xfId="1279" xr:uid="{00000000-0005-0000-0000-0000FF040000}"/>
    <cellStyle name="Note 4 25 2 2" xfId="1280" xr:uid="{00000000-0005-0000-0000-000000050000}"/>
    <cellStyle name="Note 4 25 2_autopost vouchers" xfId="1281" xr:uid="{00000000-0005-0000-0000-000001050000}"/>
    <cellStyle name="Note 4 25 3" xfId="1282" xr:uid="{00000000-0005-0000-0000-000002050000}"/>
    <cellStyle name="Note 4 25_ Refunds" xfId="1283" xr:uid="{00000000-0005-0000-0000-000003050000}"/>
    <cellStyle name="Note 4 26" xfId="1284" xr:uid="{00000000-0005-0000-0000-000004050000}"/>
    <cellStyle name="Note 4 26 2" xfId="1285" xr:uid="{00000000-0005-0000-0000-000005050000}"/>
    <cellStyle name="Note 4 26 2 2" xfId="1286" xr:uid="{00000000-0005-0000-0000-000006050000}"/>
    <cellStyle name="Note 4 26 2_autopost vouchers" xfId="1287" xr:uid="{00000000-0005-0000-0000-000007050000}"/>
    <cellStyle name="Note 4 26 3" xfId="1288" xr:uid="{00000000-0005-0000-0000-000008050000}"/>
    <cellStyle name="Note 4 26_ Refunds" xfId="1289" xr:uid="{00000000-0005-0000-0000-000009050000}"/>
    <cellStyle name="Note 4 27" xfId="1290" xr:uid="{00000000-0005-0000-0000-00000A050000}"/>
    <cellStyle name="Note 4 27 2" xfId="1291" xr:uid="{00000000-0005-0000-0000-00000B050000}"/>
    <cellStyle name="Note 4 27 2 2" xfId="1292" xr:uid="{00000000-0005-0000-0000-00000C050000}"/>
    <cellStyle name="Note 4 27 2_autopost vouchers" xfId="1293" xr:uid="{00000000-0005-0000-0000-00000D050000}"/>
    <cellStyle name="Note 4 27 3" xfId="1294" xr:uid="{00000000-0005-0000-0000-00000E050000}"/>
    <cellStyle name="Note 4 27_ Refunds" xfId="1295" xr:uid="{00000000-0005-0000-0000-00000F050000}"/>
    <cellStyle name="Note 4 28" xfId="1296" xr:uid="{00000000-0005-0000-0000-000010050000}"/>
    <cellStyle name="Note 4 28 2" xfId="1297" xr:uid="{00000000-0005-0000-0000-000011050000}"/>
    <cellStyle name="Note 4 28 2 2" xfId="1298" xr:uid="{00000000-0005-0000-0000-000012050000}"/>
    <cellStyle name="Note 4 28 2_autopost vouchers" xfId="1299" xr:uid="{00000000-0005-0000-0000-000013050000}"/>
    <cellStyle name="Note 4 28 3" xfId="1300" xr:uid="{00000000-0005-0000-0000-000014050000}"/>
    <cellStyle name="Note 4 28_ Refunds" xfId="1301" xr:uid="{00000000-0005-0000-0000-000015050000}"/>
    <cellStyle name="Note 4 29" xfId="1302" xr:uid="{00000000-0005-0000-0000-000016050000}"/>
    <cellStyle name="Note 4 29 2" xfId="1303" xr:uid="{00000000-0005-0000-0000-000017050000}"/>
    <cellStyle name="Note 4 29 2 2" xfId="1304" xr:uid="{00000000-0005-0000-0000-000018050000}"/>
    <cellStyle name="Note 4 29 2_autopost vouchers" xfId="1305" xr:uid="{00000000-0005-0000-0000-000019050000}"/>
    <cellStyle name="Note 4 29 3" xfId="1306" xr:uid="{00000000-0005-0000-0000-00001A050000}"/>
    <cellStyle name="Note 4 29_ Refunds" xfId="1307" xr:uid="{00000000-0005-0000-0000-00001B050000}"/>
    <cellStyle name="Note 4 3" xfId="1308" xr:uid="{00000000-0005-0000-0000-00001C050000}"/>
    <cellStyle name="Note 4 3 10" xfId="1309" xr:uid="{00000000-0005-0000-0000-00001D050000}"/>
    <cellStyle name="Note 4 3 2" xfId="1310" xr:uid="{00000000-0005-0000-0000-00001E050000}"/>
    <cellStyle name="Note 4 3 2 2" xfId="1311" xr:uid="{00000000-0005-0000-0000-00001F050000}"/>
    <cellStyle name="Note 4 3 2 2 2" xfId="1312" xr:uid="{00000000-0005-0000-0000-000020050000}"/>
    <cellStyle name="Note 4 3 2 2_autopost vouchers" xfId="1313" xr:uid="{00000000-0005-0000-0000-000021050000}"/>
    <cellStyle name="Note 4 3 2 3" xfId="1314" xr:uid="{00000000-0005-0000-0000-000022050000}"/>
    <cellStyle name="Note 4 3 2_ Refunds" xfId="1315" xr:uid="{00000000-0005-0000-0000-000023050000}"/>
    <cellStyle name="Note 4 3 3" xfId="1316" xr:uid="{00000000-0005-0000-0000-000024050000}"/>
    <cellStyle name="Note 4 3 3 2" xfId="1317" xr:uid="{00000000-0005-0000-0000-000025050000}"/>
    <cellStyle name="Note 4 3 3 2 2" xfId="1318" xr:uid="{00000000-0005-0000-0000-000026050000}"/>
    <cellStyle name="Note 4 3 3 2_autopost vouchers" xfId="1319" xr:uid="{00000000-0005-0000-0000-000027050000}"/>
    <cellStyle name="Note 4 3 3 3" xfId="1320" xr:uid="{00000000-0005-0000-0000-000028050000}"/>
    <cellStyle name="Note 4 3 3_ Refunds" xfId="1321" xr:uid="{00000000-0005-0000-0000-000029050000}"/>
    <cellStyle name="Note 4 3 4" xfId="1322" xr:uid="{00000000-0005-0000-0000-00002A050000}"/>
    <cellStyle name="Note 4 3 4 2" xfId="1323" xr:uid="{00000000-0005-0000-0000-00002B050000}"/>
    <cellStyle name="Note 4 3 4 2 2" xfId="1324" xr:uid="{00000000-0005-0000-0000-00002C050000}"/>
    <cellStyle name="Note 4 3 4 2_autopost vouchers" xfId="1325" xr:uid="{00000000-0005-0000-0000-00002D050000}"/>
    <cellStyle name="Note 4 3 4 3" xfId="1326" xr:uid="{00000000-0005-0000-0000-00002E050000}"/>
    <cellStyle name="Note 4 3 4_ Refunds" xfId="1327" xr:uid="{00000000-0005-0000-0000-00002F050000}"/>
    <cellStyle name="Note 4 3 5" xfId="1328" xr:uid="{00000000-0005-0000-0000-000030050000}"/>
    <cellStyle name="Note 4 3 5 2" xfId="1329" xr:uid="{00000000-0005-0000-0000-000031050000}"/>
    <cellStyle name="Note 4 3 5 2 2" xfId="1330" xr:uid="{00000000-0005-0000-0000-000032050000}"/>
    <cellStyle name="Note 4 3 5 2_autopost vouchers" xfId="1331" xr:uid="{00000000-0005-0000-0000-000033050000}"/>
    <cellStyle name="Note 4 3 5 3" xfId="1332" xr:uid="{00000000-0005-0000-0000-000034050000}"/>
    <cellStyle name="Note 4 3 5_ Refunds" xfId="1333" xr:uid="{00000000-0005-0000-0000-000035050000}"/>
    <cellStyle name="Note 4 3 6" xfId="1334" xr:uid="{00000000-0005-0000-0000-000036050000}"/>
    <cellStyle name="Note 4 3 6 2" xfId="1335" xr:uid="{00000000-0005-0000-0000-000037050000}"/>
    <cellStyle name="Note 4 3 6 2 2" xfId="1336" xr:uid="{00000000-0005-0000-0000-000038050000}"/>
    <cellStyle name="Note 4 3 6 2_autopost vouchers" xfId="1337" xr:uid="{00000000-0005-0000-0000-000039050000}"/>
    <cellStyle name="Note 4 3 6 3" xfId="1338" xr:uid="{00000000-0005-0000-0000-00003A050000}"/>
    <cellStyle name="Note 4 3 6_ Refunds" xfId="1339" xr:uid="{00000000-0005-0000-0000-00003B050000}"/>
    <cellStyle name="Note 4 3 7" xfId="1340" xr:uid="{00000000-0005-0000-0000-00003C050000}"/>
    <cellStyle name="Note 4 3 7 2" xfId="1341" xr:uid="{00000000-0005-0000-0000-00003D050000}"/>
    <cellStyle name="Note 4 3 7 2 2" xfId="1342" xr:uid="{00000000-0005-0000-0000-00003E050000}"/>
    <cellStyle name="Note 4 3 7 2_autopost vouchers" xfId="1343" xr:uid="{00000000-0005-0000-0000-00003F050000}"/>
    <cellStyle name="Note 4 3 7 3" xfId="1344" xr:uid="{00000000-0005-0000-0000-000040050000}"/>
    <cellStyle name="Note 4 3 7_ Refunds" xfId="1345" xr:uid="{00000000-0005-0000-0000-000041050000}"/>
    <cellStyle name="Note 4 3 8" xfId="1346" xr:uid="{00000000-0005-0000-0000-000042050000}"/>
    <cellStyle name="Note 4 3 8 2" xfId="1347" xr:uid="{00000000-0005-0000-0000-000043050000}"/>
    <cellStyle name="Note 4 3 8 2 2" xfId="1348" xr:uid="{00000000-0005-0000-0000-000044050000}"/>
    <cellStyle name="Note 4 3 8 2_autopost vouchers" xfId="1349" xr:uid="{00000000-0005-0000-0000-000045050000}"/>
    <cellStyle name="Note 4 3 8 3" xfId="1350" xr:uid="{00000000-0005-0000-0000-000046050000}"/>
    <cellStyle name="Note 4 3 8_ Refunds" xfId="1351" xr:uid="{00000000-0005-0000-0000-000047050000}"/>
    <cellStyle name="Note 4 3 9" xfId="1352" xr:uid="{00000000-0005-0000-0000-000048050000}"/>
    <cellStyle name="Note 4 3 9 2" xfId="1353" xr:uid="{00000000-0005-0000-0000-000049050000}"/>
    <cellStyle name="Note 4 3 9_autopost vouchers" xfId="1354" xr:uid="{00000000-0005-0000-0000-00004A050000}"/>
    <cellStyle name="Note 4 3_ Refunds" xfId="1355" xr:uid="{00000000-0005-0000-0000-00004B050000}"/>
    <cellStyle name="Note 4 30" xfId="1356" xr:uid="{00000000-0005-0000-0000-00004C050000}"/>
    <cellStyle name="Note 4 30 2" xfId="1357" xr:uid="{00000000-0005-0000-0000-00004D050000}"/>
    <cellStyle name="Note 4 30 2 2" xfId="1358" xr:uid="{00000000-0005-0000-0000-00004E050000}"/>
    <cellStyle name="Note 4 30 2_autopost vouchers" xfId="1359" xr:uid="{00000000-0005-0000-0000-00004F050000}"/>
    <cellStyle name="Note 4 30 3" xfId="1360" xr:uid="{00000000-0005-0000-0000-000050050000}"/>
    <cellStyle name="Note 4 30_ Refunds" xfId="1361" xr:uid="{00000000-0005-0000-0000-000051050000}"/>
    <cellStyle name="Note 4 31" xfId="1362" xr:uid="{00000000-0005-0000-0000-000052050000}"/>
    <cellStyle name="Note 4 31 2" xfId="1363" xr:uid="{00000000-0005-0000-0000-000053050000}"/>
    <cellStyle name="Note 4 31 2 2" xfId="1364" xr:uid="{00000000-0005-0000-0000-000054050000}"/>
    <cellStyle name="Note 4 31 2_autopost vouchers" xfId="1365" xr:uid="{00000000-0005-0000-0000-000055050000}"/>
    <cellStyle name="Note 4 31 3" xfId="1366" xr:uid="{00000000-0005-0000-0000-000056050000}"/>
    <cellStyle name="Note 4 31_ Refunds" xfId="1367" xr:uid="{00000000-0005-0000-0000-000057050000}"/>
    <cellStyle name="Note 4 32" xfId="1368" xr:uid="{00000000-0005-0000-0000-000058050000}"/>
    <cellStyle name="Note 4 32 2" xfId="1369" xr:uid="{00000000-0005-0000-0000-000059050000}"/>
    <cellStyle name="Note 4 32 2 2" xfId="1370" xr:uid="{00000000-0005-0000-0000-00005A050000}"/>
    <cellStyle name="Note 4 32 2_autopost vouchers" xfId="1371" xr:uid="{00000000-0005-0000-0000-00005B050000}"/>
    <cellStyle name="Note 4 32 3" xfId="1372" xr:uid="{00000000-0005-0000-0000-00005C050000}"/>
    <cellStyle name="Note 4 32_ Refunds" xfId="1373" xr:uid="{00000000-0005-0000-0000-00005D050000}"/>
    <cellStyle name="Note 4 33" xfId="1374" xr:uid="{00000000-0005-0000-0000-00005E050000}"/>
    <cellStyle name="Note 4 33 2" xfId="1375" xr:uid="{00000000-0005-0000-0000-00005F050000}"/>
    <cellStyle name="Note 4 33_autopost vouchers" xfId="1376" xr:uid="{00000000-0005-0000-0000-000060050000}"/>
    <cellStyle name="Note 4 34" xfId="1377" xr:uid="{00000000-0005-0000-0000-000061050000}"/>
    <cellStyle name="Note 4 4" xfId="1378" xr:uid="{00000000-0005-0000-0000-000062050000}"/>
    <cellStyle name="Note 4 4 10" xfId="1379" xr:uid="{00000000-0005-0000-0000-000063050000}"/>
    <cellStyle name="Note 4 4 2" xfId="1380" xr:uid="{00000000-0005-0000-0000-000064050000}"/>
    <cellStyle name="Note 4 4 2 2" xfId="1381" xr:uid="{00000000-0005-0000-0000-000065050000}"/>
    <cellStyle name="Note 4 4 2 2 2" xfId="1382" xr:uid="{00000000-0005-0000-0000-000066050000}"/>
    <cellStyle name="Note 4 4 2 2_autopost vouchers" xfId="1383" xr:uid="{00000000-0005-0000-0000-000067050000}"/>
    <cellStyle name="Note 4 4 2 3" xfId="1384" xr:uid="{00000000-0005-0000-0000-000068050000}"/>
    <cellStyle name="Note 4 4 2_ Refunds" xfId="1385" xr:uid="{00000000-0005-0000-0000-000069050000}"/>
    <cellStyle name="Note 4 4 3" xfId="1386" xr:uid="{00000000-0005-0000-0000-00006A050000}"/>
    <cellStyle name="Note 4 4 3 2" xfId="1387" xr:uid="{00000000-0005-0000-0000-00006B050000}"/>
    <cellStyle name="Note 4 4 3 2 2" xfId="1388" xr:uid="{00000000-0005-0000-0000-00006C050000}"/>
    <cellStyle name="Note 4 4 3 2_autopost vouchers" xfId="1389" xr:uid="{00000000-0005-0000-0000-00006D050000}"/>
    <cellStyle name="Note 4 4 3 3" xfId="1390" xr:uid="{00000000-0005-0000-0000-00006E050000}"/>
    <cellStyle name="Note 4 4 3_ Refunds" xfId="1391" xr:uid="{00000000-0005-0000-0000-00006F050000}"/>
    <cellStyle name="Note 4 4 4" xfId="1392" xr:uid="{00000000-0005-0000-0000-000070050000}"/>
    <cellStyle name="Note 4 4 4 2" xfId="1393" xr:uid="{00000000-0005-0000-0000-000071050000}"/>
    <cellStyle name="Note 4 4 4 2 2" xfId="1394" xr:uid="{00000000-0005-0000-0000-000072050000}"/>
    <cellStyle name="Note 4 4 4 2_autopost vouchers" xfId="1395" xr:uid="{00000000-0005-0000-0000-000073050000}"/>
    <cellStyle name="Note 4 4 4 3" xfId="1396" xr:uid="{00000000-0005-0000-0000-000074050000}"/>
    <cellStyle name="Note 4 4 4_ Refunds" xfId="1397" xr:uid="{00000000-0005-0000-0000-000075050000}"/>
    <cellStyle name="Note 4 4 5" xfId="1398" xr:uid="{00000000-0005-0000-0000-000076050000}"/>
    <cellStyle name="Note 4 4 5 2" xfId="1399" xr:uid="{00000000-0005-0000-0000-000077050000}"/>
    <cellStyle name="Note 4 4 5 2 2" xfId="1400" xr:uid="{00000000-0005-0000-0000-000078050000}"/>
    <cellStyle name="Note 4 4 5 2_autopost vouchers" xfId="1401" xr:uid="{00000000-0005-0000-0000-000079050000}"/>
    <cellStyle name="Note 4 4 5 3" xfId="1402" xr:uid="{00000000-0005-0000-0000-00007A050000}"/>
    <cellStyle name="Note 4 4 5_ Refunds" xfId="1403" xr:uid="{00000000-0005-0000-0000-00007B050000}"/>
    <cellStyle name="Note 4 4 6" xfId="1404" xr:uid="{00000000-0005-0000-0000-00007C050000}"/>
    <cellStyle name="Note 4 4 6 2" xfId="1405" xr:uid="{00000000-0005-0000-0000-00007D050000}"/>
    <cellStyle name="Note 4 4 6 2 2" xfId="1406" xr:uid="{00000000-0005-0000-0000-00007E050000}"/>
    <cellStyle name="Note 4 4 6 2_autopost vouchers" xfId="1407" xr:uid="{00000000-0005-0000-0000-00007F050000}"/>
    <cellStyle name="Note 4 4 6 3" xfId="1408" xr:uid="{00000000-0005-0000-0000-000080050000}"/>
    <cellStyle name="Note 4 4 6_ Refunds" xfId="1409" xr:uid="{00000000-0005-0000-0000-000081050000}"/>
    <cellStyle name="Note 4 4 7" xfId="1410" xr:uid="{00000000-0005-0000-0000-000082050000}"/>
    <cellStyle name="Note 4 4 7 2" xfId="1411" xr:uid="{00000000-0005-0000-0000-000083050000}"/>
    <cellStyle name="Note 4 4 7 2 2" xfId="1412" xr:uid="{00000000-0005-0000-0000-000084050000}"/>
    <cellStyle name="Note 4 4 7 2_autopost vouchers" xfId="1413" xr:uid="{00000000-0005-0000-0000-000085050000}"/>
    <cellStyle name="Note 4 4 7 3" xfId="1414" xr:uid="{00000000-0005-0000-0000-000086050000}"/>
    <cellStyle name="Note 4 4 7_ Refunds" xfId="1415" xr:uid="{00000000-0005-0000-0000-000087050000}"/>
    <cellStyle name="Note 4 4 8" xfId="1416" xr:uid="{00000000-0005-0000-0000-000088050000}"/>
    <cellStyle name="Note 4 4 8 2" xfId="1417" xr:uid="{00000000-0005-0000-0000-000089050000}"/>
    <cellStyle name="Note 4 4 8 2 2" xfId="1418" xr:uid="{00000000-0005-0000-0000-00008A050000}"/>
    <cellStyle name="Note 4 4 8 2_autopost vouchers" xfId="1419" xr:uid="{00000000-0005-0000-0000-00008B050000}"/>
    <cellStyle name="Note 4 4 8 3" xfId="1420" xr:uid="{00000000-0005-0000-0000-00008C050000}"/>
    <cellStyle name="Note 4 4 8_ Refunds" xfId="1421" xr:uid="{00000000-0005-0000-0000-00008D050000}"/>
    <cellStyle name="Note 4 4 9" xfId="1422" xr:uid="{00000000-0005-0000-0000-00008E050000}"/>
    <cellStyle name="Note 4 4 9 2" xfId="1423" xr:uid="{00000000-0005-0000-0000-00008F050000}"/>
    <cellStyle name="Note 4 4 9_autopost vouchers" xfId="1424" xr:uid="{00000000-0005-0000-0000-000090050000}"/>
    <cellStyle name="Note 4 4_ Refunds" xfId="1425" xr:uid="{00000000-0005-0000-0000-000091050000}"/>
    <cellStyle name="Note 4 5" xfId="1426" xr:uid="{00000000-0005-0000-0000-000092050000}"/>
    <cellStyle name="Note 4 5 2" xfId="1427" xr:uid="{00000000-0005-0000-0000-000093050000}"/>
    <cellStyle name="Note 4 5 2 2" xfId="1428" xr:uid="{00000000-0005-0000-0000-000094050000}"/>
    <cellStyle name="Note 4 5 2_autopost vouchers" xfId="1429" xr:uid="{00000000-0005-0000-0000-000095050000}"/>
    <cellStyle name="Note 4 5 3" xfId="1430" xr:uid="{00000000-0005-0000-0000-000096050000}"/>
    <cellStyle name="Note 4 5_ Refunds" xfId="1431" xr:uid="{00000000-0005-0000-0000-000097050000}"/>
    <cellStyle name="Note 4 6" xfId="1432" xr:uid="{00000000-0005-0000-0000-000098050000}"/>
    <cellStyle name="Note 4 6 2" xfId="1433" xr:uid="{00000000-0005-0000-0000-000099050000}"/>
    <cellStyle name="Note 4 6 2 2" xfId="1434" xr:uid="{00000000-0005-0000-0000-00009A050000}"/>
    <cellStyle name="Note 4 6 2_autopost vouchers" xfId="1435" xr:uid="{00000000-0005-0000-0000-00009B050000}"/>
    <cellStyle name="Note 4 6 3" xfId="1436" xr:uid="{00000000-0005-0000-0000-00009C050000}"/>
    <cellStyle name="Note 4 6_ Refunds" xfId="1437" xr:uid="{00000000-0005-0000-0000-00009D050000}"/>
    <cellStyle name="Note 4 7" xfId="1438" xr:uid="{00000000-0005-0000-0000-00009E050000}"/>
    <cellStyle name="Note 4 7 2" xfId="1439" xr:uid="{00000000-0005-0000-0000-00009F050000}"/>
    <cellStyle name="Note 4 7 2 2" xfId="1440" xr:uid="{00000000-0005-0000-0000-0000A0050000}"/>
    <cellStyle name="Note 4 7 2_autopost vouchers" xfId="1441" xr:uid="{00000000-0005-0000-0000-0000A1050000}"/>
    <cellStyle name="Note 4 7 3" xfId="1442" xr:uid="{00000000-0005-0000-0000-0000A2050000}"/>
    <cellStyle name="Note 4 7_ Refunds" xfId="1443" xr:uid="{00000000-0005-0000-0000-0000A3050000}"/>
    <cellStyle name="Note 4 8" xfId="1444" xr:uid="{00000000-0005-0000-0000-0000A4050000}"/>
    <cellStyle name="Note 4 8 2" xfId="1445" xr:uid="{00000000-0005-0000-0000-0000A5050000}"/>
    <cellStyle name="Note 4 8 2 2" xfId="1446" xr:uid="{00000000-0005-0000-0000-0000A6050000}"/>
    <cellStyle name="Note 4 8 2_autopost vouchers" xfId="1447" xr:uid="{00000000-0005-0000-0000-0000A7050000}"/>
    <cellStyle name="Note 4 8 3" xfId="1448" xr:uid="{00000000-0005-0000-0000-0000A8050000}"/>
    <cellStyle name="Note 4 8_ Refunds" xfId="1449" xr:uid="{00000000-0005-0000-0000-0000A9050000}"/>
    <cellStyle name="Note 4 9" xfId="1450" xr:uid="{00000000-0005-0000-0000-0000AA050000}"/>
    <cellStyle name="Note 4 9 2" xfId="1451" xr:uid="{00000000-0005-0000-0000-0000AB050000}"/>
    <cellStyle name="Note 4 9 2 2" xfId="1452" xr:uid="{00000000-0005-0000-0000-0000AC050000}"/>
    <cellStyle name="Note 4 9 2_autopost vouchers" xfId="1453" xr:uid="{00000000-0005-0000-0000-0000AD050000}"/>
    <cellStyle name="Note 4 9 3" xfId="1454" xr:uid="{00000000-0005-0000-0000-0000AE050000}"/>
    <cellStyle name="Note 4 9_ Refunds" xfId="1455" xr:uid="{00000000-0005-0000-0000-0000AF050000}"/>
    <cellStyle name="Note 4_ Refunds" xfId="1456" xr:uid="{00000000-0005-0000-0000-0000B0050000}"/>
    <cellStyle name="Note 5" xfId="1457" xr:uid="{00000000-0005-0000-0000-0000B1050000}"/>
    <cellStyle name="Note 5 10" xfId="1458" xr:uid="{00000000-0005-0000-0000-0000B2050000}"/>
    <cellStyle name="Note 5 10 2" xfId="1459" xr:uid="{00000000-0005-0000-0000-0000B3050000}"/>
    <cellStyle name="Note 5 10 2 2" xfId="1460" xr:uid="{00000000-0005-0000-0000-0000B4050000}"/>
    <cellStyle name="Note 5 10 2_autopost vouchers" xfId="1461" xr:uid="{00000000-0005-0000-0000-0000B5050000}"/>
    <cellStyle name="Note 5 10 3" xfId="1462" xr:uid="{00000000-0005-0000-0000-0000B6050000}"/>
    <cellStyle name="Note 5 10_ Refunds" xfId="1463" xr:uid="{00000000-0005-0000-0000-0000B7050000}"/>
    <cellStyle name="Note 5 11" xfId="1464" xr:uid="{00000000-0005-0000-0000-0000B8050000}"/>
    <cellStyle name="Note 5 11 2" xfId="1465" xr:uid="{00000000-0005-0000-0000-0000B9050000}"/>
    <cellStyle name="Note 5 11 2 2" xfId="1466" xr:uid="{00000000-0005-0000-0000-0000BA050000}"/>
    <cellStyle name="Note 5 11 2_autopost vouchers" xfId="1467" xr:uid="{00000000-0005-0000-0000-0000BB050000}"/>
    <cellStyle name="Note 5 11 3" xfId="1468" xr:uid="{00000000-0005-0000-0000-0000BC050000}"/>
    <cellStyle name="Note 5 11_ Refunds" xfId="1469" xr:uid="{00000000-0005-0000-0000-0000BD050000}"/>
    <cellStyle name="Note 5 12" xfId="1470" xr:uid="{00000000-0005-0000-0000-0000BE050000}"/>
    <cellStyle name="Note 5 12 2" xfId="1471" xr:uid="{00000000-0005-0000-0000-0000BF050000}"/>
    <cellStyle name="Note 5 12 2 2" xfId="1472" xr:uid="{00000000-0005-0000-0000-0000C0050000}"/>
    <cellStyle name="Note 5 12 2_autopost vouchers" xfId="1473" xr:uid="{00000000-0005-0000-0000-0000C1050000}"/>
    <cellStyle name="Note 5 12 3" xfId="1474" xr:uid="{00000000-0005-0000-0000-0000C2050000}"/>
    <cellStyle name="Note 5 12_ Refunds" xfId="1475" xr:uid="{00000000-0005-0000-0000-0000C3050000}"/>
    <cellStyle name="Note 5 13" xfId="1476" xr:uid="{00000000-0005-0000-0000-0000C4050000}"/>
    <cellStyle name="Note 5 13 2" xfId="1477" xr:uid="{00000000-0005-0000-0000-0000C5050000}"/>
    <cellStyle name="Note 5 13 2 2" xfId="1478" xr:uid="{00000000-0005-0000-0000-0000C6050000}"/>
    <cellStyle name="Note 5 13 2_autopost vouchers" xfId="1479" xr:uid="{00000000-0005-0000-0000-0000C7050000}"/>
    <cellStyle name="Note 5 13 3" xfId="1480" xr:uid="{00000000-0005-0000-0000-0000C8050000}"/>
    <cellStyle name="Note 5 13_ Refunds" xfId="1481" xr:uid="{00000000-0005-0000-0000-0000C9050000}"/>
    <cellStyle name="Note 5 14" xfId="1482" xr:uid="{00000000-0005-0000-0000-0000CA050000}"/>
    <cellStyle name="Note 5 14 2" xfId="1483" xr:uid="{00000000-0005-0000-0000-0000CB050000}"/>
    <cellStyle name="Note 5 14 2 2" xfId="1484" xr:uid="{00000000-0005-0000-0000-0000CC050000}"/>
    <cellStyle name="Note 5 14 2_autopost vouchers" xfId="1485" xr:uid="{00000000-0005-0000-0000-0000CD050000}"/>
    <cellStyle name="Note 5 14 3" xfId="1486" xr:uid="{00000000-0005-0000-0000-0000CE050000}"/>
    <cellStyle name="Note 5 14_ Refunds" xfId="1487" xr:uid="{00000000-0005-0000-0000-0000CF050000}"/>
    <cellStyle name="Note 5 15" xfId="1488" xr:uid="{00000000-0005-0000-0000-0000D0050000}"/>
    <cellStyle name="Note 5 15 2" xfId="1489" xr:uid="{00000000-0005-0000-0000-0000D1050000}"/>
    <cellStyle name="Note 5 15 2 2" xfId="1490" xr:uid="{00000000-0005-0000-0000-0000D2050000}"/>
    <cellStyle name="Note 5 15 2_autopost vouchers" xfId="1491" xr:uid="{00000000-0005-0000-0000-0000D3050000}"/>
    <cellStyle name="Note 5 15 3" xfId="1492" xr:uid="{00000000-0005-0000-0000-0000D4050000}"/>
    <cellStyle name="Note 5 15_ Refunds" xfId="1493" xr:uid="{00000000-0005-0000-0000-0000D5050000}"/>
    <cellStyle name="Note 5 16" xfId="1494" xr:uid="{00000000-0005-0000-0000-0000D6050000}"/>
    <cellStyle name="Note 5 16 2" xfId="1495" xr:uid="{00000000-0005-0000-0000-0000D7050000}"/>
    <cellStyle name="Note 5 16 2 2" xfId="1496" xr:uid="{00000000-0005-0000-0000-0000D8050000}"/>
    <cellStyle name="Note 5 16 2_autopost vouchers" xfId="1497" xr:uid="{00000000-0005-0000-0000-0000D9050000}"/>
    <cellStyle name="Note 5 16 3" xfId="1498" xr:uid="{00000000-0005-0000-0000-0000DA050000}"/>
    <cellStyle name="Note 5 16_ Refunds" xfId="1499" xr:uid="{00000000-0005-0000-0000-0000DB050000}"/>
    <cellStyle name="Note 5 17" xfId="1500" xr:uid="{00000000-0005-0000-0000-0000DC050000}"/>
    <cellStyle name="Note 5 17 2" xfId="1501" xr:uid="{00000000-0005-0000-0000-0000DD050000}"/>
    <cellStyle name="Note 5 17 2 2" xfId="1502" xr:uid="{00000000-0005-0000-0000-0000DE050000}"/>
    <cellStyle name="Note 5 17 2_autopost vouchers" xfId="1503" xr:uid="{00000000-0005-0000-0000-0000DF050000}"/>
    <cellStyle name="Note 5 17 3" xfId="1504" xr:uid="{00000000-0005-0000-0000-0000E0050000}"/>
    <cellStyle name="Note 5 17_ Refunds" xfId="1505" xr:uid="{00000000-0005-0000-0000-0000E1050000}"/>
    <cellStyle name="Note 5 18" xfId="1506" xr:uid="{00000000-0005-0000-0000-0000E2050000}"/>
    <cellStyle name="Note 5 18 2" xfId="1507" xr:uid="{00000000-0005-0000-0000-0000E3050000}"/>
    <cellStyle name="Note 5 18 2 2" xfId="1508" xr:uid="{00000000-0005-0000-0000-0000E4050000}"/>
    <cellStyle name="Note 5 18 2_autopost vouchers" xfId="1509" xr:uid="{00000000-0005-0000-0000-0000E5050000}"/>
    <cellStyle name="Note 5 18 3" xfId="1510" xr:uid="{00000000-0005-0000-0000-0000E6050000}"/>
    <cellStyle name="Note 5 18_ Refunds" xfId="1511" xr:uid="{00000000-0005-0000-0000-0000E7050000}"/>
    <cellStyle name="Note 5 19" xfId="1512" xr:uid="{00000000-0005-0000-0000-0000E8050000}"/>
    <cellStyle name="Note 5 19 2" xfId="1513" xr:uid="{00000000-0005-0000-0000-0000E9050000}"/>
    <cellStyle name="Note 5 19 2 2" xfId="1514" xr:uid="{00000000-0005-0000-0000-0000EA050000}"/>
    <cellStyle name="Note 5 19 2_autopost vouchers" xfId="1515" xr:uid="{00000000-0005-0000-0000-0000EB050000}"/>
    <cellStyle name="Note 5 19 3" xfId="1516" xr:uid="{00000000-0005-0000-0000-0000EC050000}"/>
    <cellStyle name="Note 5 19_ Refunds" xfId="1517" xr:uid="{00000000-0005-0000-0000-0000ED050000}"/>
    <cellStyle name="Note 5 2" xfId="1518" xr:uid="{00000000-0005-0000-0000-0000EE050000}"/>
    <cellStyle name="Note 5 2 10" xfId="1519" xr:uid="{00000000-0005-0000-0000-0000EF050000}"/>
    <cellStyle name="Note 5 2 2" xfId="1520" xr:uid="{00000000-0005-0000-0000-0000F0050000}"/>
    <cellStyle name="Note 5 2 2 2" xfId="1521" xr:uid="{00000000-0005-0000-0000-0000F1050000}"/>
    <cellStyle name="Note 5 2 2 2 2" xfId="1522" xr:uid="{00000000-0005-0000-0000-0000F2050000}"/>
    <cellStyle name="Note 5 2 2 2_autopost vouchers" xfId="1523" xr:uid="{00000000-0005-0000-0000-0000F3050000}"/>
    <cellStyle name="Note 5 2 2 3" xfId="1524" xr:uid="{00000000-0005-0000-0000-0000F4050000}"/>
    <cellStyle name="Note 5 2 2_ Refunds" xfId="1525" xr:uid="{00000000-0005-0000-0000-0000F5050000}"/>
    <cellStyle name="Note 5 2 3" xfId="1526" xr:uid="{00000000-0005-0000-0000-0000F6050000}"/>
    <cellStyle name="Note 5 2 3 2" xfId="1527" xr:uid="{00000000-0005-0000-0000-0000F7050000}"/>
    <cellStyle name="Note 5 2 3 2 2" xfId="1528" xr:uid="{00000000-0005-0000-0000-0000F8050000}"/>
    <cellStyle name="Note 5 2 3 2_autopost vouchers" xfId="1529" xr:uid="{00000000-0005-0000-0000-0000F9050000}"/>
    <cellStyle name="Note 5 2 3 3" xfId="1530" xr:uid="{00000000-0005-0000-0000-0000FA050000}"/>
    <cellStyle name="Note 5 2 3_ Refunds" xfId="1531" xr:uid="{00000000-0005-0000-0000-0000FB050000}"/>
    <cellStyle name="Note 5 2 4" xfId="1532" xr:uid="{00000000-0005-0000-0000-0000FC050000}"/>
    <cellStyle name="Note 5 2 4 2" xfId="1533" xr:uid="{00000000-0005-0000-0000-0000FD050000}"/>
    <cellStyle name="Note 5 2 4 2 2" xfId="1534" xr:uid="{00000000-0005-0000-0000-0000FE050000}"/>
    <cellStyle name="Note 5 2 4 2_autopost vouchers" xfId="1535" xr:uid="{00000000-0005-0000-0000-0000FF050000}"/>
    <cellStyle name="Note 5 2 4 3" xfId="1536" xr:uid="{00000000-0005-0000-0000-000000060000}"/>
    <cellStyle name="Note 5 2 4_ Refunds" xfId="1537" xr:uid="{00000000-0005-0000-0000-000001060000}"/>
    <cellStyle name="Note 5 2 5" xfId="1538" xr:uid="{00000000-0005-0000-0000-000002060000}"/>
    <cellStyle name="Note 5 2 5 2" xfId="1539" xr:uid="{00000000-0005-0000-0000-000003060000}"/>
    <cellStyle name="Note 5 2 5 2 2" xfId="1540" xr:uid="{00000000-0005-0000-0000-000004060000}"/>
    <cellStyle name="Note 5 2 5 2_autopost vouchers" xfId="1541" xr:uid="{00000000-0005-0000-0000-000005060000}"/>
    <cellStyle name="Note 5 2 5 3" xfId="1542" xr:uid="{00000000-0005-0000-0000-000006060000}"/>
    <cellStyle name="Note 5 2 5_ Refunds" xfId="1543" xr:uid="{00000000-0005-0000-0000-000007060000}"/>
    <cellStyle name="Note 5 2 6" xfId="1544" xr:uid="{00000000-0005-0000-0000-000008060000}"/>
    <cellStyle name="Note 5 2 6 2" xfId="1545" xr:uid="{00000000-0005-0000-0000-000009060000}"/>
    <cellStyle name="Note 5 2 6 2 2" xfId="1546" xr:uid="{00000000-0005-0000-0000-00000A060000}"/>
    <cellStyle name="Note 5 2 6 2_autopost vouchers" xfId="1547" xr:uid="{00000000-0005-0000-0000-00000B060000}"/>
    <cellStyle name="Note 5 2 6 3" xfId="1548" xr:uid="{00000000-0005-0000-0000-00000C060000}"/>
    <cellStyle name="Note 5 2 6_ Refunds" xfId="1549" xr:uid="{00000000-0005-0000-0000-00000D060000}"/>
    <cellStyle name="Note 5 2 7" xfId="1550" xr:uid="{00000000-0005-0000-0000-00000E060000}"/>
    <cellStyle name="Note 5 2 7 2" xfId="1551" xr:uid="{00000000-0005-0000-0000-00000F060000}"/>
    <cellStyle name="Note 5 2 7 2 2" xfId="1552" xr:uid="{00000000-0005-0000-0000-000010060000}"/>
    <cellStyle name="Note 5 2 7 2_autopost vouchers" xfId="1553" xr:uid="{00000000-0005-0000-0000-000011060000}"/>
    <cellStyle name="Note 5 2 7 3" xfId="1554" xr:uid="{00000000-0005-0000-0000-000012060000}"/>
    <cellStyle name="Note 5 2 7_ Refunds" xfId="1555" xr:uid="{00000000-0005-0000-0000-000013060000}"/>
    <cellStyle name="Note 5 2 8" xfId="1556" xr:uid="{00000000-0005-0000-0000-000014060000}"/>
    <cellStyle name="Note 5 2 8 2" xfId="1557" xr:uid="{00000000-0005-0000-0000-000015060000}"/>
    <cellStyle name="Note 5 2 8 2 2" xfId="1558" xr:uid="{00000000-0005-0000-0000-000016060000}"/>
    <cellStyle name="Note 5 2 8 2_autopost vouchers" xfId="1559" xr:uid="{00000000-0005-0000-0000-000017060000}"/>
    <cellStyle name="Note 5 2 8 3" xfId="1560" xr:uid="{00000000-0005-0000-0000-000018060000}"/>
    <cellStyle name="Note 5 2 8_ Refunds" xfId="1561" xr:uid="{00000000-0005-0000-0000-000019060000}"/>
    <cellStyle name="Note 5 2 9" xfId="1562" xr:uid="{00000000-0005-0000-0000-00001A060000}"/>
    <cellStyle name="Note 5 2 9 2" xfId="1563" xr:uid="{00000000-0005-0000-0000-00001B060000}"/>
    <cellStyle name="Note 5 2 9_autopost vouchers" xfId="1564" xr:uid="{00000000-0005-0000-0000-00001C060000}"/>
    <cellStyle name="Note 5 2_ Refunds" xfId="1565" xr:uid="{00000000-0005-0000-0000-00001D060000}"/>
    <cellStyle name="Note 5 20" xfId="1566" xr:uid="{00000000-0005-0000-0000-00001E060000}"/>
    <cellStyle name="Note 5 20 2" xfId="1567" xr:uid="{00000000-0005-0000-0000-00001F060000}"/>
    <cellStyle name="Note 5 20 2 2" xfId="1568" xr:uid="{00000000-0005-0000-0000-000020060000}"/>
    <cellStyle name="Note 5 20 2_autopost vouchers" xfId="1569" xr:uid="{00000000-0005-0000-0000-000021060000}"/>
    <cellStyle name="Note 5 20 3" xfId="1570" xr:uid="{00000000-0005-0000-0000-000022060000}"/>
    <cellStyle name="Note 5 20_ Refunds" xfId="1571" xr:uid="{00000000-0005-0000-0000-000023060000}"/>
    <cellStyle name="Note 5 21" xfId="1572" xr:uid="{00000000-0005-0000-0000-000024060000}"/>
    <cellStyle name="Note 5 21 2" xfId="1573" xr:uid="{00000000-0005-0000-0000-000025060000}"/>
    <cellStyle name="Note 5 21 2 2" xfId="1574" xr:uid="{00000000-0005-0000-0000-000026060000}"/>
    <cellStyle name="Note 5 21 2_autopost vouchers" xfId="1575" xr:uid="{00000000-0005-0000-0000-000027060000}"/>
    <cellStyle name="Note 5 21 3" xfId="1576" xr:uid="{00000000-0005-0000-0000-000028060000}"/>
    <cellStyle name="Note 5 21_ Refunds" xfId="1577" xr:uid="{00000000-0005-0000-0000-000029060000}"/>
    <cellStyle name="Note 5 22" xfId="1578" xr:uid="{00000000-0005-0000-0000-00002A060000}"/>
    <cellStyle name="Note 5 22 2" xfId="1579" xr:uid="{00000000-0005-0000-0000-00002B060000}"/>
    <cellStyle name="Note 5 22 2 2" xfId="1580" xr:uid="{00000000-0005-0000-0000-00002C060000}"/>
    <cellStyle name="Note 5 22 2_autopost vouchers" xfId="1581" xr:uid="{00000000-0005-0000-0000-00002D060000}"/>
    <cellStyle name="Note 5 22 3" xfId="1582" xr:uid="{00000000-0005-0000-0000-00002E060000}"/>
    <cellStyle name="Note 5 22_ Refunds" xfId="1583" xr:uid="{00000000-0005-0000-0000-00002F060000}"/>
    <cellStyle name="Note 5 23" xfId="1584" xr:uid="{00000000-0005-0000-0000-000030060000}"/>
    <cellStyle name="Note 5 23 2" xfId="1585" xr:uid="{00000000-0005-0000-0000-000031060000}"/>
    <cellStyle name="Note 5 23 2 2" xfId="1586" xr:uid="{00000000-0005-0000-0000-000032060000}"/>
    <cellStyle name="Note 5 23 2_autopost vouchers" xfId="1587" xr:uid="{00000000-0005-0000-0000-000033060000}"/>
    <cellStyle name="Note 5 23 3" xfId="1588" xr:uid="{00000000-0005-0000-0000-000034060000}"/>
    <cellStyle name="Note 5 23_ Refunds" xfId="1589" xr:uid="{00000000-0005-0000-0000-000035060000}"/>
    <cellStyle name="Note 5 24" xfId="1590" xr:uid="{00000000-0005-0000-0000-000036060000}"/>
    <cellStyle name="Note 5 24 2" xfId="1591" xr:uid="{00000000-0005-0000-0000-000037060000}"/>
    <cellStyle name="Note 5 24 2 2" xfId="1592" xr:uid="{00000000-0005-0000-0000-000038060000}"/>
    <cellStyle name="Note 5 24 2_autopost vouchers" xfId="1593" xr:uid="{00000000-0005-0000-0000-000039060000}"/>
    <cellStyle name="Note 5 24 3" xfId="1594" xr:uid="{00000000-0005-0000-0000-00003A060000}"/>
    <cellStyle name="Note 5 24_ Refunds" xfId="1595" xr:uid="{00000000-0005-0000-0000-00003B060000}"/>
    <cellStyle name="Note 5 25" xfId="1596" xr:uid="{00000000-0005-0000-0000-00003C060000}"/>
    <cellStyle name="Note 5 25 2" xfId="1597" xr:uid="{00000000-0005-0000-0000-00003D060000}"/>
    <cellStyle name="Note 5 25 2 2" xfId="1598" xr:uid="{00000000-0005-0000-0000-00003E060000}"/>
    <cellStyle name="Note 5 25 2_autopost vouchers" xfId="1599" xr:uid="{00000000-0005-0000-0000-00003F060000}"/>
    <cellStyle name="Note 5 25 3" xfId="1600" xr:uid="{00000000-0005-0000-0000-000040060000}"/>
    <cellStyle name="Note 5 25_ Refunds" xfId="1601" xr:uid="{00000000-0005-0000-0000-000041060000}"/>
    <cellStyle name="Note 5 26" xfId="1602" xr:uid="{00000000-0005-0000-0000-000042060000}"/>
    <cellStyle name="Note 5 26 2" xfId="1603" xr:uid="{00000000-0005-0000-0000-000043060000}"/>
    <cellStyle name="Note 5 26 2 2" xfId="1604" xr:uid="{00000000-0005-0000-0000-000044060000}"/>
    <cellStyle name="Note 5 26 2_autopost vouchers" xfId="1605" xr:uid="{00000000-0005-0000-0000-000045060000}"/>
    <cellStyle name="Note 5 26 3" xfId="1606" xr:uid="{00000000-0005-0000-0000-000046060000}"/>
    <cellStyle name="Note 5 26_ Refunds" xfId="1607" xr:uid="{00000000-0005-0000-0000-000047060000}"/>
    <cellStyle name="Note 5 27" xfId="1608" xr:uid="{00000000-0005-0000-0000-000048060000}"/>
    <cellStyle name="Note 5 27 2" xfId="1609" xr:uid="{00000000-0005-0000-0000-000049060000}"/>
    <cellStyle name="Note 5 27 2 2" xfId="1610" xr:uid="{00000000-0005-0000-0000-00004A060000}"/>
    <cellStyle name="Note 5 27 2_autopost vouchers" xfId="1611" xr:uid="{00000000-0005-0000-0000-00004B060000}"/>
    <cellStyle name="Note 5 27 3" xfId="1612" xr:uid="{00000000-0005-0000-0000-00004C060000}"/>
    <cellStyle name="Note 5 27_ Refunds" xfId="1613" xr:uid="{00000000-0005-0000-0000-00004D060000}"/>
    <cellStyle name="Note 5 28" xfId="1614" xr:uid="{00000000-0005-0000-0000-00004E060000}"/>
    <cellStyle name="Note 5 28 2" xfId="1615" xr:uid="{00000000-0005-0000-0000-00004F060000}"/>
    <cellStyle name="Note 5 28 2 2" xfId="1616" xr:uid="{00000000-0005-0000-0000-000050060000}"/>
    <cellStyle name="Note 5 28 2_autopost vouchers" xfId="1617" xr:uid="{00000000-0005-0000-0000-000051060000}"/>
    <cellStyle name="Note 5 28 3" xfId="1618" xr:uid="{00000000-0005-0000-0000-000052060000}"/>
    <cellStyle name="Note 5 28_ Refunds" xfId="1619" xr:uid="{00000000-0005-0000-0000-000053060000}"/>
    <cellStyle name="Note 5 29" xfId="1620" xr:uid="{00000000-0005-0000-0000-000054060000}"/>
    <cellStyle name="Note 5 29 2" xfId="1621" xr:uid="{00000000-0005-0000-0000-000055060000}"/>
    <cellStyle name="Note 5 29 2 2" xfId="1622" xr:uid="{00000000-0005-0000-0000-000056060000}"/>
    <cellStyle name="Note 5 29 2_autopost vouchers" xfId="1623" xr:uid="{00000000-0005-0000-0000-000057060000}"/>
    <cellStyle name="Note 5 29 3" xfId="1624" xr:uid="{00000000-0005-0000-0000-000058060000}"/>
    <cellStyle name="Note 5 29_ Refunds" xfId="1625" xr:uid="{00000000-0005-0000-0000-000059060000}"/>
    <cellStyle name="Note 5 3" xfId="1626" xr:uid="{00000000-0005-0000-0000-00005A060000}"/>
    <cellStyle name="Note 5 3 10" xfId="1627" xr:uid="{00000000-0005-0000-0000-00005B060000}"/>
    <cellStyle name="Note 5 3 2" xfId="1628" xr:uid="{00000000-0005-0000-0000-00005C060000}"/>
    <cellStyle name="Note 5 3 2 2" xfId="1629" xr:uid="{00000000-0005-0000-0000-00005D060000}"/>
    <cellStyle name="Note 5 3 2 2 2" xfId="1630" xr:uid="{00000000-0005-0000-0000-00005E060000}"/>
    <cellStyle name="Note 5 3 2 2_autopost vouchers" xfId="1631" xr:uid="{00000000-0005-0000-0000-00005F060000}"/>
    <cellStyle name="Note 5 3 2 3" xfId="1632" xr:uid="{00000000-0005-0000-0000-000060060000}"/>
    <cellStyle name="Note 5 3 2_ Refunds" xfId="1633" xr:uid="{00000000-0005-0000-0000-000061060000}"/>
    <cellStyle name="Note 5 3 3" xfId="1634" xr:uid="{00000000-0005-0000-0000-000062060000}"/>
    <cellStyle name="Note 5 3 3 2" xfId="1635" xr:uid="{00000000-0005-0000-0000-000063060000}"/>
    <cellStyle name="Note 5 3 3 2 2" xfId="1636" xr:uid="{00000000-0005-0000-0000-000064060000}"/>
    <cellStyle name="Note 5 3 3 2_autopost vouchers" xfId="1637" xr:uid="{00000000-0005-0000-0000-000065060000}"/>
    <cellStyle name="Note 5 3 3 3" xfId="1638" xr:uid="{00000000-0005-0000-0000-000066060000}"/>
    <cellStyle name="Note 5 3 3_ Refunds" xfId="1639" xr:uid="{00000000-0005-0000-0000-000067060000}"/>
    <cellStyle name="Note 5 3 4" xfId="1640" xr:uid="{00000000-0005-0000-0000-000068060000}"/>
    <cellStyle name="Note 5 3 4 2" xfId="1641" xr:uid="{00000000-0005-0000-0000-000069060000}"/>
    <cellStyle name="Note 5 3 4 2 2" xfId="1642" xr:uid="{00000000-0005-0000-0000-00006A060000}"/>
    <cellStyle name="Note 5 3 4 2_autopost vouchers" xfId="1643" xr:uid="{00000000-0005-0000-0000-00006B060000}"/>
    <cellStyle name="Note 5 3 4 3" xfId="1644" xr:uid="{00000000-0005-0000-0000-00006C060000}"/>
    <cellStyle name="Note 5 3 4_ Refunds" xfId="1645" xr:uid="{00000000-0005-0000-0000-00006D060000}"/>
    <cellStyle name="Note 5 3 5" xfId="1646" xr:uid="{00000000-0005-0000-0000-00006E060000}"/>
    <cellStyle name="Note 5 3 5 2" xfId="1647" xr:uid="{00000000-0005-0000-0000-00006F060000}"/>
    <cellStyle name="Note 5 3 5 2 2" xfId="1648" xr:uid="{00000000-0005-0000-0000-000070060000}"/>
    <cellStyle name="Note 5 3 5 2_autopost vouchers" xfId="1649" xr:uid="{00000000-0005-0000-0000-000071060000}"/>
    <cellStyle name="Note 5 3 5 3" xfId="1650" xr:uid="{00000000-0005-0000-0000-000072060000}"/>
    <cellStyle name="Note 5 3 5_ Refunds" xfId="1651" xr:uid="{00000000-0005-0000-0000-000073060000}"/>
    <cellStyle name="Note 5 3 6" xfId="1652" xr:uid="{00000000-0005-0000-0000-000074060000}"/>
    <cellStyle name="Note 5 3 6 2" xfId="1653" xr:uid="{00000000-0005-0000-0000-000075060000}"/>
    <cellStyle name="Note 5 3 6 2 2" xfId="1654" xr:uid="{00000000-0005-0000-0000-000076060000}"/>
    <cellStyle name="Note 5 3 6 2_autopost vouchers" xfId="1655" xr:uid="{00000000-0005-0000-0000-000077060000}"/>
    <cellStyle name="Note 5 3 6 3" xfId="1656" xr:uid="{00000000-0005-0000-0000-000078060000}"/>
    <cellStyle name="Note 5 3 6_ Refunds" xfId="1657" xr:uid="{00000000-0005-0000-0000-000079060000}"/>
    <cellStyle name="Note 5 3 7" xfId="1658" xr:uid="{00000000-0005-0000-0000-00007A060000}"/>
    <cellStyle name="Note 5 3 7 2" xfId="1659" xr:uid="{00000000-0005-0000-0000-00007B060000}"/>
    <cellStyle name="Note 5 3 7 2 2" xfId="1660" xr:uid="{00000000-0005-0000-0000-00007C060000}"/>
    <cellStyle name="Note 5 3 7 2_autopost vouchers" xfId="1661" xr:uid="{00000000-0005-0000-0000-00007D060000}"/>
    <cellStyle name="Note 5 3 7 3" xfId="1662" xr:uid="{00000000-0005-0000-0000-00007E060000}"/>
    <cellStyle name="Note 5 3 7_ Refunds" xfId="1663" xr:uid="{00000000-0005-0000-0000-00007F060000}"/>
    <cellStyle name="Note 5 3 8" xfId="1664" xr:uid="{00000000-0005-0000-0000-000080060000}"/>
    <cellStyle name="Note 5 3 8 2" xfId="1665" xr:uid="{00000000-0005-0000-0000-000081060000}"/>
    <cellStyle name="Note 5 3 8 2 2" xfId="1666" xr:uid="{00000000-0005-0000-0000-000082060000}"/>
    <cellStyle name="Note 5 3 8 2_autopost vouchers" xfId="1667" xr:uid="{00000000-0005-0000-0000-000083060000}"/>
    <cellStyle name="Note 5 3 8 3" xfId="1668" xr:uid="{00000000-0005-0000-0000-000084060000}"/>
    <cellStyle name="Note 5 3 8_ Refunds" xfId="1669" xr:uid="{00000000-0005-0000-0000-000085060000}"/>
    <cellStyle name="Note 5 3 9" xfId="1670" xr:uid="{00000000-0005-0000-0000-000086060000}"/>
    <cellStyle name="Note 5 3 9 2" xfId="1671" xr:uid="{00000000-0005-0000-0000-000087060000}"/>
    <cellStyle name="Note 5 3 9_autopost vouchers" xfId="1672" xr:uid="{00000000-0005-0000-0000-000088060000}"/>
    <cellStyle name="Note 5 3_ Refunds" xfId="1673" xr:uid="{00000000-0005-0000-0000-000089060000}"/>
    <cellStyle name="Note 5 30" xfId="1674" xr:uid="{00000000-0005-0000-0000-00008A060000}"/>
    <cellStyle name="Note 5 30 2" xfId="1675" xr:uid="{00000000-0005-0000-0000-00008B060000}"/>
    <cellStyle name="Note 5 30 2 2" xfId="1676" xr:uid="{00000000-0005-0000-0000-00008C060000}"/>
    <cellStyle name="Note 5 30 2_autopost vouchers" xfId="1677" xr:uid="{00000000-0005-0000-0000-00008D060000}"/>
    <cellStyle name="Note 5 30 3" xfId="1678" xr:uid="{00000000-0005-0000-0000-00008E060000}"/>
    <cellStyle name="Note 5 30_ Refunds" xfId="1679" xr:uid="{00000000-0005-0000-0000-00008F060000}"/>
    <cellStyle name="Note 5 31" xfId="1680" xr:uid="{00000000-0005-0000-0000-000090060000}"/>
    <cellStyle name="Note 5 31 2" xfId="1681" xr:uid="{00000000-0005-0000-0000-000091060000}"/>
    <cellStyle name="Note 5 31 2 2" xfId="1682" xr:uid="{00000000-0005-0000-0000-000092060000}"/>
    <cellStyle name="Note 5 31 2_autopost vouchers" xfId="1683" xr:uid="{00000000-0005-0000-0000-000093060000}"/>
    <cellStyle name="Note 5 31 3" xfId="1684" xr:uid="{00000000-0005-0000-0000-000094060000}"/>
    <cellStyle name="Note 5 31_ Refunds" xfId="1685" xr:uid="{00000000-0005-0000-0000-000095060000}"/>
    <cellStyle name="Note 5 32" xfId="1686" xr:uid="{00000000-0005-0000-0000-000096060000}"/>
    <cellStyle name="Note 5 32 2" xfId="1687" xr:uid="{00000000-0005-0000-0000-000097060000}"/>
    <cellStyle name="Note 5 32 2 2" xfId="1688" xr:uid="{00000000-0005-0000-0000-000098060000}"/>
    <cellStyle name="Note 5 32 2_autopost vouchers" xfId="1689" xr:uid="{00000000-0005-0000-0000-000099060000}"/>
    <cellStyle name="Note 5 32 3" xfId="1690" xr:uid="{00000000-0005-0000-0000-00009A060000}"/>
    <cellStyle name="Note 5 32_ Refunds" xfId="1691" xr:uid="{00000000-0005-0000-0000-00009B060000}"/>
    <cellStyle name="Note 5 33" xfId="1692" xr:uid="{00000000-0005-0000-0000-00009C060000}"/>
    <cellStyle name="Note 5 33 2" xfId="1693" xr:uid="{00000000-0005-0000-0000-00009D060000}"/>
    <cellStyle name="Note 5 33_autopost vouchers" xfId="1694" xr:uid="{00000000-0005-0000-0000-00009E060000}"/>
    <cellStyle name="Note 5 34" xfId="1695" xr:uid="{00000000-0005-0000-0000-00009F060000}"/>
    <cellStyle name="Note 5 4" xfId="1696" xr:uid="{00000000-0005-0000-0000-0000A0060000}"/>
    <cellStyle name="Note 5 4 10" xfId="1697" xr:uid="{00000000-0005-0000-0000-0000A1060000}"/>
    <cellStyle name="Note 5 4 2" xfId="1698" xr:uid="{00000000-0005-0000-0000-0000A2060000}"/>
    <cellStyle name="Note 5 4 2 2" xfId="1699" xr:uid="{00000000-0005-0000-0000-0000A3060000}"/>
    <cellStyle name="Note 5 4 2 2 2" xfId="1700" xr:uid="{00000000-0005-0000-0000-0000A4060000}"/>
    <cellStyle name="Note 5 4 2 2_autopost vouchers" xfId="1701" xr:uid="{00000000-0005-0000-0000-0000A5060000}"/>
    <cellStyle name="Note 5 4 2 3" xfId="1702" xr:uid="{00000000-0005-0000-0000-0000A6060000}"/>
    <cellStyle name="Note 5 4 2_ Refunds" xfId="1703" xr:uid="{00000000-0005-0000-0000-0000A7060000}"/>
    <cellStyle name="Note 5 4 3" xfId="1704" xr:uid="{00000000-0005-0000-0000-0000A8060000}"/>
    <cellStyle name="Note 5 4 3 2" xfId="1705" xr:uid="{00000000-0005-0000-0000-0000A9060000}"/>
    <cellStyle name="Note 5 4 3 2 2" xfId="1706" xr:uid="{00000000-0005-0000-0000-0000AA060000}"/>
    <cellStyle name="Note 5 4 3 2_autopost vouchers" xfId="1707" xr:uid="{00000000-0005-0000-0000-0000AB060000}"/>
    <cellStyle name="Note 5 4 3 3" xfId="1708" xr:uid="{00000000-0005-0000-0000-0000AC060000}"/>
    <cellStyle name="Note 5 4 3_ Refunds" xfId="1709" xr:uid="{00000000-0005-0000-0000-0000AD060000}"/>
    <cellStyle name="Note 5 4 4" xfId="1710" xr:uid="{00000000-0005-0000-0000-0000AE060000}"/>
    <cellStyle name="Note 5 4 4 2" xfId="1711" xr:uid="{00000000-0005-0000-0000-0000AF060000}"/>
    <cellStyle name="Note 5 4 4 2 2" xfId="1712" xr:uid="{00000000-0005-0000-0000-0000B0060000}"/>
    <cellStyle name="Note 5 4 4 2_autopost vouchers" xfId="1713" xr:uid="{00000000-0005-0000-0000-0000B1060000}"/>
    <cellStyle name="Note 5 4 4 3" xfId="1714" xr:uid="{00000000-0005-0000-0000-0000B2060000}"/>
    <cellStyle name="Note 5 4 4_ Refunds" xfId="1715" xr:uid="{00000000-0005-0000-0000-0000B3060000}"/>
    <cellStyle name="Note 5 4 5" xfId="1716" xr:uid="{00000000-0005-0000-0000-0000B4060000}"/>
    <cellStyle name="Note 5 4 5 2" xfId="1717" xr:uid="{00000000-0005-0000-0000-0000B5060000}"/>
    <cellStyle name="Note 5 4 5 2 2" xfId="1718" xr:uid="{00000000-0005-0000-0000-0000B6060000}"/>
    <cellStyle name="Note 5 4 5 2_autopost vouchers" xfId="1719" xr:uid="{00000000-0005-0000-0000-0000B7060000}"/>
    <cellStyle name="Note 5 4 5 3" xfId="1720" xr:uid="{00000000-0005-0000-0000-0000B8060000}"/>
    <cellStyle name="Note 5 4 5_ Refunds" xfId="1721" xr:uid="{00000000-0005-0000-0000-0000B9060000}"/>
    <cellStyle name="Note 5 4 6" xfId="1722" xr:uid="{00000000-0005-0000-0000-0000BA060000}"/>
    <cellStyle name="Note 5 4 6 2" xfId="1723" xr:uid="{00000000-0005-0000-0000-0000BB060000}"/>
    <cellStyle name="Note 5 4 6 2 2" xfId="1724" xr:uid="{00000000-0005-0000-0000-0000BC060000}"/>
    <cellStyle name="Note 5 4 6 2_autopost vouchers" xfId="1725" xr:uid="{00000000-0005-0000-0000-0000BD060000}"/>
    <cellStyle name="Note 5 4 6 3" xfId="1726" xr:uid="{00000000-0005-0000-0000-0000BE060000}"/>
    <cellStyle name="Note 5 4 6_ Refunds" xfId="1727" xr:uid="{00000000-0005-0000-0000-0000BF060000}"/>
    <cellStyle name="Note 5 4 7" xfId="1728" xr:uid="{00000000-0005-0000-0000-0000C0060000}"/>
    <cellStyle name="Note 5 4 7 2" xfId="1729" xr:uid="{00000000-0005-0000-0000-0000C1060000}"/>
    <cellStyle name="Note 5 4 7 2 2" xfId="1730" xr:uid="{00000000-0005-0000-0000-0000C2060000}"/>
    <cellStyle name="Note 5 4 7 2_autopost vouchers" xfId="1731" xr:uid="{00000000-0005-0000-0000-0000C3060000}"/>
    <cellStyle name="Note 5 4 7 3" xfId="1732" xr:uid="{00000000-0005-0000-0000-0000C4060000}"/>
    <cellStyle name="Note 5 4 7_ Refunds" xfId="1733" xr:uid="{00000000-0005-0000-0000-0000C5060000}"/>
    <cellStyle name="Note 5 4 8" xfId="1734" xr:uid="{00000000-0005-0000-0000-0000C6060000}"/>
    <cellStyle name="Note 5 4 8 2" xfId="1735" xr:uid="{00000000-0005-0000-0000-0000C7060000}"/>
    <cellStyle name="Note 5 4 8 2 2" xfId="1736" xr:uid="{00000000-0005-0000-0000-0000C8060000}"/>
    <cellStyle name="Note 5 4 8 2_autopost vouchers" xfId="1737" xr:uid="{00000000-0005-0000-0000-0000C9060000}"/>
    <cellStyle name="Note 5 4 8 3" xfId="1738" xr:uid="{00000000-0005-0000-0000-0000CA060000}"/>
    <cellStyle name="Note 5 4 8_ Refunds" xfId="1739" xr:uid="{00000000-0005-0000-0000-0000CB060000}"/>
    <cellStyle name="Note 5 4 9" xfId="1740" xr:uid="{00000000-0005-0000-0000-0000CC060000}"/>
    <cellStyle name="Note 5 4 9 2" xfId="1741" xr:uid="{00000000-0005-0000-0000-0000CD060000}"/>
    <cellStyle name="Note 5 4 9_autopost vouchers" xfId="1742" xr:uid="{00000000-0005-0000-0000-0000CE060000}"/>
    <cellStyle name="Note 5 4_ Refunds" xfId="1743" xr:uid="{00000000-0005-0000-0000-0000CF060000}"/>
    <cellStyle name="Note 5 5" xfId="1744" xr:uid="{00000000-0005-0000-0000-0000D0060000}"/>
    <cellStyle name="Note 5 5 2" xfId="1745" xr:uid="{00000000-0005-0000-0000-0000D1060000}"/>
    <cellStyle name="Note 5 5 2 2" xfId="1746" xr:uid="{00000000-0005-0000-0000-0000D2060000}"/>
    <cellStyle name="Note 5 5 2_autopost vouchers" xfId="1747" xr:uid="{00000000-0005-0000-0000-0000D3060000}"/>
    <cellStyle name="Note 5 5 3" xfId="1748" xr:uid="{00000000-0005-0000-0000-0000D4060000}"/>
    <cellStyle name="Note 5 5_ Refunds" xfId="1749" xr:uid="{00000000-0005-0000-0000-0000D5060000}"/>
    <cellStyle name="Note 5 6" xfId="1750" xr:uid="{00000000-0005-0000-0000-0000D6060000}"/>
    <cellStyle name="Note 5 6 2" xfId="1751" xr:uid="{00000000-0005-0000-0000-0000D7060000}"/>
    <cellStyle name="Note 5 6 2 2" xfId="1752" xr:uid="{00000000-0005-0000-0000-0000D8060000}"/>
    <cellStyle name="Note 5 6 2_autopost vouchers" xfId="1753" xr:uid="{00000000-0005-0000-0000-0000D9060000}"/>
    <cellStyle name="Note 5 6 3" xfId="1754" xr:uid="{00000000-0005-0000-0000-0000DA060000}"/>
    <cellStyle name="Note 5 6_ Refunds" xfId="1755" xr:uid="{00000000-0005-0000-0000-0000DB060000}"/>
    <cellStyle name="Note 5 7" xfId="1756" xr:uid="{00000000-0005-0000-0000-0000DC060000}"/>
    <cellStyle name="Note 5 7 2" xfId="1757" xr:uid="{00000000-0005-0000-0000-0000DD060000}"/>
    <cellStyle name="Note 5 7 2 2" xfId="1758" xr:uid="{00000000-0005-0000-0000-0000DE060000}"/>
    <cellStyle name="Note 5 7 2_autopost vouchers" xfId="1759" xr:uid="{00000000-0005-0000-0000-0000DF060000}"/>
    <cellStyle name="Note 5 7 3" xfId="1760" xr:uid="{00000000-0005-0000-0000-0000E0060000}"/>
    <cellStyle name="Note 5 7_ Refunds" xfId="1761" xr:uid="{00000000-0005-0000-0000-0000E1060000}"/>
    <cellStyle name="Note 5 8" xfId="1762" xr:uid="{00000000-0005-0000-0000-0000E2060000}"/>
    <cellStyle name="Note 5 8 2" xfId="1763" xr:uid="{00000000-0005-0000-0000-0000E3060000}"/>
    <cellStyle name="Note 5 8 2 2" xfId="1764" xr:uid="{00000000-0005-0000-0000-0000E4060000}"/>
    <cellStyle name="Note 5 8 2_autopost vouchers" xfId="1765" xr:uid="{00000000-0005-0000-0000-0000E5060000}"/>
    <cellStyle name="Note 5 8 3" xfId="1766" xr:uid="{00000000-0005-0000-0000-0000E6060000}"/>
    <cellStyle name="Note 5 8_ Refunds" xfId="1767" xr:uid="{00000000-0005-0000-0000-0000E7060000}"/>
    <cellStyle name="Note 5 9" xfId="1768" xr:uid="{00000000-0005-0000-0000-0000E8060000}"/>
    <cellStyle name="Note 5 9 2" xfId="1769" xr:uid="{00000000-0005-0000-0000-0000E9060000}"/>
    <cellStyle name="Note 5 9 2 2" xfId="1770" xr:uid="{00000000-0005-0000-0000-0000EA060000}"/>
    <cellStyle name="Note 5 9 2_autopost vouchers" xfId="1771" xr:uid="{00000000-0005-0000-0000-0000EB060000}"/>
    <cellStyle name="Note 5 9 3" xfId="1772" xr:uid="{00000000-0005-0000-0000-0000EC060000}"/>
    <cellStyle name="Note 5 9_ Refunds" xfId="1773" xr:uid="{00000000-0005-0000-0000-0000ED060000}"/>
    <cellStyle name="Note 5_ Refunds" xfId="1774" xr:uid="{00000000-0005-0000-0000-0000EE060000}"/>
    <cellStyle name="Note 6" xfId="1775" xr:uid="{00000000-0005-0000-0000-0000EF060000}"/>
    <cellStyle name="Note 6 10" xfId="1776" xr:uid="{00000000-0005-0000-0000-0000F0060000}"/>
    <cellStyle name="Note 6 10 2" xfId="1777" xr:uid="{00000000-0005-0000-0000-0000F1060000}"/>
    <cellStyle name="Note 6 10 2 2" xfId="1778" xr:uid="{00000000-0005-0000-0000-0000F2060000}"/>
    <cellStyle name="Note 6 10 2_autopost vouchers" xfId="1779" xr:uid="{00000000-0005-0000-0000-0000F3060000}"/>
    <cellStyle name="Note 6 10 3" xfId="1780" xr:uid="{00000000-0005-0000-0000-0000F4060000}"/>
    <cellStyle name="Note 6 10_ Refunds" xfId="1781" xr:uid="{00000000-0005-0000-0000-0000F5060000}"/>
    <cellStyle name="Note 6 11" xfId="1782" xr:uid="{00000000-0005-0000-0000-0000F6060000}"/>
    <cellStyle name="Note 6 11 2" xfId="1783" xr:uid="{00000000-0005-0000-0000-0000F7060000}"/>
    <cellStyle name="Note 6 11 2 2" xfId="1784" xr:uid="{00000000-0005-0000-0000-0000F8060000}"/>
    <cellStyle name="Note 6 11 2_autopost vouchers" xfId="1785" xr:uid="{00000000-0005-0000-0000-0000F9060000}"/>
    <cellStyle name="Note 6 11 3" xfId="1786" xr:uid="{00000000-0005-0000-0000-0000FA060000}"/>
    <cellStyle name="Note 6 11_ Refunds" xfId="1787" xr:uid="{00000000-0005-0000-0000-0000FB060000}"/>
    <cellStyle name="Note 6 12" xfId="1788" xr:uid="{00000000-0005-0000-0000-0000FC060000}"/>
    <cellStyle name="Note 6 12 2" xfId="1789" xr:uid="{00000000-0005-0000-0000-0000FD060000}"/>
    <cellStyle name="Note 6 12 2 2" xfId="1790" xr:uid="{00000000-0005-0000-0000-0000FE060000}"/>
    <cellStyle name="Note 6 12 2_autopost vouchers" xfId="1791" xr:uid="{00000000-0005-0000-0000-0000FF060000}"/>
    <cellStyle name="Note 6 12 3" xfId="1792" xr:uid="{00000000-0005-0000-0000-000000070000}"/>
    <cellStyle name="Note 6 12_ Refunds" xfId="1793" xr:uid="{00000000-0005-0000-0000-000001070000}"/>
    <cellStyle name="Note 6 13" xfId="1794" xr:uid="{00000000-0005-0000-0000-000002070000}"/>
    <cellStyle name="Note 6 13 2" xfId="1795" xr:uid="{00000000-0005-0000-0000-000003070000}"/>
    <cellStyle name="Note 6 13 2 2" xfId="1796" xr:uid="{00000000-0005-0000-0000-000004070000}"/>
    <cellStyle name="Note 6 13 2_autopost vouchers" xfId="1797" xr:uid="{00000000-0005-0000-0000-000005070000}"/>
    <cellStyle name="Note 6 13 3" xfId="1798" xr:uid="{00000000-0005-0000-0000-000006070000}"/>
    <cellStyle name="Note 6 13_ Refunds" xfId="1799" xr:uid="{00000000-0005-0000-0000-000007070000}"/>
    <cellStyle name="Note 6 14" xfId="1800" xr:uid="{00000000-0005-0000-0000-000008070000}"/>
    <cellStyle name="Note 6 14 2" xfId="1801" xr:uid="{00000000-0005-0000-0000-000009070000}"/>
    <cellStyle name="Note 6 14 2 2" xfId="1802" xr:uid="{00000000-0005-0000-0000-00000A070000}"/>
    <cellStyle name="Note 6 14 2_autopost vouchers" xfId="1803" xr:uid="{00000000-0005-0000-0000-00000B070000}"/>
    <cellStyle name="Note 6 14 3" xfId="1804" xr:uid="{00000000-0005-0000-0000-00000C070000}"/>
    <cellStyle name="Note 6 14_ Refunds" xfId="1805" xr:uid="{00000000-0005-0000-0000-00000D070000}"/>
    <cellStyle name="Note 6 15" xfId="1806" xr:uid="{00000000-0005-0000-0000-00000E070000}"/>
    <cellStyle name="Note 6 15 2" xfId="1807" xr:uid="{00000000-0005-0000-0000-00000F070000}"/>
    <cellStyle name="Note 6 15 2 2" xfId="1808" xr:uid="{00000000-0005-0000-0000-000010070000}"/>
    <cellStyle name="Note 6 15 2_autopost vouchers" xfId="1809" xr:uid="{00000000-0005-0000-0000-000011070000}"/>
    <cellStyle name="Note 6 15 3" xfId="1810" xr:uid="{00000000-0005-0000-0000-000012070000}"/>
    <cellStyle name="Note 6 15_ Refunds" xfId="1811" xr:uid="{00000000-0005-0000-0000-000013070000}"/>
    <cellStyle name="Note 6 16" xfId="1812" xr:uid="{00000000-0005-0000-0000-000014070000}"/>
    <cellStyle name="Note 6 16 2" xfId="1813" xr:uid="{00000000-0005-0000-0000-000015070000}"/>
    <cellStyle name="Note 6 16 2 2" xfId="1814" xr:uid="{00000000-0005-0000-0000-000016070000}"/>
    <cellStyle name="Note 6 16 2_autopost vouchers" xfId="1815" xr:uid="{00000000-0005-0000-0000-000017070000}"/>
    <cellStyle name="Note 6 16 3" xfId="1816" xr:uid="{00000000-0005-0000-0000-000018070000}"/>
    <cellStyle name="Note 6 16_ Refunds" xfId="1817" xr:uid="{00000000-0005-0000-0000-000019070000}"/>
    <cellStyle name="Note 6 17" xfId="1818" xr:uid="{00000000-0005-0000-0000-00001A070000}"/>
    <cellStyle name="Note 6 17 2" xfId="1819" xr:uid="{00000000-0005-0000-0000-00001B070000}"/>
    <cellStyle name="Note 6 17 2 2" xfId="1820" xr:uid="{00000000-0005-0000-0000-00001C070000}"/>
    <cellStyle name="Note 6 17 2_autopost vouchers" xfId="1821" xr:uid="{00000000-0005-0000-0000-00001D070000}"/>
    <cellStyle name="Note 6 17 3" xfId="1822" xr:uid="{00000000-0005-0000-0000-00001E070000}"/>
    <cellStyle name="Note 6 17_ Refunds" xfId="1823" xr:uid="{00000000-0005-0000-0000-00001F070000}"/>
    <cellStyle name="Note 6 18" xfId="1824" xr:uid="{00000000-0005-0000-0000-000020070000}"/>
    <cellStyle name="Note 6 18 2" xfId="1825" xr:uid="{00000000-0005-0000-0000-000021070000}"/>
    <cellStyle name="Note 6 18 2 2" xfId="1826" xr:uid="{00000000-0005-0000-0000-000022070000}"/>
    <cellStyle name="Note 6 18 2_autopost vouchers" xfId="1827" xr:uid="{00000000-0005-0000-0000-000023070000}"/>
    <cellStyle name="Note 6 18 3" xfId="1828" xr:uid="{00000000-0005-0000-0000-000024070000}"/>
    <cellStyle name="Note 6 18_ Refunds" xfId="1829" xr:uid="{00000000-0005-0000-0000-000025070000}"/>
    <cellStyle name="Note 6 19" xfId="1830" xr:uid="{00000000-0005-0000-0000-000026070000}"/>
    <cellStyle name="Note 6 19 2" xfId="1831" xr:uid="{00000000-0005-0000-0000-000027070000}"/>
    <cellStyle name="Note 6 19 2 2" xfId="1832" xr:uid="{00000000-0005-0000-0000-000028070000}"/>
    <cellStyle name="Note 6 19 2_autopost vouchers" xfId="1833" xr:uid="{00000000-0005-0000-0000-000029070000}"/>
    <cellStyle name="Note 6 19 3" xfId="1834" xr:uid="{00000000-0005-0000-0000-00002A070000}"/>
    <cellStyle name="Note 6 19_ Refunds" xfId="1835" xr:uid="{00000000-0005-0000-0000-00002B070000}"/>
    <cellStyle name="Note 6 2" xfId="1836" xr:uid="{00000000-0005-0000-0000-00002C070000}"/>
    <cellStyle name="Note 6 2 10" xfId="1837" xr:uid="{00000000-0005-0000-0000-00002D070000}"/>
    <cellStyle name="Note 6 2 10 2" xfId="1838" xr:uid="{00000000-0005-0000-0000-00002E070000}"/>
    <cellStyle name="Note 6 2 10 2 2" xfId="1839" xr:uid="{00000000-0005-0000-0000-00002F070000}"/>
    <cellStyle name="Note 6 2 10 2_autopost vouchers" xfId="1840" xr:uid="{00000000-0005-0000-0000-000030070000}"/>
    <cellStyle name="Note 6 2 10 3" xfId="1841" xr:uid="{00000000-0005-0000-0000-000031070000}"/>
    <cellStyle name="Note 6 2 10_ Refunds" xfId="1842" xr:uid="{00000000-0005-0000-0000-000032070000}"/>
    <cellStyle name="Note 6 2 11" xfId="1843" xr:uid="{00000000-0005-0000-0000-000033070000}"/>
    <cellStyle name="Note 6 2 11 2" xfId="1844" xr:uid="{00000000-0005-0000-0000-000034070000}"/>
    <cellStyle name="Note 6 2 11_autopost vouchers" xfId="1845" xr:uid="{00000000-0005-0000-0000-000035070000}"/>
    <cellStyle name="Note 6 2 12" xfId="1846" xr:uid="{00000000-0005-0000-0000-000036070000}"/>
    <cellStyle name="Note 6 2 2" xfId="1847" xr:uid="{00000000-0005-0000-0000-000037070000}"/>
    <cellStyle name="Note 6 2 2 10" xfId="1848" xr:uid="{00000000-0005-0000-0000-000038070000}"/>
    <cellStyle name="Note 6 2 2 10 2" xfId="1849" xr:uid="{00000000-0005-0000-0000-000039070000}"/>
    <cellStyle name="Note 6 2 2 10_autopost vouchers" xfId="1850" xr:uid="{00000000-0005-0000-0000-00003A070000}"/>
    <cellStyle name="Note 6 2 2 11" xfId="1851" xr:uid="{00000000-0005-0000-0000-00003B070000}"/>
    <cellStyle name="Note 6 2 2 2" xfId="1852" xr:uid="{00000000-0005-0000-0000-00003C070000}"/>
    <cellStyle name="Note 6 2 2 2 2" xfId="1853" xr:uid="{00000000-0005-0000-0000-00003D070000}"/>
    <cellStyle name="Note 6 2 2 2 2 2" xfId="1854" xr:uid="{00000000-0005-0000-0000-00003E070000}"/>
    <cellStyle name="Note 6 2 2 2 2_autopost vouchers" xfId="1855" xr:uid="{00000000-0005-0000-0000-00003F070000}"/>
    <cellStyle name="Note 6 2 2 2 3" xfId="1856" xr:uid="{00000000-0005-0000-0000-000040070000}"/>
    <cellStyle name="Note 6 2 2 2_ Refunds" xfId="1857" xr:uid="{00000000-0005-0000-0000-000041070000}"/>
    <cellStyle name="Note 6 2 2 3" xfId="1858" xr:uid="{00000000-0005-0000-0000-000042070000}"/>
    <cellStyle name="Note 6 2 2 3 2" xfId="1859" xr:uid="{00000000-0005-0000-0000-000043070000}"/>
    <cellStyle name="Note 6 2 2 3 2 2" xfId="1860" xr:uid="{00000000-0005-0000-0000-000044070000}"/>
    <cellStyle name="Note 6 2 2 3 2_autopost vouchers" xfId="1861" xr:uid="{00000000-0005-0000-0000-000045070000}"/>
    <cellStyle name="Note 6 2 2 3 3" xfId="1862" xr:uid="{00000000-0005-0000-0000-000046070000}"/>
    <cellStyle name="Note 6 2 2 3_ Refunds" xfId="1863" xr:uid="{00000000-0005-0000-0000-000047070000}"/>
    <cellStyle name="Note 6 2 2 4" xfId="1864" xr:uid="{00000000-0005-0000-0000-000048070000}"/>
    <cellStyle name="Note 6 2 2 4 2" xfId="1865" xr:uid="{00000000-0005-0000-0000-000049070000}"/>
    <cellStyle name="Note 6 2 2 4 2 2" xfId="1866" xr:uid="{00000000-0005-0000-0000-00004A070000}"/>
    <cellStyle name="Note 6 2 2 4 2_autopost vouchers" xfId="1867" xr:uid="{00000000-0005-0000-0000-00004B070000}"/>
    <cellStyle name="Note 6 2 2 4 3" xfId="1868" xr:uid="{00000000-0005-0000-0000-00004C070000}"/>
    <cellStyle name="Note 6 2 2 4_ Refunds" xfId="1869" xr:uid="{00000000-0005-0000-0000-00004D070000}"/>
    <cellStyle name="Note 6 2 2 5" xfId="1870" xr:uid="{00000000-0005-0000-0000-00004E070000}"/>
    <cellStyle name="Note 6 2 2 5 2" xfId="1871" xr:uid="{00000000-0005-0000-0000-00004F070000}"/>
    <cellStyle name="Note 6 2 2 5 2 2" xfId="1872" xr:uid="{00000000-0005-0000-0000-000050070000}"/>
    <cellStyle name="Note 6 2 2 5 2_autopost vouchers" xfId="1873" xr:uid="{00000000-0005-0000-0000-000051070000}"/>
    <cellStyle name="Note 6 2 2 5 3" xfId="1874" xr:uid="{00000000-0005-0000-0000-000052070000}"/>
    <cellStyle name="Note 6 2 2 5_ Refunds" xfId="1875" xr:uid="{00000000-0005-0000-0000-000053070000}"/>
    <cellStyle name="Note 6 2 2 6" xfId="1876" xr:uid="{00000000-0005-0000-0000-000054070000}"/>
    <cellStyle name="Note 6 2 2 6 2" xfId="1877" xr:uid="{00000000-0005-0000-0000-000055070000}"/>
    <cellStyle name="Note 6 2 2 6 2 2" xfId="1878" xr:uid="{00000000-0005-0000-0000-000056070000}"/>
    <cellStyle name="Note 6 2 2 6 2_autopost vouchers" xfId="1879" xr:uid="{00000000-0005-0000-0000-000057070000}"/>
    <cellStyle name="Note 6 2 2 6 3" xfId="1880" xr:uid="{00000000-0005-0000-0000-000058070000}"/>
    <cellStyle name="Note 6 2 2 6_ Refunds" xfId="1881" xr:uid="{00000000-0005-0000-0000-000059070000}"/>
    <cellStyle name="Note 6 2 2 7" xfId="1882" xr:uid="{00000000-0005-0000-0000-00005A070000}"/>
    <cellStyle name="Note 6 2 2 7 2" xfId="1883" xr:uid="{00000000-0005-0000-0000-00005B070000}"/>
    <cellStyle name="Note 6 2 2 7 2 2" xfId="1884" xr:uid="{00000000-0005-0000-0000-00005C070000}"/>
    <cellStyle name="Note 6 2 2 7 2_autopost vouchers" xfId="1885" xr:uid="{00000000-0005-0000-0000-00005D070000}"/>
    <cellStyle name="Note 6 2 2 7 3" xfId="1886" xr:uid="{00000000-0005-0000-0000-00005E070000}"/>
    <cellStyle name="Note 6 2 2 7_ Refunds" xfId="1887" xr:uid="{00000000-0005-0000-0000-00005F070000}"/>
    <cellStyle name="Note 6 2 2 8" xfId="1888" xr:uid="{00000000-0005-0000-0000-000060070000}"/>
    <cellStyle name="Note 6 2 2 8 2" xfId="1889" xr:uid="{00000000-0005-0000-0000-000061070000}"/>
    <cellStyle name="Note 6 2 2 8 2 2" xfId="1890" xr:uid="{00000000-0005-0000-0000-000062070000}"/>
    <cellStyle name="Note 6 2 2 8 2_autopost vouchers" xfId="1891" xr:uid="{00000000-0005-0000-0000-000063070000}"/>
    <cellStyle name="Note 6 2 2 8 3" xfId="1892" xr:uid="{00000000-0005-0000-0000-000064070000}"/>
    <cellStyle name="Note 6 2 2 8_ Refunds" xfId="1893" xr:uid="{00000000-0005-0000-0000-000065070000}"/>
    <cellStyle name="Note 6 2 2 9" xfId="1894" xr:uid="{00000000-0005-0000-0000-000066070000}"/>
    <cellStyle name="Note 6 2 2 9 2" xfId="1895" xr:uid="{00000000-0005-0000-0000-000067070000}"/>
    <cellStyle name="Note 6 2 2 9 2 2" xfId="1896" xr:uid="{00000000-0005-0000-0000-000068070000}"/>
    <cellStyle name="Note 6 2 2 9 2_autopost vouchers" xfId="1897" xr:uid="{00000000-0005-0000-0000-000069070000}"/>
    <cellStyle name="Note 6 2 2 9 3" xfId="1898" xr:uid="{00000000-0005-0000-0000-00006A070000}"/>
    <cellStyle name="Note 6 2 2 9_ Refunds" xfId="1899" xr:uid="{00000000-0005-0000-0000-00006B070000}"/>
    <cellStyle name="Note 6 2 2_ Refunds" xfId="1900" xr:uid="{00000000-0005-0000-0000-00006C070000}"/>
    <cellStyle name="Note 6 2 3" xfId="1901" xr:uid="{00000000-0005-0000-0000-00006D070000}"/>
    <cellStyle name="Note 6 2 3 2" xfId="1902" xr:uid="{00000000-0005-0000-0000-00006E070000}"/>
    <cellStyle name="Note 6 2 3 2 2" xfId="1903" xr:uid="{00000000-0005-0000-0000-00006F070000}"/>
    <cellStyle name="Note 6 2 3 2_autopost vouchers" xfId="1904" xr:uid="{00000000-0005-0000-0000-000070070000}"/>
    <cellStyle name="Note 6 2 3 3" xfId="1905" xr:uid="{00000000-0005-0000-0000-000071070000}"/>
    <cellStyle name="Note 6 2 3_ Refunds" xfId="1906" xr:uid="{00000000-0005-0000-0000-000072070000}"/>
    <cellStyle name="Note 6 2 4" xfId="1907" xr:uid="{00000000-0005-0000-0000-000073070000}"/>
    <cellStyle name="Note 6 2 4 2" xfId="1908" xr:uid="{00000000-0005-0000-0000-000074070000}"/>
    <cellStyle name="Note 6 2 4 2 2" xfId="1909" xr:uid="{00000000-0005-0000-0000-000075070000}"/>
    <cellStyle name="Note 6 2 4 2_autopost vouchers" xfId="1910" xr:uid="{00000000-0005-0000-0000-000076070000}"/>
    <cellStyle name="Note 6 2 4 3" xfId="1911" xr:uid="{00000000-0005-0000-0000-000077070000}"/>
    <cellStyle name="Note 6 2 4_ Refunds" xfId="1912" xr:uid="{00000000-0005-0000-0000-000078070000}"/>
    <cellStyle name="Note 6 2 5" xfId="1913" xr:uid="{00000000-0005-0000-0000-000079070000}"/>
    <cellStyle name="Note 6 2 5 2" xfId="1914" xr:uid="{00000000-0005-0000-0000-00007A070000}"/>
    <cellStyle name="Note 6 2 5 2 2" xfId="1915" xr:uid="{00000000-0005-0000-0000-00007B070000}"/>
    <cellStyle name="Note 6 2 5 2_autopost vouchers" xfId="1916" xr:uid="{00000000-0005-0000-0000-00007C070000}"/>
    <cellStyle name="Note 6 2 5 3" xfId="1917" xr:uid="{00000000-0005-0000-0000-00007D070000}"/>
    <cellStyle name="Note 6 2 5_ Refunds" xfId="1918" xr:uid="{00000000-0005-0000-0000-00007E070000}"/>
    <cellStyle name="Note 6 2 6" xfId="1919" xr:uid="{00000000-0005-0000-0000-00007F070000}"/>
    <cellStyle name="Note 6 2 6 2" xfId="1920" xr:uid="{00000000-0005-0000-0000-000080070000}"/>
    <cellStyle name="Note 6 2 6 2 2" xfId="1921" xr:uid="{00000000-0005-0000-0000-000081070000}"/>
    <cellStyle name="Note 6 2 6 2_autopost vouchers" xfId="1922" xr:uid="{00000000-0005-0000-0000-000082070000}"/>
    <cellStyle name="Note 6 2 6 3" xfId="1923" xr:uid="{00000000-0005-0000-0000-000083070000}"/>
    <cellStyle name="Note 6 2 6_ Refunds" xfId="1924" xr:uid="{00000000-0005-0000-0000-000084070000}"/>
    <cellStyle name="Note 6 2 7" xfId="1925" xr:uid="{00000000-0005-0000-0000-000085070000}"/>
    <cellStyle name="Note 6 2 7 2" xfId="1926" xr:uid="{00000000-0005-0000-0000-000086070000}"/>
    <cellStyle name="Note 6 2 7 2 2" xfId="1927" xr:uid="{00000000-0005-0000-0000-000087070000}"/>
    <cellStyle name="Note 6 2 7 2_autopost vouchers" xfId="1928" xr:uid="{00000000-0005-0000-0000-000088070000}"/>
    <cellStyle name="Note 6 2 7 3" xfId="1929" xr:uid="{00000000-0005-0000-0000-000089070000}"/>
    <cellStyle name="Note 6 2 7_ Refunds" xfId="1930" xr:uid="{00000000-0005-0000-0000-00008A070000}"/>
    <cellStyle name="Note 6 2 8" xfId="1931" xr:uid="{00000000-0005-0000-0000-00008B070000}"/>
    <cellStyle name="Note 6 2 8 2" xfId="1932" xr:uid="{00000000-0005-0000-0000-00008C070000}"/>
    <cellStyle name="Note 6 2 8 2 2" xfId="1933" xr:uid="{00000000-0005-0000-0000-00008D070000}"/>
    <cellStyle name="Note 6 2 8 2_autopost vouchers" xfId="1934" xr:uid="{00000000-0005-0000-0000-00008E070000}"/>
    <cellStyle name="Note 6 2 8 3" xfId="1935" xr:uid="{00000000-0005-0000-0000-00008F070000}"/>
    <cellStyle name="Note 6 2 8_ Refunds" xfId="1936" xr:uid="{00000000-0005-0000-0000-000090070000}"/>
    <cellStyle name="Note 6 2 9" xfId="1937" xr:uid="{00000000-0005-0000-0000-000091070000}"/>
    <cellStyle name="Note 6 2 9 2" xfId="1938" xr:uid="{00000000-0005-0000-0000-000092070000}"/>
    <cellStyle name="Note 6 2 9 2 2" xfId="1939" xr:uid="{00000000-0005-0000-0000-000093070000}"/>
    <cellStyle name="Note 6 2 9 2_autopost vouchers" xfId="1940" xr:uid="{00000000-0005-0000-0000-000094070000}"/>
    <cellStyle name="Note 6 2 9 3" xfId="1941" xr:uid="{00000000-0005-0000-0000-000095070000}"/>
    <cellStyle name="Note 6 2 9_ Refunds" xfId="1942" xr:uid="{00000000-0005-0000-0000-000096070000}"/>
    <cellStyle name="Note 6 2_ Refunds" xfId="1943" xr:uid="{00000000-0005-0000-0000-000097070000}"/>
    <cellStyle name="Note 6 20" xfId="1944" xr:uid="{00000000-0005-0000-0000-000098070000}"/>
    <cellStyle name="Note 6 20 2" xfId="1945" xr:uid="{00000000-0005-0000-0000-000099070000}"/>
    <cellStyle name="Note 6 20 2 2" xfId="1946" xr:uid="{00000000-0005-0000-0000-00009A070000}"/>
    <cellStyle name="Note 6 20 2_autopost vouchers" xfId="1947" xr:uid="{00000000-0005-0000-0000-00009B070000}"/>
    <cellStyle name="Note 6 20 3" xfId="1948" xr:uid="{00000000-0005-0000-0000-00009C070000}"/>
    <cellStyle name="Note 6 20_ Refunds" xfId="1949" xr:uid="{00000000-0005-0000-0000-00009D070000}"/>
    <cellStyle name="Note 6 21" xfId="1950" xr:uid="{00000000-0005-0000-0000-00009E070000}"/>
    <cellStyle name="Note 6 21 2" xfId="1951" xr:uid="{00000000-0005-0000-0000-00009F070000}"/>
    <cellStyle name="Note 6 21 2 2" xfId="1952" xr:uid="{00000000-0005-0000-0000-0000A0070000}"/>
    <cellStyle name="Note 6 21 2_autopost vouchers" xfId="1953" xr:uid="{00000000-0005-0000-0000-0000A1070000}"/>
    <cellStyle name="Note 6 21 3" xfId="1954" xr:uid="{00000000-0005-0000-0000-0000A2070000}"/>
    <cellStyle name="Note 6 21_ Refunds" xfId="1955" xr:uid="{00000000-0005-0000-0000-0000A3070000}"/>
    <cellStyle name="Note 6 22" xfId="1956" xr:uid="{00000000-0005-0000-0000-0000A4070000}"/>
    <cellStyle name="Note 6 22 2" xfId="1957" xr:uid="{00000000-0005-0000-0000-0000A5070000}"/>
    <cellStyle name="Note 6 22 2 2" xfId="1958" xr:uid="{00000000-0005-0000-0000-0000A6070000}"/>
    <cellStyle name="Note 6 22 2_autopost vouchers" xfId="1959" xr:uid="{00000000-0005-0000-0000-0000A7070000}"/>
    <cellStyle name="Note 6 22 3" xfId="1960" xr:uid="{00000000-0005-0000-0000-0000A8070000}"/>
    <cellStyle name="Note 6 22_ Refunds" xfId="1961" xr:uid="{00000000-0005-0000-0000-0000A9070000}"/>
    <cellStyle name="Note 6 23" xfId="1962" xr:uid="{00000000-0005-0000-0000-0000AA070000}"/>
    <cellStyle name="Note 6 23 2" xfId="1963" xr:uid="{00000000-0005-0000-0000-0000AB070000}"/>
    <cellStyle name="Note 6 23_autopost vouchers" xfId="1964" xr:uid="{00000000-0005-0000-0000-0000AC070000}"/>
    <cellStyle name="Note 6 24" xfId="1965" xr:uid="{00000000-0005-0000-0000-0000AD070000}"/>
    <cellStyle name="Note 6 3" xfId="1966" xr:uid="{00000000-0005-0000-0000-0000AE070000}"/>
    <cellStyle name="Note 6 3 2" xfId="1967" xr:uid="{00000000-0005-0000-0000-0000AF070000}"/>
    <cellStyle name="Note 6 3 2 2" xfId="1968" xr:uid="{00000000-0005-0000-0000-0000B0070000}"/>
    <cellStyle name="Note 6 3 2_autopost vouchers" xfId="1969" xr:uid="{00000000-0005-0000-0000-0000B1070000}"/>
    <cellStyle name="Note 6 3 3" xfId="1970" xr:uid="{00000000-0005-0000-0000-0000B2070000}"/>
    <cellStyle name="Note 6 3_ Refunds" xfId="1971" xr:uid="{00000000-0005-0000-0000-0000B3070000}"/>
    <cellStyle name="Note 6 4" xfId="1972" xr:uid="{00000000-0005-0000-0000-0000B4070000}"/>
    <cellStyle name="Note 6 4 10" xfId="1973" xr:uid="{00000000-0005-0000-0000-0000B5070000}"/>
    <cellStyle name="Note 6 4 2" xfId="1974" xr:uid="{00000000-0005-0000-0000-0000B6070000}"/>
    <cellStyle name="Note 6 4 2 2" xfId="1975" xr:uid="{00000000-0005-0000-0000-0000B7070000}"/>
    <cellStyle name="Note 6 4 2 2 2" xfId="1976" xr:uid="{00000000-0005-0000-0000-0000B8070000}"/>
    <cellStyle name="Note 6 4 2 2_autopost vouchers" xfId="1977" xr:uid="{00000000-0005-0000-0000-0000B9070000}"/>
    <cellStyle name="Note 6 4 2 3" xfId="1978" xr:uid="{00000000-0005-0000-0000-0000BA070000}"/>
    <cellStyle name="Note 6 4 2_ Refunds" xfId="1979" xr:uid="{00000000-0005-0000-0000-0000BB070000}"/>
    <cellStyle name="Note 6 4 3" xfId="1980" xr:uid="{00000000-0005-0000-0000-0000BC070000}"/>
    <cellStyle name="Note 6 4 3 2" xfId="1981" xr:uid="{00000000-0005-0000-0000-0000BD070000}"/>
    <cellStyle name="Note 6 4 3 2 2" xfId="1982" xr:uid="{00000000-0005-0000-0000-0000BE070000}"/>
    <cellStyle name="Note 6 4 3 2_autopost vouchers" xfId="1983" xr:uid="{00000000-0005-0000-0000-0000BF070000}"/>
    <cellStyle name="Note 6 4 3 3" xfId="1984" xr:uid="{00000000-0005-0000-0000-0000C0070000}"/>
    <cellStyle name="Note 6 4 3_ Refunds" xfId="1985" xr:uid="{00000000-0005-0000-0000-0000C1070000}"/>
    <cellStyle name="Note 6 4 4" xfId="1986" xr:uid="{00000000-0005-0000-0000-0000C2070000}"/>
    <cellStyle name="Note 6 4 4 2" xfId="1987" xr:uid="{00000000-0005-0000-0000-0000C3070000}"/>
    <cellStyle name="Note 6 4 4 2 2" xfId="1988" xr:uid="{00000000-0005-0000-0000-0000C4070000}"/>
    <cellStyle name="Note 6 4 4 2_autopost vouchers" xfId="1989" xr:uid="{00000000-0005-0000-0000-0000C5070000}"/>
    <cellStyle name="Note 6 4 4 3" xfId="1990" xr:uid="{00000000-0005-0000-0000-0000C6070000}"/>
    <cellStyle name="Note 6 4 4_ Refunds" xfId="1991" xr:uid="{00000000-0005-0000-0000-0000C7070000}"/>
    <cellStyle name="Note 6 4 5" xfId="1992" xr:uid="{00000000-0005-0000-0000-0000C8070000}"/>
    <cellStyle name="Note 6 4 5 2" xfId="1993" xr:uid="{00000000-0005-0000-0000-0000C9070000}"/>
    <cellStyle name="Note 6 4 5 2 2" xfId="1994" xr:uid="{00000000-0005-0000-0000-0000CA070000}"/>
    <cellStyle name="Note 6 4 5 2_autopost vouchers" xfId="1995" xr:uid="{00000000-0005-0000-0000-0000CB070000}"/>
    <cellStyle name="Note 6 4 5 3" xfId="1996" xr:uid="{00000000-0005-0000-0000-0000CC070000}"/>
    <cellStyle name="Note 6 4 5_ Refunds" xfId="1997" xr:uid="{00000000-0005-0000-0000-0000CD070000}"/>
    <cellStyle name="Note 6 4 6" xfId="1998" xr:uid="{00000000-0005-0000-0000-0000CE070000}"/>
    <cellStyle name="Note 6 4 6 2" xfId="1999" xr:uid="{00000000-0005-0000-0000-0000CF070000}"/>
    <cellStyle name="Note 6 4 6 2 2" xfId="2000" xr:uid="{00000000-0005-0000-0000-0000D0070000}"/>
    <cellStyle name="Note 6 4 6 2_autopost vouchers" xfId="2001" xr:uid="{00000000-0005-0000-0000-0000D1070000}"/>
    <cellStyle name="Note 6 4 6 3" xfId="2002" xr:uid="{00000000-0005-0000-0000-0000D2070000}"/>
    <cellStyle name="Note 6 4 6_ Refunds" xfId="2003" xr:uid="{00000000-0005-0000-0000-0000D3070000}"/>
    <cellStyle name="Note 6 4 7" xfId="2004" xr:uid="{00000000-0005-0000-0000-0000D4070000}"/>
    <cellStyle name="Note 6 4 7 2" xfId="2005" xr:uid="{00000000-0005-0000-0000-0000D5070000}"/>
    <cellStyle name="Note 6 4 7 2 2" xfId="2006" xr:uid="{00000000-0005-0000-0000-0000D6070000}"/>
    <cellStyle name="Note 6 4 7 2_autopost vouchers" xfId="2007" xr:uid="{00000000-0005-0000-0000-0000D7070000}"/>
    <cellStyle name="Note 6 4 7 3" xfId="2008" xr:uid="{00000000-0005-0000-0000-0000D8070000}"/>
    <cellStyle name="Note 6 4 7_ Refunds" xfId="2009" xr:uid="{00000000-0005-0000-0000-0000D9070000}"/>
    <cellStyle name="Note 6 4 8" xfId="2010" xr:uid="{00000000-0005-0000-0000-0000DA070000}"/>
    <cellStyle name="Note 6 4 8 2" xfId="2011" xr:uid="{00000000-0005-0000-0000-0000DB070000}"/>
    <cellStyle name="Note 6 4 8 2 2" xfId="2012" xr:uid="{00000000-0005-0000-0000-0000DC070000}"/>
    <cellStyle name="Note 6 4 8 2_autopost vouchers" xfId="2013" xr:uid="{00000000-0005-0000-0000-0000DD070000}"/>
    <cellStyle name="Note 6 4 8 3" xfId="2014" xr:uid="{00000000-0005-0000-0000-0000DE070000}"/>
    <cellStyle name="Note 6 4 8_ Refunds" xfId="2015" xr:uid="{00000000-0005-0000-0000-0000DF070000}"/>
    <cellStyle name="Note 6 4 9" xfId="2016" xr:uid="{00000000-0005-0000-0000-0000E0070000}"/>
    <cellStyle name="Note 6 4 9 2" xfId="2017" xr:uid="{00000000-0005-0000-0000-0000E1070000}"/>
    <cellStyle name="Note 6 4 9_autopost vouchers" xfId="2018" xr:uid="{00000000-0005-0000-0000-0000E2070000}"/>
    <cellStyle name="Note 6 4_ Refunds" xfId="2019" xr:uid="{00000000-0005-0000-0000-0000E3070000}"/>
    <cellStyle name="Note 6 5" xfId="2020" xr:uid="{00000000-0005-0000-0000-0000E4070000}"/>
    <cellStyle name="Note 6 5 2" xfId="2021" xr:uid="{00000000-0005-0000-0000-0000E5070000}"/>
    <cellStyle name="Note 6 5 2 2" xfId="2022" xr:uid="{00000000-0005-0000-0000-0000E6070000}"/>
    <cellStyle name="Note 6 5 2_autopost vouchers" xfId="2023" xr:uid="{00000000-0005-0000-0000-0000E7070000}"/>
    <cellStyle name="Note 6 5 3" xfId="2024" xr:uid="{00000000-0005-0000-0000-0000E8070000}"/>
    <cellStyle name="Note 6 5_ Refunds" xfId="2025" xr:uid="{00000000-0005-0000-0000-0000E9070000}"/>
    <cellStyle name="Note 6 6" xfId="2026" xr:uid="{00000000-0005-0000-0000-0000EA070000}"/>
    <cellStyle name="Note 6 6 2" xfId="2027" xr:uid="{00000000-0005-0000-0000-0000EB070000}"/>
    <cellStyle name="Note 6 6 2 2" xfId="2028" xr:uid="{00000000-0005-0000-0000-0000EC070000}"/>
    <cellStyle name="Note 6 6 2_autopost vouchers" xfId="2029" xr:uid="{00000000-0005-0000-0000-0000ED070000}"/>
    <cellStyle name="Note 6 6 3" xfId="2030" xr:uid="{00000000-0005-0000-0000-0000EE070000}"/>
    <cellStyle name="Note 6 6_ Refunds" xfId="2031" xr:uid="{00000000-0005-0000-0000-0000EF070000}"/>
    <cellStyle name="Note 6 7" xfId="2032" xr:uid="{00000000-0005-0000-0000-0000F0070000}"/>
    <cellStyle name="Note 6 7 2" xfId="2033" xr:uid="{00000000-0005-0000-0000-0000F1070000}"/>
    <cellStyle name="Note 6 7 2 2" xfId="2034" xr:uid="{00000000-0005-0000-0000-0000F2070000}"/>
    <cellStyle name="Note 6 7 2_autopost vouchers" xfId="2035" xr:uid="{00000000-0005-0000-0000-0000F3070000}"/>
    <cellStyle name="Note 6 7 3" xfId="2036" xr:uid="{00000000-0005-0000-0000-0000F4070000}"/>
    <cellStyle name="Note 6 7_ Refunds" xfId="2037" xr:uid="{00000000-0005-0000-0000-0000F5070000}"/>
    <cellStyle name="Note 6 8" xfId="2038" xr:uid="{00000000-0005-0000-0000-0000F6070000}"/>
    <cellStyle name="Note 6 8 2" xfId="2039" xr:uid="{00000000-0005-0000-0000-0000F7070000}"/>
    <cellStyle name="Note 6 8 2 2" xfId="2040" xr:uid="{00000000-0005-0000-0000-0000F8070000}"/>
    <cellStyle name="Note 6 8 2_autopost vouchers" xfId="2041" xr:uid="{00000000-0005-0000-0000-0000F9070000}"/>
    <cellStyle name="Note 6 8 3" xfId="2042" xr:uid="{00000000-0005-0000-0000-0000FA070000}"/>
    <cellStyle name="Note 6 8_ Refunds" xfId="2043" xr:uid="{00000000-0005-0000-0000-0000FB070000}"/>
    <cellStyle name="Note 6 9" xfId="2044" xr:uid="{00000000-0005-0000-0000-0000FC070000}"/>
    <cellStyle name="Note 6 9 2" xfId="2045" xr:uid="{00000000-0005-0000-0000-0000FD070000}"/>
    <cellStyle name="Note 6 9 2 2" xfId="2046" xr:uid="{00000000-0005-0000-0000-0000FE070000}"/>
    <cellStyle name="Note 6 9 2_autopost vouchers" xfId="2047" xr:uid="{00000000-0005-0000-0000-0000FF070000}"/>
    <cellStyle name="Note 6 9 3" xfId="2048" xr:uid="{00000000-0005-0000-0000-000000080000}"/>
    <cellStyle name="Note 6 9_ Refunds" xfId="2049" xr:uid="{00000000-0005-0000-0000-000001080000}"/>
    <cellStyle name="Note 6_ Refunds" xfId="2050" xr:uid="{00000000-0005-0000-0000-000002080000}"/>
    <cellStyle name="Note 7" xfId="2051" xr:uid="{00000000-0005-0000-0000-000003080000}"/>
    <cellStyle name="Note 7 10" xfId="2052" xr:uid="{00000000-0005-0000-0000-000004080000}"/>
    <cellStyle name="Note 7 10 2" xfId="2053" xr:uid="{00000000-0005-0000-0000-000005080000}"/>
    <cellStyle name="Note 7 10 2 2" xfId="2054" xr:uid="{00000000-0005-0000-0000-000006080000}"/>
    <cellStyle name="Note 7 10 2_autopost vouchers" xfId="2055" xr:uid="{00000000-0005-0000-0000-000007080000}"/>
    <cellStyle name="Note 7 10 3" xfId="2056" xr:uid="{00000000-0005-0000-0000-000008080000}"/>
    <cellStyle name="Note 7 10_ Refunds" xfId="2057" xr:uid="{00000000-0005-0000-0000-000009080000}"/>
    <cellStyle name="Note 7 11" xfId="2058" xr:uid="{00000000-0005-0000-0000-00000A080000}"/>
    <cellStyle name="Note 7 11 2" xfId="2059" xr:uid="{00000000-0005-0000-0000-00000B080000}"/>
    <cellStyle name="Note 7 11 2 2" xfId="2060" xr:uid="{00000000-0005-0000-0000-00000C080000}"/>
    <cellStyle name="Note 7 11 2_autopost vouchers" xfId="2061" xr:uid="{00000000-0005-0000-0000-00000D080000}"/>
    <cellStyle name="Note 7 11 3" xfId="2062" xr:uid="{00000000-0005-0000-0000-00000E080000}"/>
    <cellStyle name="Note 7 11_ Refunds" xfId="2063" xr:uid="{00000000-0005-0000-0000-00000F080000}"/>
    <cellStyle name="Note 7 12" xfId="2064" xr:uid="{00000000-0005-0000-0000-000010080000}"/>
    <cellStyle name="Note 7 12 2" xfId="2065" xr:uid="{00000000-0005-0000-0000-000011080000}"/>
    <cellStyle name="Note 7 12 2 2" xfId="2066" xr:uid="{00000000-0005-0000-0000-000012080000}"/>
    <cellStyle name="Note 7 12 2_autopost vouchers" xfId="2067" xr:uid="{00000000-0005-0000-0000-000013080000}"/>
    <cellStyle name="Note 7 12 3" xfId="2068" xr:uid="{00000000-0005-0000-0000-000014080000}"/>
    <cellStyle name="Note 7 12_ Refunds" xfId="2069" xr:uid="{00000000-0005-0000-0000-000015080000}"/>
    <cellStyle name="Note 7 13" xfId="2070" xr:uid="{00000000-0005-0000-0000-000016080000}"/>
    <cellStyle name="Note 7 13 2" xfId="2071" xr:uid="{00000000-0005-0000-0000-000017080000}"/>
    <cellStyle name="Note 7 13 2 2" xfId="2072" xr:uid="{00000000-0005-0000-0000-000018080000}"/>
    <cellStyle name="Note 7 13 2_autopost vouchers" xfId="2073" xr:uid="{00000000-0005-0000-0000-000019080000}"/>
    <cellStyle name="Note 7 13_ Refunds" xfId="2074" xr:uid="{00000000-0005-0000-0000-00001A080000}"/>
    <cellStyle name="Note 7 14" xfId="2075" xr:uid="{00000000-0005-0000-0000-00001B080000}"/>
    <cellStyle name="Note 7 14 2" xfId="2076" xr:uid="{00000000-0005-0000-0000-00001C080000}"/>
    <cellStyle name="Note 7 14_ Refunds" xfId="2077" xr:uid="{00000000-0005-0000-0000-00001D080000}"/>
    <cellStyle name="Note 7 15" xfId="2078" xr:uid="{00000000-0005-0000-0000-00001E080000}"/>
    <cellStyle name="Note 7 15 2" xfId="2079" xr:uid="{00000000-0005-0000-0000-00001F080000}"/>
    <cellStyle name="Note 7 15_ Refunds" xfId="2080" xr:uid="{00000000-0005-0000-0000-000020080000}"/>
    <cellStyle name="Note 7 16" xfId="2081" xr:uid="{00000000-0005-0000-0000-000021080000}"/>
    <cellStyle name="Note 7 2" xfId="2082" xr:uid="{00000000-0005-0000-0000-000022080000}"/>
    <cellStyle name="Note 7 2 2" xfId="2083" xr:uid="{00000000-0005-0000-0000-000023080000}"/>
    <cellStyle name="Note 7 2 2 2" xfId="2084" xr:uid="{00000000-0005-0000-0000-000024080000}"/>
    <cellStyle name="Note 7 2 2_ Refunds" xfId="2085" xr:uid="{00000000-0005-0000-0000-000025080000}"/>
    <cellStyle name="Note 7 2 3" xfId="2086" xr:uid="{00000000-0005-0000-0000-000026080000}"/>
    <cellStyle name="Note 7 2 3 2" xfId="2087" xr:uid="{00000000-0005-0000-0000-000027080000}"/>
    <cellStyle name="Note 7 2 3_ Refunds" xfId="2088" xr:uid="{00000000-0005-0000-0000-000028080000}"/>
    <cellStyle name="Note 7 2 4" xfId="2089" xr:uid="{00000000-0005-0000-0000-000029080000}"/>
    <cellStyle name="Note 7 2 4 2" xfId="2090" xr:uid="{00000000-0005-0000-0000-00002A080000}"/>
    <cellStyle name="Note 7 2 4_ Refunds" xfId="2091" xr:uid="{00000000-0005-0000-0000-00002B080000}"/>
    <cellStyle name="Note 7 2 5" xfId="2092" xr:uid="{00000000-0005-0000-0000-00002C080000}"/>
    <cellStyle name="Note 7 2 5 2" xfId="2093" xr:uid="{00000000-0005-0000-0000-00002D080000}"/>
    <cellStyle name="Note 7 2 5_ Refunds" xfId="2094" xr:uid="{00000000-0005-0000-0000-00002E080000}"/>
    <cellStyle name="Note 7 2 6" xfId="2095" xr:uid="{00000000-0005-0000-0000-00002F080000}"/>
    <cellStyle name="Note 7 2 6 2" xfId="2096" xr:uid="{00000000-0005-0000-0000-000030080000}"/>
    <cellStyle name="Note 7 2 6_ Refunds" xfId="2097" xr:uid="{00000000-0005-0000-0000-000031080000}"/>
    <cellStyle name="Note 7 2 7" xfId="2098" xr:uid="{00000000-0005-0000-0000-000032080000}"/>
    <cellStyle name="Note 7 2 7 2" xfId="2099" xr:uid="{00000000-0005-0000-0000-000033080000}"/>
    <cellStyle name="Note 7 2 7_ Refunds" xfId="2100" xr:uid="{00000000-0005-0000-0000-000034080000}"/>
    <cellStyle name="Note 7 2 8" xfId="2101" xr:uid="{00000000-0005-0000-0000-000035080000}"/>
    <cellStyle name="Note 7 2 8 2" xfId="2102" xr:uid="{00000000-0005-0000-0000-000036080000}"/>
    <cellStyle name="Note 7 2 8_ Refunds" xfId="2103" xr:uid="{00000000-0005-0000-0000-000037080000}"/>
    <cellStyle name="Note 7 2 9" xfId="2104" xr:uid="{00000000-0005-0000-0000-000038080000}"/>
    <cellStyle name="Note 7 2_ Refunds" xfId="2105" xr:uid="{00000000-0005-0000-0000-000039080000}"/>
    <cellStyle name="Note 7 3" xfId="2106" xr:uid="{00000000-0005-0000-0000-00003A080000}"/>
    <cellStyle name="Note 7 3 2" xfId="2107" xr:uid="{00000000-0005-0000-0000-00003B080000}"/>
    <cellStyle name="Note 7 3_ Refunds" xfId="2108" xr:uid="{00000000-0005-0000-0000-00003C080000}"/>
    <cellStyle name="Note 7 4" xfId="2109" xr:uid="{00000000-0005-0000-0000-00003D080000}"/>
    <cellStyle name="Note 7 4 2" xfId="2110" xr:uid="{00000000-0005-0000-0000-00003E080000}"/>
    <cellStyle name="Note 7 4_ Refunds" xfId="2111" xr:uid="{00000000-0005-0000-0000-00003F080000}"/>
    <cellStyle name="Note 7 5" xfId="2112" xr:uid="{00000000-0005-0000-0000-000040080000}"/>
    <cellStyle name="Note 7 5 2" xfId="2113" xr:uid="{00000000-0005-0000-0000-000041080000}"/>
    <cellStyle name="Note 7 5_ Refunds" xfId="2114" xr:uid="{00000000-0005-0000-0000-000042080000}"/>
    <cellStyle name="Note 7 6" xfId="2115" xr:uid="{00000000-0005-0000-0000-000043080000}"/>
    <cellStyle name="Note 7 6 2" xfId="2116" xr:uid="{00000000-0005-0000-0000-000044080000}"/>
    <cellStyle name="Note 7 6_ Refunds" xfId="2117" xr:uid="{00000000-0005-0000-0000-000045080000}"/>
    <cellStyle name="Note 7 7" xfId="2118" xr:uid="{00000000-0005-0000-0000-000046080000}"/>
    <cellStyle name="Note 7 7 2" xfId="2119" xr:uid="{00000000-0005-0000-0000-000047080000}"/>
    <cellStyle name="Note 7 7_ Refunds" xfId="2120" xr:uid="{00000000-0005-0000-0000-000048080000}"/>
    <cellStyle name="Note 7 8" xfId="2121" xr:uid="{00000000-0005-0000-0000-000049080000}"/>
    <cellStyle name="Note 7 8 2" xfId="2122" xr:uid="{00000000-0005-0000-0000-00004A080000}"/>
    <cellStyle name="Note 7 8_ Refunds" xfId="2123" xr:uid="{00000000-0005-0000-0000-00004B080000}"/>
    <cellStyle name="Note 7 9" xfId="2124" xr:uid="{00000000-0005-0000-0000-00004C080000}"/>
    <cellStyle name="Note 7 9 2" xfId="2125" xr:uid="{00000000-0005-0000-0000-00004D080000}"/>
    <cellStyle name="Note 7 9_ Refunds" xfId="2126" xr:uid="{00000000-0005-0000-0000-00004E080000}"/>
    <cellStyle name="Note 7_ Refunds" xfId="2127" xr:uid="{00000000-0005-0000-0000-00004F080000}"/>
    <cellStyle name="Note 8" xfId="2128" xr:uid="{00000000-0005-0000-0000-000050080000}"/>
    <cellStyle name="Note 8 2" xfId="2129" xr:uid="{00000000-0005-0000-0000-000051080000}"/>
    <cellStyle name="Note 8_ Refunds" xfId="2130" xr:uid="{00000000-0005-0000-0000-000052080000}"/>
    <cellStyle name="Note 9" xfId="2131" xr:uid="{00000000-0005-0000-0000-000053080000}"/>
    <cellStyle name="Output 2" xfId="2132" xr:uid="{00000000-0005-0000-0000-000054080000}"/>
    <cellStyle name="Output 3" xfId="2133" xr:uid="{00000000-0005-0000-0000-000055080000}"/>
    <cellStyle name="Percent 2" xfId="2134" xr:uid="{00000000-0005-0000-0000-000056080000}"/>
    <cellStyle name="Percent 2 2" xfId="2135" xr:uid="{00000000-0005-0000-0000-000057080000}"/>
    <cellStyle name="Percent 2 3" xfId="2136" xr:uid="{00000000-0005-0000-0000-000058080000}"/>
    <cellStyle name="Percent 3" xfId="2137" xr:uid="{00000000-0005-0000-0000-000059080000}"/>
    <cellStyle name="Percent 4" xfId="2138" xr:uid="{00000000-0005-0000-0000-00005A080000}"/>
    <cellStyle name="SAPBEXaggData" xfId="2139" xr:uid="{00000000-0005-0000-0000-00005B080000}"/>
    <cellStyle name="SAPBEXaggDataEmph" xfId="2140" xr:uid="{00000000-0005-0000-0000-00005C080000}"/>
    <cellStyle name="SAPBEXaggItem" xfId="2141" xr:uid="{00000000-0005-0000-0000-00005D080000}"/>
    <cellStyle name="SAPBEXaggItem 2" xfId="2142" xr:uid="{00000000-0005-0000-0000-00005E080000}"/>
    <cellStyle name="SAPBEXaggItem_ Refunds" xfId="2143" xr:uid="{00000000-0005-0000-0000-00005F080000}"/>
    <cellStyle name="SAPBEXaggItemX" xfId="2144" xr:uid="{00000000-0005-0000-0000-000060080000}"/>
    <cellStyle name="SAPBEXchaText" xfId="2145" xr:uid="{00000000-0005-0000-0000-000061080000}"/>
    <cellStyle name="SAPBEXchaText 2" xfId="2146" xr:uid="{00000000-0005-0000-0000-000062080000}"/>
    <cellStyle name="SAPBEXchaText_ Refunds" xfId="2147" xr:uid="{00000000-0005-0000-0000-000063080000}"/>
    <cellStyle name="SAPBEXexcBad7" xfId="2148" xr:uid="{00000000-0005-0000-0000-000064080000}"/>
    <cellStyle name="SAPBEXexcBad8" xfId="2149" xr:uid="{00000000-0005-0000-0000-000065080000}"/>
    <cellStyle name="SAPBEXexcBad9" xfId="2150" xr:uid="{00000000-0005-0000-0000-000066080000}"/>
    <cellStyle name="SAPBEXexcCritical4" xfId="2151" xr:uid="{00000000-0005-0000-0000-000067080000}"/>
    <cellStyle name="SAPBEXexcCritical5" xfId="2152" xr:uid="{00000000-0005-0000-0000-000068080000}"/>
    <cellStyle name="SAPBEXexcCritical6" xfId="2153" xr:uid="{00000000-0005-0000-0000-000069080000}"/>
    <cellStyle name="SAPBEXexcGood1" xfId="2154" xr:uid="{00000000-0005-0000-0000-00006A080000}"/>
    <cellStyle name="SAPBEXexcGood2" xfId="2155" xr:uid="{00000000-0005-0000-0000-00006B080000}"/>
    <cellStyle name="SAPBEXexcGood3" xfId="2156" xr:uid="{00000000-0005-0000-0000-00006C080000}"/>
    <cellStyle name="SAPBEXfilterDrill" xfId="2157" xr:uid="{00000000-0005-0000-0000-00006D080000}"/>
    <cellStyle name="SAPBEXfilterItem" xfId="2158" xr:uid="{00000000-0005-0000-0000-00006E080000}"/>
    <cellStyle name="SAPBEXfilterText" xfId="2159" xr:uid="{00000000-0005-0000-0000-00006F080000}"/>
    <cellStyle name="SAPBEXfilterText 2" xfId="2160" xr:uid="{00000000-0005-0000-0000-000070080000}"/>
    <cellStyle name="SAPBEXfilterText 2 2" xfId="2161" xr:uid="{00000000-0005-0000-0000-000071080000}"/>
    <cellStyle name="SAPBEXfilterText 3" xfId="2162" xr:uid="{00000000-0005-0000-0000-000072080000}"/>
    <cellStyle name="SAPBEXfilterText_ Refunds" xfId="2163" xr:uid="{00000000-0005-0000-0000-000073080000}"/>
    <cellStyle name="SAPBEXformats" xfId="2164" xr:uid="{00000000-0005-0000-0000-000074080000}"/>
    <cellStyle name="SAPBEXheaderItem" xfId="2165" xr:uid="{00000000-0005-0000-0000-000075080000}"/>
    <cellStyle name="SAPBEXheaderItem 2" xfId="2166" xr:uid="{00000000-0005-0000-0000-000076080000}"/>
    <cellStyle name="SAPBEXheaderItem 2 2" xfId="2167" xr:uid="{00000000-0005-0000-0000-000077080000}"/>
    <cellStyle name="SAPBEXheaderItem 3" xfId="2168" xr:uid="{00000000-0005-0000-0000-000078080000}"/>
    <cellStyle name="SAPBEXheaderItem 4" xfId="2169" xr:uid="{00000000-0005-0000-0000-000079080000}"/>
    <cellStyle name="SAPBEXheaderItem_ Refunds" xfId="2170" xr:uid="{00000000-0005-0000-0000-00007A080000}"/>
    <cellStyle name="SAPBEXheaderText" xfId="2171" xr:uid="{00000000-0005-0000-0000-00007B080000}"/>
    <cellStyle name="SAPBEXheaderText 2" xfId="2172" xr:uid="{00000000-0005-0000-0000-00007C080000}"/>
    <cellStyle name="SAPBEXheaderText 2 2" xfId="2173" xr:uid="{00000000-0005-0000-0000-00007D080000}"/>
    <cellStyle name="SAPBEXheaderText 3" xfId="2174" xr:uid="{00000000-0005-0000-0000-00007E080000}"/>
    <cellStyle name="SAPBEXheaderText 4" xfId="2175" xr:uid="{00000000-0005-0000-0000-00007F080000}"/>
    <cellStyle name="SAPBEXheaderText_ Refunds" xfId="2176" xr:uid="{00000000-0005-0000-0000-000080080000}"/>
    <cellStyle name="SAPBEXHLevel0" xfId="2177" xr:uid="{00000000-0005-0000-0000-000081080000}"/>
    <cellStyle name="SAPBEXHLevel0 2" xfId="2178" xr:uid="{00000000-0005-0000-0000-000082080000}"/>
    <cellStyle name="SAPBEXHLevel0 2 2" xfId="2179" xr:uid="{00000000-0005-0000-0000-000083080000}"/>
    <cellStyle name="SAPBEXHLevel0 3" xfId="2180" xr:uid="{00000000-0005-0000-0000-000084080000}"/>
    <cellStyle name="SAPBEXHLevel0_ Refunds" xfId="2181" xr:uid="{00000000-0005-0000-0000-000085080000}"/>
    <cellStyle name="SAPBEXHLevel0X" xfId="2182" xr:uid="{00000000-0005-0000-0000-000086080000}"/>
    <cellStyle name="SAPBEXHLevel0X 2" xfId="2183" xr:uid="{00000000-0005-0000-0000-000087080000}"/>
    <cellStyle name="SAPBEXHLevel0X 2 2" xfId="2184" xr:uid="{00000000-0005-0000-0000-000088080000}"/>
    <cellStyle name="SAPBEXHLevel0X 3" xfId="2185" xr:uid="{00000000-0005-0000-0000-000089080000}"/>
    <cellStyle name="SAPBEXHLevel0X_ Refunds" xfId="2186" xr:uid="{00000000-0005-0000-0000-00008A080000}"/>
    <cellStyle name="SAPBEXHLevel1" xfId="2187" xr:uid="{00000000-0005-0000-0000-00008B080000}"/>
    <cellStyle name="SAPBEXHLevel1 2" xfId="2188" xr:uid="{00000000-0005-0000-0000-00008C080000}"/>
    <cellStyle name="SAPBEXHLevel1 2 2" xfId="2189" xr:uid="{00000000-0005-0000-0000-00008D080000}"/>
    <cellStyle name="SAPBEXHLevel1 3" xfId="2190" xr:uid="{00000000-0005-0000-0000-00008E080000}"/>
    <cellStyle name="SAPBEXHLevel1_ Refunds" xfId="2191" xr:uid="{00000000-0005-0000-0000-00008F080000}"/>
    <cellStyle name="SAPBEXHLevel1X" xfId="2192" xr:uid="{00000000-0005-0000-0000-000090080000}"/>
    <cellStyle name="SAPBEXHLevel1X 2" xfId="2193" xr:uid="{00000000-0005-0000-0000-000091080000}"/>
    <cellStyle name="SAPBEXHLevel1X 2 2" xfId="2194" xr:uid="{00000000-0005-0000-0000-000092080000}"/>
    <cellStyle name="SAPBEXHLevel1X 3" xfId="2195" xr:uid="{00000000-0005-0000-0000-000093080000}"/>
    <cellStyle name="SAPBEXHLevel1X_ Refunds" xfId="2196" xr:uid="{00000000-0005-0000-0000-000094080000}"/>
    <cellStyle name="SAPBEXHLevel2" xfId="2197" xr:uid="{00000000-0005-0000-0000-000095080000}"/>
    <cellStyle name="SAPBEXHLevel2 2" xfId="2198" xr:uid="{00000000-0005-0000-0000-000096080000}"/>
    <cellStyle name="SAPBEXHLevel2 2 2" xfId="2199" xr:uid="{00000000-0005-0000-0000-000097080000}"/>
    <cellStyle name="SAPBEXHLevel2 3" xfId="2200" xr:uid="{00000000-0005-0000-0000-000098080000}"/>
    <cellStyle name="SAPBEXHLevel2_ Refunds" xfId="2201" xr:uid="{00000000-0005-0000-0000-000099080000}"/>
    <cellStyle name="SAPBEXHLevel2X" xfId="2202" xr:uid="{00000000-0005-0000-0000-00009A080000}"/>
    <cellStyle name="SAPBEXHLevel2X 2" xfId="2203" xr:uid="{00000000-0005-0000-0000-00009B080000}"/>
    <cellStyle name="SAPBEXHLevel2X 2 2" xfId="2204" xr:uid="{00000000-0005-0000-0000-00009C080000}"/>
    <cellStyle name="SAPBEXHLevel2X 3" xfId="2205" xr:uid="{00000000-0005-0000-0000-00009D080000}"/>
    <cellStyle name="SAPBEXHLevel2X_ Refunds" xfId="2206" xr:uid="{00000000-0005-0000-0000-00009E080000}"/>
    <cellStyle name="SAPBEXHLevel3" xfId="2207" xr:uid="{00000000-0005-0000-0000-00009F080000}"/>
    <cellStyle name="SAPBEXHLevel3 2" xfId="2208" xr:uid="{00000000-0005-0000-0000-0000A0080000}"/>
    <cellStyle name="SAPBEXHLevel3 2 2" xfId="2209" xr:uid="{00000000-0005-0000-0000-0000A1080000}"/>
    <cellStyle name="SAPBEXHLevel3 3" xfId="2210" xr:uid="{00000000-0005-0000-0000-0000A2080000}"/>
    <cellStyle name="SAPBEXHLevel3_ Refunds" xfId="2211" xr:uid="{00000000-0005-0000-0000-0000A3080000}"/>
    <cellStyle name="SAPBEXHLevel3X" xfId="2212" xr:uid="{00000000-0005-0000-0000-0000A4080000}"/>
    <cellStyle name="SAPBEXHLevel3X 2" xfId="2213" xr:uid="{00000000-0005-0000-0000-0000A5080000}"/>
    <cellStyle name="SAPBEXHLevel3X 2 2" xfId="2214" xr:uid="{00000000-0005-0000-0000-0000A6080000}"/>
    <cellStyle name="SAPBEXHLevel3X 3" xfId="2215" xr:uid="{00000000-0005-0000-0000-0000A7080000}"/>
    <cellStyle name="SAPBEXHLevel3X_ Refunds" xfId="2216" xr:uid="{00000000-0005-0000-0000-0000A8080000}"/>
    <cellStyle name="SAPBEXinputData" xfId="2217" xr:uid="{00000000-0005-0000-0000-0000A9080000}"/>
    <cellStyle name="SAPBEXinputData 2" xfId="2218" xr:uid="{00000000-0005-0000-0000-0000AA080000}"/>
    <cellStyle name="SAPBEXinputData 3" xfId="2219" xr:uid="{00000000-0005-0000-0000-0000AB080000}"/>
    <cellStyle name="SAPBEXinputData_ Refunds" xfId="2220" xr:uid="{00000000-0005-0000-0000-0000AC080000}"/>
    <cellStyle name="SAPBEXItemHeader" xfId="2221" xr:uid="{00000000-0005-0000-0000-0000AD080000}"/>
    <cellStyle name="SAPBEXresData" xfId="2222" xr:uid="{00000000-0005-0000-0000-0000AE080000}"/>
    <cellStyle name="SAPBEXresDataEmph" xfId="2223" xr:uid="{00000000-0005-0000-0000-0000AF080000}"/>
    <cellStyle name="SAPBEXresItem" xfId="2224" xr:uid="{00000000-0005-0000-0000-0000B0080000}"/>
    <cellStyle name="SAPBEXresItemX" xfId="2225" xr:uid="{00000000-0005-0000-0000-0000B1080000}"/>
    <cellStyle name="SAPBEXstdData" xfId="2226" xr:uid="{00000000-0005-0000-0000-0000B2080000}"/>
    <cellStyle name="SAPBEXstdData 2" xfId="2227" xr:uid="{00000000-0005-0000-0000-0000B3080000}"/>
    <cellStyle name="SAPBEXstdData_ Refunds" xfId="2228" xr:uid="{00000000-0005-0000-0000-0000B4080000}"/>
    <cellStyle name="SAPBEXstdDataEmph" xfId="2229" xr:uid="{00000000-0005-0000-0000-0000B5080000}"/>
    <cellStyle name="SAPBEXstdItem" xfId="2230" xr:uid="{00000000-0005-0000-0000-0000B6080000}"/>
    <cellStyle name="SAPBEXstdItem 2" xfId="2231" xr:uid="{00000000-0005-0000-0000-0000B7080000}"/>
    <cellStyle name="SAPBEXstdItem_ Refunds" xfId="2232" xr:uid="{00000000-0005-0000-0000-0000B8080000}"/>
    <cellStyle name="SAPBEXstdItemX" xfId="2233" xr:uid="{00000000-0005-0000-0000-0000B9080000}"/>
    <cellStyle name="SAPBEXstdItemX 2" xfId="2234" xr:uid="{00000000-0005-0000-0000-0000BA080000}"/>
    <cellStyle name="SAPBEXstdItemX_ Refunds" xfId="2235" xr:uid="{00000000-0005-0000-0000-0000BB080000}"/>
    <cellStyle name="SAPBEXtitle" xfId="2236" xr:uid="{00000000-0005-0000-0000-0000BC080000}"/>
    <cellStyle name="SAPBEXtitle 2" xfId="2237" xr:uid="{00000000-0005-0000-0000-0000BD080000}"/>
    <cellStyle name="SAPBEXtitle 2 2" xfId="2238" xr:uid="{00000000-0005-0000-0000-0000BE080000}"/>
    <cellStyle name="SAPBEXtitle 2 3" xfId="2239" xr:uid="{00000000-0005-0000-0000-0000BF080000}"/>
    <cellStyle name="SAPBEXtitle 2_ Refunds" xfId="2240" xr:uid="{00000000-0005-0000-0000-0000C0080000}"/>
    <cellStyle name="SAPBEXtitle 3" xfId="2241" xr:uid="{00000000-0005-0000-0000-0000C1080000}"/>
    <cellStyle name="SAPBEXtitle_ Refunds" xfId="2242" xr:uid="{00000000-0005-0000-0000-0000C2080000}"/>
    <cellStyle name="SAPBEXunassignedItem" xfId="2243" xr:uid="{00000000-0005-0000-0000-0000C3080000}"/>
    <cellStyle name="SAPBEXundefined" xfId="2244" xr:uid="{00000000-0005-0000-0000-0000C4080000}"/>
    <cellStyle name="SEM-BPS-data" xfId="2245" xr:uid="{00000000-0005-0000-0000-0000C5080000}"/>
    <cellStyle name="SEM-BPS-head" xfId="2246" xr:uid="{00000000-0005-0000-0000-0000C6080000}"/>
    <cellStyle name="SEM-BPS-headdata" xfId="2247" xr:uid="{00000000-0005-0000-0000-0000C7080000}"/>
    <cellStyle name="SEM-BPS-headkey" xfId="2248" xr:uid="{00000000-0005-0000-0000-0000C8080000}"/>
    <cellStyle name="SEM-BPS-input-on" xfId="2249" xr:uid="{00000000-0005-0000-0000-0000C9080000}"/>
    <cellStyle name="SEM-BPS-key" xfId="2250" xr:uid="{00000000-0005-0000-0000-0000CA080000}"/>
    <cellStyle name="SEM-BPS-sub1" xfId="2251" xr:uid="{00000000-0005-0000-0000-0000CB080000}"/>
    <cellStyle name="SEM-BPS-sub2" xfId="2252" xr:uid="{00000000-0005-0000-0000-0000CC080000}"/>
    <cellStyle name="SEM-BPS-total" xfId="2253" xr:uid="{00000000-0005-0000-0000-0000CD080000}"/>
    <cellStyle name="Sheet Title" xfId="2254" xr:uid="{00000000-0005-0000-0000-0000CE080000}"/>
    <cellStyle name="Style 1" xfId="2255" xr:uid="{00000000-0005-0000-0000-0000CF080000}"/>
    <cellStyle name="Temp" xfId="2256" xr:uid="{00000000-0005-0000-0000-0000D0080000}"/>
    <cellStyle name="Title 2" xfId="2257" xr:uid="{00000000-0005-0000-0000-0000D1080000}"/>
    <cellStyle name="Title 3" xfId="2258" xr:uid="{00000000-0005-0000-0000-0000D2080000}"/>
    <cellStyle name="Total 2" xfId="2259" xr:uid="{00000000-0005-0000-0000-0000D3080000}"/>
    <cellStyle name="Total 3" xfId="2260" xr:uid="{00000000-0005-0000-0000-0000D4080000}"/>
    <cellStyle name="Warning Text 2" xfId="2261" xr:uid="{00000000-0005-0000-0000-0000D5080000}"/>
    <cellStyle name="Warning Text 3" xfId="2262" xr:uid="{00000000-0005-0000-0000-0000D6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AC6E-E9A6-49DE-A059-B7F2F5710B1F}">
  <sheetPr>
    <tabColor rgb="FF7030A0"/>
  </sheetPr>
  <dimension ref="A1:I29"/>
  <sheetViews>
    <sheetView workbookViewId="0">
      <pane ySplit="2" topLeftCell="A3" activePane="bottomLeft" state="frozen"/>
      <selection pane="bottomLeft" activeCell="D6" sqref="D6"/>
    </sheetView>
  </sheetViews>
  <sheetFormatPr defaultRowHeight="15"/>
  <cols>
    <col min="1" max="2" width="3.33203125" style="34" customWidth="1"/>
    <col min="3" max="3" width="44.5" style="63" customWidth="1"/>
    <col min="4" max="4" width="101.83203125" style="64" customWidth="1"/>
    <col min="5" max="5" width="21.6640625" style="65" bestFit="1" customWidth="1"/>
    <col min="6" max="6" width="20.5" style="65" customWidth="1"/>
    <col min="7" max="7" width="15.6640625" style="65" customWidth="1"/>
    <col min="8" max="8" width="83.5" style="65" bestFit="1" customWidth="1"/>
    <col min="9" max="16384" width="9.33203125" style="34"/>
  </cols>
  <sheetData>
    <row r="1" spans="1:9" ht="26.25" customHeight="1" thickBot="1">
      <c r="A1" s="68" t="s">
        <v>142</v>
      </c>
      <c r="B1" s="68"/>
      <c r="C1" s="68"/>
      <c r="D1" s="33" t="s">
        <v>143</v>
      </c>
      <c r="E1" s="69" t="s">
        <v>144</v>
      </c>
      <c r="F1" s="69"/>
      <c r="G1" s="70" t="s">
        <v>145</v>
      </c>
      <c r="H1" s="71"/>
    </row>
    <row r="2" spans="1:9" ht="26.25" thickBot="1">
      <c r="A2" s="72" t="s">
        <v>146</v>
      </c>
      <c r="B2" s="73"/>
      <c r="C2" s="74"/>
      <c r="D2" s="35" t="s">
        <v>147</v>
      </c>
      <c r="E2" s="36" t="s">
        <v>148</v>
      </c>
      <c r="F2" s="37" t="s">
        <v>149</v>
      </c>
      <c r="G2" s="37" t="s">
        <v>150</v>
      </c>
      <c r="H2" s="38" t="s">
        <v>151</v>
      </c>
    </row>
    <row r="3" spans="1:9" ht="30" customHeight="1">
      <c r="A3" s="75" t="s">
        <v>152</v>
      </c>
      <c r="B3" s="75"/>
      <c r="C3" s="75"/>
      <c r="D3" s="39" t="s">
        <v>153</v>
      </c>
      <c r="E3" s="39"/>
      <c r="F3" s="40"/>
      <c r="G3" s="41" t="s">
        <v>154</v>
      </c>
      <c r="H3" s="41" t="s">
        <v>155</v>
      </c>
    </row>
    <row r="4" spans="1:9" ht="76.5">
      <c r="A4" s="42"/>
      <c r="B4" s="67" t="s">
        <v>156</v>
      </c>
      <c r="C4" s="67"/>
      <c r="D4" s="43" t="s">
        <v>157</v>
      </c>
      <c r="E4" s="44" t="s">
        <v>158</v>
      </c>
      <c r="F4" s="44" t="s">
        <v>159</v>
      </c>
      <c r="G4" s="45"/>
      <c r="H4" s="45"/>
      <c r="I4" s="46"/>
    </row>
    <row r="5" spans="1:9" ht="63.75">
      <c r="A5" s="42"/>
      <c r="B5" s="67" t="s">
        <v>160</v>
      </c>
      <c r="C5" s="67"/>
      <c r="D5" s="43" t="s">
        <v>161</v>
      </c>
      <c r="E5" s="45" t="s">
        <v>162</v>
      </c>
      <c r="F5" s="44" t="s">
        <v>163</v>
      </c>
      <c r="G5" s="47"/>
      <c r="H5" s="45"/>
      <c r="I5" s="46"/>
    </row>
    <row r="6" spans="1:9" ht="63.75">
      <c r="A6" s="42"/>
      <c r="B6" s="67" t="s">
        <v>164</v>
      </c>
      <c r="C6" s="67"/>
      <c r="D6" s="43" t="s">
        <v>165</v>
      </c>
      <c r="E6" s="45" t="s">
        <v>166</v>
      </c>
      <c r="F6" s="44" t="s">
        <v>167</v>
      </c>
      <c r="G6" s="47"/>
      <c r="H6" s="45"/>
      <c r="I6" s="46"/>
    </row>
    <row r="7" spans="1:9" ht="76.5">
      <c r="A7" s="42"/>
      <c r="B7" s="67" t="s">
        <v>168</v>
      </c>
      <c r="C7" s="67"/>
      <c r="D7" s="43" t="s">
        <v>169</v>
      </c>
      <c r="E7" s="44" t="s">
        <v>170</v>
      </c>
      <c r="F7" s="44" t="s">
        <v>171</v>
      </c>
      <c r="G7" s="47"/>
      <c r="H7" s="45"/>
      <c r="I7" s="46"/>
    </row>
    <row r="8" spans="1:9" ht="51">
      <c r="A8" s="42"/>
      <c r="B8" s="67" t="s">
        <v>172</v>
      </c>
      <c r="C8" s="67"/>
      <c r="D8" s="43" t="s">
        <v>173</v>
      </c>
      <c r="E8" s="45" t="s">
        <v>174</v>
      </c>
      <c r="F8" s="44" t="s">
        <v>175</v>
      </c>
      <c r="G8" s="47"/>
      <c r="H8" s="45"/>
    </row>
    <row r="9" spans="1:9" ht="64.5" thickBot="1">
      <c r="A9" s="48"/>
      <c r="B9" s="76" t="s">
        <v>176</v>
      </c>
      <c r="C9" s="76"/>
      <c r="D9" s="49" t="s">
        <v>177</v>
      </c>
      <c r="E9" s="50" t="s">
        <v>178</v>
      </c>
      <c r="F9" s="51" t="s">
        <v>179</v>
      </c>
      <c r="G9" s="52"/>
      <c r="H9" s="50"/>
    </row>
    <row r="10" spans="1:9" ht="75" customHeight="1">
      <c r="A10" s="75" t="s">
        <v>180</v>
      </c>
      <c r="B10" s="75"/>
      <c r="C10" s="75"/>
      <c r="D10" s="53" t="s">
        <v>181</v>
      </c>
      <c r="E10" s="54">
        <v>125.0104</v>
      </c>
      <c r="F10" s="55" t="s">
        <v>182</v>
      </c>
      <c r="G10" s="41" t="s">
        <v>154</v>
      </c>
      <c r="H10" s="41" t="s">
        <v>183</v>
      </c>
    </row>
    <row r="11" spans="1:9" ht="61.5">
      <c r="A11" s="42"/>
      <c r="B11" s="67" t="s">
        <v>184</v>
      </c>
      <c r="C11" s="67"/>
      <c r="D11" s="43" t="s">
        <v>185</v>
      </c>
      <c r="E11" s="56" t="s">
        <v>186</v>
      </c>
      <c r="F11" s="44" t="s">
        <v>187</v>
      </c>
      <c r="G11" s="45"/>
      <c r="H11" s="45"/>
      <c r="I11" s="46"/>
    </row>
    <row r="12" spans="1:9" ht="76.5">
      <c r="A12" s="42"/>
      <c r="B12" s="77" t="s">
        <v>188</v>
      </c>
      <c r="C12" s="77"/>
      <c r="D12" s="43" t="s">
        <v>189</v>
      </c>
      <c r="E12" s="57" t="s">
        <v>190</v>
      </c>
      <c r="F12" s="44" t="s">
        <v>191</v>
      </c>
      <c r="G12" s="47"/>
      <c r="H12" s="45"/>
      <c r="I12" s="46"/>
    </row>
    <row r="13" spans="1:9" ht="61.5">
      <c r="A13" s="42"/>
      <c r="B13" s="77" t="s">
        <v>192</v>
      </c>
      <c r="C13" s="77"/>
      <c r="D13" s="43" t="s">
        <v>193</v>
      </c>
      <c r="E13" s="57" t="s">
        <v>194</v>
      </c>
      <c r="F13" s="44" t="s">
        <v>195</v>
      </c>
      <c r="G13" s="47"/>
      <c r="H13" s="45"/>
      <c r="I13" s="46"/>
    </row>
    <row r="14" spans="1:9" ht="76.5">
      <c r="A14" s="42"/>
      <c r="B14" s="67" t="s">
        <v>196</v>
      </c>
      <c r="C14" s="67"/>
      <c r="D14" s="43" t="s">
        <v>197</v>
      </c>
      <c r="E14" s="56" t="s">
        <v>198</v>
      </c>
      <c r="F14" s="44" t="s">
        <v>199</v>
      </c>
      <c r="G14" s="47"/>
      <c r="H14" s="45"/>
      <c r="I14" s="46"/>
    </row>
    <row r="15" spans="1:9" ht="57" customHeight="1" thickBot="1">
      <c r="A15" s="48"/>
      <c r="B15" s="78" t="s">
        <v>200</v>
      </c>
      <c r="C15" s="78"/>
      <c r="D15" s="49" t="s">
        <v>201</v>
      </c>
      <c r="E15" s="58" t="s">
        <v>202</v>
      </c>
      <c r="F15" s="51" t="s">
        <v>203</v>
      </c>
      <c r="G15" s="52"/>
      <c r="H15" s="50"/>
    </row>
    <row r="16" spans="1:9" ht="25.5">
      <c r="A16" s="75" t="s">
        <v>204</v>
      </c>
      <c r="B16" s="75"/>
      <c r="C16" s="75"/>
      <c r="D16" s="53" t="s">
        <v>205</v>
      </c>
      <c r="E16" s="54"/>
      <c r="F16" s="55"/>
      <c r="G16" s="41" t="s">
        <v>154</v>
      </c>
      <c r="H16" s="41" t="s">
        <v>183</v>
      </c>
    </row>
    <row r="17" spans="1:9" ht="89.25">
      <c r="A17" s="42"/>
      <c r="B17" s="67" t="s">
        <v>206</v>
      </c>
      <c r="C17" s="67"/>
      <c r="D17" s="43" t="s">
        <v>207</v>
      </c>
      <c r="E17" s="56" t="s">
        <v>208</v>
      </c>
      <c r="F17" s="44" t="s">
        <v>209</v>
      </c>
      <c r="G17" s="45"/>
      <c r="H17" s="45"/>
      <c r="I17" s="46"/>
    </row>
    <row r="18" spans="1:9" ht="63.75">
      <c r="A18" s="42"/>
      <c r="B18" s="67" t="s">
        <v>210</v>
      </c>
      <c r="C18" s="67"/>
      <c r="D18" s="43" t="s">
        <v>211</v>
      </c>
      <c r="E18" s="57" t="s">
        <v>212</v>
      </c>
      <c r="F18" s="44" t="s">
        <v>213</v>
      </c>
      <c r="G18" s="47"/>
      <c r="H18" s="45"/>
      <c r="I18" s="46"/>
    </row>
    <row r="19" spans="1:9" ht="76.5">
      <c r="A19" s="42"/>
      <c r="B19" s="67" t="s">
        <v>214</v>
      </c>
      <c r="C19" s="67"/>
      <c r="D19" s="43" t="s">
        <v>215</v>
      </c>
      <c r="E19" s="45" t="s">
        <v>216</v>
      </c>
      <c r="F19" s="44" t="s">
        <v>217</v>
      </c>
      <c r="G19" s="47"/>
      <c r="H19" s="45"/>
      <c r="I19" s="46"/>
    </row>
    <row r="20" spans="1:9" ht="115.5" thickBot="1">
      <c r="A20" s="42"/>
      <c r="B20" s="77" t="s">
        <v>218</v>
      </c>
      <c r="C20" s="77"/>
      <c r="D20" s="43" t="s">
        <v>219</v>
      </c>
      <c r="E20" s="56" t="s">
        <v>220</v>
      </c>
      <c r="F20" s="44" t="s">
        <v>221</v>
      </c>
      <c r="G20" s="47"/>
      <c r="H20" s="45"/>
      <c r="I20" s="46"/>
    </row>
    <row r="21" spans="1:9" ht="39" thickBot="1">
      <c r="A21" s="79" t="s">
        <v>222</v>
      </c>
      <c r="B21" s="79"/>
      <c r="C21" s="79"/>
      <c r="D21" s="59" t="s">
        <v>223</v>
      </c>
      <c r="E21" s="60">
        <v>336.02100000000002</v>
      </c>
      <c r="F21" s="61" t="s">
        <v>224</v>
      </c>
      <c r="G21" s="62" t="s">
        <v>225</v>
      </c>
      <c r="H21" s="60"/>
    </row>
    <row r="22" spans="1:9" ht="39" thickBot="1">
      <c r="A22" s="79" t="s">
        <v>226</v>
      </c>
      <c r="B22" s="79"/>
      <c r="C22" s="79"/>
      <c r="D22" s="59" t="s">
        <v>227</v>
      </c>
      <c r="E22" s="60" t="s">
        <v>228</v>
      </c>
      <c r="F22" s="61" t="s">
        <v>229</v>
      </c>
      <c r="G22" s="62" t="s">
        <v>225</v>
      </c>
      <c r="H22" s="60"/>
    </row>
    <row r="23" spans="1:9" ht="39" thickBot="1">
      <c r="A23" s="76" t="s">
        <v>230</v>
      </c>
      <c r="B23" s="76"/>
      <c r="C23" s="76"/>
      <c r="D23" s="49" t="s">
        <v>231</v>
      </c>
      <c r="E23" s="50" t="s">
        <v>232</v>
      </c>
      <c r="F23" s="51" t="s">
        <v>233</v>
      </c>
      <c r="G23" s="52" t="s">
        <v>225</v>
      </c>
      <c r="H23" s="50"/>
    </row>
    <row r="25" spans="1:9">
      <c r="D25" s="64" t="s">
        <v>234</v>
      </c>
    </row>
    <row r="29" spans="1:9">
      <c r="D29" s="66"/>
    </row>
  </sheetData>
  <mergeCells count="25">
    <mergeCell ref="A23:C23"/>
    <mergeCell ref="B17:C17"/>
    <mergeCell ref="B18:C18"/>
    <mergeCell ref="B19:C19"/>
    <mergeCell ref="B20:C20"/>
    <mergeCell ref="A21:C21"/>
    <mergeCell ref="A22:C22"/>
    <mergeCell ref="A16:C16"/>
    <mergeCell ref="B5:C5"/>
    <mergeCell ref="B6:C6"/>
    <mergeCell ref="B7:C7"/>
    <mergeCell ref="B8:C8"/>
    <mergeCell ref="B9:C9"/>
    <mergeCell ref="A10:C10"/>
    <mergeCell ref="B11:C11"/>
    <mergeCell ref="B12:C12"/>
    <mergeCell ref="B13:C13"/>
    <mergeCell ref="B14:C14"/>
    <mergeCell ref="B15:C15"/>
    <mergeCell ref="B4:C4"/>
    <mergeCell ref="A1:C1"/>
    <mergeCell ref="E1:F1"/>
    <mergeCell ref="G1:H1"/>
    <mergeCell ref="A2:C2"/>
    <mergeCell ref="A3:C3"/>
  </mergeCells>
  <hyperlinks>
    <hyperlink ref="H3" r:id="rId1" xr:uid="{7AECF578-491F-433C-8A4D-A606C280538F}"/>
    <hyperlink ref="D1" r:id="rId2" xr:uid="{5ABFCF21-526F-4D8B-8EA8-434EB733321C}"/>
    <hyperlink ref="G1" r:id="rId3" xr:uid="{FBE51CD7-46DC-4599-9F79-6260CE82CC2E}"/>
    <hyperlink ref="G10" r:id="rId4" xr:uid="{8AE4F0B8-EE79-4B51-A0D8-EE97EC02FDB5}"/>
    <hyperlink ref="H10" r:id="rId5" location="tourist_development" xr:uid="{3CB6746A-E5A3-41AF-9999-9FAAFA273F8E}"/>
    <hyperlink ref="G11:G15" r:id="rId6" display="DR-15" xr:uid="{1E36C348-4CEE-4250-BBC5-959DA2CA20ED}"/>
    <hyperlink ref="G17:G20" r:id="rId7" display="DR-15" xr:uid="{68CF0496-EA00-4D10-BBC7-7C5DD65B2E08}"/>
    <hyperlink ref="G3:G9" r:id="rId8" display="DR-15" xr:uid="{70DE9DF0-883B-4EE0-BB19-5ECAB415E769}"/>
    <hyperlink ref="G16" r:id="rId9" xr:uid="{E4FE8AFC-18C0-4930-A6CC-F9000D0E8A57}"/>
    <hyperlink ref="H16" r:id="rId10" location="tourist_development" xr:uid="{CB57997F-F7D4-4701-8F56-276C3334AC46}"/>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G85"/>
  <sheetViews>
    <sheetView tabSelected="1" workbookViewId="0">
      <pane xSplit="1" ySplit="10" topLeftCell="B62" activePane="bottomRight" state="frozen"/>
      <selection activeCell="O18" sqref="O18"/>
      <selection pane="topRight" activeCell="O18" sqref="O18"/>
      <selection pane="bottomLeft" activeCell="O18" sqref="O18"/>
      <selection pane="bottomRight" activeCell="D84" sqref="D84"/>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25" t="s">
        <v>138</v>
      </c>
      <c r="G1" t="s">
        <v>89</v>
      </c>
    </row>
    <row r="2" spans="1:7">
      <c r="A2" t="s">
        <v>136</v>
      </c>
    </row>
    <row r="3" spans="1:7">
      <c r="A3" s="80" t="s">
        <v>69</v>
      </c>
      <c r="B3" s="80"/>
      <c r="C3" s="80"/>
      <c r="D3" s="80"/>
      <c r="E3" s="80"/>
      <c r="F3" s="80"/>
      <c r="G3" s="80"/>
    </row>
    <row r="4" spans="1:7">
      <c r="A4" s="80" t="s">
        <v>131</v>
      </c>
      <c r="B4" s="80"/>
      <c r="C4" s="80"/>
      <c r="D4" s="80"/>
      <c r="E4" s="80"/>
      <c r="F4" s="80"/>
      <c r="G4" s="80"/>
    </row>
    <row r="5" spans="1:7">
      <c r="A5" s="80" t="s">
        <v>70</v>
      </c>
      <c r="B5" s="80"/>
      <c r="C5" s="80"/>
      <c r="D5" s="80"/>
      <c r="E5" s="80"/>
      <c r="F5" s="80"/>
      <c r="G5" s="80"/>
    </row>
    <row r="6" spans="1:7">
      <c r="A6" s="80" t="s">
        <v>135</v>
      </c>
      <c r="B6" s="80"/>
      <c r="C6" s="80"/>
      <c r="D6" s="80"/>
      <c r="E6" s="80"/>
      <c r="F6" s="80"/>
      <c r="G6" s="80"/>
    </row>
    <row r="8" spans="1:7">
      <c r="B8" s="2" t="s">
        <v>71</v>
      </c>
      <c r="C8" s="2" t="s">
        <v>72</v>
      </c>
      <c r="D8" s="2" t="s">
        <v>73</v>
      </c>
      <c r="E8" s="2" t="s">
        <v>74</v>
      </c>
      <c r="F8" s="2" t="s">
        <v>75</v>
      </c>
      <c r="G8" s="2" t="s">
        <v>76</v>
      </c>
    </row>
    <row r="9" spans="1:7">
      <c r="A9" t="s">
        <v>0</v>
      </c>
      <c r="B9" s="2" t="s">
        <v>77</v>
      </c>
      <c r="C9" s="2" t="s">
        <v>78</v>
      </c>
      <c r="D9" s="2" t="s">
        <v>79</v>
      </c>
      <c r="E9" s="2" t="s">
        <v>80</v>
      </c>
      <c r="F9" s="2" t="s">
        <v>81</v>
      </c>
      <c r="G9" s="2" t="s">
        <v>82</v>
      </c>
    </row>
    <row r="10" spans="1:7">
      <c r="A10" t="s">
        <v>1</v>
      </c>
      <c r="B10" s="2" t="s">
        <v>83</v>
      </c>
      <c r="C10" s="2" t="s">
        <v>84</v>
      </c>
      <c r="D10" s="2" t="s">
        <v>84</v>
      </c>
      <c r="E10" s="2" t="s">
        <v>84</v>
      </c>
      <c r="F10" s="2" t="s">
        <v>84</v>
      </c>
      <c r="G10" s="2" t="s">
        <v>85</v>
      </c>
    </row>
    <row r="11" spans="1:7">
      <c r="A11" s="3" t="s">
        <v>2</v>
      </c>
      <c r="B11" s="4">
        <v>27081069.959999997</v>
      </c>
      <c r="C11" s="4">
        <v>5637541.5999999996</v>
      </c>
      <c r="D11" s="4">
        <v>0</v>
      </c>
      <c r="E11" s="4">
        <v>1422056.22</v>
      </c>
      <c r="F11" s="4">
        <v>8509387.5099999998</v>
      </c>
      <c r="G11" s="4">
        <v>6325340.6300000008</v>
      </c>
    </row>
    <row r="12" spans="1:7">
      <c r="A12" s="3" t="s">
        <v>3</v>
      </c>
      <c r="B12" s="4">
        <v>1900530.78</v>
      </c>
      <c r="C12" s="4">
        <v>51749.860000000008</v>
      </c>
      <c r="D12" s="4">
        <v>0</v>
      </c>
      <c r="E12" s="4">
        <v>210646.03999999998</v>
      </c>
      <c r="F12" s="4">
        <v>1257054.68</v>
      </c>
      <c r="G12" s="4">
        <v>0</v>
      </c>
    </row>
    <row r="13" spans="1:7">
      <c r="A13" s="3" t="s">
        <v>4</v>
      </c>
      <c r="B13" s="4">
        <v>42864898.399999999</v>
      </c>
      <c r="C13" s="4">
        <v>27860776.250000004</v>
      </c>
      <c r="D13" s="4">
        <v>0</v>
      </c>
      <c r="E13" s="4">
        <v>1113660.78</v>
      </c>
      <c r="F13" s="4">
        <v>6666672.79</v>
      </c>
      <c r="G13" s="4">
        <v>0</v>
      </c>
    </row>
    <row r="14" spans="1:7">
      <c r="A14" s="3" t="s">
        <v>5</v>
      </c>
      <c r="B14" s="4">
        <v>2530109.91</v>
      </c>
      <c r="C14" s="4">
        <v>149664.56000000003</v>
      </c>
      <c r="D14" s="4">
        <v>0</v>
      </c>
      <c r="E14" s="4">
        <v>87279.51</v>
      </c>
      <c r="F14" s="4">
        <v>1046287.0400000003</v>
      </c>
      <c r="G14" s="4">
        <v>296314.2</v>
      </c>
    </row>
    <row r="15" spans="1:7">
      <c r="A15" s="3" t="s">
        <v>6</v>
      </c>
      <c r="B15" s="4">
        <v>80545876.640000001</v>
      </c>
      <c r="C15" s="4">
        <v>15424470.420000002</v>
      </c>
      <c r="D15" s="4">
        <v>0</v>
      </c>
      <c r="E15" s="4">
        <v>1823818.06</v>
      </c>
      <c r="F15" s="4">
        <v>26678674.280000001</v>
      </c>
      <c r="G15" s="4">
        <v>0</v>
      </c>
    </row>
    <row r="16" spans="1:7">
      <c r="A16" s="3" t="s">
        <v>7</v>
      </c>
      <c r="B16" s="4">
        <v>162896441</v>
      </c>
      <c r="C16" s="4">
        <v>88054850.030000001</v>
      </c>
      <c r="D16" s="4">
        <v>0</v>
      </c>
      <c r="E16" s="4">
        <v>9530320.9500000011</v>
      </c>
      <c r="F16" s="4">
        <v>57067140.780000001</v>
      </c>
      <c r="G16" s="4">
        <v>42807097.010000005</v>
      </c>
    </row>
    <row r="17" spans="1:7">
      <c r="A17" s="3" t="s">
        <v>8</v>
      </c>
      <c r="B17" s="4">
        <v>1169442.2599999998</v>
      </c>
      <c r="C17" s="4">
        <v>0</v>
      </c>
      <c r="D17" s="4">
        <v>0</v>
      </c>
      <c r="E17" s="4">
        <v>25284.29</v>
      </c>
      <c r="F17" s="4">
        <v>438753.16</v>
      </c>
      <c r="G17" s="4">
        <v>0</v>
      </c>
    </row>
    <row r="18" spans="1:7">
      <c r="A18" s="3" t="s">
        <v>9</v>
      </c>
      <c r="B18" s="4">
        <v>26214890.359999999</v>
      </c>
      <c r="C18" s="4">
        <v>4290562.9899999993</v>
      </c>
      <c r="D18" s="4">
        <v>0</v>
      </c>
      <c r="E18" s="4">
        <v>1045129.51</v>
      </c>
      <c r="F18" s="4">
        <v>6254986.4000000004</v>
      </c>
      <c r="G18" s="4">
        <v>4430048.7300000004</v>
      </c>
    </row>
    <row r="19" spans="1:7">
      <c r="A19" s="3" t="s">
        <v>96</v>
      </c>
      <c r="B19" s="4">
        <v>688026.47</v>
      </c>
      <c r="C19" s="4">
        <v>1938639.23</v>
      </c>
      <c r="D19" s="4">
        <v>0</v>
      </c>
      <c r="E19" s="4">
        <v>637893.46</v>
      </c>
      <c r="F19" s="4">
        <v>3819220.18</v>
      </c>
      <c r="G19" s="4">
        <v>2830511.06</v>
      </c>
    </row>
    <row r="20" spans="1:7">
      <c r="A20" s="3" t="s">
        <v>10</v>
      </c>
      <c r="B20" s="4">
        <v>19671619.239999998</v>
      </c>
      <c r="C20" s="4">
        <v>1173825.76</v>
      </c>
      <c r="D20" s="4">
        <v>0</v>
      </c>
      <c r="E20" s="4">
        <v>891751.6</v>
      </c>
      <c r="F20" s="4">
        <v>5337798.6800000006</v>
      </c>
      <c r="G20" s="4">
        <v>3993898.1799999997</v>
      </c>
    </row>
    <row r="21" spans="1:7">
      <c r="A21" s="3" t="s">
        <v>11</v>
      </c>
      <c r="B21" s="4">
        <v>40145651.539999992</v>
      </c>
      <c r="C21" s="4">
        <v>29951728.239999998</v>
      </c>
      <c r="D21" s="4">
        <v>0</v>
      </c>
      <c r="E21" s="4">
        <v>1717228.79</v>
      </c>
      <c r="F21" s="4">
        <v>10286695.790000001</v>
      </c>
      <c r="G21" s="4">
        <v>7849331.5099999998</v>
      </c>
    </row>
    <row r="22" spans="1:7">
      <c r="A22" s="3" t="s">
        <v>12</v>
      </c>
      <c r="B22" s="4">
        <v>8679050.8599999994</v>
      </c>
      <c r="C22" s="4">
        <v>1517221.27</v>
      </c>
      <c r="D22" s="4">
        <v>0</v>
      </c>
      <c r="E22" s="4">
        <v>754578.9800000001</v>
      </c>
      <c r="F22" s="4">
        <v>4511804.5</v>
      </c>
      <c r="G22" s="4">
        <v>0</v>
      </c>
    </row>
    <row r="23" spans="1:7">
      <c r="A23" s="3" t="s">
        <v>128</v>
      </c>
      <c r="B23" s="4">
        <v>492103015.79000008</v>
      </c>
      <c r="C23" s="4">
        <v>47458360.869999997</v>
      </c>
      <c r="D23" s="4">
        <v>92386155.780000001</v>
      </c>
      <c r="E23" s="4">
        <v>12008305.6</v>
      </c>
      <c r="F23" s="4">
        <v>71880018</v>
      </c>
      <c r="G23" s="4">
        <v>31880785.309999999</v>
      </c>
    </row>
    <row r="24" spans="1:7">
      <c r="A24" s="3" t="s">
        <v>13</v>
      </c>
      <c r="B24" s="4">
        <v>3492312.5199999996</v>
      </c>
      <c r="C24" s="4">
        <v>72916.180000000008</v>
      </c>
      <c r="D24" s="4">
        <v>0</v>
      </c>
      <c r="E24" s="4">
        <v>166954.47</v>
      </c>
      <c r="F24" s="4">
        <v>998088.64</v>
      </c>
      <c r="G24" s="4">
        <v>654970.88</v>
      </c>
    </row>
    <row r="25" spans="1:7">
      <c r="A25" s="3" t="s">
        <v>14</v>
      </c>
      <c r="B25" s="4">
        <v>799179.5</v>
      </c>
      <c r="C25" s="4">
        <v>82689.650000000009</v>
      </c>
      <c r="D25" s="4">
        <v>0</v>
      </c>
      <c r="E25" s="4">
        <v>36598.719999999994</v>
      </c>
      <c r="F25" s="4">
        <v>612328.82999999996</v>
      </c>
      <c r="G25" s="4">
        <v>0</v>
      </c>
    </row>
    <row r="26" spans="1:7">
      <c r="A26" s="3" t="s">
        <v>15</v>
      </c>
      <c r="B26" s="4">
        <v>165756239.55000001</v>
      </c>
      <c r="C26" s="4">
        <v>17369933.266666666</v>
      </c>
      <c r="D26" s="4">
        <v>8684966.6333333328</v>
      </c>
      <c r="E26" s="4">
        <v>1229544.4399999997</v>
      </c>
      <c r="F26" s="4">
        <v>36526462.219999999</v>
      </c>
      <c r="G26" s="4">
        <v>0</v>
      </c>
    </row>
    <row r="27" spans="1:7">
      <c r="A27" s="3" t="s">
        <v>16</v>
      </c>
      <c r="B27" s="4">
        <v>73804657.61999999</v>
      </c>
      <c r="C27" s="4">
        <v>12347998.310000002</v>
      </c>
      <c r="D27" s="4">
        <v>0</v>
      </c>
      <c r="E27" s="4">
        <v>1626081.8800000001</v>
      </c>
      <c r="F27" s="4">
        <v>9723833.1799999997</v>
      </c>
      <c r="G27" s="4">
        <v>5345750.7</v>
      </c>
    </row>
    <row r="28" spans="1:7">
      <c r="A28" s="3" t="s">
        <v>17</v>
      </c>
      <c r="B28" s="4">
        <v>10154553.370000001</v>
      </c>
      <c r="C28" s="4">
        <v>2786655.77</v>
      </c>
      <c r="D28" s="4">
        <v>0</v>
      </c>
      <c r="E28" s="4">
        <v>494863.73999999993</v>
      </c>
      <c r="F28" s="4">
        <v>2963544.21</v>
      </c>
      <c r="G28" s="4">
        <v>0</v>
      </c>
    </row>
    <row r="29" spans="1:7">
      <c r="A29" s="3" t="s">
        <v>18</v>
      </c>
      <c r="B29" s="4">
        <v>1970806.64</v>
      </c>
      <c r="C29" s="4">
        <v>1361933.61</v>
      </c>
      <c r="D29" s="4">
        <v>0</v>
      </c>
      <c r="E29" s="4">
        <v>13840.14</v>
      </c>
      <c r="F29" s="4">
        <v>446499.74</v>
      </c>
      <c r="G29" s="4">
        <v>0</v>
      </c>
    </row>
    <row r="30" spans="1:7">
      <c r="A30" s="3" t="s">
        <v>19</v>
      </c>
      <c r="B30" s="4">
        <v>4435278.82</v>
      </c>
      <c r="C30" s="4">
        <v>169690.2</v>
      </c>
      <c r="D30" s="4">
        <v>0</v>
      </c>
      <c r="E30" s="4">
        <v>198581.17</v>
      </c>
      <c r="F30" s="4">
        <v>2878327.5999999996</v>
      </c>
      <c r="G30" s="4">
        <v>0</v>
      </c>
    </row>
    <row r="31" spans="1:7">
      <c r="A31" s="3" t="s">
        <v>20</v>
      </c>
      <c r="B31" s="4">
        <v>792978.65000000014</v>
      </c>
      <c r="C31" s="4">
        <v>59172.15</v>
      </c>
      <c r="D31" s="4">
        <v>0</v>
      </c>
      <c r="E31" s="4">
        <v>90799.02</v>
      </c>
      <c r="F31" s="4">
        <v>543504.62</v>
      </c>
      <c r="G31" s="4">
        <v>0</v>
      </c>
    </row>
    <row r="32" spans="1:7">
      <c r="A32" s="3" t="s">
        <v>21</v>
      </c>
      <c r="B32" s="4">
        <v>492172.7</v>
      </c>
      <c r="C32" s="4">
        <v>17907.37</v>
      </c>
      <c r="D32" s="4">
        <v>0</v>
      </c>
      <c r="E32" s="4">
        <v>121197.54999999999</v>
      </c>
      <c r="F32" s="4">
        <v>725263.2699999999</v>
      </c>
      <c r="G32" s="4">
        <v>0</v>
      </c>
    </row>
    <row r="33" spans="1:7">
      <c r="A33" s="3" t="s">
        <v>22</v>
      </c>
      <c r="B33" s="4">
        <v>1822133.2999999998</v>
      </c>
      <c r="C33" s="4">
        <v>1862995.4800000002</v>
      </c>
      <c r="D33" s="4">
        <v>0</v>
      </c>
      <c r="E33" s="4">
        <v>72457.2</v>
      </c>
      <c r="F33" s="4">
        <v>432697.68</v>
      </c>
      <c r="G33" s="4">
        <v>0</v>
      </c>
    </row>
    <row r="34" spans="1:7">
      <c r="A34" s="3" t="s">
        <v>23</v>
      </c>
      <c r="B34" s="4">
        <v>933902.48</v>
      </c>
      <c r="C34" s="4">
        <v>37688.49</v>
      </c>
      <c r="D34" s="4">
        <v>0</v>
      </c>
      <c r="E34" s="4">
        <v>384609.97</v>
      </c>
      <c r="F34" s="4">
        <v>3153232.5999999996</v>
      </c>
      <c r="G34" s="4">
        <v>0</v>
      </c>
    </row>
    <row r="35" spans="1:7">
      <c r="A35" s="3" t="s">
        <v>24</v>
      </c>
      <c r="B35" s="4">
        <v>1646410.2</v>
      </c>
      <c r="C35" s="4">
        <v>49456.990000000005</v>
      </c>
      <c r="D35" s="4">
        <v>0</v>
      </c>
      <c r="E35" s="4">
        <v>161583.18999999997</v>
      </c>
      <c r="F35" s="4">
        <v>964865.59000000008</v>
      </c>
      <c r="G35" s="4">
        <v>580698.37000000011</v>
      </c>
    </row>
    <row r="36" spans="1:7">
      <c r="A36" s="3" t="s">
        <v>25</v>
      </c>
      <c r="B36" s="4">
        <v>3289675.2100000004</v>
      </c>
      <c r="C36" s="4">
        <v>260187.60000000003</v>
      </c>
      <c r="D36" s="4">
        <v>0</v>
      </c>
      <c r="E36" s="4">
        <v>280755.48</v>
      </c>
      <c r="F36" s="4">
        <v>1671034.4300000002</v>
      </c>
      <c r="G36" s="4">
        <v>347698.99000000005</v>
      </c>
    </row>
    <row r="37" spans="1:7">
      <c r="A37" s="3" t="s">
        <v>26</v>
      </c>
      <c r="B37" s="4">
        <v>9273449.8600000013</v>
      </c>
      <c r="C37" s="4">
        <v>1065772.24</v>
      </c>
      <c r="D37" s="4">
        <v>0</v>
      </c>
      <c r="E37" s="4">
        <v>903410.16</v>
      </c>
      <c r="F37" s="4">
        <v>5405516.3399999999</v>
      </c>
      <c r="G37" s="4">
        <v>3785086.71</v>
      </c>
    </row>
    <row r="38" spans="1:7">
      <c r="A38" s="3" t="s">
        <v>27</v>
      </c>
      <c r="B38" s="4">
        <v>14895292.26</v>
      </c>
      <c r="C38" s="4">
        <v>899368</v>
      </c>
      <c r="D38" s="4">
        <v>0</v>
      </c>
      <c r="E38" s="4">
        <v>548054.72000000009</v>
      </c>
      <c r="F38" s="4">
        <v>3275255.32</v>
      </c>
      <c r="G38" s="4">
        <v>2108378.37</v>
      </c>
    </row>
    <row r="39" spans="1:7">
      <c r="A39" s="3" t="s">
        <v>28</v>
      </c>
      <c r="B39" s="4">
        <v>372648888.88999999</v>
      </c>
      <c r="C39" s="4">
        <v>34491112.560000002</v>
      </c>
      <c r="D39" s="4">
        <v>0</v>
      </c>
      <c r="E39" s="4">
        <v>7554613.7000000011</v>
      </c>
      <c r="F39" s="4">
        <v>45200804.100000001</v>
      </c>
      <c r="G39" s="4">
        <v>0</v>
      </c>
    </row>
    <row r="40" spans="1:7">
      <c r="A40" s="3" t="s">
        <v>29</v>
      </c>
      <c r="B40" s="4">
        <v>882987.70000000007</v>
      </c>
      <c r="C40" s="4">
        <v>98772.11</v>
      </c>
      <c r="D40" s="4">
        <v>0</v>
      </c>
      <c r="E40" s="4">
        <v>118928.02</v>
      </c>
      <c r="F40" s="4">
        <v>705006.34</v>
      </c>
      <c r="G40" s="4">
        <v>0</v>
      </c>
    </row>
    <row r="41" spans="1:7">
      <c r="A41" s="3" t="s">
        <v>30</v>
      </c>
      <c r="B41" s="4">
        <v>22646618.880000003</v>
      </c>
      <c r="C41" s="4">
        <v>3211566.2199999997</v>
      </c>
      <c r="D41" s="4">
        <v>0</v>
      </c>
      <c r="E41" s="4">
        <v>191328.02000000002</v>
      </c>
      <c r="F41" s="4">
        <v>5563642.1299999999</v>
      </c>
      <c r="G41" s="4">
        <v>0</v>
      </c>
    </row>
    <row r="42" spans="1:7">
      <c r="A42" s="3" t="s">
        <v>31</v>
      </c>
      <c r="B42" s="4">
        <v>7071470.5699999994</v>
      </c>
      <c r="C42" s="4">
        <v>586848.68000000005</v>
      </c>
      <c r="D42" s="4">
        <v>0</v>
      </c>
      <c r="E42" s="4">
        <v>580609.17999999993</v>
      </c>
      <c r="F42" s="4">
        <v>3459022.4900000012</v>
      </c>
      <c r="G42" s="4">
        <v>0</v>
      </c>
    </row>
    <row r="43" spans="1:7">
      <c r="A43" s="3" t="s">
        <v>32</v>
      </c>
      <c r="B43" s="4">
        <v>928391.26000000013</v>
      </c>
      <c r="C43" s="4">
        <v>63024.460000000006</v>
      </c>
      <c r="D43" s="4">
        <v>0</v>
      </c>
      <c r="E43" s="4">
        <v>132566.66999999998</v>
      </c>
      <c r="F43" s="4">
        <v>789203.84</v>
      </c>
      <c r="G43" s="4">
        <v>420601.12999999989</v>
      </c>
    </row>
    <row r="44" spans="1:7">
      <c r="A44" s="3" t="s">
        <v>33</v>
      </c>
      <c r="B44" s="4">
        <v>288166.20999999996</v>
      </c>
      <c r="C44" s="4">
        <v>0</v>
      </c>
      <c r="D44" s="4">
        <v>0</v>
      </c>
      <c r="E44" s="4">
        <v>13330.349999999999</v>
      </c>
      <c r="F44" s="4">
        <v>210264.04</v>
      </c>
      <c r="G44" s="4">
        <v>0</v>
      </c>
    </row>
    <row r="45" spans="1:7">
      <c r="A45" s="3" t="s">
        <v>34</v>
      </c>
      <c r="B45" s="4">
        <v>41899201.930000007</v>
      </c>
      <c r="C45" s="4">
        <v>3494777.12</v>
      </c>
      <c r="D45" s="4">
        <v>0</v>
      </c>
      <c r="E45" s="4">
        <v>1667982.93</v>
      </c>
      <c r="F45" s="4">
        <v>9982070.209999999</v>
      </c>
      <c r="G45" s="4">
        <v>0</v>
      </c>
    </row>
    <row r="46" spans="1:7">
      <c r="A46" s="3" t="s">
        <v>35</v>
      </c>
      <c r="B46" s="4">
        <v>35205836.219999999</v>
      </c>
      <c r="C46" s="4">
        <v>42055351.469999999</v>
      </c>
      <c r="D46" s="4">
        <v>0</v>
      </c>
      <c r="E46" s="4">
        <v>3832991.41</v>
      </c>
      <c r="F46" s="4">
        <v>22933637.460000001</v>
      </c>
      <c r="G46" s="4">
        <v>16922169.670000002</v>
      </c>
    </row>
    <row r="47" spans="1:7">
      <c r="A47" s="3" t="s">
        <v>36</v>
      </c>
      <c r="B47" s="4">
        <v>58916299.769999996</v>
      </c>
      <c r="C47" s="4">
        <v>7043000.6600000001</v>
      </c>
      <c r="D47" s="4">
        <v>0</v>
      </c>
      <c r="E47" s="4">
        <v>1504581.22</v>
      </c>
      <c r="F47" s="4">
        <v>9002681.1899999995</v>
      </c>
      <c r="G47" s="4">
        <v>6777627.4799999986</v>
      </c>
    </row>
    <row r="48" spans="1:7">
      <c r="A48" s="3" t="s">
        <v>37</v>
      </c>
      <c r="B48" s="4">
        <v>3340596.9099999997</v>
      </c>
      <c r="C48" s="4">
        <v>245817.64000000004</v>
      </c>
      <c r="D48" s="4">
        <v>0</v>
      </c>
      <c r="E48" s="4">
        <v>53059.600000000006</v>
      </c>
      <c r="F48" s="4">
        <v>1495149.36</v>
      </c>
      <c r="G48" s="4">
        <v>995410.92999999993</v>
      </c>
    </row>
    <row r="49" spans="1:7">
      <c r="A49" s="3" t="s">
        <v>38</v>
      </c>
      <c r="B49" s="4">
        <v>470073.42</v>
      </c>
      <c r="C49" s="4">
        <v>0</v>
      </c>
      <c r="D49" s="4">
        <v>0</v>
      </c>
      <c r="E49" s="4">
        <v>58727.05</v>
      </c>
      <c r="F49" s="4">
        <v>350164.62</v>
      </c>
      <c r="G49" s="4">
        <v>0</v>
      </c>
    </row>
    <row r="50" spans="1:7">
      <c r="A50" s="3" t="s">
        <v>39</v>
      </c>
      <c r="B50" s="4">
        <v>1375958.17</v>
      </c>
      <c r="C50" s="4">
        <v>141802.31</v>
      </c>
      <c r="D50" s="4">
        <v>0</v>
      </c>
      <c r="E50" s="4">
        <v>334140.68</v>
      </c>
      <c r="F50" s="4">
        <v>1986538.6000000003</v>
      </c>
      <c r="G50" s="4">
        <v>638134.43000000005</v>
      </c>
    </row>
    <row r="51" spans="1:7">
      <c r="A51" s="3" t="s">
        <v>40</v>
      </c>
      <c r="B51" s="4">
        <v>53949496.580000006</v>
      </c>
      <c r="C51" s="4">
        <v>15660893.560000001</v>
      </c>
      <c r="D51" s="4">
        <v>0</v>
      </c>
      <c r="E51" s="4">
        <v>1933583.92</v>
      </c>
      <c r="F51" s="4">
        <v>11574060.249999998</v>
      </c>
      <c r="G51" s="4">
        <v>8459229.3399999999</v>
      </c>
    </row>
    <row r="52" spans="1:7">
      <c r="A52" s="3" t="s">
        <v>41</v>
      </c>
      <c r="B52" s="4">
        <v>42813620.280000001</v>
      </c>
      <c r="C52" s="4">
        <v>2980676.21</v>
      </c>
      <c r="D52" s="4">
        <v>0</v>
      </c>
      <c r="E52" s="4">
        <v>2319291.5900000003</v>
      </c>
      <c r="F52" s="4">
        <v>13863944.590000002</v>
      </c>
      <c r="G52" s="4">
        <v>9077625.0899999999</v>
      </c>
    </row>
    <row r="53" spans="1:7">
      <c r="A53" s="3" t="s">
        <v>42</v>
      </c>
      <c r="B53" s="4">
        <v>8290654.1999999993</v>
      </c>
      <c r="C53" s="4">
        <v>2779908.5659999996</v>
      </c>
      <c r="D53" s="4">
        <v>0</v>
      </c>
      <c r="E53" s="4">
        <v>894206.05999999994</v>
      </c>
      <c r="F53" s="4">
        <v>5353771.4000000004</v>
      </c>
      <c r="G53" s="4">
        <v>3938388.4900000012</v>
      </c>
    </row>
    <row r="54" spans="1:7">
      <c r="A54" s="3" t="s">
        <v>43</v>
      </c>
      <c r="B54" s="4">
        <v>54122522.750000007</v>
      </c>
      <c r="C54" s="4">
        <v>40489002.447999999</v>
      </c>
      <c r="D54" s="4">
        <v>9410662.2919999994</v>
      </c>
      <c r="E54" s="4">
        <v>574214.38</v>
      </c>
      <c r="F54" s="4">
        <v>3439926.36</v>
      </c>
      <c r="G54" s="4">
        <v>1587356.1199999999</v>
      </c>
    </row>
    <row r="55" spans="1:7">
      <c r="A55" s="3" t="s">
        <v>44</v>
      </c>
      <c r="B55" s="4">
        <v>11289407.770000001</v>
      </c>
      <c r="C55" s="4">
        <v>7654501.5500000017</v>
      </c>
      <c r="D55" s="4">
        <v>0</v>
      </c>
      <c r="E55" s="4">
        <v>469603.62999999995</v>
      </c>
      <c r="F55" s="4">
        <v>2807628.7600000002</v>
      </c>
      <c r="G55" s="4">
        <v>758075.65</v>
      </c>
    </row>
    <row r="56" spans="1:7">
      <c r="A56" s="3" t="s">
        <v>45</v>
      </c>
      <c r="B56" s="4">
        <v>10899903.280000001</v>
      </c>
      <c r="C56" s="4">
        <v>22840558.520000003</v>
      </c>
      <c r="D56" s="4">
        <v>0</v>
      </c>
      <c r="E56" s="4">
        <v>1119256.8599999999</v>
      </c>
      <c r="F56" s="4">
        <v>6704618.0300000003</v>
      </c>
      <c r="G56" s="4">
        <v>3073651.6700000004</v>
      </c>
    </row>
    <row r="57" spans="1:7">
      <c r="A57" s="3" t="s">
        <v>46</v>
      </c>
      <c r="B57" s="4">
        <v>5163356.1400000006</v>
      </c>
      <c r="C57" s="4">
        <v>330959.26</v>
      </c>
      <c r="D57" s="4">
        <v>0</v>
      </c>
      <c r="E57" s="4">
        <v>348221.27</v>
      </c>
      <c r="F57" s="4">
        <v>2080468.3300000003</v>
      </c>
      <c r="G57" s="4">
        <v>1299684.07</v>
      </c>
    </row>
    <row r="58" spans="1:7">
      <c r="A58" s="3" t="s">
        <v>47</v>
      </c>
      <c r="B58" s="4">
        <v>257454428.97</v>
      </c>
      <c r="C58" s="4">
        <v>282498500</v>
      </c>
      <c r="D58" s="4">
        <v>0</v>
      </c>
      <c r="E58" s="4">
        <v>1281804.53</v>
      </c>
      <c r="F58" s="4">
        <v>49634200.870000005</v>
      </c>
      <c r="G58" s="4">
        <v>0</v>
      </c>
    </row>
    <row r="59" spans="1:7">
      <c r="A59" s="3" t="s">
        <v>48</v>
      </c>
      <c r="B59" s="4">
        <v>83782602.650000006</v>
      </c>
      <c r="C59" s="4">
        <v>60556258.820000008</v>
      </c>
      <c r="D59" s="4">
        <v>0</v>
      </c>
      <c r="E59" s="4">
        <v>2037298.14</v>
      </c>
      <c r="F59" s="4">
        <v>12203920.979999999</v>
      </c>
      <c r="G59" s="4">
        <v>9322416.4700000025</v>
      </c>
    </row>
    <row r="60" spans="1:7">
      <c r="A60" s="3" t="s">
        <v>49</v>
      </c>
      <c r="B60" s="4">
        <v>253408403.95999998</v>
      </c>
      <c r="C60" s="4">
        <v>53968596.759999998</v>
      </c>
      <c r="D60" s="4">
        <v>0</v>
      </c>
      <c r="E60" s="4">
        <v>6723348.9799999995</v>
      </c>
      <c r="F60" s="4">
        <v>40254850.75</v>
      </c>
      <c r="G60" s="4">
        <v>29959455.580000006</v>
      </c>
    </row>
    <row r="61" spans="1:7">
      <c r="A61" s="3" t="s">
        <v>50</v>
      </c>
      <c r="B61" s="4">
        <v>55453874.25</v>
      </c>
      <c r="C61" s="4">
        <v>2758676.5</v>
      </c>
      <c r="D61" s="4">
        <v>0</v>
      </c>
      <c r="E61" s="4">
        <v>2493874.08</v>
      </c>
      <c r="F61" s="4">
        <v>14928712.810000001</v>
      </c>
      <c r="G61" s="4">
        <v>10976499.470000001</v>
      </c>
    </row>
    <row r="62" spans="1:7">
      <c r="A62" s="3" t="s">
        <v>51</v>
      </c>
      <c r="B62" s="4">
        <v>149477772.86999997</v>
      </c>
      <c r="C62" s="4">
        <v>62114188.670000002</v>
      </c>
      <c r="D62" s="4">
        <v>0</v>
      </c>
      <c r="E62" s="4">
        <v>4194441.26</v>
      </c>
      <c r="F62" s="4">
        <v>25115299.160000004</v>
      </c>
      <c r="G62" s="4">
        <v>0</v>
      </c>
    </row>
    <row r="63" spans="1:7">
      <c r="A63" s="3" t="s">
        <v>52</v>
      </c>
      <c r="B63" s="4">
        <v>85833392.379999995</v>
      </c>
      <c r="C63" s="4">
        <v>14448970.920000002</v>
      </c>
      <c r="D63" s="4">
        <v>0</v>
      </c>
      <c r="E63" s="4">
        <v>3765772.7399999998</v>
      </c>
      <c r="F63" s="4">
        <v>22506172.509999998</v>
      </c>
      <c r="G63" s="4">
        <v>14362176.389999999</v>
      </c>
    </row>
    <row r="64" spans="1:7">
      <c r="A64" s="3" t="s">
        <v>53</v>
      </c>
      <c r="B64" s="4">
        <v>5828369.4200000009</v>
      </c>
      <c r="C64" s="4">
        <v>553494.79760000005</v>
      </c>
      <c r="D64" s="4">
        <v>0</v>
      </c>
      <c r="E64" s="4">
        <v>408549.57</v>
      </c>
      <c r="F64" s="4">
        <v>2441782.6999999997</v>
      </c>
      <c r="G64" s="4">
        <v>1686321.6199999999</v>
      </c>
    </row>
    <row r="65" spans="1:7">
      <c r="A65" s="3" t="s">
        <v>54</v>
      </c>
      <c r="B65" s="4">
        <v>18517248.350000001</v>
      </c>
      <c r="C65" s="4">
        <v>12066385.630000001</v>
      </c>
      <c r="D65" s="4">
        <v>0</v>
      </c>
      <c r="E65" s="4">
        <v>239577.68999999997</v>
      </c>
      <c r="F65" s="4">
        <v>8879375.129999999</v>
      </c>
      <c r="G65" s="4">
        <v>0</v>
      </c>
    </row>
    <row r="66" spans="1:7">
      <c r="A66" s="3" t="s">
        <v>55</v>
      </c>
      <c r="B66" s="4">
        <v>22593869.210000001</v>
      </c>
      <c r="C66" s="4">
        <v>4152888.45</v>
      </c>
      <c r="D66" s="4">
        <v>0</v>
      </c>
      <c r="E66" s="4">
        <v>1662556.5900000003</v>
      </c>
      <c r="F66" s="4">
        <v>9948799.2699999996</v>
      </c>
      <c r="G66" s="4">
        <v>7107283.0700000003</v>
      </c>
    </row>
    <row r="67" spans="1:7">
      <c r="A67" s="3" t="s">
        <v>56</v>
      </c>
      <c r="B67" s="4">
        <v>16010843.420000002</v>
      </c>
      <c r="C67" s="4">
        <v>3908508.12</v>
      </c>
      <c r="D67" s="4">
        <v>0</v>
      </c>
      <c r="E67" s="4">
        <v>841292.1100000001</v>
      </c>
      <c r="F67" s="4">
        <v>5034971.8899999997</v>
      </c>
      <c r="G67" s="4">
        <v>3651226.4899999998</v>
      </c>
    </row>
    <row r="68" spans="1:7">
      <c r="A68" s="3" t="s">
        <v>57</v>
      </c>
      <c r="B68" s="4">
        <v>74976582.640000001</v>
      </c>
      <c r="C68" s="4">
        <v>22378411.949999999</v>
      </c>
      <c r="D68" s="4">
        <v>0</v>
      </c>
      <c r="E68" s="4">
        <v>1866492.8599999996</v>
      </c>
      <c r="F68" s="4">
        <v>11173994.460000003</v>
      </c>
      <c r="G68" s="4">
        <v>8439465.379999999</v>
      </c>
    </row>
    <row r="69" spans="1:7">
      <c r="A69" s="3" t="s">
        <v>58</v>
      </c>
      <c r="B69" s="4">
        <v>65893374.950000003</v>
      </c>
      <c r="C69" s="4">
        <v>5806671.7999999998</v>
      </c>
      <c r="D69" s="4">
        <v>0</v>
      </c>
      <c r="E69" s="4">
        <v>2302540.13</v>
      </c>
      <c r="F69" s="4">
        <v>13790938.050000001</v>
      </c>
      <c r="G69" s="4">
        <v>0</v>
      </c>
    </row>
    <row r="70" spans="1:7">
      <c r="A70" s="3" t="s">
        <v>59</v>
      </c>
      <c r="B70" s="4">
        <v>13207203.17</v>
      </c>
      <c r="C70" s="4">
        <v>781806.17999999993</v>
      </c>
      <c r="D70" s="4">
        <v>0</v>
      </c>
      <c r="E70" s="4">
        <v>1050117.9200000002</v>
      </c>
      <c r="F70" s="4">
        <v>6269350.2500000009</v>
      </c>
      <c r="G70" s="4">
        <v>0</v>
      </c>
    </row>
    <row r="71" spans="1:7">
      <c r="A71" s="3" t="s">
        <v>60</v>
      </c>
      <c r="B71" s="4">
        <v>3797082.01</v>
      </c>
      <c r="C71" s="4">
        <v>296611.53000000003</v>
      </c>
      <c r="D71" s="4">
        <v>0</v>
      </c>
      <c r="E71" s="4">
        <v>347300.68999999994</v>
      </c>
      <c r="F71" s="4">
        <v>2068477.3000000003</v>
      </c>
      <c r="G71" s="4">
        <v>1290167.07</v>
      </c>
    </row>
    <row r="72" spans="1:7">
      <c r="A72" s="3" t="s">
        <v>130</v>
      </c>
      <c r="B72" s="4">
        <v>2155429.9900000002</v>
      </c>
      <c r="C72" s="4">
        <v>538997.0199999999</v>
      </c>
      <c r="D72" s="4">
        <v>0</v>
      </c>
      <c r="E72" s="4">
        <v>75660.91</v>
      </c>
      <c r="F72" s="4">
        <v>1163133.8999999999</v>
      </c>
      <c r="G72" s="4">
        <v>0</v>
      </c>
    </row>
    <row r="73" spans="1:7">
      <c r="A73" s="3" t="s">
        <v>62</v>
      </c>
      <c r="B73" s="4">
        <v>556371.20000000007</v>
      </c>
      <c r="C73" s="4">
        <v>0</v>
      </c>
      <c r="D73" s="4">
        <v>0</v>
      </c>
      <c r="E73" s="4">
        <v>79341.03</v>
      </c>
      <c r="F73" s="4">
        <v>473125.12</v>
      </c>
      <c r="G73" s="4">
        <v>0</v>
      </c>
    </row>
    <row r="74" spans="1:7">
      <c r="A74" s="3" t="s">
        <v>63</v>
      </c>
      <c r="B74" s="4">
        <v>38132147.93</v>
      </c>
      <c r="C74" s="4">
        <v>11944411.615000002</v>
      </c>
      <c r="D74" s="4">
        <v>11944411.615000002</v>
      </c>
      <c r="E74" s="4">
        <v>2724187.0300000003</v>
      </c>
      <c r="F74" s="4">
        <v>16297582.320000002</v>
      </c>
      <c r="G74" s="4">
        <v>12098955.139999999</v>
      </c>
    </row>
    <row r="75" spans="1:7">
      <c r="A75" s="3" t="s">
        <v>64</v>
      </c>
      <c r="B75" s="4">
        <v>1963391.1899999997</v>
      </c>
      <c r="C75" s="4">
        <v>197794.21999999997</v>
      </c>
      <c r="D75" s="4">
        <v>0</v>
      </c>
      <c r="E75" s="4">
        <v>148165.97999999998</v>
      </c>
      <c r="F75" s="4">
        <v>885381.14</v>
      </c>
      <c r="G75" s="4">
        <v>0</v>
      </c>
    </row>
    <row r="76" spans="1:7">
      <c r="A76" s="3" t="s">
        <v>65</v>
      </c>
      <c r="B76" s="4">
        <v>24095050.369999997</v>
      </c>
      <c r="C76" s="4">
        <v>27400347.23</v>
      </c>
      <c r="D76" s="4">
        <v>0</v>
      </c>
      <c r="E76" s="4">
        <v>682739.4</v>
      </c>
      <c r="F76" s="4">
        <v>4089917.1100000003</v>
      </c>
      <c r="G76" s="4">
        <v>0</v>
      </c>
    </row>
    <row r="77" spans="1:7">
      <c r="A77" s="3" t="s">
        <v>66</v>
      </c>
      <c r="B77" s="4">
        <v>2248175.9</v>
      </c>
      <c r="C77" s="4">
        <v>160064.84</v>
      </c>
      <c r="D77" s="4">
        <v>0</v>
      </c>
      <c r="E77" s="4">
        <v>144032.46000000002</v>
      </c>
      <c r="F77" s="4">
        <v>861756.35</v>
      </c>
      <c r="G77" s="4">
        <v>0</v>
      </c>
    </row>
    <row r="78" spans="1:7">
      <c r="A78" s="3" t="s">
        <v>67</v>
      </c>
      <c r="B78" s="4">
        <v>347617033.59999996</v>
      </c>
      <c r="C78" s="4">
        <v>0</v>
      </c>
      <c r="D78" s="4">
        <v>0</v>
      </c>
      <c r="E78" s="4">
        <v>0</v>
      </c>
      <c r="F78" s="4">
        <v>0</v>
      </c>
      <c r="G78" s="4">
        <v>0</v>
      </c>
    </row>
    <row r="79" spans="1:7">
      <c r="A79" s="3" t="s">
        <v>1</v>
      </c>
      <c r="B79" s="4" t="s">
        <v>83</v>
      </c>
      <c r="C79" s="4" t="s">
        <v>84</v>
      </c>
      <c r="D79" s="4" t="s">
        <v>84</v>
      </c>
      <c r="E79" s="4" t="s">
        <v>84</v>
      </c>
      <c r="F79" s="4" t="s">
        <v>84</v>
      </c>
      <c r="G79" s="4" t="s">
        <v>85</v>
      </c>
    </row>
    <row r="80" spans="1:7">
      <c r="A80" s="3" t="s">
        <v>68</v>
      </c>
      <c r="B80" s="4">
        <f t="shared" ref="B80:G80" si="0">SUM(B11:B78)</f>
        <v>3455255765.25</v>
      </c>
      <c r="C80" s="4">
        <f t="shared" si="0"/>
        <v>1012653914.7832668</v>
      </c>
      <c r="D80" s="4">
        <f t="shared" si="0"/>
        <v>122426196.32033333</v>
      </c>
      <c r="E80" s="4">
        <f t="shared" si="0"/>
        <v>94367616.280000001</v>
      </c>
      <c r="F80" s="4">
        <f t="shared" si="0"/>
        <v>669599292.2299999</v>
      </c>
      <c r="G80" s="4">
        <f t="shared" si="0"/>
        <v>266077831.40000001</v>
      </c>
    </row>
    <row r="82" spans="1:1">
      <c r="A82" s="3" t="s">
        <v>86</v>
      </c>
    </row>
    <row r="83" spans="1:1">
      <c r="A83" s="3" t="s">
        <v>87</v>
      </c>
    </row>
    <row r="84" spans="1:1">
      <c r="A84" s="3" t="s">
        <v>88</v>
      </c>
    </row>
    <row r="85" spans="1:1">
      <c r="A85" s="3"/>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N83"/>
  <sheetViews>
    <sheetView workbookViewId="0">
      <pane xSplit="1" ySplit="11" topLeftCell="B12" activePane="bottomRight" state="frozen"/>
      <selection pane="topRight" activeCell="B1" sqref="B1"/>
      <selection pane="bottomLeft" activeCell="A10" sqref="A10"/>
      <selection pane="bottomRight" activeCell="I28" sqref="I28"/>
    </sheetView>
  </sheetViews>
  <sheetFormatPr defaultRowHeight="12.75"/>
  <cols>
    <col min="1" max="1" width="16.1640625" bestFit="1" customWidth="1"/>
    <col min="2" max="2" width="11.83203125" bestFit="1" customWidth="1"/>
    <col min="3" max="4" width="11.1640625" customWidth="1"/>
    <col min="5" max="9" width="11.1640625" bestFit="1" customWidth="1"/>
    <col min="10" max="10" width="11.83203125" bestFit="1" customWidth="1"/>
    <col min="11" max="13" width="11.1640625" bestFit="1" customWidth="1"/>
    <col min="14" max="14" width="12.6640625" bestFit="1" customWidth="1"/>
  </cols>
  <sheetData>
    <row r="1" spans="1:14">
      <c r="A1" t="str">
        <f>'SFY1819'!A1</f>
        <v>VALIDATED TAX RECEIPTS DATA FOR:  JULY, 2018 thru June, 2019</v>
      </c>
      <c r="N1" t="s">
        <v>89</v>
      </c>
    </row>
    <row r="3" spans="1:14">
      <c r="A3" s="80" t="s">
        <v>69</v>
      </c>
      <c r="B3" s="80"/>
      <c r="C3" s="80"/>
      <c r="D3" s="80"/>
      <c r="E3" s="80"/>
      <c r="F3" s="80"/>
      <c r="G3" s="80"/>
      <c r="H3" s="80"/>
      <c r="I3" s="80"/>
      <c r="J3" s="80"/>
      <c r="K3" s="80"/>
      <c r="L3" s="80"/>
      <c r="M3" s="80"/>
      <c r="N3" s="80"/>
    </row>
    <row r="4" spans="1:14">
      <c r="A4" s="80" t="s">
        <v>131</v>
      </c>
      <c r="B4" s="80"/>
      <c r="C4" s="80"/>
      <c r="D4" s="80"/>
      <c r="E4" s="80"/>
      <c r="F4" s="80"/>
      <c r="G4" s="80"/>
      <c r="H4" s="80"/>
      <c r="I4" s="80"/>
      <c r="J4" s="80"/>
      <c r="K4" s="80"/>
      <c r="L4" s="80"/>
      <c r="M4" s="80"/>
      <c r="N4" s="80"/>
    </row>
    <row r="5" spans="1:14">
      <c r="A5" s="80" t="s">
        <v>70</v>
      </c>
      <c r="B5" s="80"/>
      <c r="C5" s="80"/>
      <c r="D5" s="80"/>
      <c r="E5" s="80"/>
      <c r="F5" s="80"/>
      <c r="G5" s="80"/>
      <c r="H5" s="80"/>
      <c r="I5" s="80"/>
      <c r="J5" s="80"/>
      <c r="K5" s="80"/>
      <c r="L5" s="80"/>
      <c r="M5" s="80"/>
      <c r="N5" s="80"/>
    </row>
    <row r="6" spans="1:14">
      <c r="A6" s="80" t="s">
        <v>135</v>
      </c>
      <c r="B6" s="80"/>
      <c r="C6" s="80"/>
      <c r="D6" s="80"/>
      <c r="E6" s="80"/>
      <c r="F6" s="80"/>
      <c r="G6" s="80"/>
      <c r="H6" s="80"/>
      <c r="I6" s="80"/>
      <c r="J6" s="80"/>
      <c r="K6" s="80"/>
      <c r="L6" s="80"/>
      <c r="M6" s="80"/>
      <c r="N6" s="80"/>
    </row>
    <row r="7" spans="1:14">
      <c r="A7" s="80" t="s">
        <v>133</v>
      </c>
      <c r="B7" s="80"/>
      <c r="C7" s="80"/>
      <c r="D7" s="80"/>
      <c r="E7" s="80"/>
      <c r="F7" s="80"/>
      <c r="G7" s="80"/>
      <c r="H7" s="80"/>
      <c r="I7" s="80"/>
      <c r="J7" s="80"/>
      <c r="K7" s="80"/>
      <c r="L7" s="80"/>
      <c r="M7" s="80"/>
      <c r="N7" s="80"/>
    </row>
    <row r="8" spans="1:14">
      <c r="N8" s="5"/>
    </row>
    <row r="9" spans="1:14">
      <c r="B9" s="1">
        <v>43282</v>
      </c>
      <c r="C9" s="1">
        <f>DATE(YEAR(B9),MONTH(B9)+1,DAY(B9))</f>
        <v>43313</v>
      </c>
      <c r="D9" s="1">
        <f t="shared" ref="D9:M9" si="0">DATE(YEAR(C9),MONTH(C9)+1,DAY(C9))</f>
        <v>43344</v>
      </c>
      <c r="E9" s="1">
        <f t="shared" si="0"/>
        <v>43374</v>
      </c>
      <c r="F9" s="1">
        <f t="shared" si="0"/>
        <v>43405</v>
      </c>
      <c r="G9" s="1">
        <f t="shared" si="0"/>
        <v>43435</v>
      </c>
      <c r="H9" s="1">
        <f t="shared" si="0"/>
        <v>43466</v>
      </c>
      <c r="I9" s="1">
        <f t="shared" si="0"/>
        <v>43497</v>
      </c>
      <c r="J9" s="1">
        <f t="shared" si="0"/>
        <v>43525</v>
      </c>
      <c r="K9" s="1">
        <f t="shared" si="0"/>
        <v>43556</v>
      </c>
      <c r="L9" s="1">
        <f t="shared" si="0"/>
        <v>43586</v>
      </c>
      <c r="M9" s="1">
        <f t="shared" si="0"/>
        <v>43617</v>
      </c>
      <c r="N9" s="26" t="s">
        <v>139</v>
      </c>
    </row>
    <row r="10" spans="1:14">
      <c r="A10" t="s">
        <v>0</v>
      </c>
      <c r="B10" s="2"/>
      <c r="C10" s="2"/>
      <c r="D10" s="2"/>
      <c r="E10" s="2"/>
      <c r="F10" s="2"/>
      <c r="G10" s="2"/>
      <c r="H10" s="2"/>
      <c r="I10" s="2"/>
      <c r="J10" s="2"/>
      <c r="K10" s="2"/>
      <c r="L10" s="2"/>
      <c r="M10" s="2"/>
      <c r="N10" s="5"/>
    </row>
    <row r="11" spans="1:14">
      <c r="A11" t="s">
        <v>1</v>
      </c>
    </row>
    <row r="12" spans="1:14">
      <c r="A12" t="s">
        <v>90</v>
      </c>
      <c r="B12" s="5">
        <v>1638537.73</v>
      </c>
      <c r="C12" s="5">
        <v>1545845.38</v>
      </c>
      <c r="D12" s="5">
        <v>1601619.62</v>
      </c>
      <c r="E12" s="5">
        <v>1604102.81</v>
      </c>
      <c r="F12" s="5">
        <v>1640423.8</v>
      </c>
      <c r="G12" s="5">
        <v>1625235.91</v>
      </c>
      <c r="H12" s="5">
        <v>1831235.91</v>
      </c>
      <c r="I12" s="5">
        <v>3156095.27</v>
      </c>
      <c r="J12" s="5">
        <v>2915056.64</v>
      </c>
      <c r="K12" s="5">
        <v>3299815.06</v>
      </c>
      <c r="L12" s="5">
        <v>3129506.97</v>
      </c>
      <c r="M12" s="5">
        <v>3093594.86</v>
      </c>
      <c r="N12" s="5">
        <f>SUM(B12:M12)</f>
        <v>27081069.959999997</v>
      </c>
    </row>
    <row r="13" spans="1:14">
      <c r="A13" t="s">
        <v>91</v>
      </c>
      <c r="B13" s="5">
        <v>175191.85</v>
      </c>
      <c r="C13" s="5">
        <v>146628.04999999999</v>
      </c>
      <c r="D13" s="5">
        <v>147484.94</v>
      </c>
      <c r="E13" s="5">
        <v>151574.39999999999</v>
      </c>
      <c r="F13" s="5">
        <v>145648.16</v>
      </c>
      <c r="G13" s="5">
        <v>163601.12</v>
      </c>
      <c r="H13" s="5">
        <v>170504.9</v>
      </c>
      <c r="I13" s="5">
        <v>140996.95000000001</v>
      </c>
      <c r="J13" s="5">
        <v>151938.32999999999</v>
      </c>
      <c r="K13" s="5">
        <v>175529.7</v>
      </c>
      <c r="L13" s="5">
        <v>159996.82999999999</v>
      </c>
      <c r="M13" s="5">
        <v>171435.55</v>
      </c>
      <c r="N13" s="5">
        <f t="shared" ref="N13:N76" si="1">SUM(B13:M13)</f>
        <v>1900530.78</v>
      </c>
    </row>
    <row r="14" spans="1:14">
      <c r="A14" t="s">
        <v>92</v>
      </c>
      <c r="B14" s="5">
        <v>4662705.22</v>
      </c>
      <c r="C14" s="5">
        <v>4649756.2699999996</v>
      </c>
      <c r="D14" s="5">
        <v>3472097.59</v>
      </c>
      <c r="E14" s="5">
        <v>2525489.4500000002</v>
      </c>
      <c r="F14" s="5">
        <v>2243288.86</v>
      </c>
      <c r="G14" s="5">
        <v>3429461.27</v>
      </c>
      <c r="H14" s="5">
        <v>3553380.05</v>
      </c>
      <c r="I14" s="5">
        <v>3222788.87</v>
      </c>
      <c r="J14" s="5">
        <v>3189331.79</v>
      </c>
      <c r="K14" s="5">
        <v>4057923.32</v>
      </c>
      <c r="L14" s="5">
        <v>3649982.32</v>
      </c>
      <c r="M14" s="5">
        <v>4208693.3899999997</v>
      </c>
      <c r="N14" s="5">
        <f t="shared" si="1"/>
        <v>42864898.399999999</v>
      </c>
    </row>
    <row r="15" spans="1:14">
      <c r="A15" t="s">
        <v>5</v>
      </c>
      <c r="B15" s="5">
        <v>222739.56</v>
      </c>
      <c r="C15" s="5">
        <v>191062.04</v>
      </c>
      <c r="D15" s="5">
        <v>201080.67</v>
      </c>
      <c r="E15" s="5">
        <v>204575.63</v>
      </c>
      <c r="F15" s="5">
        <v>204995.79</v>
      </c>
      <c r="G15" s="5">
        <v>210555.38</v>
      </c>
      <c r="H15" s="5">
        <v>244947.14</v>
      </c>
      <c r="I15" s="5">
        <v>188927.95</v>
      </c>
      <c r="J15" s="5">
        <v>201780.76</v>
      </c>
      <c r="K15" s="5">
        <v>228166.77</v>
      </c>
      <c r="L15" s="5">
        <v>215824.54</v>
      </c>
      <c r="M15" s="5">
        <v>215453.68</v>
      </c>
      <c r="N15" s="5">
        <f t="shared" si="1"/>
        <v>2530109.91</v>
      </c>
    </row>
    <row r="16" spans="1:14">
      <c r="A16" t="s">
        <v>93</v>
      </c>
      <c r="B16" s="5">
        <v>6769588.3099999996</v>
      </c>
      <c r="C16" s="5">
        <v>6549222.0199999996</v>
      </c>
      <c r="D16" s="5">
        <v>6373209.7800000003</v>
      </c>
      <c r="E16" s="5">
        <v>6296894.6200000001</v>
      </c>
      <c r="F16" s="5">
        <v>6274762.0800000001</v>
      </c>
      <c r="G16" s="5">
        <v>6435630.4100000001</v>
      </c>
      <c r="H16" s="5">
        <v>7450975.6100000003</v>
      </c>
      <c r="I16" s="5">
        <v>6445381.7800000003</v>
      </c>
      <c r="J16" s="5">
        <v>6613005.5099999998</v>
      </c>
      <c r="K16" s="5">
        <v>7496451.9699999997</v>
      </c>
      <c r="L16" s="5">
        <v>6894000.3600000003</v>
      </c>
      <c r="M16" s="5">
        <v>6946754.1900000004</v>
      </c>
      <c r="N16" s="5">
        <f t="shared" si="1"/>
        <v>80545876.640000001</v>
      </c>
    </row>
    <row r="17" spans="1:14">
      <c r="A17" t="s">
        <v>94</v>
      </c>
      <c r="B17" s="5">
        <v>2637702.02</v>
      </c>
      <c r="C17" s="5">
        <v>2489490.33</v>
      </c>
      <c r="D17" s="5">
        <v>2540232.83</v>
      </c>
      <c r="E17" s="5">
        <v>2545665.77</v>
      </c>
      <c r="F17" s="5">
        <v>2485136.59</v>
      </c>
      <c r="G17" s="5">
        <v>2551000.94</v>
      </c>
      <c r="H17" s="5">
        <v>2971429.04</v>
      </c>
      <c r="I17" s="5">
        <v>27611530.059999999</v>
      </c>
      <c r="J17" s="5">
        <v>27944411.59</v>
      </c>
      <c r="K17" s="5">
        <v>31511844.530000001</v>
      </c>
      <c r="L17" s="5">
        <v>29199839.260000002</v>
      </c>
      <c r="M17" s="5">
        <v>28408158.039999999</v>
      </c>
      <c r="N17" s="5">
        <f t="shared" si="1"/>
        <v>162896441</v>
      </c>
    </row>
    <row r="18" spans="1:14">
      <c r="A18" t="s">
        <v>8</v>
      </c>
      <c r="B18" s="5">
        <v>100275.14</v>
      </c>
      <c r="C18" s="5">
        <v>78701.17</v>
      </c>
      <c r="D18" s="5">
        <v>73804.73</v>
      </c>
      <c r="E18" s="5">
        <v>52218.9</v>
      </c>
      <c r="F18" s="5">
        <v>79608.289999999994</v>
      </c>
      <c r="G18" s="5">
        <v>126987.29</v>
      </c>
      <c r="H18" s="5">
        <v>116659.65</v>
      </c>
      <c r="I18" s="5">
        <v>100679.87</v>
      </c>
      <c r="J18" s="5">
        <v>99602.5</v>
      </c>
      <c r="K18" s="5">
        <v>134529.87</v>
      </c>
      <c r="L18" s="5">
        <v>103579.47</v>
      </c>
      <c r="M18" s="5">
        <v>102795.38</v>
      </c>
      <c r="N18" s="5">
        <f t="shared" si="1"/>
        <v>1169442.2599999998</v>
      </c>
    </row>
    <row r="19" spans="1:14">
      <c r="A19" t="s">
        <v>95</v>
      </c>
      <c r="B19" s="5">
        <v>2027972.84</v>
      </c>
      <c r="C19" s="5">
        <v>1912757.85</v>
      </c>
      <c r="D19" s="5">
        <v>1800781.13</v>
      </c>
      <c r="E19" s="5">
        <v>1891399.15</v>
      </c>
      <c r="F19" s="5">
        <v>2092285.12</v>
      </c>
      <c r="G19" s="5">
        <v>2231877.2400000002</v>
      </c>
      <c r="H19" s="5">
        <v>2530768.11</v>
      </c>
      <c r="I19" s="5">
        <v>2361582.73</v>
      </c>
      <c r="J19" s="5">
        <v>2376646.33</v>
      </c>
      <c r="K19" s="5">
        <v>2617125.7000000002</v>
      </c>
      <c r="L19" s="5">
        <v>2267022.85</v>
      </c>
      <c r="M19" s="5">
        <v>2104671.31</v>
      </c>
      <c r="N19" s="5">
        <f t="shared" si="1"/>
        <v>26214890.359999999</v>
      </c>
    </row>
    <row r="20" spans="1:14">
      <c r="A20" t="s">
        <v>96</v>
      </c>
      <c r="B20" s="5">
        <v>54284.19</v>
      </c>
      <c r="C20" s="5">
        <v>53881.279999999999</v>
      </c>
      <c r="D20" s="5">
        <v>68910.52</v>
      </c>
      <c r="E20" s="5">
        <v>55774.2</v>
      </c>
      <c r="F20" s="5">
        <v>53772.67</v>
      </c>
      <c r="G20" s="5">
        <v>52592.23</v>
      </c>
      <c r="H20" s="5">
        <v>52698.89</v>
      </c>
      <c r="I20" s="5">
        <v>56053.87</v>
      </c>
      <c r="J20" s="5">
        <v>57539.59</v>
      </c>
      <c r="K20" s="5">
        <v>60908.41</v>
      </c>
      <c r="L20" s="5">
        <v>60298.13</v>
      </c>
      <c r="M20" s="5">
        <v>61312.49</v>
      </c>
      <c r="N20" s="5">
        <f t="shared" si="1"/>
        <v>688026.47</v>
      </c>
    </row>
    <row r="21" spans="1:14">
      <c r="A21" t="s">
        <v>97</v>
      </c>
      <c r="B21" s="5">
        <v>1700170.79</v>
      </c>
      <c r="C21" s="5">
        <v>1582374.06</v>
      </c>
      <c r="D21" s="5">
        <v>1527890.55</v>
      </c>
      <c r="E21" s="5">
        <v>1575978.14</v>
      </c>
      <c r="F21" s="5">
        <v>1564212.95</v>
      </c>
      <c r="G21" s="5">
        <v>1632038.12</v>
      </c>
      <c r="H21" s="5">
        <v>1892620.14</v>
      </c>
      <c r="I21" s="5">
        <v>1495363.21</v>
      </c>
      <c r="J21" s="5">
        <v>1553087.74</v>
      </c>
      <c r="K21" s="5">
        <v>1762683.78</v>
      </c>
      <c r="L21" s="5">
        <v>1665471.45</v>
      </c>
      <c r="M21" s="5">
        <v>1719728.31</v>
      </c>
      <c r="N21" s="5">
        <f t="shared" si="1"/>
        <v>19671619.239999998</v>
      </c>
    </row>
    <row r="22" spans="1:14">
      <c r="A22" t="s">
        <v>98</v>
      </c>
      <c r="B22" s="5">
        <v>153838.69</v>
      </c>
      <c r="C22" s="5">
        <v>165536.26999999999</v>
      </c>
      <c r="D22" s="5">
        <v>186779.03</v>
      </c>
      <c r="E22" s="5">
        <v>173750.82</v>
      </c>
      <c r="F22" s="5">
        <v>174090.86</v>
      </c>
      <c r="G22" s="5">
        <v>182900.39</v>
      </c>
      <c r="H22" s="5">
        <v>334031.46999999997</v>
      </c>
      <c r="I22" s="5">
        <v>7846148.1399999997</v>
      </c>
      <c r="J22" s="5">
        <v>8228489.8700000001</v>
      </c>
      <c r="K22" s="5">
        <v>8939128.1899999995</v>
      </c>
      <c r="L22" s="5">
        <v>7456964.79</v>
      </c>
      <c r="M22" s="5">
        <v>6303993.0199999996</v>
      </c>
      <c r="N22" s="5">
        <f t="shared" si="1"/>
        <v>40145651.539999992</v>
      </c>
    </row>
    <row r="23" spans="1:14">
      <c r="A23" t="s">
        <v>12</v>
      </c>
      <c r="B23" s="5">
        <v>763741.84</v>
      </c>
      <c r="C23" s="5">
        <v>687167.63</v>
      </c>
      <c r="D23" s="5">
        <v>698336.2</v>
      </c>
      <c r="E23" s="5">
        <v>686467.41</v>
      </c>
      <c r="F23" s="5">
        <v>692409.69</v>
      </c>
      <c r="G23" s="5">
        <v>709525.8</v>
      </c>
      <c r="H23" s="5">
        <v>769375.94</v>
      </c>
      <c r="I23" s="5">
        <v>661984.36</v>
      </c>
      <c r="J23" s="5">
        <v>703341.03</v>
      </c>
      <c r="K23" s="5">
        <v>788802.77</v>
      </c>
      <c r="L23" s="5">
        <v>732075.98</v>
      </c>
      <c r="M23" s="5">
        <v>785822.21</v>
      </c>
      <c r="N23" s="5">
        <f t="shared" si="1"/>
        <v>8679050.8599999994</v>
      </c>
    </row>
    <row r="24" spans="1:14">
      <c r="A24" t="s">
        <v>129</v>
      </c>
      <c r="B24" s="5">
        <v>38764902.439999998</v>
      </c>
      <c r="C24" s="5">
        <v>37947862.719999999</v>
      </c>
      <c r="D24" s="5">
        <v>37773009.090000004</v>
      </c>
      <c r="E24" s="5">
        <v>37484669.609999999</v>
      </c>
      <c r="F24" s="5">
        <v>38754576.810000002</v>
      </c>
      <c r="G24" s="5">
        <v>41403438.539999999</v>
      </c>
      <c r="H24" s="5">
        <v>49079072.649999999</v>
      </c>
      <c r="I24" s="5">
        <v>40814322.25</v>
      </c>
      <c r="J24" s="5">
        <v>41174250.049999997</v>
      </c>
      <c r="K24" s="5">
        <v>46041034.409999996</v>
      </c>
      <c r="L24" s="5">
        <v>41630470.789999999</v>
      </c>
      <c r="M24" s="5">
        <v>41235406.43</v>
      </c>
      <c r="N24" s="5">
        <f t="shared" si="1"/>
        <v>492103015.79000008</v>
      </c>
    </row>
    <row r="25" spans="1:14">
      <c r="A25" t="s">
        <v>13</v>
      </c>
      <c r="B25" s="5">
        <v>256288.94</v>
      </c>
      <c r="C25" s="5">
        <v>234998.72</v>
      </c>
      <c r="D25" s="5">
        <v>247536.81</v>
      </c>
      <c r="E25" s="5">
        <v>248767.35999999999</v>
      </c>
      <c r="F25" s="5">
        <v>295861.68</v>
      </c>
      <c r="G25" s="5">
        <v>280902.14</v>
      </c>
      <c r="H25" s="5">
        <v>303283.01</v>
      </c>
      <c r="I25" s="5">
        <v>321716.03999999998</v>
      </c>
      <c r="J25" s="5">
        <v>346024.55</v>
      </c>
      <c r="K25" s="5">
        <v>355873.68</v>
      </c>
      <c r="L25" s="5">
        <v>305248.21999999997</v>
      </c>
      <c r="M25" s="5">
        <v>295811.37</v>
      </c>
      <c r="N25" s="5">
        <f t="shared" si="1"/>
        <v>3492312.5199999996</v>
      </c>
    </row>
    <row r="26" spans="1:14">
      <c r="A26" t="s">
        <v>14</v>
      </c>
      <c r="B26" s="5">
        <v>73353.16</v>
      </c>
      <c r="C26" s="5">
        <v>67786.2</v>
      </c>
      <c r="D26" s="5">
        <v>67358.16</v>
      </c>
      <c r="E26" s="5">
        <v>67939.350000000006</v>
      </c>
      <c r="F26" s="5">
        <v>66564.740000000005</v>
      </c>
      <c r="G26" s="5">
        <v>57596.18</v>
      </c>
      <c r="H26" s="5">
        <v>81665.94</v>
      </c>
      <c r="I26" s="5">
        <v>58874.080000000002</v>
      </c>
      <c r="J26" s="5">
        <v>59877.75</v>
      </c>
      <c r="K26" s="5">
        <v>71958.2</v>
      </c>
      <c r="L26" s="5">
        <v>64058.44</v>
      </c>
      <c r="M26" s="5">
        <v>62147.3</v>
      </c>
      <c r="N26" s="5">
        <f t="shared" si="1"/>
        <v>799179.5</v>
      </c>
    </row>
    <row r="27" spans="1:14">
      <c r="A27" t="s">
        <v>99</v>
      </c>
      <c r="B27" s="5">
        <v>13889624.35</v>
      </c>
      <c r="C27" s="5">
        <v>13105214.43</v>
      </c>
      <c r="D27" s="5">
        <v>13239036.460000001</v>
      </c>
      <c r="E27" s="5">
        <v>13564500.15</v>
      </c>
      <c r="F27" s="5">
        <v>13486715.720000001</v>
      </c>
      <c r="G27" s="5">
        <v>13679161.220000001</v>
      </c>
      <c r="H27" s="5">
        <v>15705840.189999999</v>
      </c>
      <c r="I27" s="5">
        <v>12848524.529999999</v>
      </c>
      <c r="J27" s="5">
        <v>13074120.16</v>
      </c>
      <c r="K27" s="5">
        <v>15110922.83</v>
      </c>
      <c r="L27" s="5">
        <v>13876477.68</v>
      </c>
      <c r="M27" s="5">
        <v>14176101.83</v>
      </c>
      <c r="N27" s="5">
        <f t="shared" si="1"/>
        <v>165756239.55000001</v>
      </c>
    </row>
    <row r="28" spans="1:14">
      <c r="A28" t="s">
        <v>100</v>
      </c>
      <c r="B28" s="5">
        <v>6923541.3700000001</v>
      </c>
      <c r="C28" s="5">
        <v>6536568.1699999999</v>
      </c>
      <c r="D28" s="5">
        <v>5993493.2199999997</v>
      </c>
      <c r="E28" s="5">
        <v>5645393.5300000003</v>
      </c>
      <c r="F28" s="5">
        <v>5754208.8600000003</v>
      </c>
      <c r="G28" s="5">
        <v>5743006.6500000004</v>
      </c>
      <c r="H28" s="5">
        <v>6493916.9100000001</v>
      </c>
      <c r="I28" s="5">
        <v>5495601.5700000003</v>
      </c>
      <c r="J28" s="5">
        <v>5609542.8499999996</v>
      </c>
      <c r="K28" s="5">
        <v>6681879.6399999997</v>
      </c>
      <c r="L28" s="5">
        <v>6209245.7699999996</v>
      </c>
      <c r="M28" s="5">
        <v>6718259.0800000001</v>
      </c>
      <c r="N28" s="5">
        <f t="shared" si="1"/>
        <v>73804657.61999999</v>
      </c>
    </row>
    <row r="29" spans="1:14">
      <c r="A29" t="s">
        <v>17</v>
      </c>
      <c r="B29" s="5">
        <v>883360.39</v>
      </c>
      <c r="C29" s="5">
        <v>843971.48</v>
      </c>
      <c r="D29" s="5">
        <v>781804.29</v>
      </c>
      <c r="E29" s="5">
        <v>769802.68</v>
      </c>
      <c r="F29" s="5">
        <v>783800.02</v>
      </c>
      <c r="G29" s="5">
        <v>821478.07</v>
      </c>
      <c r="H29" s="5">
        <v>935064.38</v>
      </c>
      <c r="I29" s="5">
        <v>784287.73</v>
      </c>
      <c r="J29" s="5">
        <v>818344.99</v>
      </c>
      <c r="K29" s="5">
        <v>972057.96</v>
      </c>
      <c r="L29" s="5">
        <v>883533.12</v>
      </c>
      <c r="M29" s="5">
        <v>877048.26</v>
      </c>
      <c r="N29" s="5">
        <f t="shared" si="1"/>
        <v>10154553.370000001</v>
      </c>
    </row>
    <row r="30" spans="1:14">
      <c r="A30" t="s">
        <v>18</v>
      </c>
      <c r="B30" s="5">
        <v>279982.02</v>
      </c>
      <c r="C30" s="5">
        <v>246258.69</v>
      </c>
      <c r="D30" s="5">
        <v>153629.76000000001</v>
      </c>
      <c r="E30" s="5">
        <v>119104.64</v>
      </c>
      <c r="F30" s="5">
        <v>91390.87</v>
      </c>
      <c r="G30" s="5">
        <v>138982.13</v>
      </c>
      <c r="H30" s="5">
        <v>119568.11</v>
      </c>
      <c r="I30" s="5">
        <v>114466.21</v>
      </c>
      <c r="J30" s="5">
        <v>126468.52</v>
      </c>
      <c r="K30" s="5">
        <v>198975.76</v>
      </c>
      <c r="L30" s="5">
        <v>151618.45000000001</v>
      </c>
      <c r="M30" s="5">
        <v>230361.48</v>
      </c>
      <c r="N30" s="5">
        <f t="shared" si="1"/>
        <v>1970806.64</v>
      </c>
    </row>
    <row r="31" spans="1:14">
      <c r="A31" t="s">
        <v>19</v>
      </c>
      <c r="B31" s="5">
        <v>351751.46</v>
      </c>
      <c r="C31" s="5">
        <v>329509.36</v>
      </c>
      <c r="D31" s="5">
        <v>310548.27</v>
      </c>
      <c r="E31" s="5">
        <v>305194.56</v>
      </c>
      <c r="F31" s="5">
        <v>337900</v>
      </c>
      <c r="G31" s="5">
        <v>411323.65</v>
      </c>
      <c r="H31" s="5">
        <v>411760.18</v>
      </c>
      <c r="I31" s="5">
        <v>390915.82</v>
      </c>
      <c r="J31" s="5">
        <v>375495.6</v>
      </c>
      <c r="K31" s="5">
        <v>417841.91999999998</v>
      </c>
      <c r="L31" s="5">
        <v>408302.4</v>
      </c>
      <c r="M31" s="5">
        <v>384735.6</v>
      </c>
      <c r="N31" s="5">
        <f t="shared" si="1"/>
        <v>4435278.82</v>
      </c>
    </row>
    <row r="32" spans="1:14">
      <c r="A32" t="s">
        <v>20</v>
      </c>
      <c r="B32" s="5">
        <v>78398.53</v>
      </c>
      <c r="C32" s="5">
        <v>70818.14</v>
      </c>
      <c r="D32" s="5">
        <v>61538.83</v>
      </c>
      <c r="E32" s="5">
        <v>58012.51</v>
      </c>
      <c r="F32" s="5">
        <v>54032.44</v>
      </c>
      <c r="G32" s="5">
        <v>57970.239999999998</v>
      </c>
      <c r="H32" s="5">
        <v>56072.29</v>
      </c>
      <c r="I32" s="5">
        <v>63568.71</v>
      </c>
      <c r="J32" s="5">
        <v>65313.99</v>
      </c>
      <c r="K32" s="5">
        <v>78815.53</v>
      </c>
      <c r="L32" s="5">
        <v>70732.75</v>
      </c>
      <c r="M32" s="5">
        <v>77704.69</v>
      </c>
      <c r="N32" s="5">
        <f t="shared" si="1"/>
        <v>792978.65000000014</v>
      </c>
    </row>
    <row r="33" spans="1:14">
      <c r="A33" t="s">
        <v>21</v>
      </c>
      <c r="B33" s="5">
        <v>63655.29</v>
      </c>
      <c r="C33" s="5">
        <v>33652.6</v>
      </c>
      <c r="D33" s="5">
        <v>39895.57</v>
      </c>
      <c r="E33" s="5">
        <v>34539.410000000003</v>
      </c>
      <c r="F33" s="5">
        <v>35511.440000000002</v>
      </c>
      <c r="G33" s="5">
        <v>32405.87</v>
      </c>
      <c r="H33" s="5">
        <v>32828.959999999999</v>
      </c>
      <c r="I33" s="5">
        <v>38344.519999999997</v>
      </c>
      <c r="J33" s="5">
        <v>38807.43</v>
      </c>
      <c r="K33" s="5">
        <v>44346.26</v>
      </c>
      <c r="L33" s="5">
        <v>45755.37</v>
      </c>
      <c r="M33" s="5">
        <v>52429.98</v>
      </c>
      <c r="N33" s="5">
        <f t="shared" si="1"/>
        <v>492172.7</v>
      </c>
    </row>
    <row r="34" spans="1:14">
      <c r="A34" t="s">
        <v>101</v>
      </c>
      <c r="B34" s="5">
        <v>250571.43</v>
      </c>
      <c r="C34" s="5">
        <v>230622.79</v>
      </c>
      <c r="D34" s="5">
        <v>152050.16</v>
      </c>
      <c r="E34" s="5">
        <v>103636.03</v>
      </c>
      <c r="F34" s="5">
        <v>80015.149999999994</v>
      </c>
      <c r="G34" s="5">
        <v>146431.24</v>
      </c>
      <c r="H34" s="5">
        <v>126317.24</v>
      </c>
      <c r="I34" s="5">
        <v>126083.7</v>
      </c>
      <c r="J34" s="5">
        <v>122465.93</v>
      </c>
      <c r="K34" s="5">
        <v>162455.54999999999</v>
      </c>
      <c r="L34" s="5">
        <v>146956.37</v>
      </c>
      <c r="M34" s="5">
        <v>174527.71</v>
      </c>
      <c r="N34" s="5">
        <f t="shared" si="1"/>
        <v>1822133.2999999998</v>
      </c>
    </row>
    <row r="35" spans="1:14">
      <c r="A35" t="s">
        <v>23</v>
      </c>
      <c r="B35" s="5">
        <v>77365.25</v>
      </c>
      <c r="C35" s="5">
        <v>88236.96</v>
      </c>
      <c r="D35" s="5">
        <v>76247.31</v>
      </c>
      <c r="E35" s="5">
        <v>74870.33</v>
      </c>
      <c r="F35" s="5">
        <v>81813.22</v>
      </c>
      <c r="G35" s="5">
        <v>71777.740000000005</v>
      </c>
      <c r="H35" s="5">
        <v>79723.37</v>
      </c>
      <c r="I35" s="5">
        <v>68078.45</v>
      </c>
      <c r="J35" s="5">
        <v>68156.39</v>
      </c>
      <c r="K35" s="5">
        <v>87031.86</v>
      </c>
      <c r="L35" s="5">
        <v>82431.37</v>
      </c>
      <c r="M35" s="5">
        <v>78170.23</v>
      </c>
      <c r="N35" s="5">
        <f t="shared" si="1"/>
        <v>933902.48</v>
      </c>
    </row>
    <row r="36" spans="1:14">
      <c r="A36" t="s">
        <v>24</v>
      </c>
      <c r="B36" s="5">
        <v>141525.74</v>
      </c>
      <c r="C36" s="5">
        <v>121127.96</v>
      </c>
      <c r="D36" s="5">
        <v>119386.41</v>
      </c>
      <c r="E36" s="5">
        <v>125542.5</v>
      </c>
      <c r="F36" s="5">
        <v>128376.66</v>
      </c>
      <c r="G36" s="5">
        <v>137348.54</v>
      </c>
      <c r="H36" s="5">
        <v>143932.25</v>
      </c>
      <c r="I36" s="5">
        <v>135917.75</v>
      </c>
      <c r="J36" s="5">
        <v>144250.4</v>
      </c>
      <c r="K36" s="5">
        <v>157693.49</v>
      </c>
      <c r="L36" s="5">
        <v>144250.65</v>
      </c>
      <c r="M36" s="5">
        <v>147057.85</v>
      </c>
      <c r="N36" s="5">
        <f t="shared" si="1"/>
        <v>1646410.2</v>
      </c>
    </row>
    <row r="37" spans="1:14">
      <c r="A37" t="s">
        <v>25</v>
      </c>
      <c r="B37" s="5">
        <v>289686.86</v>
      </c>
      <c r="C37" s="5">
        <v>231309.49</v>
      </c>
      <c r="D37" s="5">
        <v>237825.52</v>
      </c>
      <c r="E37" s="5">
        <v>253318.51</v>
      </c>
      <c r="F37" s="5">
        <v>245195.99</v>
      </c>
      <c r="G37" s="5">
        <v>275689.48</v>
      </c>
      <c r="H37" s="5">
        <v>291778.49</v>
      </c>
      <c r="I37" s="5">
        <v>275776.51</v>
      </c>
      <c r="J37" s="5">
        <v>286110.71999999997</v>
      </c>
      <c r="K37" s="5">
        <v>317084.94</v>
      </c>
      <c r="L37" s="5">
        <v>281243.65999999997</v>
      </c>
      <c r="M37" s="5">
        <v>304655.03999999998</v>
      </c>
      <c r="N37" s="5">
        <f t="shared" si="1"/>
        <v>3289675.2100000004</v>
      </c>
    </row>
    <row r="38" spans="1:14">
      <c r="A38" t="s">
        <v>102</v>
      </c>
      <c r="B38" s="5">
        <v>781853.61</v>
      </c>
      <c r="C38" s="5">
        <v>706876.11</v>
      </c>
      <c r="D38" s="5">
        <v>692218.02</v>
      </c>
      <c r="E38" s="5">
        <v>716579.82</v>
      </c>
      <c r="F38" s="5">
        <v>744729.8</v>
      </c>
      <c r="G38" s="5">
        <v>767245.96</v>
      </c>
      <c r="H38" s="5">
        <v>852948.12</v>
      </c>
      <c r="I38" s="5">
        <v>755475.19</v>
      </c>
      <c r="J38" s="5">
        <v>766918.66</v>
      </c>
      <c r="K38" s="5">
        <v>875934.14</v>
      </c>
      <c r="L38" s="5">
        <v>810893.55</v>
      </c>
      <c r="M38" s="5">
        <v>801776.88</v>
      </c>
      <c r="N38" s="5">
        <f t="shared" si="1"/>
        <v>9273449.8600000013</v>
      </c>
    </row>
    <row r="39" spans="1:14">
      <c r="A39" t="s">
        <v>27</v>
      </c>
      <c r="B39" s="5">
        <v>1185124.3500000001</v>
      </c>
      <c r="C39" s="5">
        <v>1110890.8700000001</v>
      </c>
      <c r="D39" s="5">
        <v>1046841.07</v>
      </c>
      <c r="E39" s="5">
        <v>1114506.2</v>
      </c>
      <c r="F39" s="5">
        <v>1142968.49</v>
      </c>
      <c r="G39" s="5">
        <v>1231500.6499999999</v>
      </c>
      <c r="H39" s="5">
        <v>1390056.6</v>
      </c>
      <c r="I39" s="5">
        <v>1283634.27</v>
      </c>
      <c r="J39" s="5">
        <v>1340968.67</v>
      </c>
      <c r="K39" s="5">
        <v>1556768.77</v>
      </c>
      <c r="L39" s="5">
        <v>1279120.1499999999</v>
      </c>
      <c r="M39" s="5">
        <v>1212912.17</v>
      </c>
      <c r="N39" s="5">
        <f t="shared" si="1"/>
        <v>14895292.26</v>
      </c>
    </row>
    <row r="40" spans="1:14">
      <c r="A40" t="s">
        <v>103</v>
      </c>
      <c r="B40" s="5">
        <v>19522995.719999999</v>
      </c>
      <c r="C40" s="5">
        <v>18565218.530000001</v>
      </c>
      <c r="D40" s="5">
        <v>18448209.440000001</v>
      </c>
      <c r="E40" s="5">
        <v>19074217.949999999</v>
      </c>
      <c r="F40" s="5">
        <v>19347383.539999999</v>
      </c>
      <c r="G40" s="5">
        <v>19636420.440000001</v>
      </c>
      <c r="H40" s="5">
        <v>23534082.620000001</v>
      </c>
      <c r="I40" s="5">
        <v>44016710.340000004</v>
      </c>
      <c r="J40" s="5">
        <v>45498015.460000001</v>
      </c>
      <c r="K40" s="5">
        <v>51242893.469999999</v>
      </c>
      <c r="L40" s="5">
        <v>46405641.109999999</v>
      </c>
      <c r="M40" s="5">
        <v>47357100.270000003</v>
      </c>
      <c r="N40" s="5">
        <f t="shared" si="1"/>
        <v>372648888.88999999</v>
      </c>
    </row>
    <row r="41" spans="1:14">
      <c r="A41" t="s">
        <v>29</v>
      </c>
      <c r="B41" s="5">
        <v>69581.88</v>
      </c>
      <c r="C41" s="5">
        <v>72056.820000000007</v>
      </c>
      <c r="D41" s="5">
        <v>68072.91</v>
      </c>
      <c r="E41" s="5">
        <v>53063.53</v>
      </c>
      <c r="F41" s="5">
        <v>61067.92</v>
      </c>
      <c r="G41" s="5">
        <v>78935.03</v>
      </c>
      <c r="H41" s="5">
        <v>96757.31</v>
      </c>
      <c r="I41" s="5">
        <v>73442.36</v>
      </c>
      <c r="J41" s="5">
        <v>70335.89</v>
      </c>
      <c r="K41" s="5">
        <v>88239.17</v>
      </c>
      <c r="L41" s="5">
        <v>72583.259999999995</v>
      </c>
      <c r="M41" s="5">
        <v>78851.62</v>
      </c>
      <c r="N41" s="5">
        <f t="shared" si="1"/>
        <v>882987.70000000007</v>
      </c>
    </row>
    <row r="42" spans="1:14">
      <c r="A42" t="s">
        <v>104</v>
      </c>
      <c r="B42" s="5">
        <v>1724413.56</v>
      </c>
      <c r="C42" s="5">
        <v>1613573.03</v>
      </c>
      <c r="D42" s="5">
        <v>1691056.92</v>
      </c>
      <c r="E42" s="5">
        <v>1763413.41</v>
      </c>
      <c r="F42" s="5">
        <v>1740808.85</v>
      </c>
      <c r="G42" s="5">
        <v>1883666.85</v>
      </c>
      <c r="H42" s="5">
        <v>2452621.08</v>
      </c>
      <c r="I42" s="5">
        <v>1908547.66</v>
      </c>
      <c r="J42" s="5">
        <v>1951896.19</v>
      </c>
      <c r="K42" s="5">
        <v>2195957.13</v>
      </c>
      <c r="L42" s="5">
        <v>1944750.69</v>
      </c>
      <c r="M42" s="5">
        <v>1775913.51</v>
      </c>
      <c r="N42" s="5">
        <f t="shared" si="1"/>
        <v>22646618.880000003</v>
      </c>
    </row>
    <row r="43" spans="1:14">
      <c r="A43" t="s">
        <v>31</v>
      </c>
      <c r="B43" s="5">
        <v>553101.22</v>
      </c>
      <c r="C43" s="5">
        <v>518931.92</v>
      </c>
      <c r="D43" s="5">
        <v>487047.33</v>
      </c>
      <c r="E43" s="5">
        <v>431894.83</v>
      </c>
      <c r="F43" s="5">
        <v>488068.1</v>
      </c>
      <c r="G43" s="5">
        <v>712003.32</v>
      </c>
      <c r="H43" s="5">
        <v>705036.86</v>
      </c>
      <c r="I43" s="5">
        <v>617331.30000000005</v>
      </c>
      <c r="J43" s="5">
        <v>593117.69999999995</v>
      </c>
      <c r="K43" s="5">
        <v>697908.8</v>
      </c>
      <c r="L43" s="5">
        <v>624856.06000000006</v>
      </c>
      <c r="M43" s="5">
        <v>642173.13</v>
      </c>
      <c r="N43" s="5">
        <f t="shared" si="1"/>
        <v>7071470.5699999994</v>
      </c>
    </row>
    <row r="44" spans="1:14">
      <c r="A44" t="s">
        <v>32</v>
      </c>
      <c r="B44" s="5">
        <v>87115.47</v>
      </c>
      <c r="C44" s="5">
        <v>77232.789999999994</v>
      </c>
      <c r="D44" s="5">
        <v>77167.44</v>
      </c>
      <c r="E44" s="5">
        <v>68852.240000000005</v>
      </c>
      <c r="F44" s="5">
        <v>67767.72</v>
      </c>
      <c r="G44" s="5">
        <v>65626.3</v>
      </c>
      <c r="H44" s="5">
        <v>78418.98</v>
      </c>
      <c r="I44" s="5">
        <v>93050.35</v>
      </c>
      <c r="J44" s="5">
        <v>63651.15</v>
      </c>
      <c r="K44" s="5">
        <v>86895.52</v>
      </c>
      <c r="L44" s="5">
        <v>77297.509999999995</v>
      </c>
      <c r="M44" s="5">
        <v>85315.79</v>
      </c>
      <c r="N44" s="5">
        <f t="shared" si="1"/>
        <v>928391.26000000013</v>
      </c>
    </row>
    <row r="45" spans="1:14">
      <c r="A45" t="s">
        <v>33</v>
      </c>
      <c r="B45" s="5">
        <v>24368.02</v>
      </c>
      <c r="C45" s="5">
        <v>21264.6</v>
      </c>
      <c r="D45" s="5">
        <v>25547.35</v>
      </c>
      <c r="E45" s="5">
        <v>23269.14</v>
      </c>
      <c r="F45" s="5">
        <v>23043.82</v>
      </c>
      <c r="G45" s="5">
        <v>22020.58</v>
      </c>
      <c r="H45" s="5">
        <v>23805.15</v>
      </c>
      <c r="I45" s="5">
        <v>22079.97</v>
      </c>
      <c r="J45" s="5">
        <v>24271.84</v>
      </c>
      <c r="K45" s="5">
        <v>28232.12</v>
      </c>
      <c r="L45" s="5">
        <v>24292.2</v>
      </c>
      <c r="M45" s="5">
        <v>25971.42</v>
      </c>
      <c r="N45" s="5">
        <f t="shared" si="1"/>
        <v>288166.20999999996</v>
      </c>
    </row>
    <row r="46" spans="1:14">
      <c r="A46" t="s">
        <v>105</v>
      </c>
      <c r="B46" s="5">
        <v>3352036.81</v>
      </c>
      <c r="C46" s="5">
        <v>3216258.53</v>
      </c>
      <c r="D46" s="5">
        <v>3222710.43</v>
      </c>
      <c r="E46" s="5">
        <v>3271843.63</v>
      </c>
      <c r="F46" s="5">
        <v>3384060.6</v>
      </c>
      <c r="G46" s="5">
        <v>3487697.15</v>
      </c>
      <c r="H46" s="5">
        <v>3945494.18</v>
      </c>
      <c r="I46" s="5">
        <v>3421913.81</v>
      </c>
      <c r="J46" s="5">
        <v>3482594.64</v>
      </c>
      <c r="K46" s="5">
        <v>3978399.79</v>
      </c>
      <c r="L46" s="5">
        <v>3615455.16</v>
      </c>
      <c r="M46" s="5">
        <v>3520737.2</v>
      </c>
      <c r="N46" s="5">
        <f t="shared" si="1"/>
        <v>41899201.930000007</v>
      </c>
    </row>
    <row r="47" spans="1:14">
      <c r="A47" t="s">
        <v>106</v>
      </c>
      <c r="B47" s="5">
        <v>318723.49</v>
      </c>
      <c r="C47" s="5">
        <v>314313.87</v>
      </c>
      <c r="D47" s="5">
        <v>275159.88</v>
      </c>
      <c r="E47" s="5">
        <v>279494.69</v>
      </c>
      <c r="F47" s="5">
        <v>352924.11</v>
      </c>
      <c r="G47" s="5">
        <v>328766.42</v>
      </c>
      <c r="H47" s="5">
        <v>383796.8</v>
      </c>
      <c r="I47" s="5">
        <v>6266005.9699999997</v>
      </c>
      <c r="J47" s="5">
        <v>6713297.6200000001</v>
      </c>
      <c r="K47" s="5">
        <v>7597006.4000000004</v>
      </c>
      <c r="L47" s="5">
        <v>6506472.9800000004</v>
      </c>
      <c r="M47" s="5">
        <v>5869873.9900000002</v>
      </c>
      <c r="N47" s="5">
        <f t="shared" si="1"/>
        <v>35205836.219999999</v>
      </c>
    </row>
    <row r="48" spans="1:14">
      <c r="A48" t="s">
        <v>107</v>
      </c>
      <c r="B48" s="5">
        <v>4763490.7300000004</v>
      </c>
      <c r="C48" s="5">
        <v>4521688.2699999996</v>
      </c>
      <c r="D48" s="5">
        <v>4639680</v>
      </c>
      <c r="E48" s="5">
        <v>4678982.99</v>
      </c>
      <c r="F48" s="5">
        <v>4774464.63</v>
      </c>
      <c r="G48" s="5">
        <v>5017944.54</v>
      </c>
      <c r="H48" s="5">
        <v>5686462.5899999999</v>
      </c>
      <c r="I48" s="5">
        <v>4627090.57</v>
      </c>
      <c r="J48" s="5">
        <v>4832156.93</v>
      </c>
      <c r="K48" s="5">
        <v>5425081.75</v>
      </c>
      <c r="L48" s="5">
        <v>5008564.26</v>
      </c>
      <c r="M48" s="5">
        <v>4940692.51</v>
      </c>
      <c r="N48" s="5">
        <f t="shared" si="1"/>
        <v>58916299.769999996</v>
      </c>
    </row>
    <row r="49" spans="1:14">
      <c r="A49" t="s">
        <v>37</v>
      </c>
      <c r="B49" s="5">
        <v>282056.92</v>
      </c>
      <c r="C49" s="5">
        <v>261166.55</v>
      </c>
      <c r="D49" s="5">
        <v>256961.23</v>
      </c>
      <c r="E49" s="5">
        <v>259331.08</v>
      </c>
      <c r="F49" s="5">
        <v>275088.73</v>
      </c>
      <c r="G49" s="5">
        <v>277580.46000000002</v>
      </c>
      <c r="H49" s="5">
        <v>292378.13</v>
      </c>
      <c r="I49" s="5">
        <v>260168.99</v>
      </c>
      <c r="J49" s="5">
        <v>275107.21999999997</v>
      </c>
      <c r="K49" s="5">
        <v>323997.73</v>
      </c>
      <c r="L49" s="5">
        <v>283759.28999999998</v>
      </c>
      <c r="M49" s="5">
        <v>293000.58</v>
      </c>
      <c r="N49" s="5">
        <f t="shared" si="1"/>
        <v>3340596.9099999997</v>
      </c>
    </row>
    <row r="50" spans="1:14">
      <c r="A50" t="s">
        <v>38</v>
      </c>
      <c r="B50" s="5">
        <v>37239.589999999997</v>
      </c>
      <c r="C50" s="5">
        <v>37139.72</v>
      </c>
      <c r="D50" s="5">
        <v>36300.300000000003</v>
      </c>
      <c r="E50" s="5">
        <v>32771.15</v>
      </c>
      <c r="F50" s="5">
        <v>35816.32</v>
      </c>
      <c r="G50" s="5">
        <v>41402.370000000003</v>
      </c>
      <c r="H50" s="5">
        <v>47544.28</v>
      </c>
      <c r="I50" s="5">
        <v>37617.410000000003</v>
      </c>
      <c r="J50" s="5">
        <v>36701.94</v>
      </c>
      <c r="K50" s="5">
        <v>48822.05</v>
      </c>
      <c r="L50" s="5">
        <v>40539.56</v>
      </c>
      <c r="M50" s="5">
        <v>38178.730000000003</v>
      </c>
      <c r="N50" s="5">
        <f t="shared" si="1"/>
        <v>470073.42</v>
      </c>
    </row>
    <row r="51" spans="1:14">
      <c r="A51" t="s">
        <v>39</v>
      </c>
      <c r="B51" s="5">
        <v>132331.57</v>
      </c>
      <c r="C51" s="5">
        <v>110851.43</v>
      </c>
      <c r="D51" s="5">
        <v>118643.36</v>
      </c>
      <c r="E51" s="5">
        <v>110234.35</v>
      </c>
      <c r="F51" s="5">
        <v>109325.81</v>
      </c>
      <c r="G51" s="5">
        <v>109068.8</v>
      </c>
      <c r="H51" s="5">
        <v>114861.2</v>
      </c>
      <c r="I51" s="5">
        <v>102883.43</v>
      </c>
      <c r="J51" s="5">
        <v>106108.55</v>
      </c>
      <c r="K51" s="5">
        <v>124800.72</v>
      </c>
      <c r="L51" s="5">
        <v>118908.17</v>
      </c>
      <c r="M51" s="5">
        <v>117940.78</v>
      </c>
      <c r="N51" s="5">
        <f t="shared" si="1"/>
        <v>1375958.17</v>
      </c>
    </row>
    <row r="52" spans="1:14">
      <c r="A52" t="s">
        <v>108</v>
      </c>
      <c r="B52" s="5">
        <v>4351250.88</v>
      </c>
      <c r="C52" s="5">
        <v>4135962.53</v>
      </c>
      <c r="D52" s="5">
        <v>3852716.72</v>
      </c>
      <c r="E52" s="5">
        <v>3883207.27</v>
      </c>
      <c r="F52" s="5">
        <v>4194480</v>
      </c>
      <c r="G52" s="5">
        <v>4319522.74</v>
      </c>
      <c r="H52" s="5">
        <v>5076534.8</v>
      </c>
      <c r="I52" s="5">
        <v>4529590.12</v>
      </c>
      <c r="J52" s="5">
        <v>4749733.72</v>
      </c>
      <c r="K52" s="5">
        <v>5484334.3499999996</v>
      </c>
      <c r="L52" s="5">
        <v>4786938.5199999996</v>
      </c>
      <c r="M52" s="5">
        <v>4585224.93</v>
      </c>
      <c r="N52" s="5">
        <f t="shared" si="1"/>
        <v>53949496.580000006</v>
      </c>
    </row>
    <row r="53" spans="1:14">
      <c r="A53" t="s">
        <v>41</v>
      </c>
      <c r="B53" s="5">
        <v>3520630.48</v>
      </c>
      <c r="C53" s="5">
        <v>3306022.31</v>
      </c>
      <c r="D53" s="5">
        <v>3312431.71</v>
      </c>
      <c r="E53" s="5">
        <v>3347260.04</v>
      </c>
      <c r="F53" s="5">
        <v>3469933.46</v>
      </c>
      <c r="G53" s="5">
        <v>3543008.34</v>
      </c>
      <c r="H53" s="5">
        <v>3998204.22</v>
      </c>
      <c r="I53" s="5">
        <v>3364573.02</v>
      </c>
      <c r="J53" s="5">
        <v>3528793.92</v>
      </c>
      <c r="K53" s="5">
        <v>4060880.03</v>
      </c>
      <c r="L53" s="5">
        <v>3692127.6</v>
      </c>
      <c r="M53" s="5">
        <v>3669755.15</v>
      </c>
      <c r="N53" s="5">
        <f t="shared" si="1"/>
        <v>42813620.280000001</v>
      </c>
    </row>
    <row r="54" spans="1:14">
      <c r="A54" t="s">
        <v>42</v>
      </c>
      <c r="B54" s="5">
        <v>188208.24</v>
      </c>
      <c r="C54" s="5">
        <v>178206.12</v>
      </c>
      <c r="D54" s="5">
        <v>188195.29</v>
      </c>
      <c r="E54" s="5">
        <v>184944.09</v>
      </c>
      <c r="F54" s="5">
        <v>195086.17</v>
      </c>
      <c r="G54" s="5">
        <v>193082.62</v>
      </c>
      <c r="H54" s="5">
        <v>217722.12</v>
      </c>
      <c r="I54" s="5">
        <v>1354208.67</v>
      </c>
      <c r="J54" s="5">
        <v>1335806.94</v>
      </c>
      <c r="K54" s="5">
        <v>1528303.76</v>
      </c>
      <c r="L54" s="5">
        <v>1388815.62</v>
      </c>
      <c r="M54" s="5">
        <v>1338074.56</v>
      </c>
      <c r="N54" s="5">
        <f t="shared" si="1"/>
        <v>8290654.1999999993</v>
      </c>
    </row>
    <row r="55" spans="1:14">
      <c r="A55" t="s">
        <v>109</v>
      </c>
      <c r="B55" s="5">
        <v>4352691.42</v>
      </c>
      <c r="C55" s="5">
        <v>4440984.05</v>
      </c>
      <c r="D55" s="5">
        <v>3683813.1</v>
      </c>
      <c r="E55" s="5">
        <v>3087763.11</v>
      </c>
      <c r="F55" s="5">
        <v>3989186.5</v>
      </c>
      <c r="G55" s="5">
        <v>3926196.34</v>
      </c>
      <c r="H55" s="5">
        <v>4865279.96</v>
      </c>
      <c r="I55" s="5">
        <v>4866441.83</v>
      </c>
      <c r="J55" s="5">
        <v>5195371.8</v>
      </c>
      <c r="K55" s="5">
        <v>6047566.3399999999</v>
      </c>
      <c r="L55" s="5">
        <v>5107331.0599999996</v>
      </c>
      <c r="M55" s="5">
        <v>4559897.24</v>
      </c>
      <c r="N55" s="5">
        <f t="shared" si="1"/>
        <v>54122522.750000007</v>
      </c>
    </row>
    <row r="56" spans="1:14">
      <c r="A56" t="s">
        <v>110</v>
      </c>
      <c r="B56" s="5">
        <v>1042430.66</v>
      </c>
      <c r="C56" s="5">
        <v>988738.03</v>
      </c>
      <c r="D56" s="5">
        <v>835710.76</v>
      </c>
      <c r="E56" s="5">
        <v>896891.76</v>
      </c>
      <c r="F56" s="5">
        <v>890760.91</v>
      </c>
      <c r="G56" s="5">
        <v>825392.24</v>
      </c>
      <c r="H56" s="5">
        <v>945802.23</v>
      </c>
      <c r="I56" s="5">
        <v>798338.65</v>
      </c>
      <c r="J56" s="5">
        <v>880516.23</v>
      </c>
      <c r="K56" s="5">
        <v>1105353.8500000001</v>
      </c>
      <c r="L56" s="5">
        <v>1040201.47</v>
      </c>
      <c r="M56" s="5">
        <v>1039270.98</v>
      </c>
      <c r="N56" s="5">
        <f t="shared" si="1"/>
        <v>11289407.770000001</v>
      </c>
    </row>
    <row r="57" spans="1:14">
      <c r="A57" t="s">
        <v>111</v>
      </c>
      <c r="B57" s="5">
        <v>206346.03</v>
      </c>
      <c r="C57" s="5">
        <v>202890.63</v>
      </c>
      <c r="D57" s="5">
        <v>199630.13</v>
      </c>
      <c r="E57" s="5">
        <v>182070.59</v>
      </c>
      <c r="F57" s="5">
        <v>191570.53</v>
      </c>
      <c r="G57" s="5">
        <v>222427.93</v>
      </c>
      <c r="H57" s="5">
        <v>452375.18</v>
      </c>
      <c r="I57" s="5">
        <v>1410629</v>
      </c>
      <c r="J57" s="5">
        <v>1574042.12</v>
      </c>
      <c r="K57" s="5">
        <v>2051476.3</v>
      </c>
      <c r="L57" s="5">
        <v>1981222.45</v>
      </c>
      <c r="M57" s="5">
        <v>2225222.39</v>
      </c>
      <c r="N57" s="5">
        <f t="shared" si="1"/>
        <v>10899903.280000001</v>
      </c>
    </row>
    <row r="58" spans="1:14">
      <c r="A58" t="s">
        <v>46</v>
      </c>
      <c r="B58" s="5">
        <v>443898.58</v>
      </c>
      <c r="C58" s="5">
        <v>384570.08</v>
      </c>
      <c r="D58" s="5">
        <v>390183.2</v>
      </c>
      <c r="E58" s="5">
        <v>391140.37</v>
      </c>
      <c r="F58" s="5">
        <v>410975.59</v>
      </c>
      <c r="G58" s="5">
        <v>422766.25</v>
      </c>
      <c r="H58" s="5">
        <v>488497.07</v>
      </c>
      <c r="I58" s="5">
        <v>444002.18</v>
      </c>
      <c r="J58" s="5">
        <v>454927.39</v>
      </c>
      <c r="K58" s="5">
        <v>475455.56</v>
      </c>
      <c r="L58" s="5">
        <v>441128.35</v>
      </c>
      <c r="M58" s="5">
        <v>415811.52</v>
      </c>
      <c r="N58" s="5">
        <f t="shared" si="1"/>
        <v>5163356.1400000006</v>
      </c>
    </row>
    <row r="59" spans="1:14">
      <c r="A59" t="s">
        <v>112</v>
      </c>
      <c r="B59" s="5">
        <v>21596894.5</v>
      </c>
      <c r="C59" s="5">
        <v>20321714.969999999</v>
      </c>
      <c r="D59" s="5">
        <v>19200478.620000001</v>
      </c>
      <c r="E59" s="5">
        <v>19821025.289999999</v>
      </c>
      <c r="F59" s="5">
        <v>20905927.649999999</v>
      </c>
      <c r="G59" s="5">
        <v>21536979.510000002</v>
      </c>
      <c r="H59" s="5">
        <v>23149677.109999999</v>
      </c>
      <c r="I59" s="5">
        <v>20844583.68</v>
      </c>
      <c r="J59" s="5">
        <v>21246977.210000001</v>
      </c>
      <c r="K59" s="5">
        <v>25201495.91</v>
      </c>
      <c r="L59" s="5">
        <v>22335481.199999999</v>
      </c>
      <c r="M59" s="5">
        <v>21293193.32</v>
      </c>
      <c r="N59" s="5">
        <f t="shared" si="1"/>
        <v>257454428.97</v>
      </c>
    </row>
    <row r="60" spans="1:14">
      <c r="A60" t="s">
        <v>113</v>
      </c>
      <c r="B60" s="5">
        <v>7055183.5099999998</v>
      </c>
      <c r="C60" s="5">
        <v>6938650.9100000001</v>
      </c>
      <c r="D60" s="5">
        <v>6272819.4000000004</v>
      </c>
      <c r="E60" s="5">
        <v>6103376.2800000003</v>
      </c>
      <c r="F60" s="5">
        <v>6427262.9400000004</v>
      </c>
      <c r="G60" s="5">
        <v>6691619.9199999999</v>
      </c>
      <c r="H60" s="5">
        <v>7724199.2400000002</v>
      </c>
      <c r="I60" s="5">
        <v>6763016.3099999996</v>
      </c>
      <c r="J60" s="5">
        <v>6991849.29</v>
      </c>
      <c r="K60" s="5">
        <v>8439331.9299999997</v>
      </c>
      <c r="L60" s="5">
        <v>7347692.0199999996</v>
      </c>
      <c r="M60" s="5">
        <v>7027600.9000000004</v>
      </c>
      <c r="N60" s="5">
        <f t="shared" si="1"/>
        <v>83782602.650000006</v>
      </c>
    </row>
    <row r="61" spans="1:14">
      <c r="A61" t="s">
        <v>114</v>
      </c>
      <c r="B61" s="5">
        <v>19325076.309999999</v>
      </c>
      <c r="C61" s="5">
        <v>18396850.440000001</v>
      </c>
      <c r="D61" s="5">
        <v>18297793.629999999</v>
      </c>
      <c r="E61" s="5">
        <v>19343384.760000002</v>
      </c>
      <c r="F61" s="5">
        <v>20385777.809999999</v>
      </c>
      <c r="G61" s="5">
        <v>21141451.989999998</v>
      </c>
      <c r="H61" s="5">
        <v>25732239.780000001</v>
      </c>
      <c r="I61" s="5">
        <v>21916071.879999999</v>
      </c>
      <c r="J61" s="5">
        <v>21856160.289999999</v>
      </c>
      <c r="K61" s="5">
        <v>24493293.07</v>
      </c>
      <c r="L61" s="5">
        <v>21753198.09</v>
      </c>
      <c r="M61" s="5">
        <v>20767105.91</v>
      </c>
      <c r="N61" s="5">
        <f t="shared" si="1"/>
        <v>253408403.95999998</v>
      </c>
    </row>
    <row r="62" spans="1:14">
      <c r="A62" t="s">
        <v>50</v>
      </c>
      <c r="B62" s="5">
        <v>4444739.68</v>
      </c>
      <c r="C62" s="5">
        <v>4172154.83</v>
      </c>
      <c r="D62" s="5">
        <v>4068640.64</v>
      </c>
      <c r="E62" s="5">
        <v>4175266.69</v>
      </c>
      <c r="F62" s="5">
        <v>4256348.0199999996</v>
      </c>
      <c r="G62" s="5">
        <v>4465212.3600000003</v>
      </c>
      <c r="H62" s="5">
        <v>5290937.42</v>
      </c>
      <c r="I62" s="5">
        <v>4575423.08</v>
      </c>
      <c r="J62" s="5">
        <v>4721030.17</v>
      </c>
      <c r="K62" s="5">
        <v>5380688.29</v>
      </c>
      <c r="L62" s="5">
        <v>4932296.1900000004</v>
      </c>
      <c r="M62" s="5">
        <v>4971136.88</v>
      </c>
      <c r="N62" s="5">
        <f t="shared" si="1"/>
        <v>55453874.25</v>
      </c>
    </row>
    <row r="63" spans="1:14">
      <c r="A63" t="s">
        <v>115</v>
      </c>
      <c r="B63" s="5">
        <v>12476973.4</v>
      </c>
      <c r="C63" s="5">
        <v>12004706.789999999</v>
      </c>
      <c r="D63" s="5">
        <v>11175581.43</v>
      </c>
      <c r="E63" s="5">
        <v>11205501.789999999</v>
      </c>
      <c r="F63" s="5">
        <v>11411265</v>
      </c>
      <c r="G63" s="5">
        <v>11528348.539999999</v>
      </c>
      <c r="H63" s="5">
        <v>14017295.890000001</v>
      </c>
      <c r="I63" s="5">
        <v>11892590.24</v>
      </c>
      <c r="J63" s="5">
        <v>12543084.949999999</v>
      </c>
      <c r="K63" s="5">
        <v>14663114.15</v>
      </c>
      <c r="L63" s="5">
        <v>13530409.460000001</v>
      </c>
      <c r="M63" s="5">
        <v>13028901.23</v>
      </c>
      <c r="N63" s="5">
        <f t="shared" si="1"/>
        <v>149477772.86999997</v>
      </c>
    </row>
    <row r="64" spans="1:14">
      <c r="A64" t="s">
        <v>116</v>
      </c>
      <c r="B64" s="5">
        <v>6688955.0999999996</v>
      </c>
      <c r="C64" s="5">
        <v>6531089.5300000003</v>
      </c>
      <c r="D64" s="5">
        <v>6214983.3899999997</v>
      </c>
      <c r="E64" s="5">
        <v>6237426.1600000001</v>
      </c>
      <c r="F64" s="5">
        <v>6439224.4000000004</v>
      </c>
      <c r="G64" s="5">
        <v>6524544.4500000002</v>
      </c>
      <c r="H64" s="5">
        <v>7400261.2400000002</v>
      </c>
      <c r="I64" s="5">
        <v>10500773.43</v>
      </c>
      <c r="J64" s="5">
        <v>7074049.8200000003</v>
      </c>
      <c r="K64" s="5">
        <v>7824657.4199999999</v>
      </c>
      <c r="L64" s="5">
        <v>7330290.7999999998</v>
      </c>
      <c r="M64" s="5">
        <v>7067136.6399999997</v>
      </c>
      <c r="N64" s="5">
        <f t="shared" si="1"/>
        <v>85833392.379999995</v>
      </c>
    </row>
    <row r="65" spans="1:14">
      <c r="A65" t="s">
        <v>117</v>
      </c>
      <c r="B65" s="5">
        <v>500393.84</v>
      </c>
      <c r="C65" s="5">
        <v>534205.71</v>
      </c>
      <c r="D65" s="5">
        <v>448279.87</v>
      </c>
      <c r="E65" s="5">
        <v>452395.37</v>
      </c>
      <c r="F65" s="5">
        <v>463868.64</v>
      </c>
      <c r="G65" s="5">
        <v>450360.87</v>
      </c>
      <c r="H65" s="5">
        <v>500952.87</v>
      </c>
      <c r="I65" s="5">
        <v>467543.06</v>
      </c>
      <c r="J65" s="5">
        <v>469233.46</v>
      </c>
      <c r="K65" s="5">
        <v>555725.82999999996</v>
      </c>
      <c r="L65" s="5">
        <v>483829.29</v>
      </c>
      <c r="M65" s="5">
        <v>501580.61</v>
      </c>
      <c r="N65" s="5">
        <f t="shared" si="1"/>
        <v>5828369.4200000009</v>
      </c>
    </row>
    <row r="66" spans="1:14">
      <c r="A66" t="s">
        <v>118</v>
      </c>
      <c r="B66" s="5">
        <v>1567242.91</v>
      </c>
      <c r="C66" s="5">
        <v>1524258.92</v>
      </c>
      <c r="D66" s="5">
        <v>1361042.75</v>
      </c>
      <c r="E66" s="5">
        <v>1409882.7</v>
      </c>
      <c r="F66" s="5">
        <v>1420072.71</v>
      </c>
      <c r="G66" s="5">
        <v>1354648.57</v>
      </c>
      <c r="H66" s="5">
        <v>1697610.4</v>
      </c>
      <c r="I66" s="5">
        <v>1421097.51</v>
      </c>
      <c r="J66" s="5">
        <v>1479277.17</v>
      </c>
      <c r="K66" s="5">
        <v>1903519.5</v>
      </c>
      <c r="L66" s="5">
        <v>1681493.01</v>
      </c>
      <c r="M66" s="5">
        <v>1697102.2</v>
      </c>
      <c r="N66" s="5">
        <f t="shared" si="1"/>
        <v>18517248.350000001</v>
      </c>
    </row>
    <row r="67" spans="1:14">
      <c r="A67" t="s">
        <v>119</v>
      </c>
      <c r="B67" s="5">
        <v>1315904.8</v>
      </c>
      <c r="C67" s="5">
        <v>1259970.74</v>
      </c>
      <c r="D67" s="5">
        <v>1264403.97</v>
      </c>
      <c r="E67" s="5">
        <v>1262637.22</v>
      </c>
      <c r="F67" s="5">
        <v>1355404.2</v>
      </c>
      <c r="G67" s="5">
        <v>1323920.71</v>
      </c>
      <c r="H67" s="5">
        <v>1522481.69</v>
      </c>
      <c r="I67" s="5">
        <v>2533174.23</v>
      </c>
      <c r="J67" s="5">
        <v>2591251.92</v>
      </c>
      <c r="K67" s="5">
        <v>2897278.11</v>
      </c>
      <c r="L67" s="5">
        <v>2660213.5299999998</v>
      </c>
      <c r="M67" s="5">
        <v>2607228.09</v>
      </c>
      <c r="N67" s="5">
        <f t="shared" si="1"/>
        <v>22593869.210000001</v>
      </c>
    </row>
    <row r="68" spans="1:14">
      <c r="A68" t="s">
        <v>120</v>
      </c>
      <c r="B68" s="5">
        <v>1488495.38</v>
      </c>
      <c r="C68" s="5">
        <v>1394944.57</v>
      </c>
      <c r="D68" s="5">
        <v>1379668.96</v>
      </c>
      <c r="E68" s="5">
        <v>1236655.8600000001</v>
      </c>
      <c r="F68" s="5">
        <v>1245089.1000000001</v>
      </c>
      <c r="G68" s="5">
        <v>1187467.8799999999</v>
      </c>
      <c r="H68" s="5">
        <v>1504991.66</v>
      </c>
      <c r="I68" s="5">
        <v>1145467.8899999999</v>
      </c>
      <c r="J68" s="5">
        <v>1194330.08</v>
      </c>
      <c r="K68" s="5">
        <v>1423291.59</v>
      </c>
      <c r="L68" s="5">
        <v>1333759.6299999999</v>
      </c>
      <c r="M68" s="5">
        <v>1476680.82</v>
      </c>
      <c r="N68" s="5">
        <f t="shared" si="1"/>
        <v>16010843.420000002</v>
      </c>
    </row>
    <row r="69" spans="1:14">
      <c r="A69" t="s">
        <v>121</v>
      </c>
      <c r="B69" s="5">
        <v>5917566.1600000001</v>
      </c>
      <c r="C69" s="5">
        <v>5527524.6699999999</v>
      </c>
      <c r="D69" s="5">
        <v>5121309.2</v>
      </c>
      <c r="E69" s="5">
        <v>5282946.88</v>
      </c>
      <c r="F69" s="5">
        <v>5652431.6200000001</v>
      </c>
      <c r="G69" s="5">
        <v>6031152.5599999996</v>
      </c>
      <c r="H69" s="5">
        <v>7151918.71</v>
      </c>
      <c r="I69" s="5">
        <v>6766952.5499999998</v>
      </c>
      <c r="J69" s="5">
        <v>6811925.29</v>
      </c>
      <c r="K69" s="5">
        <v>7893047.9800000004</v>
      </c>
      <c r="L69" s="5">
        <v>6641155.5099999998</v>
      </c>
      <c r="M69" s="5">
        <v>6178651.5099999998</v>
      </c>
      <c r="N69" s="5">
        <f t="shared" si="1"/>
        <v>74976582.640000001</v>
      </c>
    </row>
    <row r="70" spans="1:14">
      <c r="A70" t="s">
        <v>122</v>
      </c>
      <c r="B70" s="5">
        <v>5585603.0899999999</v>
      </c>
      <c r="C70" s="5">
        <v>5283210.1399999997</v>
      </c>
      <c r="D70" s="5">
        <v>5241819.7300000004</v>
      </c>
      <c r="E70" s="5">
        <v>5258577.8099999996</v>
      </c>
      <c r="F70" s="5">
        <v>5320678.26</v>
      </c>
      <c r="G70" s="5">
        <v>5464307.5199999996</v>
      </c>
      <c r="H70" s="5">
        <v>6234617.3700000001</v>
      </c>
      <c r="I70" s="5">
        <v>5074258.99</v>
      </c>
      <c r="J70" s="5">
        <v>5309146.71</v>
      </c>
      <c r="K70" s="5">
        <v>5942131.0800000001</v>
      </c>
      <c r="L70" s="5">
        <v>5527660.1799999997</v>
      </c>
      <c r="M70" s="5">
        <v>5651364.0700000003</v>
      </c>
      <c r="N70" s="5">
        <f t="shared" si="1"/>
        <v>65893374.950000003</v>
      </c>
    </row>
    <row r="71" spans="1:14">
      <c r="A71" t="s">
        <v>59</v>
      </c>
      <c r="B71" s="5">
        <v>1028096.24</v>
      </c>
      <c r="C71" s="5">
        <v>967277.79</v>
      </c>
      <c r="D71" s="5">
        <v>973168.11</v>
      </c>
      <c r="E71" s="5">
        <v>988791.27</v>
      </c>
      <c r="F71" s="5">
        <v>1136677.07</v>
      </c>
      <c r="G71" s="5">
        <v>1072777.98</v>
      </c>
      <c r="H71" s="5">
        <v>1098075.2</v>
      </c>
      <c r="I71" s="5">
        <v>1195373.6200000001</v>
      </c>
      <c r="J71" s="5">
        <v>1206928.1399999999</v>
      </c>
      <c r="K71" s="5">
        <v>1331112.8500000001</v>
      </c>
      <c r="L71" s="5">
        <v>1127065.71</v>
      </c>
      <c r="M71" s="5">
        <v>1081859.19</v>
      </c>
      <c r="N71" s="5">
        <f t="shared" si="1"/>
        <v>13207203.17</v>
      </c>
    </row>
    <row r="72" spans="1:14">
      <c r="A72" t="s">
        <v>123</v>
      </c>
      <c r="B72" s="5">
        <v>327209.06</v>
      </c>
      <c r="C72" s="5">
        <v>306728.84999999998</v>
      </c>
      <c r="D72" s="5">
        <v>300418.77</v>
      </c>
      <c r="E72" s="5">
        <v>321286.37</v>
      </c>
      <c r="F72" s="5">
        <v>295357.73</v>
      </c>
      <c r="G72" s="5">
        <v>311259.61</v>
      </c>
      <c r="H72" s="5">
        <v>331837.45</v>
      </c>
      <c r="I72" s="5">
        <v>292928.48</v>
      </c>
      <c r="J72" s="5">
        <v>313674.76</v>
      </c>
      <c r="K72" s="5">
        <v>359208.46</v>
      </c>
      <c r="L72" s="5">
        <v>323374.09000000003</v>
      </c>
      <c r="M72" s="5">
        <v>313798.38</v>
      </c>
      <c r="N72" s="5">
        <f t="shared" si="1"/>
        <v>3797082.01</v>
      </c>
    </row>
    <row r="73" spans="1:14">
      <c r="A73" t="s">
        <v>61</v>
      </c>
      <c r="B73" s="5">
        <v>203467.33</v>
      </c>
      <c r="C73" s="5">
        <v>202539.77</v>
      </c>
      <c r="D73" s="5">
        <v>170691.11</v>
      </c>
      <c r="E73" s="5">
        <v>161022.89000000001</v>
      </c>
      <c r="F73" s="5">
        <v>159076.89000000001</v>
      </c>
      <c r="G73" s="5">
        <v>165974.32</v>
      </c>
      <c r="H73" s="5">
        <v>170914.09</v>
      </c>
      <c r="I73" s="5">
        <v>144976.39000000001</v>
      </c>
      <c r="J73" s="5">
        <v>158745.78</v>
      </c>
      <c r="K73" s="5">
        <v>197702.5</v>
      </c>
      <c r="L73" s="5">
        <v>217341.03</v>
      </c>
      <c r="M73" s="5">
        <v>202977.89</v>
      </c>
      <c r="N73" s="5">
        <f t="shared" si="1"/>
        <v>2155429.9900000002</v>
      </c>
    </row>
    <row r="74" spans="1:14">
      <c r="A74" t="s">
        <v>62</v>
      </c>
      <c r="B74" s="5">
        <v>49298.79</v>
      </c>
      <c r="C74" s="5">
        <v>46625.33</v>
      </c>
      <c r="D74" s="5">
        <v>47072.78</v>
      </c>
      <c r="E74" s="5">
        <v>47578.58</v>
      </c>
      <c r="F74" s="5">
        <v>44492.03</v>
      </c>
      <c r="G74" s="5">
        <v>41997.08</v>
      </c>
      <c r="H74" s="5">
        <v>47502.79</v>
      </c>
      <c r="I74" s="5">
        <v>42649.01</v>
      </c>
      <c r="J74" s="5">
        <v>46596.97</v>
      </c>
      <c r="K74" s="5">
        <v>50656.08</v>
      </c>
      <c r="L74" s="5">
        <v>44906.64</v>
      </c>
      <c r="M74" s="5">
        <v>46995.12</v>
      </c>
      <c r="N74" s="5">
        <f t="shared" si="1"/>
        <v>556371.20000000007</v>
      </c>
    </row>
    <row r="75" spans="1:14">
      <c r="A75" t="s">
        <v>124</v>
      </c>
      <c r="B75" s="5">
        <v>3290974.86</v>
      </c>
      <c r="C75" s="5">
        <v>3210812.62</v>
      </c>
      <c r="D75" s="5">
        <v>2962918.56</v>
      </c>
      <c r="E75" s="5">
        <v>2899532.1</v>
      </c>
      <c r="F75" s="5">
        <v>2980076.46</v>
      </c>
      <c r="G75" s="5">
        <v>2949168.03</v>
      </c>
      <c r="H75" s="5">
        <v>3244690.06</v>
      </c>
      <c r="I75" s="5">
        <v>3192828.08</v>
      </c>
      <c r="J75" s="5">
        <v>3231806.26</v>
      </c>
      <c r="K75" s="5">
        <v>3713894.6</v>
      </c>
      <c r="L75" s="5">
        <v>3184845.68</v>
      </c>
      <c r="M75" s="5">
        <v>3270600.62</v>
      </c>
      <c r="N75" s="5">
        <f t="shared" si="1"/>
        <v>38132147.93</v>
      </c>
    </row>
    <row r="76" spans="1:14">
      <c r="A76" t="s">
        <v>125</v>
      </c>
      <c r="B76" s="5">
        <v>177156.45</v>
      </c>
      <c r="C76" s="5">
        <v>164318.32999999999</v>
      </c>
      <c r="D76" s="5">
        <v>151157.35</v>
      </c>
      <c r="E76" s="5">
        <v>147155.37</v>
      </c>
      <c r="F76" s="5">
        <v>147714.56</v>
      </c>
      <c r="G76" s="5">
        <v>157411.69</v>
      </c>
      <c r="H76" s="5">
        <v>163369.95000000001</v>
      </c>
      <c r="I76" s="5">
        <v>149039.99</v>
      </c>
      <c r="J76" s="5">
        <v>151071.91</v>
      </c>
      <c r="K76" s="5">
        <v>201638.39999999999</v>
      </c>
      <c r="L76" s="5">
        <v>173667.72</v>
      </c>
      <c r="M76" s="5">
        <v>179689.47</v>
      </c>
      <c r="N76" s="5">
        <f t="shared" si="1"/>
        <v>1963391.1899999997</v>
      </c>
    </row>
    <row r="77" spans="1:14">
      <c r="A77" t="s">
        <v>126</v>
      </c>
      <c r="B77" s="5">
        <v>3275578.2</v>
      </c>
      <c r="C77" s="5">
        <v>3065022.87</v>
      </c>
      <c r="D77" s="5">
        <v>2005821.18</v>
      </c>
      <c r="E77" s="5">
        <v>1666948.35</v>
      </c>
      <c r="F77" s="5">
        <v>1656232.65</v>
      </c>
      <c r="G77" s="5">
        <v>1384354.7</v>
      </c>
      <c r="H77" s="5">
        <v>1366361.63</v>
      </c>
      <c r="I77" s="5">
        <v>1204594.27</v>
      </c>
      <c r="J77" s="5">
        <v>1463898.23</v>
      </c>
      <c r="K77" s="5">
        <v>2150304.5</v>
      </c>
      <c r="L77" s="5">
        <v>2174953.09</v>
      </c>
      <c r="M77" s="5">
        <v>2680980.7000000002</v>
      </c>
      <c r="N77" s="5">
        <f>SUM(B77:M77)</f>
        <v>24095050.369999997</v>
      </c>
    </row>
    <row r="78" spans="1:14">
      <c r="A78" t="s">
        <v>66</v>
      </c>
      <c r="B78" s="5">
        <v>133989.26999999999</v>
      </c>
      <c r="C78" s="5">
        <v>128925.89</v>
      </c>
      <c r="D78" s="5">
        <v>119880.63</v>
      </c>
      <c r="E78" s="5">
        <v>112251.07</v>
      </c>
      <c r="F78" s="5">
        <v>140037.10999999999</v>
      </c>
      <c r="G78" s="5">
        <v>182956.89</v>
      </c>
      <c r="H78" s="5">
        <v>202212.61</v>
      </c>
      <c r="I78" s="5">
        <v>250303.41</v>
      </c>
      <c r="J78" s="5">
        <v>250896.25</v>
      </c>
      <c r="K78" s="5">
        <v>262870.94</v>
      </c>
      <c r="L78" s="5">
        <v>227083.2</v>
      </c>
      <c r="M78" s="5">
        <v>236768.63</v>
      </c>
      <c r="N78" s="5">
        <f>SUM(B78:M78)</f>
        <v>2248175.9</v>
      </c>
    </row>
    <row r="79" spans="1:14">
      <c r="A79" t="s">
        <v>127</v>
      </c>
      <c r="B79" s="5">
        <v>24112166.719999999</v>
      </c>
      <c r="C79" s="5">
        <v>23108037.040000003</v>
      </c>
      <c r="D79" s="5">
        <v>22567134.18</v>
      </c>
      <c r="E79" s="5">
        <v>25239266.719999999</v>
      </c>
      <c r="F79" s="5">
        <v>24869986.940000001</v>
      </c>
      <c r="G79" s="5">
        <v>29673110.479999997</v>
      </c>
      <c r="H79" s="5">
        <v>34591148.600000001</v>
      </c>
      <c r="I79" s="5">
        <v>28596621.259999998</v>
      </c>
      <c r="J79" s="5">
        <v>31714537.699999999</v>
      </c>
      <c r="K79" s="5">
        <v>36286142.25</v>
      </c>
      <c r="L79" s="5">
        <v>33029167.030000001</v>
      </c>
      <c r="M79" s="5">
        <v>33829714.68</v>
      </c>
      <c r="N79" s="5">
        <f>SUM(B79:M79)</f>
        <v>347617033.59999996</v>
      </c>
    </row>
    <row r="80" spans="1:14">
      <c r="A80" t="s">
        <v>1</v>
      </c>
      <c r="E80" s="31"/>
      <c r="F80" s="30"/>
      <c r="J80" s="30"/>
      <c r="L80" s="30"/>
    </row>
    <row r="81" spans="1:14">
      <c r="A81" t="s">
        <v>68</v>
      </c>
      <c r="B81" s="5">
        <f>SUM(B12:B79)</f>
        <v>250731610.24000001</v>
      </c>
      <c r="C81" s="5">
        <f t="shared" ref="C81:M81" si="2">SUM(C12:C79)</f>
        <v>240014767.55999997</v>
      </c>
      <c r="D81" s="5">
        <f t="shared" si="2"/>
        <v>230838968.29999998</v>
      </c>
      <c r="E81" s="5">
        <f t="shared" si="2"/>
        <v>233843824.23999998</v>
      </c>
      <c r="F81" s="5">
        <f t="shared" si="2"/>
        <v>240449111.84999993</v>
      </c>
      <c r="G81" s="5">
        <f t="shared" si="2"/>
        <v>253360218.77999997</v>
      </c>
      <c r="H81" s="5">
        <f t="shared" si="2"/>
        <v>294571426.06</v>
      </c>
      <c r="I81" s="5">
        <f t="shared" si="2"/>
        <v>324048013.38000005</v>
      </c>
      <c r="J81" s="5">
        <f t="shared" si="2"/>
        <v>330644267.94999993</v>
      </c>
      <c r="K81" s="5">
        <f t="shared" si="2"/>
        <v>377966295.28999996</v>
      </c>
      <c r="L81" s="5">
        <f t="shared" si="2"/>
        <v>341145670.1099999</v>
      </c>
      <c r="M81" s="5">
        <f t="shared" si="2"/>
        <v>337641591.48999989</v>
      </c>
      <c r="N81" s="5">
        <f>SUM(B81:M81)</f>
        <v>3455255765.249999</v>
      </c>
    </row>
    <row r="83" spans="1:14">
      <c r="L83" s="30"/>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N82"/>
  <sheetViews>
    <sheetView workbookViewId="0">
      <pane xSplit="1" ySplit="11" topLeftCell="B67" activePane="bottomRight" state="frozen"/>
      <selection activeCell="H56" sqref="H56"/>
      <selection pane="topRight" activeCell="H56" sqref="H56"/>
      <selection pane="bottomLeft" activeCell="H56" sqref="H56"/>
      <selection pane="bottomRight" activeCell="O81" sqref="O81"/>
    </sheetView>
  </sheetViews>
  <sheetFormatPr defaultRowHeight="12.75"/>
  <cols>
    <col min="1" max="1" width="16.1640625" bestFit="1" customWidth="1"/>
    <col min="7" max="13" width="10.1640625" bestFit="1" customWidth="1"/>
    <col min="14" max="14" width="11.1640625" style="5" bestFit="1" customWidth="1"/>
  </cols>
  <sheetData>
    <row r="1" spans="1:14">
      <c r="A1" t="str">
        <f>'SFY1819'!A1</f>
        <v>VALIDATED TAX RECEIPTS DATA FOR:  JULY, 2018 thru June, 2019</v>
      </c>
      <c r="N1" t="s">
        <v>89</v>
      </c>
    </row>
    <row r="2" spans="1:14">
      <c r="N2"/>
    </row>
    <row r="3" spans="1:14">
      <c r="A3" s="80" t="s">
        <v>69</v>
      </c>
      <c r="B3" s="80"/>
      <c r="C3" s="80"/>
      <c r="D3" s="80"/>
      <c r="E3" s="80"/>
      <c r="F3" s="80"/>
      <c r="G3" s="80"/>
      <c r="H3" s="80"/>
      <c r="I3" s="80"/>
      <c r="J3" s="80"/>
      <c r="K3" s="80"/>
      <c r="L3" s="80"/>
      <c r="M3" s="80"/>
      <c r="N3" s="80"/>
    </row>
    <row r="4" spans="1:14">
      <c r="A4" s="80" t="s">
        <v>131</v>
      </c>
      <c r="B4" s="80"/>
      <c r="C4" s="80"/>
      <c r="D4" s="80"/>
      <c r="E4" s="80"/>
      <c r="F4" s="80"/>
      <c r="G4" s="80"/>
      <c r="H4" s="80"/>
      <c r="I4" s="80"/>
      <c r="J4" s="80"/>
      <c r="K4" s="80"/>
      <c r="L4" s="80"/>
      <c r="M4" s="80"/>
      <c r="N4" s="80"/>
    </row>
    <row r="5" spans="1:14">
      <c r="A5" s="80" t="s">
        <v>70</v>
      </c>
      <c r="B5" s="80"/>
      <c r="C5" s="80"/>
      <c r="D5" s="80"/>
      <c r="E5" s="80"/>
      <c r="F5" s="80"/>
      <c r="G5" s="80"/>
      <c r="H5" s="80"/>
      <c r="I5" s="80"/>
      <c r="J5" s="80"/>
      <c r="K5" s="80"/>
      <c r="L5" s="80"/>
      <c r="M5" s="80"/>
      <c r="N5" s="80"/>
    </row>
    <row r="6" spans="1:14">
      <c r="A6" s="80" t="s">
        <v>135</v>
      </c>
      <c r="B6" s="80"/>
      <c r="C6" s="80"/>
      <c r="D6" s="80"/>
      <c r="E6" s="80"/>
      <c r="F6" s="80"/>
      <c r="G6" s="80"/>
      <c r="H6" s="80"/>
      <c r="I6" s="80"/>
      <c r="J6" s="80"/>
      <c r="K6" s="80"/>
      <c r="L6" s="80"/>
      <c r="M6" s="80"/>
      <c r="N6" s="80"/>
    </row>
    <row r="7" spans="1:14">
      <c r="A7" s="80" t="s">
        <v>132</v>
      </c>
      <c r="B7" s="80"/>
      <c r="C7" s="80"/>
      <c r="D7" s="80"/>
      <c r="E7" s="80"/>
      <c r="F7" s="80"/>
      <c r="G7" s="80"/>
      <c r="H7" s="80"/>
      <c r="I7" s="80"/>
      <c r="J7" s="80"/>
      <c r="K7" s="80"/>
      <c r="L7" s="80"/>
      <c r="M7" s="80"/>
      <c r="N7" s="80"/>
    </row>
    <row r="9" spans="1:14">
      <c r="B9" s="1">
        <f>'Local Option Sales Tax Coll'!B9</f>
        <v>43282</v>
      </c>
      <c r="C9" s="1">
        <f>'Local Option Sales Tax Coll'!C9</f>
        <v>43313</v>
      </c>
      <c r="D9" s="1">
        <f>'Local Option Sales Tax Coll'!D9</f>
        <v>43344</v>
      </c>
      <c r="E9" s="1">
        <f>'Local Option Sales Tax Coll'!E9</f>
        <v>43374</v>
      </c>
      <c r="F9" s="1">
        <f>'Local Option Sales Tax Coll'!F9</f>
        <v>43405</v>
      </c>
      <c r="G9" s="1">
        <f>'Local Option Sales Tax Coll'!G9</f>
        <v>43435</v>
      </c>
      <c r="H9" s="1">
        <f>'Local Option Sales Tax Coll'!H9</f>
        <v>43466</v>
      </c>
      <c r="I9" s="1">
        <f>'Local Option Sales Tax Coll'!I9</f>
        <v>43497</v>
      </c>
      <c r="J9" s="1">
        <f>'Local Option Sales Tax Coll'!J9</f>
        <v>43525</v>
      </c>
      <c r="K9" s="1">
        <f>'Local Option Sales Tax Coll'!K9</f>
        <v>43556</v>
      </c>
      <c r="L9" s="1">
        <f>'Local Option Sales Tax Coll'!L9</f>
        <v>43586</v>
      </c>
      <c r="M9" s="1">
        <f>'Local Option Sales Tax Coll'!M9</f>
        <v>43617</v>
      </c>
      <c r="N9" s="1" t="str">
        <f>'Local Option Sales Tax Coll'!N9</f>
        <v>SFY18-19</v>
      </c>
    </row>
    <row r="10" spans="1:14">
      <c r="A10" t="s">
        <v>0</v>
      </c>
      <c r="B10" s="2"/>
      <c r="C10" s="2"/>
      <c r="D10" s="2"/>
      <c r="E10" s="2"/>
      <c r="F10" s="2"/>
      <c r="G10" s="2"/>
      <c r="H10" s="2"/>
      <c r="I10" s="2"/>
      <c r="J10" s="2"/>
      <c r="K10" s="2"/>
      <c r="L10" s="2"/>
      <c r="M10" s="2"/>
    </row>
    <row r="11" spans="1:14">
      <c r="A11" t="s">
        <v>1</v>
      </c>
    </row>
    <row r="12" spans="1:14">
      <c r="A12" t="s">
        <v>2</v>
      </c>
      <c r="B12" s="6"/>
      <c r="C12" s="6"/>
      <c r="D12" s="6"/>
      <c r="E12" s="6"/>
      <c r="F12" s="6"/>
      <c r="G12" s="6"/>
      <c r="H12" s="6"/>
      <c r="I12" s="6"/>
      <c r="J12" s="6"/>
      <c r="K12" s="6"/>
      <c r="L12" s="6"/>
      <c r="M12" s="6"/>
      <c r="N12" s="5">
        <f>SUM(B12:M12)</f>
        <v>0</v>
      </c>
    </row>
    <row r="13" spans="1:14">
      <c r="A13" t="s">
        <v>3</v>
      </c>
      <c r="B13" s="6"/>
      <c r="C13" s="6"/>
      <c r="D13" s="6"/>
      <c r="E13" s="6"/>
      <c r="F13" s="6"/>
      <c r="G13" s="6"/>
      <c r="H13" s="6"/>
      <c r="I13" s="6"/>
      <c r="J13" s="6"/>
      <c r="K13" s="6"/>
      <c r="L13" s="6"/>
      <c r="M13" s="6"/>
      <c r="N13" s="5">
        <f t="shared" ref="N13:N76" si="0">SUM(B13:M13)</f>
        <v>0</v>
      </c>
    </row>
    <row r="14" spans="1:14">
      <c r="A14" t="s">
        <v>4</v>
      </c>
      <c r="B14" s="6"/>
      <c r="C14" s="6"/>
      <c r="D14" s="6"/>
      <c r="E14" s="6"/>
      <c r="F14" s="6"/>
      <c r="G14" s="6"/>
      <c r="H14" s="6"/>
      <c r="I14" s="6"/>
      <c r="J14" s="6"/>
      <c r="K14" s="6"/>
      <c r="L14" s="6"/>
      <c r="M14" s="6"/>
      <c r="N14" s="5">
        <f t="shared" si="0"/>
        <v>0</v>
      </c>
    </row>
    <row r="15" spans="1:14">
      <c r="A15" t="s">
        <v>5</v>
      </c>
      <c r="B15" s="6"/>
      <c r="C15" s="6"/>
      <c r="D15" s="6"/>
      <c r="E15" s="6"/>
      <c r="F15" s="6"/>
      <c r="G15" s="6"/>
      <c r="H15" s="6"/>
      <c r="I15" s="6"/>
      <c r="J15" s="6"/>
      <c r="K15" s="6"/>
      <c r="L15" s="6"/>
      <c r="M15" s="6"/>
      <c r="N15" s="5">
        <f t="shared" si="0"/>
        <v>0</v>
      </c>
    </row>
    <row r="16" spans="1:14">
      <c r="A16" t="s">
        <v>6</v>
      </c>
      <c r="B16" s="6"/>
      <c r="C16" s="6"/>
      <c r="D16" s="6"/>
      <c r="E16" s="6"/>
      <c r="F16" s="6"/>
      <c r="G16" s="6"/>
      <c r="H16" s="6"/>
      <c r="I16" s="6"/>
      <c r="J16" s="6"/>
      <c r="K16" s="6"/>
      <c r="L16" s="6"/>
      <c r="M16" s="6"/>
      <c r="N16" s="5">
        <f t="shared" si="0"/>
        <v>0</v>
      </c>
    </row>
    <row r="17" spans="1:14">
      <c r="A17" t="s">
        <v>7</v>
      </c>
      <c r="B17" s="6"/>
      <c r="C17" s="6"/>
      <c r="D17" s="6"/>
      <c r="E17" s="6"/>
      <c r="F17" s="6"/>
      <c r="G17" s="6"/>
      <c r="H17" s="6"/>
      <c r="I17" s="6"/>
      <c r="J17" s="6"/>
      <c r="K17" s="6"/>
      <c r="L17" s="6"/>
      <c r="M17" s="6"/>
      <c r="N17" s="5">
        <f t="shared" si="0"/>
        <v>0</v>
      </c>
    </row>
    <row r="18" spans="1:14">
      <c r="A18" t="s">
        <v>8</v>
      </c>
      <c r="B18" s="6"/>
      <c r="C18" s="6"/>
      <c r="D18" s="6"/>
      <c r="E18" s="6"/>
      <c r="F18" s="6"/>
      <c r="G18" s="6"/>
      <c r="H18" s="6"/>
      <c r="I18" s="6"/>
      <c r="J18" s="6"/>
      <c r="K18" s="6"/>
      <c r="L18" s="6"/>
      <c r="M18" s="6"/>
      <c r="N18" s="5">
        <f t="shared" si="0"/>
        <v>0</v>
      </c>
    </row>
    <row r="19" spans="1:14">
      <c r="A19" t="s">
        <v>9</v>
      </c>
      <c r="B19" s="6"/>
      <c r="C19" s="6"/>
      <c r="D19" s="6"/>
      <c r="E19" s="6"/>
      <c r="F19" s="6"/>
      <c r="G19" s="6"/>
      <c r="H19" s="6"/>
      <c r="I19" s="6"/>
      <c r="J19" s="6"/>
      <c r="K19" s="6"/>
      <c r="L19" s="6"/>
      <c r="M19" s="6"/>
      <c r="N19" s="5">
        <f t="shared" si="0"/>
        <v>0</v>
      </c>
    </row>
    <row r="20" spans="1:14">
      <c r="A20" t="s">
        <v>96</v>
      </c>
      <c r="B20" s="6"/>
      <c r="C20" s="6"/>
      <c r="D20" s="6"/>
      <c r="E20" s="6"/>
      <c r="F20" s="6"/>
      <c r="G20" s="6"/>
      <c r="H20" s="6"/>
      <c r="I20" s="6"/>
      <c r="J20" s="6"/>
      <c r="K20" s="6"/>
      <c r="L20" s="6"/>
      <c r="M20" s="6"/>
      <c r="N20" s="5">
        <f t="shared" si="0"/>
        <v>0</v>
      </c>
    </row>
    <row r="21" spans="1:14">
      <c r="A21" t="s">
        <v>10</v>
      </c>
      <c r="B21" s="6"/>
      <c r="C21" s="6"/>
      <c r="D21" s="6"/>
      <c r="E21" s="6"/>
      <c r="F21" s="6"/>
      <c r="G21" s="6"/>
      <c r="H21" s="6"/>
      <c r="I21" s="6"/>
      <c r="J21" s="6"/>
      <c r="K21" s="6"/>
      <c r="L21" s="6"/>
      <c r="M21" s="6"/>
      <c r="N21" s="5">
        <f t="shared" si="0"/>
        <v>0</v>
      </c>
    </row>
    <row r="22" spans="1:14">
      <c r="A22" t="s">
        <v>11</v>
      </c>
      <c r="B22" s="6"/>
      <c r="C22" s="6"/>
      <c r="D22" s="6"/>
      <c r="E22" s="6"/>
      <c r="F22" s="6"/>
      <c r="G22" s="6"/>
      <c r="H22" s="6"/>
      <c r="I22" s="6"/>
      <c r="J22" s="6"/>
      <c r="K22" s="6"/>
      <c r="L22" s="6"/>
      <c r="M22" s="6"/>
      <c r="N22" s="5">
        <f t="shared" si="0"/>
        <v>0</v>
      </c>
    </row>
    <row r="23" spans="1:14">
      <c r="A23" t="s">
        <v>12</v>
      </c>
      <c r="B23" s="6"/>
      <c r="C23" s="6"/>
      <c r="D23" s="6"/>
      <c r="E23" s="6"/>
      <c r="F23" s="6"/>
      <c r="G23" s="6"/>
      <c r="H23" s="6"/>
      <c r="I23" s="6"/>
      <c r="J23" s="6"/>
      <c r="K23" s="6"/>
      <c r="L23" s="6"/>
      <c r="M23" s="6"/>
      <c r="N23" s="5">
        <f t="shared" si="0"/>
        <v>0</v>
      </c>
    </row>
    <row r="24" spans="1:14">
      <c r="A24" s="21" t="s">
        <v>128</v>
      </c>
      <c r="B24" s="6">
        <v>5639989.21</v>
      </c>
      <c r="C24" s="6">
        <v>6334691.71</v>
      </c>
      <c r="D24" s="6">
        <v>5517471.54</v>
      </c>
      <c r="E24" s="6">
        <v>5032580.05</v>
      </c>
      <c r="F24" s="6">
        <v>5743213.3499999996</v>
      </c>
      <c r="G24" s="6">
        <v>6753962.0599999996</v>
      </c>
      <c r="H24" s="6">
        <v>9747439</v>
      </c>
      <c r="I24" s="6">
        <v>9682864.9800000004</v>
      </c>
      <c r="J24" s="6">
        <v>10626097.310000001</v>
      </c>
      <c r="K24" s="6">
        <v>10971092.08</v>
      </c>
      <c r="L24" s="6">
        <v>9147550.5299999993</v>
      </c>
      <c r="M24" s="6">
        <v>7189203.96</v>
      </c>
      <c r="N24" s="5">
        <f>SUM(B24:M24)</f>
        <v>92386155.780000001</v>
      </c>
    </row>
    <row r="25" spans="1:14">
      <c r="A25" t="s">
        <v>13</v>
      </c>
      <c r="B25" s="6"/>
      <c r="C25" s="6"/>
      <c r="D25" s="6"/>
      <c r="E25" s="6"/>
      <c r="F25" s="6"/>
      <c r="G25" s="6"/>
      <c r="H25" s="6"/>
      <c r="I25" s="6"/>
      <c r="J25" s="6"/>
      <c r="K25" s="6"/>
      <c r="L25" s="6"/>
      <c r="M25" s="6"/>
      <c r="N25" s="5">
        <f t="shared" si="0"/>
        <v>0</v>
      </c>
    </row>
    <row r="26" spans="1:14">
      <c r="A26" t="s">
        <v>14</v>
      </c>
      <c r="B26" s="6"/>
      <c r="C26" s="6"/>
      <c r="D26" s="6"/>
      <c r="E26" s="6"/>
      <c r="F26" s="6"/>
      <c r="G26" s="6"/>
      <c r="H26" s="6"/>
      <c r="I26" s="6"/>
      <c r="J26" s="6"/>
      <c r="K26" s="6"/>
      <c r="L26" s="6"/>
      <c r="M26" s="6"/>
      <c r="N26" s="5">
        <f t="shared" si="0"/>
        <v>0</v>
      </c>
    </row>
    <row r="27" spans="1:14">
      <c r="A27" s="22" t="s">
        <v>15</v>
      </c>
      <c r="B27" s="6">
        <v>723193.61333333328</v>
      </c>
      <c r="C27" s="6">
        <v>717266.84666666668</v>
      </c>
      <c r="D27" s="6">
        <v>667968.9966666667</v>
      </c>
      <c r="E27" s="6">
        <v>777391.43333333323</v>
      </c>
      <c r="F27" s="6">
        <v>565293.31999999995</v>
      </c>
      <c r="G27" s="6">
        <v>598663.99333333329</v>
      </c>
      <c r="H27" s="6">
        <v>636566.80666666664</v>
      </c>
      <c r="I27" s="6">
        <v>714639.49333333329</v>
      </c>
      <c r="J27" s="6">
        <v>958600.59666666668</v>
      </c>
      <c r="K27" s="6">
        <v>801982.71</v>
      </c>
      <c r="L27" s="6">
        <v>799217.3666666667</v>
      </c>
      <c r="M27" s="6">
        <v>724181.45666666667</v>
      </c>
      <c r="N27" s="5">
        <f>SUM(B27:M27)</f>
        <v>8684966.6333333328</v>
      </c>
    </row>
    <row r="28" spans="1:14">
      <c r="A28" t="s">
        <v>16</v>
      </c>
      <c r="B28" s="6"/>
      <c r="C28" s="6"/>
      <c r="D28" s="6"/>
      <c r="E28" s="6"/>
      <c r="F28" s="24"/>
      <c r="G28" s="6"/>
      <c r="H28" s="6"/>
      <c r="I28" s="6"/>
      <c r="J28" s="6"/>
      <c r="K28" s="6"/>
      <c r="L28" s="6"/>
      <c r="M28" s="6"/>
      <c r="N28" s="5">
        <f t="shared" si="0"/>
        <v>0</v>
      </c>
    </row>
    <row r="29" spans="1:14">
      <c r="A29" t="s">
        <v>17</v>
      </c>
      <c r="B29" s="6"/>
      <c r="C29" s="6"/>
      <c r="D29" s="6"/>
      <c r="E29" s="6"/>
      <c r="F29" s="6"/>
      <c r="G29" s="6"/>
      <c r="H29" s="6"/>
      <c r="I29" s="6"/>
      <c r="J29" s="6"/>
      <c r="K29" s="6"/>
      <c r="L29" s="6"/>
      <c r="M29" s="6"/>
      <c r="N29" s="5">
        <f t="shared" si="0"/>
        <v>0</v>
      </c>
    </row>
    <row r="30" spans="1:14">
      <c r="A30" t="s">
        <v>18</v>
      </c>
      <c r="B30" s="6"/>
      <c r="C30" s="6"/>
      <c r="D30" s="6"/>
      <c r="E30" s="6"/>
      <c r="F30" s="6"/>
      <c r="G30" s="6"/>
      <c r="H30" s="6"/>
      <c r="I30" s="6"/>
      <c r="J30" s="6"/>
      <c r="K30" s="6"/>
      <c r="L30" s="6"/>
      <c r="M30" s="6"/>
      <c r="N30" s="5">
        <f t="shared" si="0"/>
        <v>0</v>
      </c>
    </row>
    <row r="31" spans="1:14">
      <c r="A31" t="s">
        <v>19</v>
      </c>
      <c r="B31" s="6"/>
      <c r="C31" s="6"/>
      <c r="D31" s="6"/>
      <c r="E31" s="6"/>
      <c r="F31" s="6"/>
      <c r="G31" s="6"/>
      <c r="H31" s="6"/>
      <c r="I31" s="6"/>
      <c r="J31" s="6"/>
      <c r="K31" s="6"/>
      <c r="L31" s="6"/>
      <c r="M31" s="6"/>
      <c r="N31" s="5">
        <f t="shared" si="0"/>
        <v>0</v>
      </c>
    </row>
    <row r="32" spans="1:14">
      <c r="A32" t="s">
        <v>20</v>
      </c>
      <c r="B32" s="6"/>
      <c r="C32" s="6"/>
      <c r="D32" s="6"/>
      <c r="E32" s="6"/>
      <c r="F32" s="6"/>
      <c r="G32" s="6"/>
      <c r="H32" s="6"/>
      <c r="I32" s="6"/>
      <c r="J32" s="6"/>
      <c r="K32" s="6"/>
      <c r="L32" s="6"/>
      <c r="M32" s="6"/>
      <c r="N32" s="5">
        <f t="shared" si="0"/>
        <v>0</v>
      </c>
    </row>
    <row r="33" spans="1:14">
      <c r="A33" t="s">
        <v>21</v>
      </c>
      <c r="B33" s="6"/>
      <c r="C33" s="6"/>
      <c r="D33" s="6"/>
      <c r="E33" s="6"/>
      <c r="F33" s="6"/>
      <c r="G33" s="6"/>
      <c r="H33" s="6"/>
      <c r="I33" s="6"/>
      <c r="J33" s="6"/>
      <c r="K33" s="6"/>
      <c r="L33" s="6"/>
      <c r="M33" s="6"/>
      <c r="N33" s="5">
        <f t="shared" si="0"/>
        <v>0</v>
      </c>
    </row>
    <row r="34" spans="1:14">
      <c r="A34" t="s">
        <v>22</v>
      </c>
      <c r="B34" s="6"/>
      <c r="C34" s="6"/>
      <c r="D34" s="6"/>
      <c r="E34" s="6"/>
      <c r="F34" s="6"/>
      <c r="G34" s="6"/>
      <c r="H34" s="6"/>
      <c r="I34" s="6"/>
      <c r="J34" s="6"/>
      <c r="K34" s="6"/>
      <c r="L34" s="6"/>
      <c r="M34" s="6"/>
      <c r="N34" s="5">
        <f t="shared" si="0"/>
        <v>0</v>
      </c>
    </row>
    <row r="35" spans="1:14">
      <c r="A35" t="s">
        <v>23</v>
      </c>
      <c r="B35" s="6"/>
      <c r="C35" s="6"/>
      <c r="D35" s="6"/>
      <c r="E35" s="6"/>
      <c r="F35" s="6"/>
      <c r="G35" s="6"/>
      <c r="H35" s="6"/>
      <c r="I35" s="6"/>
      <c r="J35" s="6"/>
      <c r="K35" s="6"/>
      <c r="L35" s="6"/>
      <c r="M35" s="6"/>
      <c r="N35" s="5">
        <f t="shared" si="0"/>
        <v>0</v>
      </c>
    </row>
    <row r="36" spans="1:14">
      <c r="A36" t="s">
        <v>24</v>
      </c>
      <c r="B36" s="6"/>
      <c r="C36" s="6"/>
      <c r="D36" s="6"/>
      <c r="E36" s="6"/>
      <c r="F36" s="6"/>
      <c r="G36" s="6"/>
      <c r="H36" s="6"/>
      <c r="I36" s="6"/>
      <c r="J36" s="6"/>
      <c r="K36" s="6"/>
      <c r="L36" s="6"/>
      <c r="M36" s="6"/>
      <c r="N36" s="5">
        <f t="shared" si="0"/>
        <v>0</v>
      </c>
    </row>
    <row r="37" spans="1:14">
      <c r="A37" t="s">
        <v>25</v>
      </c>
      <c r="B37" s="6"/>
      <c r="C37" s="6"/>
      <c r="D37" s="6"/>
      <c r="E37" s="6"/>
      <c r="F37" s="6"/>
      <c r="G37" s="6"/>
      <c r="H37" s="6"/>
      <c r="I37" s="6"/>
      <c r="J37" s="6"/>
      <c r="K37" s="6"/>
      <c r="L37" s="6"/>
      <c r="M37" s="6"/>
      <c r="N37" s="5">
        <f t="shared" si="0"/>
        <v>0</v>
      </c>
    </row>
    <row r="38" spans="1:14">
      <c r="A38" t="s">
        <v>26</v>
      </c>
      <c r="B38" s="6"/>
      <c r="C38" s="6"/>
      <c r="D38" s="6"/>
      <c r="E38" s="6"/>
      <c r="F38" s="6"/>
      <c r="G38" s="6"/>
      <c r="H38" s="6"/>
      <c r="I38" s="6"/>
      <c r="J38" s="6"/>
      <c r="K38" s="6"/>
      <c r="L38" s="6"/>
      <c r="M38" s="6"/>
      <c r="N38" s="5">
        <f t="shared" si="0"/>
        <v>0</v>
      </c>
    </row>
    <row r="39" spans="1:14">
      <c r="A39" t="s">
        <v>27</v>
      </c>
      <c r="B39" s="6"/>
      <c r="C39" s="6"/>
      <c r="D39" s="6"/>
      <c r="E39" s="6"/>
      <c r="F39" s="6"/>
      <c r="G39" s="6"/>
      <c r="H39" s="6"/>
      <c r="I39" s="6"/>
      <c r="J39" s="6"/>
      <c r="K39" s="6"/>
      <c r="L39" s="6"/>
      <c r="M39" s="6"/>
      <c r="N39" s="5">
        <f t="shared" si="0"/>
        <v>0</v>
      </c>
    </row>
    <row r="40" spans="1:14">
      <c r="A40" t="s">
        <v>28</v>
      </c>
      <c r="B40" s="6"/>
      <c r="C40" s="6"/>
      <c r="D40" s="6"/>
      <c r="E40" s="6"/>
      <c r="F40" s="6"/>
      <c r="G40" s="6"/>
      <c r="H40" s="6"/>
      <c r="I40" s="6"/>
      <c r="J40" s="6"/>
      <c r="K40" s="6"/>
      <c r="L40" s="6"/>
      <c r="M40" s="6"/>
      <c r="N40" s="5">
        <f t="shared" si="0"/>
        <v>0</v>
      </c>
    </row>
    <row r="41" spans="1:14">
      <c r="A41" t="s">
        <v>29</v>
      </c>
      <c r="B41" s="6"/>
      <c r="C41" s="6"/>
      <c r="D41" s="6"/>
      <c r="E41" s="6"/>
      <c r="F41" s="6"/>
      <c r="G41" s="6"/>
      <c r="H41" s="6"/>
      <c r="I41" s="6"/>
      <c r="J41" s="6"/>
      <c r="K41" s="6"/>
      <c r="L41" s="6"/>
      <c r="M41" s="6"/>
      <c r="N41" s="5">
        <f t="shared" si="0"/>
        <v>0</v>
      </c>
    </row>
    <row r="42" spans="1:14">
      <c r="A42" t="s">
        <v>30</v>
      </c>
      <c r="B42" s="6"/>
      <c r="C42" s="6"/>
      <c r="D42" s="6"/>
      <c r="E42" s="6"/>
      <c r="F42" s="6"/>
      <c r="G42" s="6"/>
      <c r="H42" s="6"/>
      <c r="I42" s="6"/>
      <c r="J42" s="6"/>
      <c r="K42" s="6"/>
      <c r="L42" s="6"/>
      <c r="M42" s="6"/>
      <c r="N42" s="5">
        <f t="shared" si="0"/>
        <v>0</v>
      </c>
    </row>
    <row r="43" spans="1:14">
      <c r="A43" t="s">
        <v>31</v>
      </c>
      <c r="B43" s="6"/>
      <c r="C43" s="6"/>
      <c r="D43" s="6"/>
      <c r="E43" s="6"/>
      <c r="F43" s="6"/>
      <c r="G43" s="6"/>
      <c r="H43" s="6"/>
      <c r="I43" s="6"/>
      <c r="J43" s="6"/>
      <c r="K43" s="6"/>
      <c r="L43" s="6"/>
      <c r="M43" s="6"/>
      <c r="N43" s="5">
        <f t="shared" si="0"/>
        <v>0</v>
      </c>
    </row>
    <row r="44" spans="1:14">
      <c r="A44" t="s">
        <v>32</v>
      </c>
      <c r="B44" s="6"/>
      <c r="C44" s="6"/>
      <c r="D44" s="6"/>
      <c r="E44" s="6"/>
      <c r="F44" s="6"/>
      <c r="G44" s="6"/>
      <c r="H44" s="6"/>
      <c r="I44" s="6"/>
      <c r="J44" s="6"/>
      <c r="K44" s="6"/>
      <c r="L44" s="6"/>
      <c r="M44" s="6"/>
      <c r="N44" s="5">
        <f t="shared" si="0"/>
        <v>0</v>
      </c>
    </row>
    <row r="45" spans="1:14">
      <c r="A45" t="s">
        <v>33</v>
      </c>
      <c r="B45" s="6"/>
      <c r="C45" s="6"/>
      <c r="D45" s="6"/>
      <c r="E45" s="6"/>
      <c r="F45" s="6"/>
      <c r="G45" s="6"/>
      <c r="H45" s="6"/>
      <c r="I45" s="6"/>
      <c r="J45" s="6"/>
      <c r="K45" s="6"/>
      <c r="L45" s="6"/>
      <c r="M45" s="6"/>
      <c r="N45" s="5">
        <f t="shared" si="0"/>
        <v>0</v>
      </c>
    </row>
    <row r="46" spans="1:14">
      <c r="A46" t="s">
        <v>34</v>
      </c>
      <c r="B46" s="6"/>
      <c r="C46" s="6"/>
      <c r="D46" s="6"/>
      <c r="E46" s="6"/>
      <c r="F46" s="6"/>
      <c r="G46" s="6"/>
      <c r="H46" s="6"/>
      <c r="I46" s="6"/>
      <c r="J46" s="6"/>
      <c r="K46" s="6"/>
      <c r="L46" s="6"/>
      <c r="M46" s="6"/>
      <c r="N46" s="5">
        <f t="shared" si="0"/>
        <v>0</v>
      </c>
    </row>
    <row r="47" spans="1:14">
      <c r="A47" t="s">
        <v>35</v>
      </c>
      <c r="B47" s="6"/>
      <c r="C47" s="6"/>
      <c r="D47" s="6"/>
      <c r="E47" s="6"/>
      <c r="F47" s="6"/>
      <c r="G47" s="6"/>
      <c r="H47" s="6"/>
      <c r="I47" s="6"/>
      <c r="J47" s="6"/>
      <c r="K47" s="6"/>
      <c r="L47" s="6"/>
      <c r="M47" s="6"/>
      <c r="N47" s="5">
        <f t="shared" si="0"/>
        <v>0</v>
      </c>
    </row>
    <row r="48" spans="1:14">
      <c r="A48" t="s">
        <v>36</v>
      </c>
      <c r="B48" s="6"/>
      <c r="C48" s="6"/>
      <c r="D48" s="6"/>
      <c r="E48" s="6"/>
      <c r="F48" s="6"/>
      <c r="G48" s="6"/>
      <c r="H48" s="6"/>
      <c r="I48" s="6"/>
      <c r="J48" s="6"/>
      <c r="K48" s="6"/>
      <c r="L48" s="6"/>
      <c r="M48" s="6"/>
      <c r="N48" s="5">
        <f t="shared" si="0"/>
        <v>0</v>
      </c>
    </row>
    <row r="49" spans="1:14">
      <c r="A49" t="s">
        <v>37</v>
      </c>
      <c r="B49" s="6"/>
      <c r="C49" s="6"/>
      <c r="D49" s="6"/>
      <c r="E49" s="6"/>
      <c r="F49" s="6"/>
      <c r="G49" s="6"/>
      <c r="H49" s="6"/>
      <c r="I49" s="6"/>
      <c r="J49" s="6"/>
      <c r="K49" s="6"/>
      <c r="L49" s="6"/>
      <c r="M49" s="6"/>
      <c r="N49" s="5">
        <f t="shared" si="0"/>
        <v>0</v>
      </c>
    </row>
    <row r="50" spans="1:14">
      <c r="A50" t="s">
        <v>38</v>
      </c>
      <c r="B50" s="6"/>
      <c r="C50" s="6"/>
      <c r="D50" s="6"/>
      <c r="E50" s="6"/>
      <c r="F50" s="6"/>
      <c r="G50" s="6"/>
      <c r="H50" s="6"/>
      <c r="I50" s="6"/>
      <c r="J50" s="6"/>
      <c r="K50" s="6"/>
      <c r="L50" s="6"/>
      <c r="M50" s="6"/>
      <c r="N50" s="5">
        <f t="shared" si="0"/>
        <v>0</v>
      </c>
    </row>
    <row r="51" spans="1:14">
      <c r="A51" t="s">
        <v>39</v>
      </c>
      <c r="B51" s="6"/>
      <c r="C51" s="6"/>
      <c r="D51" s="6"/>
      <c r="E51" s="6"/>
      <c r="F51" s="6"/>
      <c r="G51" s="6"/>
      <c r="H51" s="6"/>
      <c r="I51" s="6"/>
      <c r="J51" s="6"/>
      <c r="K51" s="6"/>
      <c r="L51" s="6"/>
      <c r="M51" s="6"/>
      <c r="N51" s="5">
        <f t="shared" si="0"/>
        <v>0</v>
      </c>
    </row>
    <row r="52" spans="1:14">
      <c r="A52" t="s">
        <v>40</v>
      </c>
      <c r="B52" s="6"/>
      <c r="C52" s="6"/>
      <c r="D52" s="6"/>
      <c r="E52" s="6"/>
      <c r="F52" s="6"/>
      <c r="G52" s="6"/>
      <c r="H52" s="6"/>
      <c r="I52" s="6"/>
      <c r="J52" s="6"/>
      <c r="K52" s="6"/>
      <c r="L52" s="6"/>
      <c r="M52" s="6"/>
      <c r="N52" s="5">
        <f t="shared" si="0"/>
        <v>0</v>
      </c>
    </row>
    <row r="53" spans="1:14">
      <c r="A53" t="s">
        <v>41</v>
      </c>
      <c r="B53" s="6"/>
      <c r="C53" s="6"/>
      <c r="D53" s="6"/>
      <c r="E53" s="6"/>
      <c r="F53" s="6"/>
      <c r="G53" s="6"/>
      <c r="H53" s="6"/>
      <c r="I53" s="6"/>
      <c r="J53" s="6"/>
      <c r="K53" s="6"/>
      <c r="L53" s="6"/>
      <c r="M53" s="6"/>
      <c r="N53" s="5">
        <f t="shared" si="0"/>
        <v>0</v>
      </c>
    </row>
    <row r="54" spans="1:14">
      <c r="A54" t="s">
        <v>42</v>
      </c>
      <c r="B54" s="6"/>
      <c r="C54" s="6"/>
      <c r="D54" s="6"/>
      <c r="E54" s="6"/>
      <c r="F54" s="6"/>
      <c r="G54" s="6"/>
      <c r="H54" s="6"/>
      <c r="I54" s="6"/>
      <c r="J54" s="6"/>
      <c r="K54" s="6"/>
      <c r="L54" s="6"/>
      <c r="M54" s="6"/>
      <c r="N54" s="5">
        <f t="shared" si="0"/>
        <v>0</v>
      </c>
    </row>
    <row r="55" spans="1:14" s="5" customFormat="1">
      <c r="A55" s="29" t="s">
        <v>43</v>
      </c>
      <c r="B55" s="5">
        <v>711588.32000000007</v>
      </c>
      <c r="C55" s="5">
        <v>770322.67400000012</v>
      </c>
      <c r="D55" s="5">
        <v>618347.45400000003</v>
      </c>
      <c r="E55" s="5">
        <v>405600.946</v>
      </c>
      <c r="F55" s="5">
        <v>551152.18000000005</v>
      </c>
      <c r="G55" s="5">
        <v>697906.05800000008</v>
      </c>
      <c r="H55" s="5">
        <v>920552.83200000005</v>
      </c>
      <c r="I55" s="5">
        <v>1002878.3140000001</v>
      </c>
      <c r="J55" s="5">
        <v>1146248.254</v>
      </c>
      <c r="K55" s="5">
        <v>1388904.702</v>
      </c>
      <c r="L55" s="5">
        <v>1086167.45</v>
      </c>
      <c r="M55" s="5">
        <v>822581.42800000007</v>
      </c>
      <c r="N55" s="5">
        <f>SUM(B55:M55)</f>
        <v>10122250.612</v>
      </c>
    </row>
    <row r="56" spans="1:14">
      <c r="A56" t="s">
        <v>44</v>
      </c>
      <c r="B56" s="6"/>
      <c r="C56" s="6"/>
      <c r="D56" s="6"/>
      <c r="E56" s="6"/>
      <c r="F56" s="6"/>
      <c r="G56" s="6"/>
      <c r="H56" s="6"/>
      <c r="I56" s="6"/>
      <c r="J56" s="6"/>
      <c r="K56" s="6"/>
      <c r="L56" s="6"/>
      <c r="M56" s="6"/>
      <c r="N56" s="5">
        <f t="shared" si="0"/>
        <v>0</v>
      </c>
    </row>
    <row r="57" spans="1:14">
      <c r="A57" t="s">
        <v>45</v>
      </c>
      <c r="B57" s="6"/>
      <c r="C57" s="6"/>
      <c r="D57" s="6"/>
      <c r="E57" s="6"/>
      <c r="F57" s="6"/>
      <c r="G57" s="6"/>
      <c r="H57" s="6"/>
      <c r="I57" s="6"/>
      <c r="J57" s="6"/>
      <c r="K57" s="6"/>
      <c r="L57" s="6"/>
      <c r="M57" s="6"/>
      <c r="N57" s="5">
        <f t="shared" si="0"/>
        <v>0</v>
      </c>
    </row>
    <row r="58" spans="1:14">
      <c r="A58" t="s">
        <v>46</v>
      </c>
      <c r="B58" s="6"/>
      <c r="C58" s="6"/>
      <c r="D58" s="6"/>
      <c r="E58" s="6"/>
      <c r="F58" s="6"/>
      <c r="G58" s="6"/>
      <c r="H58" s="6"/>
      <c r="I58" s="6"/>
      <c r="J58" s="6"/>
      <c r="K58" s="6"/>
      <c r="L58" s="6"/>
      <c r="M58" s="6"/>
      <c r="N58" s="5">
        <f t="shared" si="0"/>
        <v>0</v>
      </c>
    </row>
    <row r="59" spans="1:14">
      <c r="A59" t="s">
        <v>47</v>
      </c>
      <c r="B59" s="6"/>
      <c r="C59" s="6"/>
      <c r="D59" s="6"/>
      <c r="E59" s="6"/>
      <c r="F59" s="6"/>
      <c r="G59" s="6"/>
      <c r="H59" s="6"/>
      <c r="I59" s="6"/>
      <c r="J59" s="6"/>
      <c r="K59" s="6"/>
      <c r="L59" s="6"/>
      <c r="M59" s="6"/>
      <c r="N59" s="5">
        <f t="shared" si="0"/>
        <v>0</v>
      </c>
    </row>
    <row r="60" spans="1:14">
      <c r="A60" t="s">
        <v>48</v>
      </c>
      <c r="B60" s="6"/>
      <c r="C60" s="6"/>
      <c r="D60" s="6"/>
      <c r="E60" s="6"/>
      <c r="F60" s="6"/>
      <c r="G60" s="6"/>
      <c r="H60" s="6"/>
      <c r="I60" s="6"/>
      <c r="J60" s="6"/>
      <c r="K60" s="6"/>
      <c r="L60" s="6"/>
      <c r="M60" s="6"/>
      <c r="N60" s="5">
        <f t="shared" si="0"/>
        <v>0</v>
      </c>
    </row>
    <row r="61" spans="1:14">
      <c r="A61" t="s">
        <v>49</v>
      </c>
      <c r="B61" s="6"/>
      <c r="C61" s="6"/>
      <c r="D61" s="6"/>
      <c r="E61" s="6"/>
      <c r="F61" s="6"/>
      <c r="G61" s="6"/>
      <c r="H61" s="6"/>
      <c r="I61" s="6"/>
      <c r="J61" s="6"/>
      <c r="K61" s="6"/>
      <c r="L61" s="6"/>
      <c r="M61" s="6"/>
      <c r="N61" s="5">
        <f t="shared" si="0"/>
        <v>0</v>
      </c>
    </row>
    <row r="62" spans="1:14">
      <c r="A62" t="s">
        <v>50</v>
      </c>
      <c r="B62" s="6"/>
      <c r="C62" s="6"/>
      <c r="D62" s="6"/>
      <c r="E62" s="6"/>
      <c r="F62" s="6"/>
      <c r="G62" s="6"/>
      <c r="H62" s="6"/>
      <c r="I62" s="6"/>
      <c r="J62" s="6"/>
      <c r="K62" s="6"/>
      <c r="L62" s="6"/>
      <c r="M62" s="6"/>
      <c r="N62" s="5">
        <f t="shared" si="0"/>
        <v>0</v>
      </c>
    </row>
    <row r="63" spans="1:14">
      <c r="A63" t="s">
        <v>51</v>
      </c>
      <c r="B63" s="6"/>
      <c r="C63" s="6"/>
      <c r="D63" s="6"/>
      <c r="E63" s="6"/>
      <c r="F63" s="6"/>
      <c r="G63" s="6"/>
      <c r="H63" s="6"/>
      <c r="I63" s="6"/>
      <c r="J63" s="6"/>
      <c r="K63" s="6"/>
      <c r="L63" s="6"/>
      <c r="M63" s="6"/>
      <c r="N63" s="5">
        <f t="shared" si="0"/>
        <v>0</v>
      </c>
    </row>
    <row r="64" spans="1:14">
      <c r="A64" t="s">
        <v>52</v>
      </c>
      <c r="B64" s="6"/>
      <c r="C64" s="6"/>
      <c r="D64" s="6"/>
      <c r="E64" s="6"/>
      <c r="F64" s="6"/>
      <c r="G64" s="6"/>
      <c r="H64" s="6"/>
      <c r="I64" s="6"/>
      <c r="J64" s="6"/>
      <c r="K64" s="6"/>
      <c r="L64" s="6"/>
      <c r="M64" s="6"/>
      <c r="N64" s="5">
        <f t="shared" si="0"/>
        <v>0</v>
      </c>
    </row>
    <row r="65" spans="1:14">
      <c r="A65" t="s">
        <v>53</v>
      </c>
      <c r="B65" s="6"/>
      <c r="C65" s="6"/>
      <c r="D65" s="6"/>
      <c r="E65" s="6"/>
      <c r="F65" s="6"/>
      <c r="G65" s="6"/>
      <c r="H65" s="6"/>
      <c r="I65" s="6"/>
      <c r="J65" s="6"/>
      <c r="K65" s="6"/>
      <c r="L65" s="6"/>
      <c r="M65" s="6"/>
      <c r="N65" s="5">
        <f t="shared" si="0"/>
        <v>0</v>
      </c>
    </row>
    <row r="66" spans="1:14">
      <c r="A66" t="s">
        <v>54</v>
      </c>
      <c r="B66" s="6"/>
      <c r="C66" s="6"/>
      <c r="D66" s="6"/>
      <c r="E66" s="6"/>
      <c r="F66" s="6"/>
      <c r="G66" s="6"/>
      <c r="H66" s="6"/>
      <c r="I66" s="6"/>
      <c r="J66" s="6"/>
      <c r="K66" s="6"/>
      <c r="L66" s="6"/>
      <c r="M66" s="6"/>
      <c r="N66" s="5">
        <f t="shared" si="0"/>
        <v>0</v>
      </c>
    </row>
    <row r="67" spans="1:14">
      <c r="A67" t="s">
        <v>55</v>
      </c>
      <c r="B67" s="6"/>
      <c r="C67" s="6"/>
      <c r="D67" s="6"/>
      <c r="E67" s="6"/>
      <c r="F67" s="6"/>
      <c r="G67" s="6"/>
      <c r="H67" s="6"/>
      <c r="I67" s="6"/>
      <c r="J67" s="6"/>
      <c r="K67" s="6"/>
      <c r="L67" s="6"/>
      <c r="M67" s="6"/>
      <c r="N67" s="5">
        <f t="shared" si="0"/>
        <v>0</v>
      </c>
    </row>
    <row r="68" spans="1:14">
      <c r="A68" t="s">
        <v>56</v>
      </c>
      <c r="B68" s="6"/>
      <c r="C68" s="6"/>
      <c r="D68" s="6"/>
      <c r="E68" s="6"/>
      <c r="F68" s="6"/>
      <c r="G68" s="6"/>
      <c r="H68" s="6"/>
      <c r="I68" s="6"/>
      <c r="J68" s="6"/>
      <c r="K68" s="6"/>
      <c r="L68" s="6"/>
      <c r="M68" s="6"/>
      <c r="N68" s="5">
        <f t="shared" si="0"/>
        <v>0</v>
      </c>
    </row>
    <row r="69" spans="1:14">
      <c r="A69" t="s">
        <v>57</v>
      </c>
      <c r="B69" s="6"/>
      <c r="C69" s="6"/>
      <c r="D69" s="6"/>
      <c r="E69" s="6"/>
      <c r="F69" s="6"/>
      <c r="G69" s="6"/>
      <c r="H69" s="6"/>
      <c r="I69" s="6"/>
      <c r="J69" s="6"/>
      <c r="K69" s="6"/>
      <c r="L69" s="6"/>
      <c r="M69" s="6"/>
      <c r="N69" s="5">
        <f t="shared" si="0"/>
        <v>0</v>
      </c>
    </row>
    <row r="70" spans="1:14">
      <c r="A70" t="s">
        <v>58</v>
      </c>
      <c r="B70" s="6"/>
      <c r="C70" s="6"/>
      <c r="D70" s="6"/>
      <c r="E70" s="6"/>
      <c r="F70" s="6"/>
      <c r="G70" s="6"/>
      <c r="H70" s="6"/>
      <c r="I70" s="6"/>
      <c r="J70" s="6"/>
      <c r="K70" s="6"/>
      <c r="L70" s="6"/>
      <c r="M70" s="6"/>
      <c r="N70" s="5">
        <f t="shared" si="0"/>
        <v>0</v>
      </c>
    </row>
    <row r="71" spans="1:14">
      <c r="A71" t="s">
        <v>59</v>
      </c>
      <c r="B71" s="6"/>
      <c r="C71" s="6"/>
      <c r="D71" s="6"/>
      <c r="E71" s="6"/>
      <c r="F71" s="6"/>
      <c r="G71" s="6"/>
      <c r="H71" s="6"/>
      <c r="I71" s="6"/>
      <c r="J71" s="6"/>
      <c r="K71" s="6"/>
      <c r="L71" s="6"/>
      <c r="M71" s="6"/>
      <c r="N71" s="5">
        <f t="shared" si="0"/>
        <v>0</v>
      </c>
    </row>
    <row r="72" spans="1:14">
      <c r="A72" t="s">
        <v>60</v>
      </c>
      <c r="B72" s="6"/>
      <c r="C72" s="6"/>
      <c r="D72" s="6"/>
      <c r="E72" s="6"/>
      <c r="F72" s="6"/>
      <c r="G72" s="6"/>
      <c r="H72" s="6"/>
      <c r="I72" s="6"/>
      <c r="J72" s="6"/>
      <c r="K72" s="6"/>
      <c r="L72" s="6"/>
      <c r="M72" s="6"/>
      <c r="N72" s="5">
        <f t="shared" si="0"/>
        <v>0</v>
      </c>
    </row>
    <row r="73" spans="1:14">
      <c r="A73" t="s">
        <v>130</v>
      </c>
      <c r="B73" s="6"/>
      <c r="C73" s="6"/>
      <c r="D73" s="6"/>
      <c r="E73" s="6"/>
      <c r="F73" s="6"/>
      <c r="G73" s="6"/>
      <c r="H73" s="6"/>
      <c r="I73" s="6"/>
      <c r="J73" s="6"/>
      <c r="K73" s="6"/>
      <c r="L73" s="6"/>
      <c r="M73" s="6"/>
      <c r="N73" s="5">
        <f t="shared" si="0"/>
        <v>0</v>
      </c>
    </row>
    <row r="74" spans="1:14">
      <c r="A74" t="s">
        <v>62</v>
      </c>
      <c r="B74" s="6"/>
      <c r="C74" s="6"/>
      <c r="D74" s="6"/>
      <c r="E74" s="6"/>
      <c r="F74" s="6"/>
      <c r="G74" s="6"/>
      <c r="H74" s="6"/>
      <c r="I74" s="6"/>
      <c r="J74" s="6"/>
      <c r="K74" s="6"/>
      <c r="L74" s="6"/>
      <c r="M74" s="6"/>
      <c r="N74" s="5">
        <f t="shared" si="0"/>
        <v>0</v>
      </c>
    </row>
    <row r="75" spans="1:14">
      <c r="A75" s="22" t="s">
        <v>63</v>
      </c>
      <c r="B75" s="6">
        <v>1367042.615</v>
      </c>
      <c r="C75" s="6">
        <v>807152.21</v>
      </c>
      <c r="D75" s="6">
        <v>653422.60499999998</v>
      </c>
      <c r="E75" s="6">
        <v>693723.32</v>
      </c>
      <c r="F75" s="6">
        <v>606053.35</v>
      </c>
      <c r="G75" s="6">
        <v>655660.52500000002</v>
      </c>
      <c r="H75" s="6">
        <v>964569.30500000005</v>
      </c>
      <c r="I75" s="6">
        <v>1277612.49</v>
      </c>
      <c r="J75" s="6">
        <v>1617363.2649999999</v>
      </c>
      <c r="K75" s="6">
        <v>1162649.425</v>
      </c>
      <c r="L75" s="6">
        <v>944139.92500000005</v>
      </c>
      <c r="M75" s="6">
        <v>1195022.58</v>
      </c>
      <c r="N75" s="5">
        <f t="shared" si="0"/>
        <v>11944411.615000002</v>
      </c>
    </row>
    <row r="76" spans="1:14">
      <c r="A76" t="s">
        <v>64</v>
      </c>
      <c r="B76" s="6"/>
      <c r="C76" s="6"/>
      <c r="D76" s="6"/>
      <c r="E76" s="6"/>
      <c r="F76" s="6"/>
      <c r="G76" s="6"/>
      <c r="H76" s="6"/>
      <c r="I76" s="6"/>
      <c r="J76" s="6"/>
      <c r="K76" s="6"/>
      <c r="L76" s="6"/>
      <c r="M76" s="6"/>
      <c r="N76" s="5">
        <f t="shared" si="0"/>
        <v>0</v>
      </c>
    </row>
    <row r="77" spans="1:14">
      <c r="A77" t="s">
        <v>65</v>
      </c>
      <c r="B77" s="6"/>
      <c r="C77" s="6"/>
      <c r="D77" s="6"/>
      <c r="E77" s="6"/>
      <c r="F77" s="6"/>
      <c r="G77" s="6"/>
      <c r="H77" s="6"/>
      <c r="I77" s="6"/>
      <c r="J77" s="6"/>
      <c r="K77" s="6"/>
      <c r="L77" s="6"/>
      <c r="M77" s="6"/>
      <c r="N77" s="5">
        <f>SUM(B77:M77)</f>
        <v>0</v>
      </c>
    </row>
    <row r="78" spans="1:14">
      <c r="A78" t="s">
        <v>66</v>
      </c>
      <c r="B78" s="6"/>
      <c r="C78" s="6"/>
      <c r="D78" s="6"/>
      <c r="E78" s="6"/>
      <c r="F78" s="6"/>
      <c r="G78" s="6"/>
      <c r="H78" s="6"/>
      <c r="I78" s="6"/>
      <c r="J78" s="6"/>
      <c r="K78" s="6"/>
      <c r="L78" s="6"/>
      <c r="M78" s="6"/>
      <c r="N78" s="5">
        <f>SUM(B78:M78)</f>
        <v>0</v>
      </c>
    </row>
    <row r="79" spans="1:14">
      <c r="A79" t="s">
        <v>1</v>
      </c>
    </row>
    <row r="80" spans="1:14">
      <c r="A80" t="s">
        <v>68</v>
      </c>
      <c r="B80" s="5">
        <f t="shared" ref="B80:M80" si="1">SUM(B12:B78)</f>
        <v>8441813.7583333328</v>
      </c>
      <c r="C80" s="5">
        <f t="shared" si="1"/>
        <v>8629433.4406666681</v>
      </c>
      <c r="D80" s="5">
        <f t="shared" si="1"/>
        <v>7457210.5956666674</v>
      </c>
      <c r="E80" s="5">
        <f t="shared" si="1"/>
        <v>6909295.7493333332</v>
      </c>
      <c r="F80" s="5">
        <f t="shared" si="1"/>
        <v>7465712.1999999993</v>
      </c>
      <c r="G80" s="5">
        <f t="shared" si="1"/>
        <v>8706192.6363333333</v>
      </c>
      <c r="H80" s="5">
        <f t="shared" si="1"/>
        <v>12269127.943666667</v>
      </c>
      <c r="I80" s="5">
        <f t="shared" si="1"/>
        <v>12677995.277333334</v>
      </c>
      <c r="J80" s="5">
        <f t="shared" si="1"/>
        <v>14348309.425666668</v>
      </c>
      <c r="K80" s="5">
        <f t="shared" si="1"/>
        <v>14324628.916999999</v>
      </c>
      <c r="L80" s="5">
        <f t="shared" si="1"/>
        <v>11977075.271666666</v>
      </c>
      <c r="M80" s="5">
        <f t="shared" si="1"/>
        <v>9930989.4246666674</v>
      </c>
      <c r="N80" s="5">
        <f>SUM(B80:M80)</f>
        <v>123137784.64033334</v>
      </c>
    </row>
    <row r="82" spans="7:7">
      <c r="G82" s="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D154-FB95-4464-B757-793058AEDF74}">
  <sheetPr>
    <tabColor rgb="FF993366"/>
  </sheetPr>
  <dimension ref="A1:N80"/>
  <sheetViews>
    <sheetView workbookViewId="0">
      <pane xSplit="1" ySplit="7" topLeftCell="B8" activePane="bottomRight" state="frozen"/>
      <selection pane="topRight" activeCell="B1" sqref="B1"/>
      <selection pane="bottomLeft" activeCell="A8" sqref="A8"/>
      <selection pane="bottomRight" activeCell="C31" sqref="C31"/>
    </sheetView>
  </sheetViews>
  <sheetFormatPr defaultRowHeight="12.75"/>
  <cols>
    <col min="1" max="1" width="27.5" customWidth="1"/>
  </cols>
  <sheetData>
    <row r="1" spans="1:14">
      <c r="A1" t="str">
        <f>'SFY1819'!A1</f>
        <v>VALIDATED TAX RECEIPTS DATA FOR:  JULY, 2018 thru June, 2019</v>
      </c>
      <c r="N1" t="s">
        <v>89</v>
      </c>
    </row>
    <row r="3" spans="1:14">
      <c r="A3" s="80" t="s">
        <v>69</v>
      </c>
      <c r="B3" s="80"/>
      <c r="C3" s="80"/>
      <c r="D3" s="80"/>
      <c r="E3" s="80"/>
      <c r="F3" s="80"/>
      <c r="G3" s="80"/>
      <c r="H3" s="80"/>
      <c r="I3" s="80"/>
      <c r="J3" s="80"/>
      <c r="K3" s="80"/>
      <c r="L3" s="80"/>
      <c r="M3" s="80"/>
      <c r="N3" s="80"/>
    </row>
    <row r="4" spans="1:14">
      <c r="A4" s="80" t="s">
        <v>131</v>
      </c>
      <c r="B4" s="80"/>
      <c r="C4" s="80"/>
      <c r="D4" s="80"/>
      <c r="E4" s="80"/>
      <c r="F4" s="80"/>
      <c r="G4" s="80"/>
      <c r="H4" s="80"/>
      <c r="I4" s="80"/>
      <c r="J4" s="80"/>
      <c r="K4" s="80"/>
      <c r="L4" s="80"/>
      <c r="M4" s="80"/>
      <c r="N4" s="80"/>
    </row>
    <row r="5" spans="1:14">
      <c r="A5" s="80" t="s">
        <v>70</v>
      </c>
      <c r="B5" s="80"/>
      <c r="C5" s="80"/>
      <c r="D5" s="80"/>
      <c r="E5" s="80"/>
      <c r="F5" s="80"/>
      <c r="G5" s="80"/>
      <c r="H5" s="80"/>
      <c r="I5" s="80"/>
      <c r="J5" s="80"/>
      <c r="K5" s="80"/>
      <c r="L5" s="80"/>
      <c r="M5" s="80"/>
      <c r="N5" s="80"/>
    </row>
    <row r="6" spans="1:14">
      <c r="A6" s="80" t="s">
        <v>135</v>
      </c>
      <c r="B6" s="80"/>
      <c r="C6" s="80"/>
      <c r="D6" s="80"/>
      <c r="E6" s="80"/>
      <c r="F6" s="80"/>
      <c r="G6" s="80"/>
      <c r="H6" s="80"/>
      <c r="I6" s="80"/>
      <c r="J6" s="80"/>
      <c r="K6" s="80"/>
      <c r="L6" s="80"/>
      <c r="M6" s="80"/>
      <c r="N6" s="80"/>
    </row>
    <row r="7" spans="1:14">
      <c r="A7" s="80" t="s">
        <v>132</v>
      </c>
      <c r="B7" s="80"/>
      <c r="C7" s="80"/>
      <c r="D7" s="80"/>
      <c r="E7" s="80"/>
      <c r="F7" s="80"/>
      <c r="G7" s="80"/>
      <c r="H7" s="80"/>
      <c r="I7" s="80"/>
      <c r="J7" s="80"/>
      <c r="K7" s="80"/>
      <c r="L7" s="80"/>
      <c r="M7" s="80"/>
      <c r="N7" s="80"/>
    </row>
    <row r="8" spans="1:14">
      <c r="C8" s="4"/>
      <c r="N8" s="5"/>
    </row>
    <row r="9" spans="1:14">
      <c r="B9" s="1">
        <f>'Local Option Sales Tax Coll'!B9</f>
        <v>43282</v>
      </c>
      <c r="C9" s="1">
        <f>'Local Option Sales Tax Coll'!C9</f>
        <v>43313</v>
      </c>
      <c r="D9" s="1">
        <f>'Local Option Sales Tax Coll'!D9</f>
        <v>43344</v>
      </c>
      <c r="E9" s="1">
        <f>'Local Option Sales Tax Coll'!E9</f>
        <v>43374</v>
      </c>
      <c r="F9" s="1">
        <f>'Local Option Sales Tax Coll'!F9</f>
        <v>43405</v>
      </c>
      <c r="G9" s="1">
        <f>'Local Option Sales Tax Coll'!G9</f>
        <v>43435</v>
      </c>
      <c r="H9" s="1">
        <f>'Local Option Sales Tax Coll'!H9</f>
        <v>43466</v>
      </c>
      <c r="I9" s="1">
        <f>'Local Option Sales Tax Coll'!I9</f>
        <v>43497</v>
      </c>
      <c r="J9" s="1">
        <f>'Local Option Sales Tax Coll'!J9</f>
        <v>43525</v>
      </c>
      <c r="K9" s="1">
        <f>'Local Option Sales Tax Coll'!K9</f>
        <v>43556</v>
      </c>
      <c r="L9" s="1">
        <f>'Local Option Sales Tax Coll'!L9</f>
        <v>43586</v>
      </c>
      <c r="M9" s="1">
        <f>'Local Option Sales Tax Coll'!M9</f>
        <v>43617</v>
      </c>
      <c r="N9" s="28" t="str">
        <f>'Local Option Sales Tax Coll'!N9</f>
        <v>SFY18-19</v>
      </c>
    </row>
    <row r="10" spans="1:14">
      <c r="A10" t="s">
        <v>0</v>
      </c>
      <c r="B10" s="2"/>
      <c r="C10" s="2"/>
      <c r="D10" s="2"/>
      <c r="E10" s="2"/>
      <c r="F10" s="2"/>
      <c r="G10" s="2"/>
      <c r="H10" s="2"/>
      <c r="I10" s="2"/>
      <c r="J10" s="2"/>
      <c r="K10" s="2"/>
      <c r="L10" s="2"/>
      <c r="M10" s="2"/>
      <c r="N10" s="5"/>
    </row>
    <row r="11" spans="1:14">
      <c r="A11" t="s">
        <v>1</v>
      </c>
    </row>
    <row r="12" spans="1:14">
      <c r="A12" t="s">
        <v>2</v>
      </c>
      <c r="B12" s="5">
        <v>407511.34</v>
      </c>
      <c r="C12" s="5">
        <v>384152.49</v>
      </c>
      <c r="D12" s="5">
        <v>448948.9</v>
      </c>
      <c r="E12" s="5">
        <v>549267.37</v>
      </c>
      <c r="F12" s="5">
        <v>603015.14</v>
      </c>
      <c r="G12" s="5">
        <v>466074.97</v>
      </c>
      <c r="H12" s="5">
        <v>340961.87</v>
      </c>
      <c r="I12" s="5">
        <v>380414.51</v>
      </c>
      <c r="J12" s="5">
        <v>444064.86</v>
      </c>
      <c r="K12" s="5">
        <v>654745.64</v>
      </c>
      <c r="L12" s="5">
        <v>459133.81</v>
      </c>
      <c r="M12" s="5">
        <v>499250.7</v>
      </c>
      <c r="N12" s="5">
        <f t="shared" ref="N12:N43" si="0">SUM(B12:M12)</f>
        <v>5637541.5999999996</v>
      </c>
    </row>
    <row r="13" spans="1:14">
      <c r="A13" t="s">
        <v>3</v>
      </c>
      <c r="B13" s="5">
        <v>3919.36</v>
      </c>
      <c r="C13" s="5">
        <v>3915.99</v>
      </c>
      <c r="D13" s="5">
        <v>3713.27</v>
      </c>
      <c r="E13" s="5">
        <v>5124.6499999999996</v>
      </c>
      <c r="F13" s="5">
        <v>4155.66</v>
      </c>
      <c r="G13" s="5">
        <v>3673.07</v>
      </c>
      <c r="H13" s="5">
        <v>3252.08</v>
      </c>
      <c r="I13" s="5">
        <v>4327.68</v>
      </c>
      <c r="J13" s="5">
        <v>6087.22</v>
      </c>
      <c r="K13" s="5">
        <v>5445.62</v>
      </c>
      <c r="L13" s="5">
        <v>4623.68</v>
      </c>
      <c r="M13" s="5">
        <v>3511.58</v>
      </c>
      <c r="N13" s="5">
        <f t="shared" si="0"/>
        <v>51749.860000000008</v>
      </c>
    </row>
    <row r="14" spans="1:14">
      <c r="A14" t="s">
        <v>4</v>
      </c>
      <c r="B14" s="5">
        <v>5705279.8700000001</v>
      </c>
      <c r="C14" s="5">
        <v>2580190.4900000002</v>
      </c>
      <c r="D14" s="5">
        <v>280409.68</v>
      </c>
      <c r="E14" s="5">
        <v>2466438.0699999998</v>
      </c>
      <c r="F14" s="5">
        <v>2002313.59</v>
      </c>
      <c r="G14" s="5">
        <v>1209524.3</v>
      </c>
      <c r="H14" s="5">
        <v>1236845.43</v>
      </c>
      <c r="I14" s="5">
        <v>1308688.54</v>
      </c>
      <c r="J14" s="5">
        <v>2107922.0099999998</v>
      </c>
      <c r="K14" s="5">
        <v>1882597.57</v>
      </c>
      <c r="L14" s="5">
        <v>2426842.34</v>
      </c>
      <c r="M14" s="5">
        <v>4653724.3600000003</v>
      </c>
      <c r="N14" s="5">
        <f t="shared" si="0"/>
        <v>27860776.250000004</v>
      </c>
    </row>
    <row r="15" spans="1:14">
      <c r="A15" t="s">
        <v>5</v>
      </c>
      <c r="B15" s="5">
        <v>12023.68</v>
      </c>
      <c r="C15" s="5">
        <v>11535.16</v>
      </c>
      <c r="D15" s="5">
        <v>13727.06</v>
      </c>
      <c r="E15" s="5">
        <v>11258.69</v>
      </c>
      <c r="F15" s="5">
        <v>11258.69</v>
      </c>
      <c r="G15" s="5">
        <v>13401.1</v>
      </c>
      <c r="H15" s="5">
        <v>10515.57</v>
      </c>
      <c r="I15" s="5">
        <v>11566.3</v>
      </c>
      <c r="J15" s="5">
        <v>11859.93</v>
      </c>
      <c r="K15" s="5">
        <v>16670.82</v>
      </c>
      <c r="L15" s="5">
        <v>12949.96</v>
      </c>
      <c r="M15" s="5">
        <v>12897.6</v>
      </c>
      <c r="N15" s="5">
        <f t="shared" si="0"/>
        <v>149664.56000000003</v>
      </c>
    </row>
    <row r="16" spans="1:14">
      <c r="A16" t="s">
        <v>6</v>
      </c>
      <c r="B16" s="5">
        <v>1294055.94</v>
      </c>
      <c r="C16" s="5">
        <v>1388590.43</v>
      </c>
      <c r="D16" s="5">
        <v>1232704.03</v>
      </c>
      <c r="E16" s="5">
        <v>954496.8</v>
      </c>
      <c r="F16" s="5">
        <v>940312.3</v>
      </c>
      <c r="G16" s="5">
        <v>961030.32</v>
      </c>
      <c r="H16" s="5">
        <v>1095542.56</v>
      </c>
      <c r="I16" s="5">
        <v>1243438.17</v>
      </c>
      <c r="J16" s="5">
        <v>1544555.2</v>
      </c>
      <c r="K16" s="5">
        <v>2047970.39</v>
      </c>
      <c r="L16" s="5">
        <v>1435212.66</v>
      </c>
      <c r="M16" s="5">
        <v>1286561.6200000001</v>
      </c>
      <c r="N16" s="5">
        <f t="shared" si="0"/>
        <v>15424470.420000002</v>
      </c>
    </row>
    <row r="17" spans="1:14">
      <c r="A17" t="s">
        <v>7</v>
      </c>
      <c r="B17" s="5">
        <v>6097140.29</v>
      </c>
      <c r="C17" s="5">
        <v>5422260.4299999997</v>
      </c>
      <c r="D17" s="5">
        <v>4491910.46</v>
      </c>
      <c r="E17" s="5">
        <v>5683228.3300000001</v>
      </c>
      <c r="F17" s="5">
        <v>6688948.9400000004</v>
      </c>
      <c r="G17" s="5">
        <v>7947148.6299999999</v>
      </c>
      <c r="H17" s="5">
        <v>9364250.75</v>
      </c>
      <c r="I17" s="5">
        <v>10338782.869999999</v>
      </c>
      <c r="J17" s="5">
        <v>11467956.380000001</v>
      </c>
      <c r="K17" s="5">
        <v>8487030.0600000005</v>
      </c>
      <c r="L17" s="5">
        <v>6457974.4900000002</v>
      </c>
      <c r="M17" s="5">
        <v>5608218.4000000004</v>
      </c>
      <c r="N17" s="5">
        <f t="shared" si="0"/>
        <v>88054850.030000001</v>
      </c>
    </row>
    <row r="18" spans="1:14">
      <c r="A18" t="s">
        <v>8</v>
      </c>
      <c r="B18" s="5"/>
      <c r="C18" s="5"/>
      <c r="D18" s="5"/>
      <c r="E18" s="5"/>
      <c r="F18" s="5"/>
      <c r="G18" s="5"/>
      <c r="H18" s="5"/>
      <c r="I18" s="5"/>
      <c r="J18" s="5"/>
      <c r="K18" s="5"/>
      <c r="L18" s="5"/>
      <c r="M18" s="5"/>
      <c r="N18" s="5">
        <f t="shared" si="0"/>
        <v>0</v>
      </c>
    </row>
    <row r="19" spans="1:14">
      <c r="A19" t="s">
        <v>9</v>
      </c>
      <c r="B19" s="5">
        <v>310560.38</v>
      </c>
      <c r="C19" s="5">
        <v>247088.73</v>
      </c>
      <c r="D19" s="5">
        <v>149774.6</v>
      </c>
      <c r="E19" s="5">
        <v>240668.69</v>
      </c>
      <c r="F19" s="5">
        <v>178919.17</v>
      </c>
      <c r="G19" s="5">
        <v>198700.91</v>
      </c>
      <c r="H19" s="5">
        <v>323076.47999999998</v>
      </c>
      <c r="I19" s="5">
        <v>491503.41</v>
      </c>
      <c r="J19" s="5">
        <v>574369.28000000003</v>
      </c>
      <c r="K19" s="5">
        <v>1009357.35</v>
      </c>
      <c r="L19" s="5">
        <v>334717.21999999997</v>
      </c>
      <c r="M19" s="5">
        <v>231826.77</v>
      </c>
      <c r="N19" s="5">
        <f t="shared" si="0"/>
        <v>4290562.9899999993</v>
      </c>
    </row>
    <row r="20" spans="1:14">
      <c r="A20" t="s">
        <v>96</v>
      </c>
      <c r="B20" s="5">
        <v>165825.16</v>
      </c>
      <c r="C20" s="5">
        <v>225152.27</v>
      </c>
      <c r="D20" s="5">
        <v>160826.56</v>
      </c>
      <c r="E20" s="5">
        <v>120761.85</v>
      </c>
      <c r="F20" s="5">
        <v>120761.85</v>
      </c>
      <c r="G20" s="5">
        <v>133302.21</v>
      </c>
      <c r="H20" s="5">
        <v>125711.05</v>
      </c>
      <c r="I20" s="5">
        <v>164862.23000000001</v>
      </c>
      <c r="J20" s="5">
        <v>199477.08</v>
      </c>
      <c r="K20" s="5">
        <v>212997.46</v>
      </c>
      <c r="L20" s="5">
        <v>153674.03</v>
      </c>
      <c r="M20" s="5">
        <v>155287.48000000001</v>
      </c>
      <c r="N20" s="5">
        <f t="shared" si="0"/>
        <v>1938639.23</v>
      </c>
    </row>
    <row r="21" spans="1:14">
      <c r="A21" t="s">
        <v>10</v>
      </c>
      <c r="B21" s="5">
        <v>97187.39</v>
      </c>
      <c r="C21" s="5">
        <v>88902.77</v>
      </c>
      <c r="D21" s="5">
        <v>93797.7</v>
      </c>
      <c r="E21" s="5">
        <v>85303.039999999994</v>
      </c>
      <c r="F21" s="5">
        <v>93939.79</v>
      </c>
      <c r="G21" s="5">
        <v>86033.53</v>
      </c>
      <c r="H21" s="5">
        <v>79015.490000000005</v>
      </c>
      <c r="I21" s="5">
        <v>90939.06</v>
      </c>
      <c r="J21" s="5">
        <v>97275.72</v>
      </c>
      <c r="K21" s="5">
        <v>129815.49</v>
      </c>
      <c r="L21" s="5">
        <v>112162.23</v>
      </c>
      <c r="M21" s="5">
        <v>119453.55</v>
      </c>
      <c r="N21" s="5">
        <f t="shared" si="0"/>
        <v>1173825.76</v>
      </c>
    </row>
    <row r="22" spans="1:14">
      <c r="A22" t="s">
        <v>11</v>
      </c>
      <c r="B22" s="5">
        <v>1429656.57</v>
      </c>
      <c r="C22" s="5">
        <v>1343341.11</v>
      </c>
      <c r="D22" s="5">
        <v>1000988.66</v>
      </c>
      <c r="E22" s="5">
        <v>978311.4</v>
      </c>
      <c r="F22" s="5">
        <v>1196379.48</v>
      </c>
      <c r="G22" s="5">
        <v>1863477.54</v>
      </c>
      <c r="H22" s="5">
        <v>2965748.36</v>
      </c>
      <c r="I22" s="5">
        <v>4003538.8</v>
      </c>
      <c r="J22" s="5">
        <v>4441519.45</v>
      </c>
      <c r="K22" s="5">
        <v>6035819.9199999999</v>
      </c>
      <c r="L22" s="5">
        <v>2862271.82</v>
      </c>
      <c r="M22" s="5">
        <v>1830675.13</v>
      </c>
      <c r="N22" s="5">
        <f t="shared" si="0"/>
        <v>29951728.239999998</v>
      </c>
    </row>
    <row r="23" spans="1:14">
      <c r="A23" t="s">
        <v>12</v>
      </c>
      <c r="B23" s="5">
        <v>138015.76999999999</v>
      </c>
      <c r="C23" s="5">
        <v>121341.46</v>
      </c>
      <c r="D23" s="5">
        <v>105194.78</v>
      </c>
      <c r="E23" s="5">
        <v>111030.56</v>
      </c>
      <c r="F23" s="5">
        <v>111030.56</v>
      </c>
      <c r="G23" s="5">
        <v>151732.75</v>
      </c>
      <c r="H23" s="5">
        <v>111680.23</v>
      </c>
      <c r="I23" s="5">
        <v>116461.18</v>
      </c>
      <c r="J23" s="5">
        <v>128124.89</v>
      </c>
      <c r="K23" s="5">
        <v>165799.35</v>
      </c>
      <c r="L23" s="5">
        <v>122308.73</v>
      </c>
      <c r="M23" s="5">
        <v>134501.01</v>
      </c>
      <c r="N23" s="5">
        <f t="shared" si="0"/>
        <v>1517221.27</v>
      </c>
    </row>
    <row r="24" spans="1:14">
      <c r="A24" t="s">
        <v>128</v>
      </c>
      <c r="B24" s="5">
        <v>2866625.82</v>
      </c>
      <c r="C24" s="5">
        <v>3168259.29</v>
      </c>
      <c r="D24" s="5">
        <v>2598683.4500000002</v>
      </c>
      <c r="E24" s="5">
        <v>2842803.32</v>
      </c>
      <c r="F24" s="5">
        <v>3222978.43</v>
      </c>
      <c r="G24" s="5">
        <v>3502621.74</v>
      </c>
      <c r="H24" s="5">
        <v>4575461.34</v>
      </c>
      <c r="I24" s="5">
        <v>5018003.34</v>
      </c>
      <c r="J24" s="5">
        <v>5693284.1699999999</v>
      </c>
      <c r="K24" s="5">
        <v>5556236.3700000001</v>
      </c>
      <c r="L24" s="5">
        <v>4691821.57</v>
      </c>
      <c r="M24" s="5">
        <v>3721582.03</v>
      </c>
      <c r="N24" s="5">
        <f t="shared" si="0"/>
        <v>47458360.869999997</v>
      </c>
    </row>
    <row r="25" spans="1:14">
      <c r="A25" t="s">
        <v>13</v>
      </c>
      <c r="B25" s="5">
        <v>4282.46</v>
      </c>
      <c r="C25" s="5">
        <v>4947.6499999999996</v>
      </c>
      <c r="D25" s="5">
        <v>4655.95</v>
      </c>
      <c r="E25" s="5">
        <v>4226.97</v>
      </c>
      <c r="F25" s="5">
        <v>4226.97</v>
      </c>
      <c r="G25" s="5">
        <v>5038.42</v>
      </c>
      <c r="H25" s="5">
        <v>5335.52</v>
      </c>
      <c r="I25" s="5">
        <v>6356.55</v>
      </c>
      <c r="J25" s="5">
        <v>8313.16</v>
      </c>
      <c r="K25" s="5">
        <v>12296.81</v>
      </c>
      <c r="L25" s="5">
        <v>7464.17</v>
      </c>
      <c r="M25" s="5">
        <v>5771.55</v>
      </c>
      <c r="N25" s="5">
        <f t="shared" si="0"/>
        <v>72916.180000000008</v>
      </c>
    </row>
    <row r="26" spans="1:14">
      <c r="A26" t="s">
        <v>14</v>
      </c>
      <c r="B26" s="5">
        <v>7533.11</v>
      </c>
      <c r="C26" s="5">
        <v>8525.84</v>
      </c>
      <c r="D26" s="5">
        <v>7762.6</v>
      </c>
      <c r="E26" s="5">
        <v>8194.4500000000007</v>
      </c>
      <c r="F26" s="5">
        <v>8194.4500000000007</v>
      </c>
      <c r="G26" s="5">
        <v>5056.6099999999997</v>
      </c>
      <c r="H26" s="5">
        <v>3664.41</v>
      </c>
      <c r="I26" s="5">
        <v>5585.23</v>
      </c>
      <c r="J26" s="5">
        <v>6902.32</v>
      </c>
      <c r="K26" s="5">
        <v>7793.54</v>
      </c>
      <c r="L26" s="5">
        <v>6203.1</v>
      </c>
      <c r="M26" s="5">
        <v>7273.99</v>
      </c>
      <c r="N26" s="5">
        <f t="shared" si="0"/>
        <v>82689.650000000009</v>
      </c>
    </row>
    <row r="27" spans="1:14">
      <c r="A27" t="s">
        <v>15</v>
      </c>
      <c r="B27" s="5">
        <v>1446387.2266666666</v>
      </c>
      <c r="C27" s="5">
        <v>1434533.6933333334</v>
      </c>
      <c r="D27" s="5">
        <v>1335937.9933333334</v>
      </c>
      <c r="E27" s="5">
        <v>1554782.8666666665</v>
      </c>
      <c r="F27" s="5">
        <v>1130586.6399999999</v>
      </c>
      <c r="G27" s="5">
        <v>1197327.9866666666</v>
      </c>
      <c r="H27" s="5">
        <v>1273133.6133333333</v>
      </c>
      <c r="I27" s="5">
        <v>1429278.9866666666</v>
      </c>
      <c r="J27" s="5">
        <v>1917201.1933333334</v>
      </c>
      <c r="K27" s="5">
        <v>1603965.42</v>
      </c>
      <c r="L27" s="5">
        <v>1598434.7333333334</v>
      </c>
      <c r="M27" s="5">
        <v>1448362.9133333333</v>
      </c>
      <c r="N27" s="5">
        <f t="shared" si="0"/>
        <v>17369933.266666666</v>
      </c>
    </row>
    <row r="28" spans="1:14">
      <c r="A28" t="s">
        <v>16</v>
      </c>
      <c r="B28" s="5">
        <v>1704415.4</v>
      </c>
      <c r="C28" s="5">
        <v>2116558.23</v>
      </c>
      <c r="D28" s="5">
        <v>1104183.46</v>
      </c>
      <c r="E28" s="5">
        <v>846640.08</v>
      </c>
      <c r="F28" s="5">
        <v>914772.83</v>
      </c>
      <c r="G28" s="5">
        <v>569077.74</v>
      </c>
      <c r="H28" s="5">
        <v>453616.7</v>
      </c>
      <c r="I28" s="5">
        <v>466370.36</v>
      </c>
      <c r="J28" s="5">
        <v>560867.80000000005</v>
      </c>
      <c r="K28" s="5">
        <v>1074487.21</v>
      </c>
      <c r="L28" s="5">
        <v>1268504.25</v>
      </c>
      <c r="M28" s="5">
        <v>1268504.25</v>
      </c>
      <c r="N28" s="5">
        <f t="shared" si="0"/>
        <v>12347998.310000002</v>
      </c>
    </row>
    <row r="29" spans="1:14">
      <c r="A29" s="25" t="s">
        <v>140</v>
      </c>
      <c r="B29" s="5">
        <v>323995.82</v>
      </c>
      <c r="C29" s="5">
        <v>352210.25999999995</v>
      </c>
      <c r="D29" s="5">
        <v>228861.68000000002</v>
      </c>
      <c r="E29" s="5">
        <v>162815.02000000002</v>
      </c>
      <c r="F29" s="5">
        <v>156696.07</v>
      </c>
      <c r="G29" s="5">
        <v>153692.91</v>
      </c>
      <c r="H29" s="5">
        <v>161502.37999999998</v>
      </c>
      <c r="I29" s="5">
        <v>169863.79</v>
      </c>
      <c r="J29" s="5">
        <v>243242.32</v>
      </c>
      <c r="K29" s="5">
        <v>359606.26</v>
      </c>
      <c r="L29" s="5">
        <v>261044.58</v>
      </c>
      <c r="M29" s="5">
        <v>213124.68</v>
      </c>
      <c r="N29" s="5">
        <f t="shared" si="0"/>
        <v>2786655.77</v>
      </c>
    </row>
    <row r="30" spans="1:14">
      <c r="A30" t="s">
        <v>18</v>
      </c>
      <c r="B30" s="5">
        <v>268532.77</v>
      </c>
      <c r="C30" s="5">
        <v>215326.55</v>
      </c>
      <c r="D30" s="5">
        <v>111346.19</v>
      </c>
      <c r="E30" s="5">
        <v>70296.240000000005</v>
      </c>
      <c r="F30" s="5">
        <v>70296.240000000005</v>
      </c>
      <c r="G30" s="5">
        <v>87651.26</v>
      </c>
      <c r="H30" s="5">
        <v>46700.57</v>
      </c>
      <c r="I30" s="5">
        <v>51984.79</v>
      </c>
      <c r="J30" s="5">
        <v>66144.639999999999</v>
      </c>
      <c r="K30" s="5">
        <v>127798.31</v>
      </c>
      <c r="L30" s="5">
        <v>81990.960000000006</v>
      </c>
      <c r="M30" s="5">
        <v>163865.09</v>
      </c>
      <c r="N30" s="5">
        <f t="shared" si="0"/>
        <v>1361933.61</v>
      </c>
    </row>
    <row r="31" spans="1:14">
      <c r="A31" t="s">
        <v>19</v>
      </c>
      <c r="B31" s="5">
        <v>11536.53</v>
      </c>
      <c r="C31" s="5">
        <v>11152.59</v>
      </c>
      <c r="D31" s="5">
        <v>11464.57</v>
      </c>
      <c r="E31" s="5">
        <v>8491.86</v>
      </c>
      <c r="F31" s="5">
        <v>8491.86</v>
      </c>
      <c r="G31" s="5">
        <v>25015.94</v>
      </c>
      <c r="H31" s="5">
        <v>13703.23</v>
      </c>
      <c r="I31" s="5">
        <v>15523.89</v>
      </c>
      <c r="J31" s="5">
        <v>15894.79</v>
      </c>
      <c r="K31" s="5">
        <v>18951.240000000002</v>
      </c>
      <c r="L31" s="5">
        <v>15610.03</v>
      </c>
      <c r="M31" s="5">
        <v>13853.67</v>
      </c>
      <c r="N31" s="5">
        <f t="shared" si="0"/>
        <v>169690.2</v>
      </c>
    </row>
    <row r="32" spans="1:14">
      <c r="A32" t="s">
        <v>20</v>
      </c>
      <c r="B32" s="5">
        <v>7371.83</v>
      </c>
      <c r="C32" s="5">
        <v>5142.1899999999996</v>
      </c>
      <c r="D32" s="5">
        <v>2645.56</v>
      </c>
      <c r="E32" s="5">
        <v>3752.71</v>
      </c>
      <c r="F32" s="5">
        <v>3752.71</v>
      </c>
      <c r="G32" s="5">
        <v>2675.49</v>
      </c>
      <c r="H32" s="5">
        <v>1977.72</v>
      </c>
      <c r="I32" s="5">
        <v>2777.65</v>
      </c>
      <c r="J32" s="5">
        <v>6073.18</v>
      </c>
      <c r="K32" s="5">
        <v>6621.62</v>
      </c>
      <c r="L32" s="5">
        <v>6178.14</v>
      </c>
      <c r="M32" s="5">
        <v>10203.35</v>
      </c>
      <c r="N32" s="5">
        <f t="shared" si="0"/>
        <v>59172.15</v>
      </c>
    </row>
    <row r="33" spans="1:14">
      <c r="A33" t="s">
        <v>21</v>
      </c>
      <c r="B33" s="5">
        <v>436.04</v>
      </c>
      <c r="C33" s="5">
        <v>432.4</v>
      </c>
      <c r="D33" s="5">
        <v>318.13</v>
      </c>
      <c r="E33" s="5">
        <v>396.15</v>
      </c>
      <c r="F33" s="5">
        <v>396.15</v>
      </c>
      <c r="G33" s="5">
        <v>857.66</v>
      </c>
      <c r="H33" s="5">
        <v>1675.36</v>
      </c>
      <c r="I33" s="5">
        <v>4014.04</v>
      </c>
      <c r="J33" s="5">
        <v>5743.78</v>
      </c>
      <c r="K33" s="5">
        <v>2054.87</v>
      </c>
      <c r="L33" s="5">
        <v>914.48</v>
      </c>
      <c r="M33" s="5">
        <v>668.31</v>
      </c>
      <c r="N33" s="5">
        <f t="shared" si="0"/>
        <v>17907.37</v>
      </c>
    </row>
    <row r="34" spans="1:14">
      <c r="A34" s="25" t="s">
        <v>22</v>
      </c>
      <c r="B34" s="5">
        <v>493130.01</v>
      </c>
      <c r="C34" s="5">
        <v>218858.78</v>
      </c>
      <c r="D34" s="5">
        <v>85220.81</v>
      </c>
      <c r="E34" s="5">
        <v>29014.51</v>
      </c>
      <c r="F34" s="5">
        <v>91901.28</v>
      </c>
      <c r="G34" s="5">
        <v>78091.98</v>
      </c>
      <c r="H34" s="5">
        <v>53967.46</v>
      </c>
      <c r="I34" s="5">
        <v>87555.59</v>
      </c>
      <c r="J34" s="5">
        <v>117146.02</v>
      </c>
      <c r="K34" s="5">
        <v>106203.82</v>
      </c>
      <c r="L34" s="5">
        <v>162172.18</v>
      </c>
      <c r="M34" s="5">
        <v>339733.04</v>
      </c>
      <c r="N34" s="5">
        <f t="shared" si="0"/>
        <v>1862995.4800000002</v>
      </c>
    </row>
    <row r="35" spans="1:14">
      <c r="A35" t="s">
        <v>23</v>
      </c>
      <c r="B35" s="5">
        <v>1134.06</v>
      </c>
      <c r="C35" s="5">
        <v>1311.35</v>
      </c>
      <c r="D35" s="5">
        <v>3120.5</v>
      </c>
      <c r="E35" s="5">
        <v>2570.44</v>
      </c>
      <c r="F35" s="5">
        <v>2570.44</v>
      </c>
      <c r="G35" s="5">
        <v>2545.4699999999998</v>
      </c>
      <c r="H35" s="5">
        <v>2499.77</v>
      </c>
      <c r="I35" s="5">
        <v>3417.05</v>
      </c>
      <c r="J35" s="5">
        <v>4440.71</v>
      </c>
      <c r="K35" s="5">
        <v>6656.02</v>
      </c>
      <c r="L35" s="5">
        <v>4065.08</v>
      </c>
      <c r="M35" s="5">
        <v>3357.6</v>
      </c>
      <c r="N35" s="5">
        <f t="shared" si="0"/>
        <v>37688.49</v>
      </c>
    </row>
    <row r="36" spans="1:14">
      <c r="A36" t="s">
        <v>24</v>
      </c>
      <c r="B36" s="5">
        <v>2635.94</v>
      </c>
      <c r="C36" s="5">
        <v>2348.79</v>
      </c>
      <c r="D36" s="5">
        <v>2170.1999999999998</v>
      </c>
      <c r="E36" s="5">
        <v>2192.2600000000002</v>
      </c>
      <c r="F36" s="5">
        <v>2192.2600000000002</v>
      </c>
      <c r="G36" s="5">
        <v>3859.52</v>
      </c>
      <c r="H36" s="5">
        <v>5229.46</v>
      </c>
      <c r="I36" s="5">
        <v>6663.64</v>
      </c>
      <c r="J36" s="5">
        <v>5983.99</v>
      </c>
      <c r="K36" s="5">
        <v>7938.37</v>
      </c>
      <c r="L36" s="5">
        <v>4497.47</v>
      </c>
      <c r="M36" s="5">
        <v>3745.09</v>
      </c>
      <c r="N36" s="5">
        <f t="shared" si="0"/>
        <v>49456.990000000005</v>
      </c>
    </row>
    <row r="37" spans="1:14">
      <c r="A37" t="s">
        <v>25</v>
      </c>
      <c r="B37" s="5">
        <v>17999.32</v>
      </c>
      <c r="C37" s="5">
        <v>15035.05</v>
      </c>
      <c r="D37" s="5">
        <v>16833.900000000001</v>
      </c>
      <c r="E37" s="5">
        <v>14250.24</v>
      </c>
      <c r="F37" s="5">
        <v>14250.24</v>
      </c>
      <c r="G37" s="5">
        <v>18176.330000000002</v>
      </c>
      <c r="H37" s="5">
        <v>23229.69</v>
      </c>
      <c r="I37" s="5">
        <v>31815.52</v>
      </c>
      <c r="J37" s="5">
        <v>30995.24</v>
      </c>
      <c r="K37" s="5">
        <v>31691.01</v>
      </c>
      <c r="L37" s="5">
        <v>25474.48</v>
      </c>
      <c r="M37" s="5">
        <v>20436.580000000002</v>
      </c>
      <c r="N37" s="5">
        <f t="shared" si="0"/>
        <v>260187.60000000003</v>
      </c>
    </row>
    <row r="38" spans="1:14">
      <c r="A38" t="s">
        <v>26</v>
      </c>
      <c r="B38" s="5">
        <v>74616.649999999994</v>
      </c>
      <c r="C38" s="5">
        <v>70147.75</v>
      </c>
      <c r="D38" s="5">
        <v>73134.759999999995</v>
      </c>
      <c r="E38" s="5">
        <v>75450.710000000006</v>
      </c>
      <c r="F38" s="5">
        <v>73858.289999999994</v>
      </c>
      <c r="G38" s="5">
        <v>83540.22</v>
      </c>
      <c r="H38" s="5">
        <v>84836.61</v>
      </c>
      <c r="I38" s="5">
        <v>114644.16</v>
      </c>
      <c r="J38" s="5">
        <v>140475.93</v>
      </c>
      <c r="K38" s="5">
        <v>101642.6</v>
      </c>
      <c r="L38" s="5">
        <v>82905.64</v>
      </c>
      <c r="M38" s="5">
        <v>90518.92</v>
      </c>
      <c r="N38" s="5">
        <f t="shared" si="0"/>
        <v>1065772.24</v>
      </c>
    </row>
    <row r="39" spans="1:14">
      <c r="A39" s="25" t="s">
        <v>27</v>
      </c>
      <c r="B39" s="5">
        <v>26886.74</v>
      </c>
      <c r="C39" s="5">
        <v>27023.02</v>
      </c>
      <c r="D39" s="5">
        <v>41862.910000000003</v>
      </c>
      <c r="E39" s="5">
        <v>46612.25</v>
      </c>
      <c r="F39" s="5">
        <v>46612.25</v>
      </c>
      <c r="G39" s="5">
        <v>71905.62</v>
      </c>
      <c r="H39" s="5">
        <v>60375.39</v>
      </c>
      <c r="I39" s="5">
        <v>122233.01</v>
      </c>
      <c r="J39" s="5">
        <v>124844.38</v>
      </c>
      <c r="K39" s="5">
        <v>198728.48</v>
      </c>
      <c r="L39" s="5">
        <v>69571.61</v>
      </c>
      <c r="M39" s="5">
        <v>62712.34</v>
      </c>
      <c r="N39" s="5">
        <f t="shared" si="0"/>
        <v>899368</v>
      </c>
    </row>
    <row r="40" spans="1:14">
      <c r="A40" t="s">
        <v>28</v>
      </c>
      <c r="B40" s="5">
        <v>2419135.7599999998</v>
      </c>
      <c r="C40" s="5">
        <v>2353892.33</v>
      </c>
      <c r="D40" s="5">
        <v>2292027.52</v>
      </c>
      <c r="E40" s="5">
        <v>2206666.8199999998</v>
      </c>
      <c r="F40" s="5">
        <v>2662268.7200000002</v>
      </c>
      <c r="G40" s="5">
        <v>2373932.31</v>
      </c>
      <c r="H40" s="5">
        <v>2649424.85</v>
      </c>
      <c r="I40" s="5">
        <v>3241441.06</v>
      </c>
      <c r="J40" s="5">
        <v>3814751.18</v>
      </c>
      <c r="K40" s="5">
        <v>4312428.66</v>
      </c>
      <c r="L40" s="5">
        <v>3278557.34</v>
      </c>
      <c r="M40" s="5">
        <v>2886586.01</v>
      </c>
      <c r="N40" s="5">
        <f t="shared" si="0"/>
        <v>34491112.560000002</v>
      </c>
    </row>
    <row r="41" spans="1:14">
      <c r="A41" t="s">
        <v>29</v>
      </c>
      <c r="B41" s="5">
        <v>7005.83</v>
      </c>
      <c r="C41" s="5">
        <v>8447.7099999999991</v>
      </c>
      <c r="D41" s="5">
        <v>4824.2700000000004</v>
      </c>
      <c r="E41" s="5">
        <v>4469.13</v>
      </c>
      <c r="F41" s="5">
        <v>4469.13</v>
      </c>
      <c r="G41" s="5">
        <v>17828.73</v>
      </c>
      <c r="H41" s="5">
        <v>3661.82</v>
      </c>
      <c r="I41" s="5">
        <v>9365.83</v>
      </c>
      <c r="J41" s="5">
        <v>8712.16</v>
      </c>
      <c r="K41" s="5">
        <v>11021.78</v>
      </c>
      <c r="L41" s="5">
        <v>8942.99</v>
      </c>
      <c r="M41" s="5">
        <v>10022.73</v>
      </c>
      <c r="N41" s="5">
        <f t="shared" si="0"/>
        <v>98772.11</v>
      </c>
    </row>
    <row r="42" spans="1:14">
      <c r="A42" t="s">
        <v>30</v>
      </c>
      <c r="B42" s="5">
        <v>204111.03</v>
      </c>
      <c r="C42" s="5">
        <v>229534.37</v>
      </c>
      <c r="D42" s="5">
        <v>177278.39</v>
      </c>
      <c r="E42" s="5">
        <v>164207.20000000001</v>
      </c>
      <c r="F42" s="5">
        <v>201786.97</v>
      </c>
      <c r="G42" s="5">
        <v>219131.9</v>
      </c>
      <c r="H42" s="5">
        <v>307250.58</v>
      </c>
      <c r="I42" s="5">
        <v>361603.18</v>
      </c>
      <c r="J42" s="5">
        <v>400772.12</v>
      </c>
      <c r="K42" s="5">
        <v>468748.98</v>
      </c>
      <c r="L42" s="5">
        <v>273032.24</v>
      </c>
      <c r="M42" s="5">
        <v>204109.26</v>
      </c>
      <c r="N42" s="5">
        <f t="shared" si="0"/>
        <v>3211566.2199999997</v>
      </c>
    </row>
    <row r="43" spans="1:14">
      <c r="A43" t="s">
        <v>31</v>
      </c>
      <c r="B43" s="5">
        <v>34674.11</v>
      </c>
      <c r="C43" s="5">
        <v>36927.97</v>
      </c>
      <c r="D43" s="5">
        <v>28858.74</v>
      </c>
      <c r="E43" s="5">
        <v>30469.27</v>
      </c>
      <c r="F43" s="5">
        <v>30469.27</v>
      </c>
      <c r="G43" s="5">
        <v>64420.98</v>
      </c>
      <c r="H43" s="5">
        <v>56618.83</v>
      </c>
      <c r="I43" s="5">
        <v>70066.91</v>
      </c>
      <c r="J43" s="5">
        <v>54893.49</v>
      </c>
      <c r="K43" s="5">
        <v>70636.86</v>
      </c>
      <c r="L43" s="5">
        <v>56422.41</v>
      </c>
      <c r="M43" s="5">
        <v>52389.84</v>
      </c>
      <c r="N43" s="5">
        <f t="shared" si="0"/>
        <v>586848.68000000005</v>
      </c>
    </row>
    <row r="44" spans="1:14">
      <c r="A44" t="s">
        <v>32</v>
      </c>
      <c r="B44" s="5">
        <v>5222.7700000000004</v>
      </c>
      <c r="C44" s="5">
        <v>4693.3599999999997</v>
      </c>
      <c r="D44" s="5">
        <v>4758.12</v>
      </c>
      <c r="E44" s="5">
        <v>4835.16</v>
      </c>
      <c r="F44" s="5">
        <v>4835.16</v>
      </c>
      <c r="G44" s="5">
        <v>8805.3700000000008</v>
      </c>
      <c r="H44" s="5">
        <v>4410.29</v>
      </c>
      <c r="I44" s="5">
        <v>4241.87</v>
      </c>
      <c r="J44" s="5">
        <v>4389.26</v>
      </c>
      <c r="K44" s="5">
        <v>6778.46</v>
      </c>
      <c r="L44" s="5">
        <v>4994.03</v>
      </c>
      <c r="M44" s="5">
        <v>5060.6099999999997</v>
      </c>
      <c r="N44" s="5">
        <f t="shared" ref="N44:N75" si="1">SUM(B44:M44)</f>
        <v>63024.460000000006</v>
      </c>
    </row>
    <row r="45" spans="1:14">
      <c r="A45" t="s">
        <v>33</v>
      </c>
      <c r="B45" s="5">
        <v>0</v>
      </c>
      <c r="C45" s="5">
        <v>0</v>
      </c>
      <c r="D45" s="5">
        <v>0</v>
      </c>
      <c r="E45" s="5">
        <v>0</v>
      </c>
      <c r="F45" s="5">
        <v>0</v>
      </c>
      <c r="G45" s="5">
        <v>0</v>
      </c>
      <c r="H45" s="5">
        <v>0</v>
      </c>
      <c r="I45" s="5"/>
      <c r="J45" s="5"/>
      <c r="K45" s="5"/>
      <c r="L45" s="5"/>
      <c r="M45" s="5"/>
      <c r="N45" s="5">
        <f t="shared" si="1"/>
        <v>0</v>
      </c>
    </row>
    <row r="46" spans="1:14">
      <c r="A46" t="s">
        <v>34</v>
      </c>
      <c r="B46" s="5">
        <v>273440.65999999997</v>
      </c>
      <c r="C46" s="5">
        <v>268853.09999999998</v>
      </c>
      <c r="D46" s="5">
        <v>241079.35</v>
      </c>
      <c r="E46" s="5">
        <v>204590.38</v>
      </c>
      <c r="F46" s="5">
        <v>248561.67</v>
      </c>
      <c r="G46" s="5">
        <v>251254.47</v>
      </c>
      <c r="H46" s="5">
        <v>292271.73</v>
      </c>
      <c r="I46" s="5">
        <v>325948.11</v>
      </c>
      <c r="J46" s="5">
        <v>357635.16</v>
      </c>
      <c r="K46" s="5">
        <v>430640.23</v>
      </c>
      <c r="L46" s="5">
        <v>338515.1</v>
      </c>
      <c r="M46" s="5">
        <v>261987.16</v>
      </c>
      <c r="N46" s="5">
        <f t="shared" si="1"/>
        <v>3494777.12</v>
      </c>
    </row>
    <row r="47" spans="1:14">
      <c r="A47" s="25" t="s">
        <v>35</v>
      </c>
      <c r="B47" s="5">
        <v>2973986.45</v>
      </c>
      <c r="C47" s="5">
        <v>2736768.69</v>
      </c>
      <c r="D47" s="5">
        <v>1544359.95</v>
      </c>
      <c r="E47" s="5">
        <v>1466748.22</v>
      </c>
      <c r="F47" s="5">
        <v>1820431.07</v>
      </c>
      <c r="G47" s="5">
        <v>2392251.8199999998</v>
      </c>
      <c r="H47" s="5">
        <v>3640755.12</v>
      </c>
      <c r="I47" s="5">
        <v>4696371.2000000002</v>
      </c>
      <c r="J47" s="5">
        <v>5893933.0999999996</v>
      </c>
      <c r="K47" s="5">
        <v>8148574.2800000003</v>
      </c>
      <c r="L47" s="5">
        <v>4049034.47</v>
      </c>
      <c r="M47" s="5">
        <v>2692137.1</v>
      </c>
      <c r="N47" s="5">
        <f t="shared" si="1"/>
        <v>42055351.469999999</v>
      </c>
    </row>
    <row r="48" spans="1:14">
      <c r="A48" t="s">
        <v>36</v>
      </c>
      <c r="B48" s="5">
        <v>409182.83</v>
      </c>
      <c r="C48" s="5">
        <v>440502.02</v>
      </c>
      <c r="D48" s="5">
        <v>554383</v>
      </c>
      <c r="E48" s="5">
        <v>553255.85</v>
      </c>
      <c r="F48" s="5">
        <v>825124.95</v>
      </c>
      <c r="G48" s="5">
        <v>645271.34</v>
      </c>
      <c r="H48" s="5">
        <v>513132.96</v>
      </c>
      <c r="I48" s="5">
        <v>546298.5</v>
      </c>
      <c r="J48" s="5">
        <v>609625.31999999995</v>
      </c>
      <c r="K48" s="5">
        <v>743166.34</v>
      </c>
      <c r="L48" s="5">
        <v>615211.26</v>
      </c>
      <c r="M48" s="5">
        <v>587846.29</v>
      </c>
      <c r="N48" s="5">
        <f t="shared" si="1"/>
        <v>7043000.6600000001</v>
      </c>
    </row>
    <row r="49" spans="1:14">
      <c r="A49" t="s">
        <v>37</v>
      </c>
      <c r="B49" s="5">
        <v>24327.51</v>
      </c>
      <c r="C49" s="5">
        <v>19216.580000000002</v>
      </c>
      <c r="D49" s="5">
        <v>18062.11</v>
      </c>
      <c r="E49" s="5">
        <v>15194.53</v>
      </c>
      <c r="F49" s="5">
        <v>15194.53</v>
      </c>
      <c r="G49" s="5">
        <v>16563.400000000001</v>
      </c>
      <c r="H49" s="5">
        <v>16164.32</v>
      </c>
      <c r="I49" s="5">
        <v>20284.669999999998</v>
      </c>
      <c r="J49" s="5">
        <v>25315.45</v>
      </c>
      <c r="K49" s="5">
        <v>32113.54</v>
      </c>
      <c r="L49" s="5">
        <v>21914.400000000001</v>
      </c>
      <c r="M49" s="5">
        <v>21466.6</v>
      </c>
      <c r="N49" s="5">
        <f t="shared" si="1"/>
        <v>245817.64000000004</v>
      </c>
    </row>
    <row r="50" spans="1:14">
      <c r="A50" t="s">
        <v>38</v>
      </c>
      <c r="B50" s="5"/>
      <c r="C50" s="5"/>
      <c r="D50" s="5"/>
      <c r="E50" s="5"/>
      <c r="F50" s="5"/>
      <c r="G50" s="5"/>
      <c r="H50" s="5"/>
      <c r="I50" s="5"/>
      <c r="J50" s="5"/>
      <c r="K50" s="5"/>
      <c r="L50" s="5"/>
      <c r="M50" s="5"/>
      <c r="N50" s="5">
        <f t="shared" si="1"/>
        <v>0</v>
      </c>
    </row>
    <row r="51" spans="1:14">
      <c r="A51" t="s">
        <v>39</v>
      </c>
      <c r="B51" s="5">
        <v>17174.28</v>
      </c>
      <c r="C51" s="5">
        <v>13275.12</v>
      </c>
      <c r="D51" s="5">
        <v>8550.6200000000008</v>
      </c>
      <c r="E51" s="5">
        <v>9166.9599999999991</v>
      </c>
      <c r="F51" s="5">
        <v>9166.9599999999991</v>
      </c>
      <c r="G51" s="5">
        <v>11194.99</v>
      </c>
      <c r="H51" s="5">
        <v>7993.03</v>
      </c>
      <c r="I51" s="5">
        <v>8957.59</v>
      </c>
      <c r="J51" s="5">
        <v>11048.86</v>
      </c>
      <c r="K51" s="5">
        <v>17336.68</v>
      </c>
      <c r="L51" s="5">
        <v>13121.56</v>
      </c>
      <c r="M51" s="5">
        <v>14815.66</v>
      </c>
      <c r="N51" s="5">
        <f t="shared" si="1"/>
        <v>141802.31</v>
      </c>
    </row>
    <row r="52" spans="1:14">
      <c r="A52" t="s">
        <v>40</v>
      </c>
      <c r="B52" s="5">
        <v>1308903.0900000001</v>
      </c>
      <c r="C52" s="5">
        <v>792668.59</v>
      </c>
      <c r="D52" s="5">
        <v>622105.55000000005</v>
      </c>
      <c r="E52" s="5">
        <v>694834.26</v>
      </c>
      <c r="F52" s="5">
        <v>785050.32</v>
      </c>
      <c r="G52" s="5">
        <v>1177171.6299999999</v>
      </c>
      <c r="H52" s="5">
        <v>1503672.55</v>
      </c>
      <c r="I52" s="5">
        <v>1813534.22</v>
      </c>
      <c r="J52" s="5">
        <v>2725610.03</v>
      </c>
      <c r="K52" s="5">
        <v>1490633.89</v>
      </c>
      <c r="L52" s="5">
        <v>1093869.51</v>
      </c>
      <c r="M52" s="5">
        <v>1652839.92</v>
      </c>
      <c r="N52" s="5">
        <f t="shared" si="1"/>
        <v>15660893.560000001</v>
      </c>
    </row>
    <row r="53" spans="1:14">
      <c r="A53" t="s">
        <v>141</v>
      </c>
      <c r="B53" s="5">
        <v>197702.74</v>
      </c>
      <c r="C53" s="5">
        <v>188010.37</v>
      </c>
      <c r="D53" s="5">
        <v>204924.52</v>
      </c>
      <c r="E53" s="5">
        <v>228758.97</v>
      </c>
      <c r="F53" s="5">
        <v>225689.89</v>
      </c>
      <c r="G53" s="5">
        <v>208911.55</v>
      </c>
      <c r="H53" s="5">
        <v>273064.02</v>
      </c>
      <c r="I53" s="5">
        <v>323299.8</v>
      </c>
      <c r="J53" s="5">
        <v>385618.64</v>
      </c>
      <c r="K53" s="5">
        <v>280438.82</v>
      </c>
      <c r="L53" s="5">
        <v>232018.65</v>
      </c>
      <c r="M53" s="5">
        <v>232238.24</v>
      </c>
      <c r="N53" s="5">
        <f t="shared" si="1"/>
        <v>2980676.21</v>
      </c>
    </row>
    <row r="54" spans="1:14">
      <c r="A54" t="s">
        <v>137</v>
      </c>
      <c r="B54" s="5">
        <v>170413.07</v>
      </c>
      <c r="C54" s="5">
        <v>178916.65</v>
      </c>
      <c r="D54" s="5">
        <v>128468.58</v>
      </c>
      <c r="E54" s="5">
        <v>172774.57</v>
      </c>
      <c r="F54" s="5">
        <v>139280.10999999999</v>
      </c>
      <c r="G54" s="5">
        <v>123157.45</v>
      </c>
      <c r="H54" s="5">
        <v>314416.71999999997</v>
      </c>
      <c r="I54" s="5">
        <v>266940.86</v>
      </c>
      <c r="J54" s="5">
        <v>358979.1</v>
      </c>
      <c r="K54" s="5">
        <v>483840.016</v>
      </c>
      <c r="L54" s="5">
        <v>257172.06</v>
      </c>
      <c r="M54" s="5">
        <v>185549.38</v>
      </c>
      <c r="N54" s="5">
        <f t="shared" si="1"/>
        <v>2779908.5659999996</v>
      </c>
    </row>
    <row r="55" spans="1:14">
      <c r="A55" t="s">
        <v>43</v>
      </c>
      <c r="B55" s="5">
        <v>2846353.2800000003</v>
      </c>
      <c r="C55" s="5">
        <v>3081290.6960000005</v>
      </c>
      <c r="D55" s="5">
        <v>2473389.8160000001</v>
      </c>
      <c r="E55" s="5">
        <v>1622403.784</v>
      </c>
      <c r="F55" s="5">
        <v>2204608.7200000002</v>
      </c>
      <c r="G55" s="5">
        <v>2791624.2320000003</v>
      </c>
      <c r="H55" s="5">
        <v>3682211.3280000002</v>
      </c>
      <c r="I55" s="5">
        <v>4011513.2560000005</v>
      </c>
      <c r="J55" s="5">
        <v>4584993.0159999998</v>
      </c>
      <c r="K55" s="5">
        <v>5555618.8080000002</v>
      </c>
      <c r="L55" s="5">
        <v>4344669.8</v>
      </c>
      <c r="M55" s="5">
        <v>3290325.7120000003</v>
      </c>
      <c r="N55" s="5">
        <f t="shared" si="1"/>
        <v>40489002.447999999</v>
      </c>
    </row>
    <row r="56" spans="1:14">
      <c r="A56" t="s">
        <v>44</v>
      </c>
      <c r="B56" s="5">
        <v>909566.68</v>
      </c>
      <c r="C56" s="5">
        <v>606880.49</v>
      </c>
      <c r="D56" s="5">
        <v>513368.51</v>
      </c>
      <c r="E56" s="5">
        <v>601263.82999999996</v>
      </c>
      <c r="F56" s="5">
        <v>435302.37</v>
      </c>
      <c r="G56" s="5">
        <v>340332.18</v>
      </c>
      <c r="H56" s="5">
        <v>395082.51</v>
      </c>
      <c r="I56" s="5">
        <v>535726.28</v>
      </c>
      <c r="J56" s="5">
        <v>899555.94</v>
      </c>
      <c r="K56" s="5">
        <v>813378.9</v>
      </c>
      <c r="L56" s="5">
        <v>729576.66</v>
      </c>
      <c r="M56" s="5">
        <v>874467.2</v>
      </c>
      <c r="N56" s="5">
        <f t="shared" si="1"/>
        <v>7654501.5500000017</v>
      </c>
    </row>
    <row r="57" spans="1:14">
      <c r="A57" t="s">
        <v>111</v>
      </c>
      <c r="B57" s="5">
        <v>4039010.91</v>
      </c>
      <c r="C57" s="5">
        <v>4141472.91</v>
      </c>
      <c r="D57" s="5">
        <v>2230125.12</v>
      </c>
      <c r="E57" s="5">
        <v>1573375.93</v>
      </c>
      <c r="F57" s="5">
        <v>1573375.93</v>
      </c>
      <c r="G57" s="5">
        <v>721933.07</v>
      </c>
      <c r="H57" s="5">
        <v>510680.64</v>
      </c>
      <c r="I57" s="5">
        <v>684746.92</v>
      </c>
      <c r="J57" s="5">
        <v>948614.88</v>
      </c>
      <c r="K57" s="5">
        <v>1812756.69</v>
      </c>
      <c r="L57" s="5">
        <v>1760910.84</v>
      </c>
      <c r="M57" s="5">
        <v>2843554.68</v>
      </c>
      <c r="N57" s="5">
        <f t="shared" si="1"/>
        <v>22840558.520000003</v>
      </c>
    </row>
    <row r="58" spans="1:14">
      <c r="A58" t="s">
        <v>46</v>
      </c>
      <c r="B58" s="5">
        <v>18991.009999999998</v>
      </c>
      <c r="C58" s="5">
        <v>16659.810000000001</v>
      </c>
      <c r="D58" s="5">
        <v>16163.91</v>
      </c>
      <c r="E58" s="5">
        <v>15690.64</v>
      </c>
      <c r="F58" s="5">
        <v>15690.64</v>
      </c>
      <c r="G58" s="5">
        <v>33775.54</v>
      </c>
      <c r="H58" s="5">
        <v>38423.879999999997</v>
      </c>
      <c r="I58" s="5">
        <v>41693.67</v>
      </c>
      <c r="J58" s="5">
        <v>41143.599999999999</v>
      </c>
      <c r="K58" s="5">
        <v>42764.36</v>
      </c>
      <c r="L58" s="5">
        <v>25095.43</v>
      </c>
      <c r="M58" s="5">
        <v>24866.77</v>
      </c>
      <c r="N58" s="5">
        <f t="shared" si="1"/>
        <v>330959.26</v>
      </c>
    </row>
    <row r="59" spans="1:14">
      <c r="A59" t="s">
        <v>47</v>
      </c>
      <c r="B59" s="5">
        <v>21669200</v>
      </c>
      <c r="C59" s="5">
        <v>18809500</v>
      </c>
      <c r="D59" s="5">
        <v>19228100</v>
      </c>
      <c r="E59" s="5">
        <v>23659100</v>
      </c>
      <c r="F59" s="5">
        <v>23484300</v>
      </c>
      <c r="G59" s="5">
        <v>23494600</v>
      </c>
      <c r="H59" s="5">
        <v>23280800</v>
      </c>
      <c r="I59" s="5">
        <v>25194300</v>
      </c>
      <c r="J59" s="5">
        <v>30967000</v>
      </c>
      <c r="K59" s="5">
        <v>25886400</v>
      </c>
      <c r="L59" s="5">
        <v>22607600</v>
      </c>
      <c r="M59" s="5">
        <v>24217600</v>
      </c>
      <c r="N59" s="5">
        <f t="shared" si="1"/>
        <v>282498500</v>
      </c>
    </row>
    <row r="60" spans="1:14">
      <c r="A60" t="s">
        <v>48</v>
      </c>
      <c r="B60" s="5">
        <v>5163170.3900000006</v>
      </c>
      <c r="C60" s="5">
        <v>5427212.7199999997</v>
      </c>
      <c r="D60" s="5">
        <v>4197491.49</v>
      </c>
      <c r="E60" s="5">
        <v>3600513.02</v>
      </c>
      <c r="F60" s="5">
        <v>4218937.84</v>
      </c>
      <c r="G60" s="5">
        <v>4413952.38</v>
      </c>
      <c r="H60" s="5">
        <v>5113694.6500000004</v>
      </c>
      <c r="I60" s="5">
        <v>5203712.22</v>
      </c>
      <c r="J60" s="5">
        <v>5321295.71</v>
      </c>
      <c r="K60" s="5">
        <v>7139715.1299999999</v>
      </c>
      <c r="L60" s="5">
        <v>5964241.3799999999</v>
      </c>
      <c r="M60" s="5">
        <v>4792321.8899999997</v>
      </c>
      <c r="N60" s="5">
        <f t="shared" si="1"/>
        <v>60556258.820000008</v>
      </c>
    </row>
    <row r="61" spans="1:14">
      <c r="A61" t="s">
        <v>49</v>
      </c>
      <c r="B61" s="5">
        <v>2814249.3</v>
      </c>
      <c r="C61" s="5">
        <v>2655543.21</v>
      </c>
      <c r="D61" s="5">
        <v>2461559.16</v>
      </c>
      <c r="E61" s="5">
        <v>3303782.91</v>
      </c>
      <c r="F61" s="5">
        <v>4035600.74</v>
      </c>
      <c r="G61" s="5">
        <v>5630297.7300000004</v>
      </c>
      <c r="H61" s="5">
        <v>6219210.0099999998</v>
      </c>
      <c r="I61" s="5">
        <v>7025625.9900000002</v>
      </c>
      <c r="J61" s="5">
        <v>7895697.9199999999</v>
      </c>
      <c r="K61" s="5">
        <v>5369516.4400000004</v>
      </c>
      <c r="L61" s="5">
        <v>3673563.48</v>
      </c>
      <c r="M61" s="5">
        <v>2883949.87</v>
      </c>
      <c r="N61" s="5">
        <f t="shared" si="1"/>
        <v>53968596.759999998</v>
      </c>
    </row>
    <row r="62" spans="1:14">
      <c r="A62" t="s">
        <v>50</v>
      </c>
      <c r="B62" s="5">
        <v>183086.81</v>
      </c>
      <c r="C62" s="5">
        <v>177071.35</v>
      </c>
      <c r="D62" s="5">
        <v>157430.72</v>
      </c>
      <c r="E62" s="5">
        <v>148218.68</v>
      </c>
      <c r="F62" s="5">
        <v>148218.68</v>
      </c>
      <c r="G62" s="5">
        <v>173006.35</v>
      </c>
      <c r="H62" s="5">
        <v>208938.71</v>
      </c>
      <c r="I62" s="5">
        <v>267648.44</v>
      </c>
      <c r="J62" s="5">
        <v>352813.3</v>
      </c>
      <c r="K62" s="5">
        <v>429891.87</v>
      </c>
      <c r="L62" s="5">
        <v>274169.27</v>
      </c>
      <c r="M62" s="5">
        <v>238182.32</v>
      </c>
      <c r="N62" s="5">
        <f t="shared" si="1"/>
        <v>2758676.5</v>
      </c>
    </row>
    <row r="63" spans="1:14">
      <c r="A63" t="s">
        <v>51</v>
      </c>
      <c r="B63" s="5">
        <v>5488681.1200000001</v>
      </c>
      <c r="C63" s="5">
        <v>4019684.12</v>
      </c>
      <c r="D63" s="5">
        <v>3202804.93</v>
      </c>
      <c r="E63" s="5">
        <v>3503736.3</v>
      </c>
      <c r="F63" s="5">
        <v>3456051.52</v>
      </c>
      <c r="G63" s="5">
        <v>3981893.06</v>
      </c>
      <c r="H63" s="5">
        <v>4731908.91</v>
      </c>
      <c r="I63" s="5">
        <v>6354048.3200000003</v>
      </c>
      <c r="J63" s="5">
        <v>9570519.9100000001</v>
      </c>
      <c r="K63" s="5">
        <v>6732632.9699999997</v>
      </c>
      <c r="L63" s="5">
        <v>5352498.67</v>
      </c>
      <c r="M63" s="5">
        <v>5719728.8399999999</v>
      </c>
      <c r="N63" s="5">
        <f t="shared" si="1"/>
        <v>62114188.670000002</v>
      </c>
    </row>
    <row r="64" spans="1:14">
      <c r="A64" t="s">
        <v>52</v>
      </c>
      <c r="B64" s="5">
        <v>1190469.97</v>
      </c>
      <c r="C64" s="5">
        <v>1299167.77</v>
      </c>
      <c r="D64" s="5">
        <v>1042803.81</v>
      </c>
      <c r="E64" s="5">
        <v>830694.21</v>
      </c>
      <c r="F64" s="5">
        <v>1048463.61</v>
      </c>
      <c r="G64" s="5">
        <v>980772.16</v>
      </c>
      <c r="H64" s="5">
        <v>1072248.1399999999</v>
      </c>
      <c r="I64" s="5">
        <v>1248555</v>
      </c>
      <c r="J64" s="5">
        <v>1354126.08</v>
      </c>
      <c r="K64" s="5">
        <v>1779879.46</v>
      </c>
      <c r="L64" s="5">
        <v>1533281</v>
      </c>
      <c r="M64" s="5">
        <v>1068509.71</v>
      </c>
      <c r="N64" s="5">
        <f t="shared" si="1"/>
        <v>14448970.920000002</v>
      </c>
    </row>
    <row r="65" spans="1:14">
      <c r="A65" t="s">
        <v>53</v>
      </c>
      <c r="B65" s="5">
        <v>37379.879200000003</v>
      </c>
      <c r="C65" s="5">
        <v>34838.956400000003</v>
      </c>
      <c r="D65" s="5">
        <v>36458.339999999997</v>
      </c>
      <c r="E65" s="5">
        <v>42853.955600000008</v>
      </c>
      <c r="F65" s="5">
        <v>33843.524800000007</v>
      </c>
      <c r="G65" s="5">
        <v>36502.562800000007</v>
      </c>
      <c r="H65" s="5">
        <v>39931.360800000002</v>
      </c>
      <c r="I65" s="5">
        <v>53539.02</v>
      </c>
      <c r="J65" s="5">
        <v>66155.55680000002</v>
      </c>
      <c r="K65" s="5">
        <v>56226.48</v>
      </c>
      <c r="L65" s="5">
        <v>63894.585600000006</v>
      </c>
      <c r="M65" s="5">
        <v>51870.575599999996</v>
      </c>
      <c r="N65" s="5">
        <f t="shared" si="1"/>
        <v>553494.79760000005</v>
      </c>
    </row>
    <row r="66" spans="1:14">
      <c r="A66" t="s">
        <v>54</v>
      </c>
      <c r="B66" s="5">
        <v>1169136.1299999999</v>
      </c>
      <c r="C66" s="5">
        <v>1273108.8799999999</v>
      </c>
      <c r="D66" s="5">
        <v>799854.38</v>
      </c>
      <c r="E66" s="5">
        <v>751974.32</v>
      </c>
      <c r="F66" s="5">
        <v>807858.54</v>
      </c>
      <c r="G66" s="5">
        <v>749448.5</v>
      </c>
      <c r="H66" s="5">
        <v>906698.89</v>
      </c>
      <c r="I66" s="5">
        <v>844483.55</v>
      </c>
      <c r="J66" s="5">
        <v>1025184.47</v>
      </c>
      <c r="K66" s="5">
        <v>1464991.25</v>
      </c>
      <c r="L66" s="5">
        <v>1215346.3999999999</v>
      </c>
      <c r="M66" s="5">
        <v>1058300.32</v>
      </c>
      <c r="N66" s="5">
        <f t="shared" si="1"/>
        <v>12066385.630000001</v>
      </c>
    </row>
    <row r="67" spans="1:14">
      <c r="A67" t="s">
        <v>55</v>
      </c>
      <c r="B67" s="5">
        <v>274735.27</v>
      </c>
      <c r="C67" s="5">
        <v>284246.43</v>
      </c>
      <c r="D67" s="5">
        <v>277377.91999999998</v>
      </c>
      <c r="E67" s="5">
        <v>212796.76</v>
      </c>
      <c r="F67" s="5">
        <v>248123.93</v>
      </c>
      <c r="G67" s="5">
        <v>282508.65999999997</v>
      </c>
      <c r="H67" s="5">
        <v>315879.59999999998</v>
      </c>
      <c r="I67" s="5">
        <v>457802.66</v>
      </c>
      <c r="J67" s="5">
        <v>540244.66</v>
      </c>
      <c r="K67" s="5">
        <v>619306.51</v>
      </c>
      <c r="L67" s="5">
        <v>357782.73</v>
      </c>
      <c r="M67" s="5">
        <v>282083.32</v>
      </c>
      <c r="N67" s="5">
        <f t="shared" si="1"/>
        <v>4152888.45</v>
      </c>
    </row>
    <row r="68" spans="1:14">
      <c r="A68" t="s">
        <v>56</v>
      </c>
      <c r="B68" s="5">
        <v>713320.94</v>
      </c>
      <c r="C68" s="5">
        <v>333045.07</v>
      </c>
      <c r="D68" s="5">
        <v>259430.83</v>
      </c>
      <c r="E68" s="5">
        <v>268128.73</v>
      </c>
      <c r="F68" s="5">
        <v>155325.78</v>
      </c>
      <c r="G68" s="5">
        <v>163288.04999999999</v>
      </c>
      <c r="H68" s="5">
        <v>133265.35</v>
      </c>
      <c r="I68" s="5">
        <v>184284.99</v>
      </c>
      <c r="J68" s="5">
        <v>332353.48</v>
      </c>
      <c r="K68" s="5">
        <v>301314.69</v>
      </c>
      <c r="L68" s="5">
        <v>409788.61</v>
      </c>
      <c r="M68" s="5">
        <v>654961.6</v>
      </c>
      <c r="N68" s="5">
        <f t="shared" si="1"/>
        <v>3908508.12</v>
      </c>
    </row>
    <row r="69" spans="1:14">
      <c r="A69" t="s">
        <v>57</v>
      </c>
      <c r="B69" s="5">
        <v>1829219.08</v>
      </c>
      <c r="C69" s="5">
        <v>895733.44</v>
      </c>
      <c r="D69" s="5">
        <v>744873.68</v>
      </c>
      <c r="E69" s="5">
        <v>1051870.69</v>
      </c>
      <c r="F69" s="5">
        <v>1051870.69</v>
      </c>
      <c r="G69" s="5">
        <v>1207873.24</v>
      </c>
      <c r="H69" s="5">
        <v>1835915.7</v>
      </c>
      <c r="I69" s="5">
        <v>2547058.84</v>
      </c>
      <c r="J69" s="5">
        <v>3133064.01</v>
      </c>
      <c r="K69" s="5">
        <v>4141586.55</v>
      </c>
      <c r="L69" s="5">
        <v>2324531.6</v>
      </c>
      <c r="M69" s="5">
        <v>1614814.43</v>
      </c>
      <c r="N69" s="5">
        <f t="shared" si="1"/>
        <v>22378411.949999999</v>
      </c>
    </row>
    <row r="70" spans="1:14">
      <c r="A70" t="s">
        <v>58</v>
      </c>
      <c r="B70" s="5">
        <v>444707.35</v>
      </c>
      <c r="C70" s="5">
        <v>391058.29</v>
      </c>
      <c r="D70" s="5">
        <v>386395.71</v>
      </c>
      <c r="E70" s="5">
        <v>434438.47</v>
      </c>
      <c r="F70" s="5">
        <v>436990.98</v>
      </c>
      <c r="G70" s="5">
        <v>476547.87</v>
      </c>
      <c r="H70" s="5">
        <v>555918.77</v>
      </c>
      <c r="I70" s="5">
        <v>569125.76</v>
      </c>
      <c r="J70" s="5">
        <v>654013.59</v>
      </c>
      <c r="K70" s="5">
        <v>520482.87</v>
      </c>
      <c r="L70" s="5">
        <v>462655.05</v>
      </c>
      <c r="M70" s="5">
        <v>474337.09</v>
      </c>
      <c r="N70" s="5">
        <f t="shared" si="1"/>
        <v>5806671.7999999998</v>
      </c>
    </row>
    <row r="71" spans="1:14">
      <c r="A71" t="s">
        <v>59</v>
      </c>
      <c r="B71" s="5">
        <v>42311.16</v>
      </c>
      <c r="C71" s="5">
        <v>35060.080000000002</v>
      </c>
      <c r="D71" s="5">
        <v>31435.45</v>
      </c>
      <c r="E71" s="5">
        <v>35436.870000000003</v>
      </c>
      <c r="F71" s="5">
        <v>35436.870000000003</v>
      </c>
      <c r="G71" s="5">
        <v>57000.94</v>
      </c>
      <c r="H71" s="5">
        <v>66073.09</v>
      </c>
      <c r="I71" s="5">
        <v>134937.73000000001</v>
      </c>
      <c r="J71" s="5">
        <v>111363.26</v>
      </c>
      <c r="K71" s="5">
        <v>123085.35</v>
      </c>
      <c r="L71" s="5">
        <v>64354.67</v>
      </c>
      <c r="M71" s="5">
        <v>45310.71</v>
      </c>
      <c r="N71" s="5">
        <f t="shared" si="1"/>
        <v>781806.17999999993</v>
      </c>
    </row>
    <row r="72" spans="1:14">
      <c r="A72" t="s">
        <v>60</v>
      </c>
      <c r="B72" s="5">
        <v>28478.19</v>
      </c>
      <c r="C72" s="5">
        <v>26584.16</v>
      </c>
      <c r="D72" s="5">
        <v>26872.53</v>
      </c>
      <c r="E72" s="5">
        <v>19433.23</v>
      </c>
      <c r="F72" s="5">
        <v>35142.199999999997</v>
      </c>
      <c r="G72" s="5">
        <v>16386.5</v>
      </c>
      <c r="H72" s="5">
        <v>24050.53</v>
      </c>
      <c r="I72" s="5">
        <v>22021.72</v>
      </c>
      <c r="J72" s="5">
        <v>28663.54</v>
      </c>
      <c r="K72" s="5">
        <v>25931.51</v>
      </c>
      <c r="L72" s="5">
        <v>15108.87</v>
      </c>
      <c r="M72" s="5">
        <v>27938.55</v>
      </c>
      <c r="N72" s="5">
        <f t="shared" si="1"/>
        <v>296611.53000000003</v>
      </c>
    </row>
    <row r="73" spans="1:14">
      <c r="A73" t="s">
        <v>130</v>
      </c>
      <c r="B73" s="5">
        <v>59921.86</v>
      </c>
      <c r="C73" s="5">
        <v>77362.09</v>
      </c>
      <c r="D73" s="5">
        <v>49018.69</v>
      </c>
      <c r="E73" s="5">
        <v>34925.879999999997</v>
      </c>
      <c r="F73" s="5">
        <v>45408.34</v>
      </c>
      <c r="G73" s="5">
        <v>36374.49</v>
      </c>
      <c r="H73" s="5">
        <v>35261.17</v>
      </c>
      <c r="I73" s="5">
        <v>30223.53</v>
      </c>
      <c r="J73" s="5">
        <v>35593.97</v>
      </c>
      <c r="K73" s="5">
        <v>47684.73</v>
      </c>
      <c r="L73" s="5">
        <v>45481.1</v>
      </c>
      <c r="M73" s="5">
        <v>41741.17</v>
      </c>
      <c r="N73" s="5">
        <f t="shared" si="1"/>
        <v>538997.0199999999</v>
      </c>
    </row>
    <row r="74" spans="1:14">
      <c r="A74" t="s">
        <v>62</v>
      </c>
      <c r="B74" s="5"/>
      <c r="C74" s="5"/>
      <c r="D74" s="5"/>
      <c r="E74" s="5"/>
      <c r="F74" s="5"/>
      <c r="G74" s="5"/>
      <c r="H74" s="5"/>
      <c r="I74" s="5"/>
      <c r="J74" s="5"/>
      <c r="K74" s="5"/>
      <c r="L74" s="5"/>
      <c r="M74" s="5"/>
      <c r="N74" s="5">
        <f t="shared" si="1"/>
        <v>0</v>
      </c>
    </row>
    <row r="75" spans="1:14">
      <c r="A75" t="s">
        <v>63</v>
      </c>
      <c r="B75" s="5">
        <v>1367042.615</v>
      </c>
      <c r="C75" s="5">
        <v>807152.21</v>
      </c>
      <c r="D75" s="5">
        <v>653422.60499999998</v>
      </c>
      <c r="E75" s="5">
        <v>693723.32</v>
      </c>
      <c r="F75" s="5">
        <v>606053.35</v>
      </c>
      <c r="G75" s="5">
        <v>655660.52500000002</v>
      </c>
      <c r="H75" s="5">
        <v>964569.30500000005</v>
      </c>
      <c r="I75" s="5">
        <v>1277612.49</v>
      </c>
      <c r="J75" s="5">
        <v>1617363.2649999999</v>
      </c>
      <c r="K75" s="5">
        <v>1162649.425</v>
      </c>
      <c r="L75" s="5">
        <v>944139.92500000005</v>
      </c>
      <c r="M75" s="5">
        <v>1195022.58</v>
      </c>
      <c r="N75" s="5">
        <f t="shared" si="1"/>
        <v>11944411.615000002</v>
      </c>
    </row>
    <row r="76" spans="1:14">
      <c r="A76" t="s">
        <v>125</v>
      </c>
      <c r="B76" s="5">
        <v>17593.009999999998</v>
      </c>
      <c r="C76" s="5">
        <v>17447.830000000002</v>
      </c>
      <c r="D76" s="5">
        <v>13524.53</v>
      </c>
      <c r="E76" s="5">
        <v>12300.59</v>
      </c>
      <c r="F76" s="5">
        <v>12300.59</v>
      </c>
      <c r="G76" s="5">
        <v>18931.259999999998</v>
      </c>
      <c r="H76" s="5">
        <v>11923.02</v>
      </c>
      <c r="I76" s="5">
        <v>13936.89</v>
      </c>
      <c r="J76" s="5">
        <v>17431.38</v>
      </c>
      <c r="K76" s="5">
        <v>21745.65</v>
      </c>
      <c r="L76" s="5">
        <v>20966.990000000002</v>
      </c>
      <c r="M76" s="5">
        <v>19692.48</v>
      </c>
      <c r="N76" s="5">
        <f t="shared" ref="N76:N107" si="2">SUM(B76:M76)</f>
        <v>197794.21999999997</v>
      </c>
    </row>
    <row r="77" spans="1:14">
      <c r="A77" t="s">
        <v>65</v>
      </c>
      <c r="B77" s="5">
        <v>5337266.4000000004</v>
      </c>
      <c r="C77" s="5">
        <v>2656667.64</v>
      </c>
      <c r="D77" s="5">
        <v>2071564.96</v>
      </c>
      <c r="E77" s="5">
        <v>1663030.57</v>
      </c>
      <c r="F77" s="5">
        <v>976289.83</v>
      </c>
      <c r="G77" s="5">
        <v>672318.94</v>
      </c>
      <c r="H77" s="5">
        <v>614975.93000000005</v>
      </c>
      <c r="I77" s="5">
        <v>709069.73</v>
      </c>
      <c r="J77" s="5">
        <v>2315935.71</v>
      </c>
      <c r="K77" s="5">
        <v>2057225.32</v>
      </c>
      <c r="L77" s="5">
        <v>2742020.38</v>
      </c>
      <c r="M77" s="5">
        <v>5583981.8200000003</v>
      </c>
      <c r="N77" s="5">
        <f t="shared" si="2"/>
        <v>27400347.23</v>
      </c>
    </row>
    <row r="78" spans="1:14">
      <c r="A78" t="s">
        <v>66</v>
      </c>
      <c r="B78" s="5">
        <v>9639.75</v>
      </c>
      <c r="C78" s="5">
        <v>11882.16</v>
      </c>
      <c r="D78" s="5">
        <v>8361.44</v>
      </c>
      <c r="E78" s="5">
        <v>6783.81</v>
      </c>
      <c r="F78" s="5">
        <v>6783.81</v>
      </c>
      <c r="G78" s="5">
        <v>21473.759999999998</v>
      </c>
      <c r="H78" s="5">
        <v>15429.43</v>
      </c>
      <c r="I78" s="5">
        <v>17337.89</v>
      </c>
      <c r="J78" s="5">
        <v>14675.37</v>
      </c>
      <c r="K78" s="5">
        <v>17671.650000000001</v>
      </c>
      <c r="L78" s="5">
        <v>14380.03</v>
      </c>
      <c r="M78" s="5">
        <v>15645.74</v>
      </c>
      <c r="N78" s="5">
        <f t="shared" si="2"/>
        <v>160064.84</v>
      </c>
    </row>
    <row r="79" spans="1:14">
      <c r="A79" t="s">
        <v>1</v>
      </c>
      <c r="B79" s="5"/>
      <c r="C79" s="5"/>
      <c r="D79" s="5"/>
      <c r="E79" s="5"/>
      <c r="F79" s="5"/>
      <c r="G79" s="5"/>
      <c r="H79" s="5"/>
      <c r="I79" s="5"/>
      <c r="J79" s="5"/>
      <c r="K79" s="5"/>
      <c r="L79" s="5"/>
      <c r="M79" s="5"/>
      <c r="N79" s="5"/>
    </row>
    <row r="80" spans="1:14">
      <c r="A80" t="s">
        <v>68</v>
      </c>
      <c r="B80" s="5">
        <f t="shared" ref="B80:M80" si="3">SUM(B12:B78)</f>
        <v>86617506.710866645</v>
      </c>
      <c r="C80" s="5">
        <f t="shared" si="3"/>
        <v>73818661.935733333</v>
      </c>
      <c r="D80" s="5">
        <f t="shared" si="3"/>
        <v>60321707.614333346</v>
      </c>
      <c r="E80" s="5">
        <f t="shared" si="3"/>
        <v>66720827.346266665</v>
      </c>
      <c r="F80" s="5">
        <f t="shared" si="3"/>
        <v>69747119.514800027</v>
      </c>
      <c r="G80" s="5">
        <f t="shared" si="3"/>
        <v>73307632.166466653</v>
      </c>
      <c r="H80" s="5">
        <f t="shared" si="3"/>
        <v>82779436.837133333</v>
      </c>
      <c r="I80" s="5">
        <f t="shared" si="3"/>
        <v>94807969.042666659</v>
      </c>
      <c r="J80" s="5">
        <f t="shared" si="3"/>
        <v>116449852.13113333</v>
      </c>
      <c r="K80" s="5">
        <f t="shared" si="3"/>
        <v>112489736.76900001</v>
      </c>
      <c r="L80" s="5">
        <f t="shared" si="3"/>
        <v>87857586.933933333</v>
      </c>
      <c r="M80" s="5">
        <f t="shared" si="3"/>
        <v>87735877.780933306</v>
      </c>
      <c r="N80" s="5">
        <f>SUM(B80:M80)</f>
        <v>1012653914.7832667</v>
      </c>
    </row>
  </sheetData>
  <mergeCells count="5">
    <mergeCell ref="A3:N3"/>
    <mergeCell ref="A4:N4"/>
    <mergeCell ref="A5:N5"/>
    <mergeCell ref="A6:N6"/>
    <mergeCell ref="A7:N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pane="topRight" activeCell="B1" sqref="B1"/>
      <selection pane="bottomLeft" activeCell="A11" sqref="A11"/>
      <selection pane="bottomRight" activeCell="M30" sqref="M30"/>
    </sheetView>
  </sheetViews>
  <sheetFormatPr defaultRowHeight="12.75"/>
  <cols>
    <col min="1" max="1" width="16.1640625" bestFit="1" customWidth="1"/>
    <col min="11" max="11" width="10.5" bestFit="1" customWidth="1"/>
    <col min="12" max="12" width="10.1640625" bestFit="1" customWidth="1"/>
    <col min="13" max="13" width="10.5" bestFit="1" customWidth="1"/>
    <col min="14" max="14" width="10.1640625" bestFit="1" customWidth="1"/>
  </cols>
  <sheetData>
    <row r="1" spans="1:20">
      <c r="A1" t="str">
        <f>'SFY1819'!A1</f>
        <v>VALIDATED TAX RECEIPTS DATA FOR:  JULY, 2018 thru June, 2019</v>
      </c>
      <c r="N1" t="s">
        <v>89</v>
      </c>
    </row>
    <row r="3" spans="1:20">
      <c r="A3" s="80" t="s">
        <v>69</v>
      </c>
      <c r="B3" s="80"/>
      <c r="C3" s="80"/>
      <c r="D3" s="80"/>
      <c r="E3" s="80"/>
      <c r="F3" s="80"/>
      <c r="G3" s="80"/>
      <c r="H3" s="80"/>
      <c r="I3" s="80"/>
      <c r="J3" s="80"/>
      <c r="K3" s="80"/>
      <c r="L3" s="80"/>
      <c r="M3" s="80"/>
      <c r="N3" s="80"/>
    </row>
    <row r="4" spans="1:20">
      <c r="A4" s="80" t="s">
        <v>131</v>
      </c>
      <c r="B4" s="80"/>
      <c r="C4" s="80"/>
      <c r="D4" s="80"/>
      <c r="E4" s="80"/>
      <c r="F4" s="80"/>
      <c r="G4" s="80"/>
      <c r="H4" s="80"/>
      <c r="I4" s="80"/>
      <c r="J4" s="80"/>
      <c r="K4" s="80"/>
      <c r="L4" s="80"/>
      <c r="M4" s="80"/>
      <c r="N4" s="80"/>
    </row>
    <row r="5" spans="1:20">
      <c r="A5" s="80" t="s">
        <v>70</v>
      </c>
      <c r="B5" s="80"/>
      <c r="C5" s="80"/>
      <c r="D5" s="80"/>
      <c r="E5" s="80"/>
      <c r="F5" s="80"/>
      <c r="G5" s="80"/>
      <c r="H5" s="80"/>
      <c r="I5" s="80"/>
      <c r="J5" s="80"/>
      <c r="K5" s="80"/>
      <c r="L5" s="80"/>
      <c r="M5" s="80"/>
      <c r="N5" s="80"/>
    </row>
    <row r="6" spans="1:20">
      <c r="A6" s="80" t="s">
        <v>135</v>
      </c>
      <c r="B6" s="80"/>
      <c r="C6" s="80"/>
      <c r="D6" s="80"/>
      <c r="E6" s="80"/>
      <c r="F6" s="80"/>
      <c r="G6" s="80"/>
      <c r="H6" s="80"/>
      <c r="I6" s="80"/>
      <c r="J6" s="80"/>
      <c r="K6" s="80"/>
      <c r="L6" s="80"/>
      <c r="M6" s="80"/>
      <c r="N6" s="80"/>
      <c r="P6" s="25"/>
    </row>
    <row r="7" spans="1:20">
      <c r="A7" s="80" t="s">
        <v>134</v>
      </c>
      <c r="B7" s="80"/>
      <c r="C7" s="80"/>
      <c r="D7" s="80"/>
      <c r="E7" s="80"/>
      <c r="F7" s="80"/>
      <c r="G7" s="80"/>
      <c r="H7" s="80"/>
      <c r="I7" s="80"/>
      <c r="J7" s="80"/>
      <c r="K7" s="80"/>
      <c r="L7" s="80"/>
      <c r="M7" s="80"/>
      <c r="N7" s="80"/>
    </row>
    <row r="8" spans="1:20">
      <c r="N8" s="5"/>
    </row>
    <row r="9" spans="1:20">
      <c r="B9" s="1">
        <f>'Local Option Sales Tax Coll'!B9</f>
        <v>43282</v>
      </c>
      <c r="C9" s="1">
        <f>'Local Option Sales Tax Coll'!C9</f>
        <v>43313</v>
      </c>
      <c r="D9" s="1">
        <f>'Local Option Sales Tax Coll'!D9</f>
        <v>43344</v>
      </c>
      <c r="E9" s="1">
        <f>'Local Option Sales Tax Coll'!E9</f>
        <v>43374</v>
      </c>
      <c r="F9" s="1">
        <f>'Local Option Sales Tax Coll'!F9</f>
        <v>43405</v>
      </c>
      <c r="G9" s="1">
        <f>'Local Option Sales Tax Coll'!G9</f>
        <v>43435</v>
      </c>
      <c r="H9" s="1">
        <f>'Local Option Sales Tax Coll'!H9</f>
        <v>43466</v>
      </c>
      <c r="I9" s="1">
        <f>'Local Option Sales Tax Coll'!I9</f>
        <v>43497</v>
      </c>
      <c r="J9" s="1">
        <f>'Local Option Sales Tax Coll'!J9</f>
        <v>43525</v>
      </c>
      <c r="K9" s="1">
        <f>'Local Option Sales Tax Coll'!K9</f>
        <v>43556</v>
      </c>
      <c r="L9" s="1">
        <f>'Local Option Sales Tax Coll'!L9</f>
        <v>43586</v>
      </c>
      <c r="M9" s="1">
        <f>'Local Option Sales Tax Coll'!M9</f>
        <v>43617</v>
      </c>
      <c r="N9" s="1" t="str">
        <f>'Local Option Sales Tax Coll'!N9</f>
        <v>SFY18-19</v>
      </c>
      <c r="P9" s="25"/>
      <c r="Q9" s="25"/>
      <c r="R9" s="25"/>
      <c r="S9" s="25"/>
      <c r="T9" s="25"/>
    </row>
    <row r="10" spans="1:20">
      <c r="A10" t="s">
        <v>0</v>
      </c>
      <c r="B10" s="2"/>
      <c r="C10" s="2"/>
      <c r="D10" s="2"/>
      <c r="E10" s="2"/>
      <c r="F10" s="2"/>
      <c r="G10" s="2"/>
      <c r="H10" s="2"/>
      <c r="I10" s="2"/>
      <c r="J10" s="2"/>
      <c r="K10" s="2"/>
      <c r="L10" s="2"/>
      <c r="M10" s="2"/>
      <c r="N10" s="5"/>
    </row>
    <row r="11" spans="1:20">
      <c r="A11" t="s">
        <v>1</v>
      </c>
    </row>
    <row r="12" spans="1:20">
      <c r="A12" t="s">
        <v>90</v>
      </c>
      <c r="B12" s="11">
        <v>113934.48</v>
      </c>
      <c r="C12" s="12">
        <v>115759.56999999999</v>
      </c>
      <c r="D12" s="12">
        <v>119498.54000000001</v>
      </c>
      <c r="E12" s="12">
        <v>115683.22</v>
      </c>
      <c r="F12" s="15">
        <v>125537.05</v>
      </c>
      <c r="G12" s="12">
        <v>115593.06999999999</v>
      </c>
      <c r="H12" s="18">
        <v>114070.51</v>
      </c>
      <c r="I12" s="20">
        <v>109079.1</v>
      </c>
      <c r="J12" s="20">
        <v>113674.62</v>
      </c>
      <c r="K12" s="20">
        <v>132848.22</v>
      </c>
      <c r="L12" s="20">
        <v>120713.81000000001</v>
      </c>
      <c r="M12" s="20">
        <v>125664.03</v>
      </c>
      <c r="N12" s="5">
        <v>1422056.22</v>
      </c>
    </row>
    <row r="13" spans="1:20">
      <c r="A13" t="s">
        <v>91</v>
      </c>
      <c r="B13" s="11">
        <v>19089.419999999998</v>
      </c>
      <c r="C13" s="12">
        <v>12356.08</v>
      </c>
      <c r="D13" s="12">
        <v>18404.48</v>
      </c>
      <c r="E13" s="12">
        <v>11097.5</v>
      </c>
      <c r="F13" s="15">
        <v>12469.659999999998</v>
      </c>
      <c r="G13" s="12">
        <v>17732.710000000003</v>
      </c>
      <c r="H13" s="18">
        <v>30211.86</v>
      </c>
      <c r="I13" s="20">
        <v>20561.88</v>
      </c>
      <c r="J13" s="20">
        <v>15936.09</v>
      </c>
      <c r="K13" s="20">
        <v>24243.120000000003</v>
      </c>
      <c r="L13" s="20">
        <v>10744.340000000002</v>
      </c>
      <c r="M13" s="20">
        <v>17798.900000000001</v>
      </c>
      <c r="N13" s="5">
        <v>210646.03999999998</v>
      </c>
    </row>
    <row r="14" spans="1:20">
      <c r="A14" s="27" t="s">
        <v>92</v>
      </c>
      <c r="B14" s="11">
        <v>106529.85</v>
      </c>
      <c r="C14" s="12">
        <v>107305.99</v>
      </c>
      <c r="D14" s="12">
        <v>96520.47</v>
      </c>
      <c r="E14" s="12">
        <v>81157.649999999994</v>
      </c>
      <c r="F14" s="15">
        <v>75598.080000000002</v>
      </c>
      <c r="G14" s="12">
        <v>92844.94</v>
      </c>
      <c r="H14" s="18">
        <v>84128.73</v>
      </c>
      <c r="I14" s="20">
        <v>83101.95</v>
      </c>
      <c r="J14" s="20">
        <v>85702.81</v>
      </c>
      <c r="K14" s="20">
        <v>87136.3</v>
      </c>
      <c r="L14" s="20">
        <v>110171.73000000001</v>
      </c>
      <c r="M14" s="20">
        <v>103462.28</v>
      </c>
      <c r="N14" s="5">
        <v>1113660.78</v>
      </c>
    </row>
    <row r="15" spans="1:20">
      <c r="A15" t="s">
        <v>5</v>
      </c>
      <c r="B15" s="11">
        <v>2098.9700000000003</v>
      </c>
      <c r="C15" s="12">
        <v>1982.5</v>
      </c>
      <c r="D15" s="12">
        <v>2116.66</v>
      </c>
      <c r="E15" s="12">
        <v>2057.0500000000002</v>
      </c>
      <c r="F15" s="15">
        <v>2247.6800000000003</v>
      </c>
      <c r="G15" s="12">
        <v>2131.5499999999997</v>
      </c>
      <c r="H15" s="18">
        <v>2148.77</v>
      </c>
      <c r="I15" s="20">
        <v>12548.73</v>
      </c>
      <c r="J15" s="20">
        <v>13887.52</v>
      </c>
      <c r="K15" s="20">
        <v>16095.7</v>
      </c>
      <c r="L15" s="20">
        <v>14958.759999999998</v>
      </c>
      <c r="M15" s="20">
        <v>15005.619999999999</v>
      </c>
      <c r="N15" s="5">
        <v>87279.51</v>
      </c>
    </row>
    <row r="16" spans="1:20">
      <c r="A16" t="s">
        <v>93</v>
      </c>
      <c r="B16" s="11">
        <v>36916.83</v>
      </c>
      <c r="C16" s="12">
        <v>34868.35</v>
      </c>
      <c r="D16" s="12">
        <v>37228.269999999997</v>
      </c>
      <c r="E16" s="12">
        <v>36179.840000000004</v>
      </c>
      <c r="F16" s="15">
        <v>39532.61</v>
      </c>
      <c r="G16" s="12">
        <v>37489.770000000004</v>
      </c>
      <c r="H16" s="18">
        <v>65838.84</v>
      </c>
      <c r="I16" s="20">
        <v>188955.40000000002</v>
      </c>
      <c r="J16" s="20">
        <v>309367.42000000004</v>
      </c>
      <c r="K16" s="20">
        <v>361258.39999999997</v>
      </c>
      <c r="L16" s="20">
        <v>332236.07</v>
      </c>
      <c r="M16" s="20">
        <v>343946.26</v>
      </c>
      <c r="N16" s="5">
        <v>1823818.06</v>
      </c>
    </row>
    <row r="17" spans="1:14">
      <c r="A17" t="s">
        <v>94</v>
      </c>
      <c r="B17" s="11">
        <v>800320.72000000009</v>
      </c>
      <c r="C17" s="12">
        <v>776691.78999999992</v>
      </c>
      <c r="D17" s="12">
        <v>819152.13000000012</v>
      </c>
      <c r="E17" s="12">
        <v>769919.12999999989</v>
      </c>
      <c r="F17" s="15">
        <v>816832.11</v>
      </c>
      <c r="G17" s="12">
        <v>808075.37000000011</v>
      </c>
      <c r="H17" s="18">
        <v>802048.54999999993</v>
      </c>
      <c r="I17" s="20">
        <v>741447.32000000007</v>
      </c>
      <c r="J17" s="20">
        <v>727423.97000000009</v>
      </c>
      <c r="K17" s="20">
        <v>857232.41999999993</v>
      </c>
      <c r="L17" s="20">
        <v>790562.04999999993</v>
      </c>
      <c r="M17" s="20">
        <v>820615.39</v>
      </c>
      <c r="N17" s="5">
        <v>9530320.9500000011</v>
      </c>
    </row>
    <row r="18" spans="1:14">
      <c r="A18" t="s">
        <v>8</v>
      </c>
      <c r="B18" s="11">
        <v>2806.5099999999998</v>
      </c>
      <c r="C18" s="12">
        <v>2650.7799999999997</v>
      </c>
      <c r="D18" s="12">
        <v>2830.2000000000003</v>
      </c>
      <c r="E18" s="12">
        <v>2750.48</v>
      </c>
      <c r="F18" s="15">
        <v>3005.38</v>
      </c>
      <c r="G18" s="12">
        <v>2850.07</v>
      </c>
      <c r="H18" s="18">
        <v>2606.2200000000003</v>
      </c>
      <c r="I18" s="20">
        <v>711.71999999999991</v>
      </c>
      <c r="J18" s="20">
        <v>1165.27</v>
      </c>
      <c r="K18" s="20">
        <v>1360.73</v>
      </c>
      <c r="L18" s="20">
        <v>1251.4099999999999</v>
      </c>
      <c r="M18" s="20">
        <v>1295.52</v>
      </c>
      <c r="N18" s="5">
        <v>25284.29</v>
      </c>
    </row>
    <row r="19" spans="1:14">
      <c r="A19" t="s">
        <v>95</v>
      </c>
      <c r="B19" s="11">
        <v>86401.32</v>
      </c>
      <c r="C19" s="12">
        <v>85280.24</v>
      </c>
      <c r="D19" s="12">
        <v>81682.73</v>
      </c>
      <c r="E19" s="12">
        <v>79438.94</v>
      </c>
      <c r="F19" s="15">
        <v>86654.69</v>
      </c>
      <c r="G19" s="12">
        <v>85757.66</v>
      </c>
      <c r="H19" s="18">
        <v>88320.37999999999</v>
      </c>
      <c r="I19" s="20">
        <v>85202.73000000001</v>
      </c>
      <c r="J19" s="20">
        <v>88810.77</v>
      </c>
      <c r="K19" s="20">
        <v>102042.77</v>
      </c>
      <c r="L19" s="20">
        <v>88385.56</v>
      </c>
      <c r="M19" s="20">
        <v>87151.720000000016</v>
      </c>
      <c r="N19" s="5">
        <v>1045129.51</v>
      </c>
    </row>
    <row r="20" spans="1:14">
      <c r="A20" t="s">
        <v>96</v>
      </c>
      <c r="B20" s="11">
        <v>51988.18</v>
      </c>
      <c r="C20" s="12">
        <v>59865.04</v>
      </c>
      <c r="D20" s="12">
        <v>54809.43</v>
      </c>
      <c r="E20" s="12">
        <v>49341.85</v>
      </c>
      <c r="F20" s="15">
        <v>52855.040000000001</v>
      </c>
      <c r="G20" s="12">
        <v>47521.590000000004</v>
      </c>
      <c r="H20" s="18">
        <v>47530.429999999993</v>
      </c>
      <c r="I20" s="20">
        <v>48831.68</v>
      </c>
      <c r="J20" s="20">
        <v>51766.14</v>
      </c>
      <c r="K20" s="20">
        <v>59292.21</v>
      </c>
      <c r="L20" s="20">
        <v>54576.909999999996</v>
      </c>
      <c r="M20" s="20">
        <v>59514.96</v>
      </c>
      <c r="N20" s="5">
        <v>637893.46</v>
      </c>
    </row>
    <row r="21" spans="1:14">
      <c r="A21" t="s">
        <v>97</v>
      </c>
      <c r="B21" s="11">
        <v>74183.999999999985</v>
      </c>
      <c r="C21" s="12">
        <v>70708.98</v>
      </c>
      <c r="D21" s="12">
        <v>75431.189999999988</v>
      </c>
      <c r="E21" s="12">
        <v>73189.42</v>
      </c>
      <c r="F21" s="15">
        <v>76349.87000000001</v>
      </c>
      <c r="G21" s="12">
        <v>73011.87000000001</v>
      </c>
      <c r="H21" s="18">
        <v>73288.86</v>
      </c>
      <c r="I21" s="20">
        <v>70937.159999999989</v>
      </c>
      <c r="J21" s="20">
        <v>68777.12000000001</v>
      </c>
      <c r="K21" s="20">
        <v>80503.72</v>
      </c>
      <c r="L21" s="20">
        <v>75247.489999999991</v>
      </c>
      <c r="M21" s="20">
        <v>80121.919999999998</v>
      </c>
      <c r="N21" s="5">
        <v>891751.6</v>
      </c>
    </row>
    <row r="22" spans="1:14">
      <c r="A22" t="s">
        <v>98</v>
      </c>
      <c r="B22" s="11">
        <v>129287.74</v>
      </c>
      <c r="C22" s="12">
        <v>129527.32999999999</v>
      </c>
      <c r="D22" s="12">
        <v>130763.63</v>
      </c>
      <c r="E22" s="12">
        <v>126370.80000000002</v>
      </c>
      <c r="F22" s="15">
        <v>134439.65</v>
      </c>
      <c r="G22" s="12">
        <v>145695.28</v>
      </c>
      <c r="H22" s="18">
        <v>145074.40999999997</v>
      </c>
      <c r="I22" s="20">
        <v>153244.91999999998</v>
      </c>
      <c r="J22" s="20">
        <v>147662.51</v>
      </c>
      <c r="K22" s="20">
        <v>176665.42</v>
      </c>
      <c r="L22" s="20">
        <v>151670.00999999998</v>
      </c>
      <c r="M22" s="20">
        <v>146827.09</v>
      </c>
      <c r="N22" s="5">
        <v>1717228.79</v>
      </c>
    </row>
    <row r="23" spans="1:14">
      <c r="A23" t="s">
        <v>12</v>
      </c>
      <c r="B23" s="11">
        <v>61425.759999999995</v>
      </c>
      <c r="C23" s="12">
        <v>60027.68</v>
      </c>
      <c r="D23" s="12">
        <v>61125.57</v>
      </c>
      <c r="E23" s="12">
        <v>55048.98</v>
      </c>
      <c r="F23" s="15">
        <v>62062.89</v>
      </c>
      <c r="G23" s="12">
        <v>57696</v>
      </c>
      <c r="H23" s="18">
        <v>60908.990000000005</v>
      </c>
      <c r="I23" s="20">
        <v>125140.27</v>
      </c>
      <c r="J23" s="20">
        <v>47926.79</v>
      </c>
      <c r="K23" s="20">
        <v>58160.37</v>
      </c>
      <c r="L23" s="20">
        <v>50337.9</v>
      </c>
      <c r="M23" s="20">
        <v>54717.78</v>
      </c>
      <c r="N23" s="5">
        <v>754578.9800000001</v>
      </c>
    </row>
    <row r="24" spans="1:14">
      <c r="A24" t="s">
        <v>129</v>
      </c>
      <c r="B24" s="11">
        <v>998152.04999999993</v>
      </c>
      <c r="C24" s="12">
        <v>993408.0199999999</v>
      </c>
      <c r="D24" s="12">
        <v>1034129.91</v>
      </c>
      <c r="E24" s="12">
        <v>990672.07</v>
      </c>
      <c r="F24" s="15">
        <v>1047256.44</v>
      </c>
      <c r="G24" s="12">
        <v>1011974.34</v>
      </c>
      <c r="H24" s="18">
        <v>995966.79999999993</v>
      </c>
      <c r="I24" s="20">
        <v>895525.59000000008</v>
      </c>
      <c r="J24" s="20">
        <v>923035.37</v>
      </c>
      <c r="K24" s="20">
        <v>1070128.17</v>
      </c>
      <c r="L24" s="20">
        <v>1004856.8899999999</v>
      </c>
      <c r="M24" s="20">
        <v>1043199.95</v>
      </c>
      <c r="N24" s="5">
        <v>12008305.6</v>
      </c>
    </row>
    <row r="25" spans="1:14">
      <c r="A25" t="s">
        <v>13</v>
      </c>
      <c r="B25" s="11">
        <v>12989.500000000002</v>
      </c>
      <c r="C25" s="12">
        <v>22959.299999999996</v>
      </c>
      <c r="D25" s="12">
        <v>12999.9</v>
      </c>
      <c r="E25" s="12">
        <v>12557.400000000001</v>
      </c>
      <c r="F25" s="15">
        <v>14051.66</v>
      </c>
      <c r="G25" s="12">
        <v>13119.6</v>
      </c>
      <c r="H25" s="18">
        <v>13912.289999999999</v>
      </c>
      <c r="I25" s="20">
        <v>11664.72</v>
      </c>
      <c r="J25" s="20">
        <v>12472.050000000001</v>
      </c>
      <c r="K25" s="20">
        <v>14507.21</v>
      </c>
      <c r="L25" s="20">
        <v>13040.1</v>
      </c>
      <c r="M25" s="20">
        <v>12680.739999999998</v>
      </c>
      <c r="N25" s="5">
        <v>166954.47</v>
      </c>
    </row>
    <row r="26" spans="1:14">
      <c r="A26" t="s">
        <v>14</v>
      </c>
      <c r="B26" s="11">
        <v>2152.81</v>
      </c>
      <c r="C26" s="12">
        <v>2033.3600000000001</v>
      </c>
      <c r="D26" s="12">
        <v>2170.98</v>
      </c>
      <c r="E26" s="12">
        <v>2109.84</v>
      </c>
      <c r="F26" s="15">
        <v>2305.36</v>
      </c>
      <c r="G26" s="12">
        <v>2186.2199999999998</v>
      </c>
      <c r="H26" s="18">
        <v>2359.7800000000002</v>
      </c>
      <c r="I26" s="20">
        <v>2618.27</v>
      </c>
      <c r="J26" s="20">
        <v>4286.76</v>
      </c>
      <c r="K26" s="20">
        <v>5005.8</v>
      </c>
      <c r="L26" s="20">
        <v>4603.6399999999994</v>
      </c>
      <c r="M26" s="20">
        <v>4765.9000000000005</v>
      </c>
      <c r="N26" s="5">
        <v>36598.719999999994</v>
      </c>
    </row>
    <row r="27" spans="1:14">
      <c r="A27" t="s">
        <v>99</v>
      </c>
      <c r="B27" s="11">
        <v>119691.85999999999</v>
      </c>
      <c r="C27" s="12">
        <v>113050.24000000001</v>
      </c>
      <c r="D27" s="12">
        <v>120701.61</v>
      </c>
      <c r="E27" s="12">
        <v>117302.39</v>
      </c>
      <c r="F27" s="15">
        <v>128172.75</v>
      </c>
      <c r="G27" s="12">
        <v>121549.46999999999</v>
      </c>
      <c r="H27" s="18">
        <v>114323.6</v>
      </c>
      <c r="I27" s="20">
        <v>48569.079999999994</v>
      </c>
      <c r="J27" s="20">
        <v>79519.78</v>
      </c>
      <c r="K27" s="20">
        <v>92857.819999999992</v>
      </c>
      <c r="L27" s="20">
        <v>85397.93</v>
      </c>
      <c r="M27" s="20">
        <v>88407.91</v>
      </c>
      <c r="N27" s="5">
        <v>1229544.4399999997</v>
      </c>
    </row>
    <row r="28" spans="1:14">
      <c r="A28" t="s">
        <v>100</v>
      </c>
      <c r="B28" s="11">
        <v>142715.86000000002</v>
      </c>
      <c r="C28" s="12">
        <v>144776.95000000001</v>
      </c>
      <c r="D28" s="12">
        <v>145163.66999999998</v>
      </c>
      <c r="E28" s="12">
        <v>129807.08</v>
      </c>
      <c r="F28" s="15">
        <v>144568.82999999999</v>
      </c>
      <c r="G28" s="12">
        <v>132915.39000000001</v>
      </c>
      <c r="H28" s="18">
        <v>138748.71</v>
      </c>
      <c r="I28" s="20">
        <v>118688.12</v>
      </c>
      <c r="J28" s="20">
        <v>117406.81999999999</v>
      </c>
      <c r="K28" s="20">
        <v>108312.51999999999</v>
      </c>
      <c r="L28" s="20">
        <v>167377.58000000002</v>
      </c>
      <c r="M28" s="20">
        <v>135600.35</v>
      </c>
      <c r="N28" s="5">
        <v>1626081.8800000001</v>
      </c>
    </row>
    <row r="29" spans="1:14">
      <c r="A29" t="s">
        <v>17</v>
      </c>
      <c r="B29" s="11">
        <v>39597.620000000003</v>
      </c>
      <c r="C29" s="12">
        <v>40998.239999999998</v>
      </c>
      <c r="D29" s="12">
        <v>41548.409999999996</v>
      </c>
      <c r="E29" s="12">
        <v>39720.770000000004</v>
      </c>
      <c r="F29" s="15">
        <v>42110.799999999996</v>
      </c>
      <c r="G29" s="12">
        <v>38433</v>
      </c>
      <c r="H29" s="18">
        <v>39040.140000000007</v>
      </c>
      <c r="I29" s="20">
        <v>38443.829999999994</v>
      </c>
      <c r="J29" s="20">
        <v>40026.5</v>
      </c>
      <c r="K29" s="20">
        <v>47567.54</v>
      </c>
      <c r="L29" s="20">
        <v>43981.23</v>
      </c>
      <c r="M29" s="20">
        <v>43395.659999999996</v>
      </c>
      <c r="N29" s="5">
        <v>494863.73999999993</v>
      </c>
    </row>
    <row r="30" spans="1:14">
      <c r="A30" t="s">
        <v>18</v>
      </c>
      <c r="B30" s="11">
        <v>1402.04</v>
      </c>
      <c r="C30" s="12">
        <v>1324.24</v>
      </c>
      <c r="D30" s="12">
        <v>1413.87</v>
      </c>
      <c r="E30" s="12">
        <v>1374.04</v>
      </c>
      <c r="F30" s="15">
        <v>1501.39</v>
      </c>
      <c r="G30" s="12">
        <v>1423.8</v>
      </c>
      <c r="H30" s="18">
        <v>1327.26</v>
      </c>
      <c r="I30" s="20">
        <v>501.18999999999994</v>
      </c>
      <c r="J30" s="20">
        <v>820.58</v>
      </c>
      <c r="K30" s="20">
        <v>958.20999999999992</v>
      </c>
      <c r="L30" s="20">
        <v>881.2299999999999</v>
      </c>
      <c r="M30" s="20">
        <v>912.29000000000008</v>
      </c>
      <c r="N30" s="5">
        <v>13840.14</v>
      </c>
    </row>
    <row r="31" spans="1:14">
      <c r="A31" t="s">
        <v>19</v>
      </c>
      <c r="B31" s="11">
        <v>3926.6</v>
      </c>
      <c r="C31" s="12">
        <v>3708.71</v>
      </c>
      <c r="D31" s="12">
        <v>3959.72</v>
      </c>
      <c r="E31" s="12">
        <v>3848.2000000000003</v>
      </c>
      <c r="F31" s="15">
        <v>4204.8100000000004</v>
      </c>
      <c r="G31" s="12">
        <v>3987.53</v>
      </c>
      <c r="H31" s="18">
        <v>4025.88</v>
      </c>
      <c r="I31" s="20">
        <v>148271.70000000001</v>
      </c>
      <c r="J31" s="20">
        <v>5202.33</v>
      </c>
      <c r="K31" s="20">
        <v>6074.9599999999991</v>
      </c>
      <c r="L31" s="20">
        <v>5586.91</v>
      </c>
      <c r="M31" s="20">
        <v>5783.8200000000006</v>
      </c>
      <c r="N31" s="5">
        <v>198581.17</v>
      </c>
    </row>
    <row r="32" spans="1:14">
      <c r="A32" t="s">
        <v>20</v>
      </c>
      <c r="B32" s="11">
        <v>7557.9500000000007</v>
      </c>
      <c r="C32" s="12">
        <v>7839.11</v>
      </c>
      <c r="D32" s="12">
        <v>8028.91</v>
      </c>
      <c r="E32" s="12">
        <v>7526.7999999999993</v>
      </c>
      <c r="F32" s="15">
        <v>8035.7300000000005</v>
      </c>
      <c r="G32" s="12">
        <v>6697.74</v>
      </c>
      <c r="H32" s="18">
        <v>8458.2200000000012</v>
      </c>
      <c r="I32" s="20">
        <v>6854</v>
      </c>
      <c r="J32" s="20">
        <v>6769.17</v>
      </c>
      <c r="K32" s="20">
        <v>7898.0300000000007</v>
      </c>
      <c r="L32" s="20">
        <v>7387.83</v>
      </c>
      <c r="M32" s="20">
        <v>7745.53</v>
      </c>
      <c r="N32" s="5">
        <v>90799.02</v>
      </c>
    </row>
    <row r="33" spans="1:14">
      <c r="A33" t="s">
        <v>21</v>
      </c>
      <c r="B33" s="11">
        <v>4392.2599999999993</v>
      </c>
      <c r="C33" s="12">
        <v>4978.4299999999994</v>
      </c>
      <c r="D33" s="12">
        <v>4846.38</v>
      </c>
      <c r="E33" s="12">
        <v>4733.71</v>
      </c>
      <c r="F33" s="15">
        <v>5235.9500000000007</v>
      </c>
      <c r="G33" s="12">
        <v>4949</v>
      </c>
      <c r="H33" s="18">
        <v>5377.04</v>
      </c>
      <c r="I33" s="20">
        <v>59031.63</v>
      </c>
      <c r="J33" s="20">
        <v>6834.39</v>
      </c>
      <c r="K33" s="20">
        <v>7677.6699999999992</v>
      </c>
      <c r="L33" s="20">
        <v>6535.8700000000008</v>
      </c>
      <c r="M33" s="20">
        <v>6605.22</v>
      </c>
      <c r="N33" s="5">
        <v>121197.54999999999</v>
      </c>
    </row>
    <row r="34" spans="1:14">
      <c r="A34" t="s">
        <v>101</v>
      </c>
      <c r="B34" s="11">
        <v>7073.96</v>
      </c>
      <c r="C34" s="12">
        <v>8763.73</v>
      </c>
      <c r="D34" s="12">
        <v>5602.1900000000005</v>
      </c>
      <c r="E34" s="12">
        <v>3958.0299999999997</v>
      </c>
      <c r="F34" s="15">
        <v>4457.8499999999995</v>
      </c>
      <c r="G34" s="12">
        <v>5294.65</v>
      </c>
      <c r="H34" s="18">
        <v>5123.37</v>
      </c>
      <c r="I34" s="20">
        <v>5716.7699999999995</v>
      </c>
      <c r="J34" s="20">
        <v>5931.2400000000007</v>
      </c>
      <c r="K34" s="20">
        <v>6871.93</v>
      </c>
      <c r="L34" s="20">
        <v>6576.64</v>
      </c>
      <c r="M34" s="20">
        <v>7086.84</v>
      </c>
      <c r="N34" s="5">
        <v>72457.2</v>
      </c>
    </row>
    <row r="35" spans="1:14">
      <c r="A35" t="s">
        <v>23</v>
      </c>
      <c r="B35" s="11">
        <v>9427.2100000000009</v>
      </c>
      <c r="C35" s="12">
        <v>8904.1</v>
      </c>
      <c r="D35" s="12">
        <v>9506.74</v>
      </c>
      <c r="E35" s="12">
        <v>9239</v>
      </c>
      <c r="F35" s="15">
        <v>10095.18</v>
      </c>
      <c r="G35" s="12">
        <v>9573.5099999999984</v>
      </c>
      <c r="H35" s="18">
        <v>8670.07</v>
      </c>
      <c r="I35" s="20">
        <v>305617.14999999997</v>
      </c>
      <c r="J35" s="20">
        <v>3118.7</v>
      </c>
      <c r="K35" s="20">
        <v>3641.8</v>
      </c>
      <c r="L35" s="20">
        <v>3349.23</v>
      </c>
      <c r="M35" s="20">
        <v>3467.2799999999997</v>
      </c>
      <c r="N35" s="5">
        <v>384609.97</v>
      </c>
    </row>
    <row r="36" spans="1:14">
      <c r="A36" t="s">
        <v>24</v>
      </c>
      <c r="B36" s="11">
        <v>13241.659999999998</v>
      </c>
      <c r="C36" s="12">
        <v>12892.810000000001</v>
      </c>
      <c r="D36" s="12">
        <v>13797.619999999999</v>
      </c>
      <c r="E36" s="12">
        <v>13243.82</v>
      </c>
      <c r="F36" s="15">
        <v>14921.86</v>
      </c>
      <c r="G36" s="12">
        <v>13172.169999999998</v>
      </c>
      <c r="H36" s="18">
        <v>13352.69</v>
      </c>
      <c r="I36" s="20">
        <v>11537.91</v>
      </c>
      <c r="J36" s="20">
        <v>13117.21</v>
      </c>
      <c r="K36" s="20">
        <v>15115.28</v>
      </c>
      <c r="L36" s="20">
        <v>13780.33</v>
      </c>
      <c r="M36" s="20">
        <v>13409.83</v>
      </c>
      <c r="N36" s="5">
        <v>161583.18999999997</v>
      </c>
    </row>
    <row r="37" spans="1:14">
      <c r="A37" t="s">
        <v>25</v>
      </c>
      <c r="B37" s="11">
        <v>22941.129999999997</v>
      </c>
      <c r="C37" s="12">
        <v>22034</v>
      </c>
      <c r="D37" s="12">
        <v>24314.309999999998</v>
      </c>
      <c r="E37" s="12">
        <v>22932.26</v>
      </c>
      <c r="F37" s="15">
        <v>24976.86</v>
      </c>
      <c r="G37" s="12">
        <v>23754.079999999998</v>
      </c>
      <c r="H37" s="18">
        <v>23613.33</v>
      </c>
      <c r="I37" s="20">
        <v>20023.940000000002</v>
      </c>
      <c r="J37" s="20">
        <v>22419.22</v>
      </c>
      <c r="K37" s="20">
        <v>26161.629999999997</v>
      </c>
      <c r="L37" s="20">
        <v>23509.079999999998</v>
      </c>
      <c r="M37" s="20">
        <v>24075.64</v>
      </c>
      <c r="N37" s="5">
        <v>280755.48</v>
      </c>
    </row>
    <row r="38" spans="1:14">
      <c r="A38" t="s">
        <v>102</v>
      </c>
      <c r="B38" s="11">
        <v>75351.5</v>
      </c>
      <c r="C38" s="12">
        <v>74183.94</v>
      </c>
      <c r="D38" s="12">
        <v>77393.58</v>
      </c>
      <c r="E38" s="12">
        <v>73098.959999999992</v>
      </c>
      <c r="F38" s="15">
        <v>80418.799999999988</v>
      </c>
      <c r="G38" s="12">
        <v>74178.75</v>
      </c>
      <c r="H38" s="18">
        <v>74219.360000000015</v>
      </c>
      <c r="I38" s="20">
        <v>68008.12</v>
      </c>
      <c r="J38" s="20">
        <v>70520.649999999994</v>
      </c>
      <c r="K38" s="20">
        <v>80907.78</v>
      </c>
      <c r="L38" s="20">
        <v>75875.210000000006</v>
      </c>
      <c r="M38" s="20">
        <v>79253.509999999995</v>
      </c>
      <c r="N38" s="5">
        <v>903410.16</v>
      </c>
    </row>
    <row r="39" spans="1:14">
      <c r="A39" t="s">
        <v>27</v>
      </c>
      <c r="B39" s="11">
        <v>45564.45</v>
      </c>
      <c r="C39" s="12">
        <v>46402.57</v>
      </c>
      <c r="D39" s="12">
        <v>46615.86</v>
      </c>
      <c r="E39" s="12">
        <v>46045.850000000006</v>
      </c>
      <c r="F39" s="15">
        <v>48926.400000000001</v>
      </c>
      <c r="G39" s="12">
        <v>45835.15</v>
      </c>
      <c r="H39" s="18">
        <v>47890.11</v>
      </c>
      <c r="I39" s="20">
        <v>42691.78</v>
      </c>
      <c r="J39" s="20">
        <v>43200.36</v>
      </c>
      <c r="K39" s="20">
        <v>49830.77</v>
      </c>
      <c r="L39" s="20">
        <v>42722.569999999992</v>
      </c>
      <c r="M39" s="20">
        <v>42328.849999999991</v>
      </c>
      <c r="N39" s="5">
        <v>548054.72000000009</v>
      </c>
    </row>
    <row r="40" spans="1:14">
      <c r="A40" t="s">
        <v>103</v>
      </c>
      <c r="B40" s="11">
        <v>633261.18000000005</v>
      </c>
      <c r="C40" s="12">
        <v>615659.56000000006</v>
      </c>
      <c r="D40" s="12">
        <v>662979.1</v>
      </c>
      <c r="E40" s="12">
        <v>625440.78</v>
      </c>
      <c r="F40" s="15">
        <v>665975.57999999996</v>
      </c>
      <c r="G40" s="12">
        <v>660867.35000000009</v>
      </c>
      <c r="H40" s="18">
        <v>631240.30000000005</v>
      </c>
      <c r="I40" s="20">
        <v>560281.20000000007</v>
      </c>
      <c r="J40" s="20">
        <v>574015.19999999995</v>
      </c>
      <c r="K40" s="20">
        <v>659548.7300000001</v>
      </c>
      <c r="L40" s="20">
        <v>615349.14</v>
      </c>
      <c r="M40" s="20">
        <v>649995.57999999996</v>
      </c>
      <c r="N40" s="5">
        <v>7554613.7000000011</v>
      </c>
    </row>
    <row r="41" spans="1:14">
      <c r="A41" t="s">
        <v>29</v>
      </c>
      <c r="B41" s="11">
        <v>10696.61</v>
      </c>
      <c r="C41" s="12">
        <v>10761.759999999998</v>
      </c>
      <c r="D41" s="12">
        <v>11067.26</v>
      </c>
      <c r="E41" s="12">
        <v>9498.5300000000007</v>
      </c>
      <c r="F41" s="15">
        <v>13153.810000000001</v>
      </c>
      <c r="G41" s="12">
        <v>10828.300000000001</v>
      </c>
      <c r="H41" s="18">
        <v>10734.199999999999</v>
      </c>
      <c r="I41" s="20">
        <v>7411.67</v>
      </c>
      <c r="J41" s="20">
        <v>7501.71</v>
      </c>
      <c r="K41" s="20">
        <v>6200.3199999999988</v>
      </c>
      <c r="L41" s="20">
        <v>12699.89</v>
      </c>
      <c r="M41" s="20">
        <v>8373.9600000000009</v>
      </c>
      <c r="N41" s="5">
        <v>118928.02</v>
      </c>
    </row>
    <row r="42" spans="1:14">
      <c r="A42" t="s">
        <v>104</v>
      </c>
      <c r="B42" s="11">
        <v>21954.219999999998</v>
      </c>
      <c r="C42" s="12">
        <v>20735.990000000002</v>
      </c>
      <c r="D42" s="12">
        <v>22139.43</v>
      </c>
      <c r="E42" s="12">
        <v>21515.93</v>
      </c>
      <c r="F42" s="15">
        <v>23509.8</v>
      </c>
      <c r="G42" s="12">
        <v>22294.94</v>
      </c>
      <c r="H42" s="18">
        <v>20250.660000000003</v>
      </c>
      <c r="I42" s="20">
        <v>4789.47</v>
      </c>
      <c r="J42" s="20">
        <v>7841.55</v>
      </c>
      <c r="K42" s="20">
        <v>9156.82</v>
      </c>
      <c r="L42" s="20">
        <v>8421.2000000000007</v>
      </c>
      <c r="M42" s="20">
        <v>8718.01</v>
      </c>
      <c r="N42" s="5">
        <v>191328.02000000002</v>
      </c>
    </row>
    <row r="43" spans="1:14">
      <c r="A43" t="s">
        <v>31</v>
      </c>
      <c r="B43" s="11">
        <v>64123.08</v>
      </c>
      <c r="C43" s="12">
        <v>59044.14</v>
      </c>
      <c r="D43" s="12">
        <v>58267.64</v>
      </c>
      <c r="E43" s="12">
        <v>47541.96</v>
      </c>
      <c r="F43" s="15">
        <v>66076.740000000005</v>
      </c>
      <c r="G43" s="12">
        <v>57526.950000000004</v>
      </c>
      <c r="H43" s="18">
        <v>52080.979999999996</v>
      </c>
      <c r="I43" s="20">
        <v>30629.360000000001</v>
      </c>
      <c r="J43" s="20">
        <v>29168.59</v>
      </c>
      <c r="K43" s="20">
        <v>37795.18</v>
      </c>
      <c r="L43" s="20">
        <v>40575.610000000008</v>
      </c>
      <c r="M43" s="20">
        <v>37778.950000000004</v>
      </c>
      <c r="N43" s="5">
        <v>580609.17999999993</v>
      </c>
    </row>
    <row r="44" spans="1:14">
      <c r="A44" t="s">
        <v>32</v>
      </c>
      <c r="B44" s="11">
        <v>13454.39</v>
      </c>
      <c r="C44" s="12">
        <v>13272.750000000002</v>
      </c>
      <c r="D44" s="12">
        <v>12976.02</v>
      </c>
      <c r="E44" s="12">
        <v>11866.59</v>
      </c>
      <c r="F44" s="15">
        <v>15262.039999999999</v>
      </c>
      <c r="G44" s="12">
        <v>13416.99</v>
      </c>
      <c r="H44" s="18">
        <v>12350.9</v>
      </c>
      <c r="I44" s="20">
        <v>7094.98</v>
      </c>
      <c r="J44" s="20">
        <v>7052.5700000000006</v>
      </c>
      <c r="K44" s="20">
        <v>9275.67</v>
      </c>
      <c r="L44" s="20">
        <v>8241.1999999999989</v>
      </c>
      <c r="M44" s="20">
        <v>8302.57</v>
      </c>
      <c r="N44" s="5">
        <v>132566.66999999998</v>
      </c>
    </row>
    <row r="45" spans="1:14">
      <c r="A45" t="s">
        <v>33</v>
      </c>
      <c r="B45" s="11">
        <v>635.82000000000005</v>
      </c>
      <c r="C45" s="12">
        <v>600.54</v>
      </c>
      <c r="D45" s="12">
        <v>641.16999999999996</v>
      </c>
      <c r="E45" s="12">
        <v>623.12</v>
      </c>
      <c r="F45" s="15">
        <v>680.8599999999999</v>
      </c>
      <c r="G45" s="12">
        <v>645.67999999999995</v>
      </c>
      <c r="H45" s="18">
        <v>749.4</v>
      </c>
      <c r="I45" s="20">
        <v>1077.03</v>
      </c>
      <c r="J45" s="20">
        <v>1763.3799999999999</v>
      </c>
      <c r="K45" s="20">
        <v>2059.15</v>
      </c>
      <c r="L45" s="20">
        <v>1893.73</v>
      </c>
      <c r="M45" s="20">
        <v>1960.47</v>
      </c>
      <c r="N45" s="5">
        <v>13330.349999999999</v>
      </c>
    </row>
    <row r="46" spans="1:14">
      <c r="A46" t="s">
        <v>105</v>
      </c>
      <c r="B46" s="11">
        <v>132836.78</v>
      </c>
      <c r="C46" s="12">
        <v>132516.26</v>
      </c>
      <c r="D46" s="12">
        <v>137297.08000000002</v>
      </c>
      <c r="E46" s="12">
        <v>133225.71000000002</v>
      </c>
      <c r="F46" s="15">
        <v>143034.22</v>
      </c>
      <c r="G46" s="12">
        <v>135072.62</v>
      </c>
      <c r="H46" s="18">
        <v>135827.03999999998</v>
      </c>
      <c r="I46" s="20">
        <v>134264.63</v>
      </c>
      <c r="J46" s="20">
        <v>137177.14000000001</v>
      </c>
      <c r="K46" s="20">
        <v>154824.9</v>
      </c>
      <c r="L46" s="20">
        <v>144620.35</v>
      </c>
      <c r="M46" s="20">
        <v>147286.19999999998</v>
      </c>
      <c r="N46" s="5">
        <v>1667982.93</v>
      </c>
    </row>
    <row r="47" spans="1:14">
      <c r="A47" t="s">
        <v>106</v>
      </c>
      <c r="B47" s="11">
        <v>291451.03999999998</v>
      </c>
      <c r="C47" s="12">
        <v>291819.62</v>
      </c>
      <c r="D47" s="12">
        <v>301701.37000000005</v>
      </c>
      <c r="E47" s="12">
        <v>284135.55000000005</v>
      </c>
      <c r="F47" s="15">
        <v>304234.17999999993</v>
      </c>
      <c r="G47" s="12">
        <v>325681.98000000004</v>
      </c>
      <c r="H47" s="18">
        <v>319135.83999999997</v>
      </c>
      <c r="I47" s="20">
        <v>328382.5</v>
      </c>
      <c r="J47" s="20">
        <v>328012.5</v>
      </c>
      <c r="K47" s="20">
        <v>384322.14</v>
      </c>
      <c r="L47" s="20">
        <v>339644.36</v>
      </c>
      <c r="M47" s="20">
        <v>334470.33</v>
      </c>
      <c r="N47" s="5">
        <v>3832991.41</v>
      </c>
    </row>
    <row r="48" spans="1:14">
      <c r="A48" t="s">
        <v>107</v>
      </c>
      <c r="B48" s="11">
        <v>124217.42000000001</v>
      </c>
      <c r="C48" s="12">
        <v>121093.6</v>
      </c>
      <c r="D48" s="12">
        <v>127318.27</v>
      </c>
      <c r="E48" s="12">
        <v>115946.45999999999</v>
      </c>
      <c r="F48" s="15">
        <v>139895.75</v>
      </c>
      <c r="G48" s="12">
        <v>137579.28</v>
      </c>
      <c r="H48" s="18">
        <v>126751.37000000001</v>
      </c>
      <c r="I48" s="20">
        <v>120018.43</v>
      </c>
      <c r="J48" s="20">
        <v>110301.98</v>
      </c>
      <c r="K48" s="20">
        <v>127491.46</v>
      </c>
      <c r="L48" s="20">
        <v>123823.26</v>
      </c>
      <c r="M48" s="20">
        <v>130143.93999999999</v>
      </c>
      <c r="N48" s="5">
        <v>1504581.22</v>
      </c>
    </row>
    <row r="49" spans="1:14">
      <c r="A49" t="s">
        <v>37</v>
      </c>
      <c r="B49" s="11">
        <v>4987.4000000000005</v>
      </c>
      <c r="C49" s="12">
        <v>4710.6600000000008</v>
      </c>
      <c r="D49" s="12">
        <v>5029.4799999999996</v>
      </c>
      <c r="E49" s="12">
        <v>4887.8399999999992</v>
      </c>
      <c r="F49" s="15">
        <v>5340.79</v>
      </c>
      <c r="G49" s="12">
        <v>5064.8100000000004</v>
      </c>
      <c r="H49" s="18">
        <v>4802.7</v>
      </c>
      <c r="I49" s="20">
        <v>2243.6899999999996</v>
      </c>
      <c r="J49" s="20">
        <v>3673.48</v>
      </c>
      <c r="K49" s="20">
        <v>4289.63</v>
      </c>
      <c r="L49" s="20">
        <v>3945.03</v>
      </c>
      <c r="M49" s="20">
        <v>4084.09</v>
      </c>
      <c r="N49" s="5">
        <v>53059.600000000006</v>
      </c>
    </row>
    <row r="50" spans="1:14">
      <c r="A50" t="s">
        <v>38</v>
      </c>
      <c r="B50" s="11">
        <v>5176.5600000000004</v>
      </c>
      <c r="C50" s="12">
        <v>4971.2900000000009</v>
      </c>
      <c r="D50" s="12">
        <v>5143.2299999999996</v>
      </c>
      <c r="E50" s="12">
        <v>4272.34</v>
      </c>
      <c r="F50" s="15">
        <v>6320.77</v>
      </c>
      <c r="G50" s="12">
        <v>5518.19</v>
      </c>
      <c r="H50" s="18">
        <v>5410.7800000000007</v>
      </c>
      <c r="I50" s="20">
        <v>4021.15</v>
      </c>
      <c r="J50" s="20">
        <v>4167.2</v>
      </c>
      <c r="K50" s="20">
        <v>4583.76</v>
      </c>
      <c r="L50" s="20">
        <v>4329.72</v>
      </c>
      <c r="M50" s="20">
        <v>4812.0600000000004</v>
      </c>
      <c r="N50" s="5">
        <v>58727.05</v>
      </c>
    </row>
    <row r="51" spans="1:14">
      <c r="A51" t="s">
        <v>39</v>
      </c>
      <c r="B51" s="11">
        <v>38241.85</v>
      </c>
      <c r="C51" s="12">
        <v>37271.199999999997</v>
      </c>
      <c r="D51" s="12">
        <v>37969.96</v>
      </c>
      <c r="E51" s="12">
        <v>36085.08</v>
      </c>
      <c r="F51" s="15">
        <v>41328.46</v>
      </c>
      <c r="G51" s="12">
        <v>38415.480000000003</v>
      </c>
      <c r="H51" s="18">
        <v>34519.32</v>
      </c>
      <c r="I51" s="20">
        <v>11649.63</v>
      </c>
      <c r="J51" s="20">
        <v>12726.740000000002</v>
      </c>
      <c r="K51" s="20">
        <v>16391</v>
      </c>
      <c r="L51" s="20">
        <v>14450.02</v>
      </c>
      <c r="M51" s="20">
        <v>15091.94</v>
      </c>
      <c r="N51" s="5">
        <v>334140.68</v>
      </c>
    </row>
    <row r="52" spans="1:14">
      <c r="A52" t="s">
        <v>108</v>
      </c>
      <c r="B52" s="11">
        <v>155426.99999999997</v>
      </c>
      <c r="C52" s="12">
        <v>150798.49000000002</v>
      </c>
      <c r="D52" s="12">
        <v>157098.19</v>
      </c>
      <c r="E52" s="12">
        <v>149373.26</v>
      </c>
      <c r="F52" s="15">
        <v>163336.21</v>
      </c>
      <c r="G52" s="12">
        <v>159077.43</v>
      </c>
      <c r="H52" s="18">
        <v>160415.62</v>
      </c>
      <c r="I52" s="20">
        <v>155769.09</v>
      </c>
      <c r="J52" s="20">
        <v>160212.45000000001</v>
      </c>
      <c r="K52" s="20">
        <v>182643.6</v>
      </c>
      <c r="L52" s="20">
        <v>167286.05000000002</v>
      </c>
      <c r="M52" s="20">
        <v>172146.53</v>
      </c>
      <c r="N52" s="5">
        <v>1933583.92</v>
      </c>
    </row>
    <row r="53" spans="1:14">
      <c r="A53" t="s">
        <v>41</v>
      </c>
      <c r="B53" s="11">
        <v>199572.31000000003</v>
      </c>
      <c r="C53" s="12">
        <v>197230.98</v>
      </c>
      <c r="D53" s="12">
        <v>203172.30000000002</v>
      </c>
      <c r="E53" s="12">
        <v>195291.57</v>
      </c>
      <c r="F53" s="15">
        <v>213113.27</v>
      </c>
      <c r="G53" s="12">
        <v>211584.80000000002</v>
      </c>
      <c r="H53" s="18">
        <v>202502.54</v>
      </c>
      <c r="I53" s="20">
        <v>163971.81</v>
      </c>
      <c r="J53" s="20">
        <v>164739.66999999998</v>
      </c>
      <c r="K53" s="20">
        <v>196947.15</v>
      </c>
      <c r="L53" s="20">
        <v>182342.07</v>
      </c>
      <c r="M53" s="20">
        <v>188823.12000000002</v>
      </c>
      <c r="N53" s="5">
        <v>2319291.5900000003</v>
      </c>
    </row>
    <row r="54" spans="1:14">
      <c r="A54" t="s">
        <v>42</v>
      </c>
      <c r="B54" s="11">
        <v>72693.75</v>
      </c>
      <c r="C54" s="12">
        <v>72612.12999999999</v>
      </c>
      <c r="D54" s="12">
        <v>73791.609999999986</v>
      </c>
      <c r="E54" s="12">
        <v>70484.590000000011</v>
      </c>
      <c r="F54" s="15">
        <v>74188.739999999991</v>
      </c>
      <c r="G54" s="12">
        <v>66957.48</v>
      </c>
      <c r="H54" s="18">
        <v>73786.17</v>
      </c>
      <c r="I54" s="20">
        <v>75626.13</v>
      </c>
      <c r="J54" s="20">
        <v>75622.7</v>
      </c>
      <c r="K54" s="20">
        <v>85016.87</v>
      </c>
      <c r="L54" s="20">
        <v>75678.260000000009</v>
      </c>
      <c r="M54" s="20">
        <v>77747.63</v>
      </c>
      <c r="N54" s="5">
        <v>894206.05999999994</v>
      </c>
    </row>
    <row r="55" spans="1:14">
      <c r="A55" t="s">
        <v>109</v>
      </c>
      <c r="B55" s="11">
        <v>59229.88</v>
      </c>
      <c r="C55" s="12">
        <v>56010.39</v>
      </c>
      <c r="D55" s="12">
        <v>51315.950000000004</v>
      </c>
      <c r="E55" s="12">
        <v>38796.110000000008</v>
      </c>
      <c r="F55" s="15">
        <v>40417.910000000003</v>
      </c>
      <c r="G55" s="12">
        <v>40878.57</v>
      </c>
      <c r="H55" s="18">
        <v>42740.92</v>
      </c>
      <c r="I55" s="20">
        <v>43972.7</v>
      </c>
      <c r="J55" s="20">
        <v>45901.24</v>
      </c>
      <c r="K55" s="20">
        <v>54778.65</v>
      </c>
      <c r="L55" s="20">
        <v>48433</v>
      </c>
      <c r="M55" s="20">
        <v>51739.06</v>
      </c>
      <c r="N55" s="5">
        <v>574214.38</v>
      </c>
    </row>
    <row r="56" spans="1:14">
      <c r="A56" t="s">
        <v>110</v>
      </c>
      <c r="B56" s="11">
        <v>42925.4</v>
      </c>
      <c r="C56" s="12">
        <v>43837</v>
      </c>
      <c r="D56" s="12">
        <v>43386.97</v>
      </c>
      <c r="E56" s="12">
        <v>43795.83</v>
      </c>
      <c r="F56" s="15">
        <v>43871.94</v>
      </c>
      <c r="G56" s="12">
        <v>40462.079999999994</v>
      </c>
      <c r="H56" s="18">
        <v>42436.959999999999</v>
      </c>
      <c r="I56" s="20">
        <v>34800.730000000003</v>
      </c>
      <c r="J56" s="20">
        <v>33726.590000000004</v>
      </c>
      <c r="K56" s="20">
        <v>38618.67</v>
      </c>
      <c r="L56" s="20">
        <v>30653.55</v>
      </c>
      <c r="M56" s="20">
        <v>31087.91</v>
      </c>
      <c r="N56" s="5">
        <v>469603.62999999995</v>
      </c>
    </row>
    <row r="57" spans="1:14">
      <c r="A57" t="s">
        <v>111</v>
      </c>
      <c r="B57" s="11">
        <v>108509.5</v>
      </c>
      <c r="C57" s="12">
        <v>106304.76</v>
      </c>
      <c r="D57" s="12">
        <v>106673.15999999999</v>
      </c>
      <c r="E57" s="12">
        <v>85513.05</v>
      </c>
      <c r="F57" s="15">
        <v>100883.25</v>
      </c>
      <c r="G57" s="12">
        <v>81068.12000000001</v>
      </c>
      <c r="H57" s="18">
        <v>81182.7</v>
      </c>
      <c r="I57" s="20">
        <v>77711.48</v>
      </c>
      <c r="J57" s="20">
        <v>77325.100000000006</v>
      </c>
      <c r="K57" s="20">
        <v>71815.45</v>
      </c>
      <c r="L57" s="20">
        <v>118607.89</v>
      </c>
      <c r="M57" s="20">
        <v>103662.39999999999</v>
      </c>
      <c r="N57" s="5">
        <v>1119256.8599999999</v>
      </c>
    </row>
    <row r="58" spans="1:14">
      <c r="A58" t="s">
        <v>46</v>
      </c>
      <c r="B58" s="11">
        <v>28782.769999999997</v>
      </c>
      <c r="C58" s="12">
        <v>31086.79</v>
      </c>
      <c r="D58" s="12">
        <v>29871.850000000002</v>
      </c>
      <c r="E58" s="12">
        <v>29196.58</v>
      </c>
      <c r="F58" s="15">
        <v>30679.8</v>
      </c>
      <c r="G58" s="12">
        <v>28349.23</v>
      </c>
      <c r="H58" s="18">
        <v>30133.95</v>
      </c>
      <c r="I58" s="20">
        <v>25071.200000000001</v>
      </c>
      <c r="J58" s="20">
        <v>25874.59</v>
      </c>
      <c r="K58" s="20">
        <v>31790.84</v>
      </c>
      <c r="L58" s="20">
        <v>28732.100000000002</v>
      </c>
      <c r="M58" s="20">
        <v>28651.57</v>
      </c>
      <c r="N58" s="5">
        <v>348221.27</v>
      </c>
    </row>
    <row r="59" spans="1:14">
      <c r="A59" t="s">
        <v>112</v>
      </c>
      <c r="B59" s="11">
        <v>118365.70999999999</v>
      </c>
      <c r="C59" s="12">
        <v>111797.68</v>
      </c>
      <c r="D59" s="12">
        <v>119364.28</v>
      </c>
      <c r="E59" s="12">
        <v>116002.73</v>
      </c>
      <c r="F59" s="15">
        <v>126752.65</v>
      </c>
      <c r="G59" s="12">
        <v>120202.74</v>
      </c>
      <c r="H59" s="18">
        <v>114427.04</v>
      </c>
      <c r="I59" s="20">
        <v>55968.41</v>
      </c>
      <c r="J59" s="20">
        <v>91634.329999999987</v>
      </c>
      <c r="K59" s="20">
        <v>107004.4</v>
      </c>
      <c r="L59" s="20">
        <v>98408.01</v>
      </c>
      <c r="M59" s="20">
        <v>101876.55</v>
      </c>
      <c r="N59" s="5">
        <v>1281804.53</v>
      </c>
    </row>
    <row r="60" spans="1:14">
      <c r="A60" t="s">
        <v>113</v>
      </c>
      <c r="B60" s="11">
        <v>171050.79</v>
      </c>
      <c r="C60" s="12">
        <v>177090.61000000002</v>
      </c>
      <c r="D60" s="12">
        <v>174160.37</v>
      </c>
      <c r="E60" s="12">
        <v>159519.07999999999</v>
      </c>
      <c r="F60" s="15">
        <v>175185.33000000002</v>
      </c>
      <c r="G60" s="12">
        <v>160457.37</v>
      </c>
      <c r="H60" s="18">
        <v>166317.77000000002</v>
      </c>
      <c r="I60" s="20">
        <v>157384.69</v>
      </c>
      <c r="J60" s="20">
        <v>159429.82999999999</v>
      </c>
      <c r="K60" s="20">
        <v>186624.03</v>
      </c>
      <c r="L60" s="20">
        <v>173161.43</v>
      </c>
      <c r="M60" s="20">
        <v>176916.84000000003</v>
      </c>
      <c r="N60" s="5">
        <v>2037298.14</v>
      </c>
    </row>
    <row r="61" spans="1:14">
      <c r="A61" t="s">
        <v>114</v>
      </c>
      <c r="B61" s="11">
        <v>529855.42000000004</v>
      </c>
      <c r="C61" s="12">
        <v>531979.72</v>
      </c>
      <c r="D61" s="12">
        <v>561451</v>
      </c>
      <c r="E61" s="12">
        <v>531738.73999999987</v>
      </c>
      <c r="F61" s="15">
        <v>550572.54</v>
      </c>
      <c r="G61" s="12">
        <v>558728.23</v>
      </c>
      <c r="H61" s="18">
        <v>575014.24</v>
      </c>
      <c r="I61" s="20">
        <v>552394.18000000005</v>
      </c>
      <c r="J61" s="20">
        <v>533882.55999999994</v>
      </c>
      <c r="K61" s="20">
        <v>633767.9</v>
      </c>
      <c r="L61" s="20">
        <v>578311.91</v>
      </c>
      <c r="M61" s="20">
        <v>585652.53999999992</v>
      </c>
      <c r="N61" s="5">
        <v>6723348.9799999995</v>
      </c>
    </row>
    <row r="62" spans="1:14">
      <c r="A62" t="s">
        <v>50</v>
      </c>
      <c r="B62" s="11">
        <v>203014.7</v>
      </c>
      <c r="C62" s="12">
        <v>202087.25</v>
      </c>
      <c r="D62" s="12">
        <v>212045.32</v>
      </c>
      <c r="E62" s="12">
        <v>205451.71</v>
      </c>
      <c r="F62" s="15">
        <v>215791.90000000002</v>
      </c>
      <c r="G62" s="12">
        <v>209379.88000000003</v>
      </c>
      <c r="H62" s="18">
        <v>206650.93</v>
      </c>
      <c r="I62" s="20">
        <v>197012.21000000002</v>
      </c>
      <c r="J62" s="20">
        <v>193142.75</v>
      </c>
      <c r="K62" s="20">
        <v>225067.43000000002</v>
      </c>
      <c r="L62" s="20">
        <v>208782.09</v>
      </c>
      <c r="M62" s="20">
        <v>215447.91</v>
      </c>
      <c r="N62" s="5">
        <v>2493874.08</v>
      </c>
    </row>
    <row r="63" spans="1:14">
      <c r="A63" t="s">
        <v>115</v>
      </c>
      <c r="B63" s="11">
        <v>349174.97000000003</v>
      </c>
      <c r="C63" s="12">
        <v>342643.43</v>
      </c>
      <c r="D63" s="12">
        <v>355829.61</v>
      </c>
      <c r="E63" s="12">
        <v>333460.63</v>
      </c>
      <c r="F63" s="15">
        <v>360709.20999999996</v>
      </c>
      <c r="G63" s="12">
        <v>339156.06</v>
      </c>
      <c r="H63" s="18">
        <v>337458.58</v>
      </c>
      <c r="I63" s="20">
        <v>331935.43</v>
      </c>
      <c r="J63" s="20">
        <v>331746.24999999994</v>
      </c>
      <c r="K63" s="20">
        <v>386473.58999999997</v>
      </c>
      <c r="L63" s="20">
        <v>354332.84</v>
      </c>
      <c r="M63" s="20">
        <v>371520.66</v>
      </c>
      <c r="N63" s="5">
        <v>4194441.26</v>
      </c>
    </row>
    <row r="64" spans="1:14">
      <c r="A64" t="s">
        <v>116</v>
      </c>
      <c r="B64" s="11">
        <v>307464.49</v>
      </c>
      <c r="C64" s="12">
        <v>304875.17</v>
      </c>
      <c r="D64" s="12">
        <v>325800.33</v>
      </c>
      <c r="E64" s="12">
        <v>312925.75999999995</v>
      </c>
      <c r="F64" s="15">
        <v>341244.74</v>
      </c>
      <c r="G64" s="12">
        <v>320560.55</v>
      </c>
      <c r="H64" s="18">
        <v>322577.67999999993</v>
      </c>
      <c r="I64" s="20">
        <v>276861.64999999997</v>
      </c>
      <c r="J64" s="20">
        <v>292254.25000000006</v>
      </c>
      <c r="K64" s="20">
        <v>335230.74999999994</v>
      </c>
      <c r="L64" s="20">
        <v>308208.08</v>
      </c>
      <c r="M64" s="20">
        <v>317769.28999999998</v>
      </c>
      <c r="N64" s="5">
        <v>3765772.7399999998</v>
      </c>
    </row>
    <row r="65" spans="1:14">
      <c r="A65" t="s">
        <v>117</v>
      </c>
      <c r="B65" s="11">
        <v>34927.78</v>
      </c>
      <c r="C65" s="12">
        <v>34551.64</v>
      </c>
      <c r="D65" s="12">
        <v>36746.03</v>
      </c>
      <c r="E65" s="12">
        <v>34941.72</v>
      </c>
      <c r="F65" s="15">
        <v>35850.94</v>
      </c>
      <c r="G65" s="12">
        <v>32245.100000000002</v>
      </c>
      <c r="H65" s="18">
        <v>33650.14</v>
      </c>
      <c r="I65" s="20">
        <v>29403.77</v>
      </c>
      <c r="J65" s="20">
        <v>31719.05</v>
      </c>
      <c r="K65" s="20">
        <v>36907.550000000003</v>
      </c>
      <c r="L65" s="20">
        <v>32734.639999999999</v>
      </c>
      <c r="M65" s="20">
        <v>34871.21</v>
      </c>
      <c r="N65" s="5">
        <v>408549.57</v>
      </c>
    </row>
    <row r="66" spans="1:14">
      <c r="A66" t="s">
        <v>118</v>
      </c>
      <c r="B66" s="11">
        <v>27529.649999999998</v>
      </c>
      <c r="C66" s="12">
        <v>26002.05</v>
      </c>
      <c r="D66" s="12">
        <v>27761.89</v>
      </c>
      <c r="E66" s="12">
        <v>26980.059999999998</v>
      </c>
      <c r="F66" s="15">
        <v>29480.29</v>
      </c>
      <c r="G66" s="12">
        <v>27956.9</v>
      </c>
      <c r="H66" s="18">
        <v>25388.629999999997</v>
      </c>
      <c r="I66" s="20">
        <v>5964.59</v>
      </c>
      <c r="J66" s="20">
        <v>9765.5600000000013</v>
      </c>
      <c r="K66" s="20">
        <v>11403.56</v>
      </c>
      <c r="L66" s="20">
        <v>10487.43</v>
      </c>
      <c r="M66" s="20">
        <v>10857.08</v>
      </c>
      <c r="N66" s="5">
        <v>239577.68999999997</v>
      </c>
    </row>
    <row r="67" spans="1:14">
      <c r="A67" t="s">
        <v>119</v>
      </c>
      <c r="B67" s="11">
        <v>135533.06999999998</v>
      </c>
      <c r="C67" s="12">
        <v>137100.13999999998</v>
      </c>
      <c r="D67" s="12">
        <v>140187.21</v>
      </c>
      <c r="E67" s="12">
        <v>133070.81</v>
      </c>
      <c r="F67" s="15">
        <v>145271.79999999999</v>
      </c>
      <c r="G67" s="12">
        <v>138108.58000000002</v>
      </c>
      <c r="H67" s="18">
        <v>142916.85000000003</v>
      </c>
      <c r="I67" s="20">
        <v>127779.09999999999</v>
      </c>
      <c r="J67" s="20">
        <v>131411.19999999998</v>
      </c>
      <c r="K67" s="20">
        <v>151048.87999999998</v>
      </c>
      <c r="L67" s="20">
        <v>136074.09</v>
      </c>
      <c r="M67" s="20">
        <v>144054.85999999999</v>
      </c>
      <c r="N67" s="5">
        <v>1662556.5900000003</v>
      </c>
    </row>
    <row r="68" spans="1:14">
      <c r="A68" t="s">
        <v>120</v>
      </c>
      <c r="B68" s="11">
        <v>69076.209999999992</v>
      </c>
      <c r="C68" s="12">
        <v>72249.31</v>
      </c>
      <c r="D68" s="12">
        <v>70564.789999999994</v>
      </c>
      <c r="E68" s="12">
        <v>63462.21</v>
      </c>
      <c r="F68" s="15">
        <v>71759.37</v>
      </c>
      <c r="G68" s="12">
        <v>61786.7</v>
      </c>
      <c r="H68" s="18">
        <v>65014.109999999993</v>
      </c>
      <c r="I68" s="20">
        <v>65409.29</v>
      </c>
      <c r="J68" s="20">
        <v>66300.399999999994</v>
      </c>
      <c r="K68" s="20">
        <v>55532.3</v>
      </c>
      <c r="L68" s="20">
        <v>101635.41</v>
      </c>
      <c r="M68" s="20">
        <v>78502.009999999995</v>
      </c>
      <c r="N68" s="5">
        <v>841292.1100000001</v>
      </c>
    </row>
    <row r="69" spans="1:14">
      <c r="A69" t="s">
        <v>121</v>
      </c>
      <c r="B69" s="11">
        <v>150710.08000000002</v>
      </c>
      <c r="C69" s="12">
        <v>149348.11000000002</v>
      </c>
      <c r="D69" s="12">
        <v>153790.32999999999</v>
      </c>
      <c r="E69" s="12">
        <v>142606.44999999998</v>
      </c>
      <c r="F69" s="15">
        <v>154280.22999999998</v>
      </c>
      <c r="G69" s="12">
        <v>159543.53</v>
      </c>
      <c r="H69" s="18">
        <v>153954.00000000003</v>
      </c>
      <c r="I69" s="20">
        <v>152264</v>
      </c>
      <c r="J69" s="20">
        <v>151485.63</v>
      </c>
      <c r="K69" s="20">
        <v>180565.7</v>
      </c>
      <c r="L69" s="20">
        <v>160222.62999999998</v>
      </c>
      <c r="M69" s="20">
        <v>157722.17000000001</v>
      </c>
      <c r="N69" s="5">
        <v>1866492.8599999996</v>
      </c>
    </row>
    <row r="70" spans="1:14">
      <c r="A70" t="s">
        <v>122</v>
      </c>
      <c r="B70" s="11">
        <v>190956.24</v>
      </c>
      <c r="C70" s="12">
        <v>184059.07</v>
      </c>
      <c r="D70" s="12">
        <v>194016.77000000002</v>
      </c>
      <c r="E70" s="12">
        <v>184716.47999999998</v>
      </c>
      <c r="F70" s="15">
        <v>195113.27</v>
      </c>
      <c r="G70" s="12">
        <v>192485.46000000002</v>
      </c>
      <c r="H70" s="18">
        <v>190147.18000000002</v>
      </c>
      <c r="I70" s="20">
        <v>184569.2</v>
      </c>
      <c r="J70" s="20">
        <v>178904.88</v>
      </c>
      <c r="K70" s="20">
        <v>204686.33000000002</v>
      </c>
      <c r="L70" s="20">
        <v>198439.15</v>
      </c>
      <c r="M70" s="20">
        <v>204446.09999999998</v>
      </c>
      <c r="N70" s="5">
        <v>2302540.13</v>
      </c>
    </row>
    <row r="71" spans="1:14">
      <c r="A71" t="s">
        <v>59</v>
      </c>
      <c r="B71" s="11">
        <v>95557.33</v>
      </c>
      <c r="C71" s="12">
        <v>93511.78</v>
      </c>
      <c r="D71" s="12">
        <v>95762.13</v>
      </c>
      <c r="E71" s="12">
        <v>90816.38</v>
      </c>
      <c r="F71" s="15">
        <v>102696.33</v>
      </c>
      <c r="G71" s="12">
        <v>100414.33</v>
      </c>
      <c r="H71" s="18">
        <v>100312.5</v>
      </c>
      <c r="I71" s="20">
        <v>69537.87</v>
      </c>
      <c r="J71" s="20">
        <v>70292.430000000008</v>
      </c>
      <c r="K71" s="20">
        <v>84852.260000000009</v>
      </c>
      <c r="L71" s="20">
        <v>73364.61</v>
      </c>
      <c r="M71" s="20">
        <v>72999.969999999987</v>
      </c>
      <c r="N71" s="5">
        <v>1050117.9200000002</v>
      </c>
    </row>
    <row r="72" spans="1:14">
      <c r="A72" t="s">
        <v>123</v>
      </c>
      <c r="B72" s="11">
        <v>30676.560000000001</v>
      </c>
      <c r="C72" s="12">
        <v>31377.09</v>
      </c>
      <c r="D72" s="12">
        <v>30546.3</v>
      </c>
      <c r="E72" s="12">
        <v>29411.990000000005</v>
      </c>
      <c r="F72" s="15">
        <v>34001.26</v>
      </c>
      <c r="G72" s="12">
        <v>30399.52</v>
      </c>
      <c r="H72" s="18">
        <v>28758.43</v>
      </c>
      <c r="I72" s="20">
        <v>22724.07</v>
      </c>
      <c r="J72" s="20">
        <v>23847.68</v>
      </c>
      <c r="K72" s="20">
        <v>30624.39</v>
      </c>
      <c r="L72" s="20">
        <v>26767.53</v>
      </c>
      <c r="M72" s="20">
        <v>28165.87</v>
      </c>
      <c r="N72" s="5">
        <v>347300.68999999994</v>
      </c>
    </row>
    <row r="73" spans="1:14">
      <c r="A73" t="s">
        <v>61</v>
      </c>
      <c r="B73" s="11">
        <v>7352.89</v>
      </c>
      <c r="C73" s="12">
        <v>6944.88</v>
      </c>
      <c r="D73" s="12">
        <v>7414.92</v>
      </c>
      <c r="E73" s="12">
        <v>7206.1</v>
      </c>
      <c r="F73" s="15">
        <v>7873.8799999999992</v>
      </c>
      <c r="G73" s="12">
        <v>7466.99</v>
      </c>
      <c r="H73" s="18">
        <v>7025.7500000000009</v>
      </c>
      <c r="I73" s="20">
        <v>2999.08</v>
      </c>
      <c r="J73" s="20">
        <v>4910.26</v>
      </c>
      <c r="K73" s="20">
        <v>5733.8600000000006</v>
      </c>
      <c r="L73" s="20">
        <v>5273.2199999999993</v>
      </c>
      <c r="M73" s="20">
        <v>5459.08</v>
      </c>
      <c r="N73" s="5">
        <v>75660.91</v>
      </c>
    </row>
    <row r="74" spans="1:14">
      <c r="A74" t="s">
        <v>62</v>
      </c>
      <c r="B74" s="11">
        <v>7521.29</v>
      </c>
      <c r="C74" s="12">
        <v>7099.68</v>
      </c>
      <c r="D74" s="12">
        <v>7722.8499999999995</v>
      </c>
      <c r="E74" s="12">
        <v>7361.7</v>
      </c>
      <c r="F74" s="15">
        <v>7679.07</v>
      </c>
      <c r="G74" s="12">
        <v>7267.7999999999993</v>
      </c>
      <c r="H74" s="18">
        <v>7227.13</v>
      </c>
      <c r="I74" s="20">
        <v>4774.72</v>
      </c>
      <c r="J74" s="20">
        <v>5016.33</v>
      </c>
      <c r="K74" s="20">
        <v>6085.7699999999995</v>
      </c>
      <c r="L74" s="20">
        <v>5789.0999999999995</v>
      </c>
      <c r="M74" s="20">
        <v>5795.59</v>
      </c>
      <c r="N74" s="5">
        <v>79341.03</v>
      </c>
    </row>
    <row r="75" spans="1:14">
      <c r="A75" t="s">
        <v>124</v>
      </c>
      <c r="B75" s="11">
        <v>223280.25</v>
      </c>
      <c r="C75" s="12">
        <v>226670.18000000002</v>
      </c>
      <c r="D75" s="12">
        <v>231865.86000000002</v>
      </c>
      <c r="E75" s="12">
        <v>219075.4</v>
      </c>
      <c r="F75" s="15">
        <v>234552.73</v>
      </c>
      <c r="G75" s="12">
        <v>214624.46</v>
      </c>
      <c r="H75" s="18">
        <v>217290.31</v>
      </c>
      <c r="I75" s="20">
        <v>209673.7</v>
      </c>
      <c r="J75" s="20">
        <v>213469.55</v>
      </c>
      <c r="K75" s="20">
        <v>254265.16999999998</v>
      </c>
      <c r="L75" s="20">
        <v>237097.56</v>
      </c>
      <c r="M75" s="20">
        <v>242321.86</v>
      </c>
      <c r="N75" s="5">
        <v>2724187.0300000003</v>
      </c>
    </row>
    <row r="76" spans="1:14">
      <c r="A76" t="s">
        <v>125</v>
      </c>
      <c r="B76" s="11">
        <v>12521.97</v>
      </c>
      <c r="C76" s="12">
        <v>12292.96</v>
      </c>
      <c r="D76" s="12">
        <v>11703.85</v>
      </c>
      <c r="E76" s="12">
        <v>10285.959999999999</v>
      </c>
      <c r="F76" s="15">
        <v>13367.72</v>
      </c>
      <c r="G76" s="12">
        <v>12203.37</v>
      </c>
      <c r="H76" s="18">
        <v>11158.449999999999</v>
      </c>
      <c r="I76" s="20">
        <v>11029.170000000002</v>
      </c>
      <c r="J76" s="20">
        <v>12011.630000000001</v>
      </c>
      <c r="K76" s="20">
        <v>13805.95</v>
      </c>
      <c r="L76" s="20">
        <v>13353.37</v>
      </c>
      <c r="M76" s="20">
        <v>14431.58</v>
      </c>
      <c r="N76" s="5">
        <v>148165.97999999998</v>
      </c>
    </row>
    <row r="77" spans="1:14">
      <c r="A77" t="s">
        <v>126</v>
      </c>
      <c r="B77" s="11">
        <v>51684.280000000006</v>
      </c>
      <c r="C77" s="12">
        <v>55580.62</v>
      </c>
      <c r="D77" s="12">
        <v>46965.349999999991</v>
      </c>
      <c r="E77" s="12">
        <v>43344.709999999992</v>
      </c>
      <c r="F77" s="15">
        <v>57402.000000000007</v>
      </c>
      <c r="G77" s="12">
        <v>42241.31</v>
      </c>
      <c r="H77" s="18">
        <v>41319.570000000007</v>
      </c>
      <c r="I77" s="20">
        <v>146308.36000000002</v>
      </c>
      <c r="J77" s="20">
        <v>41929.57</v>
      </c>
      <c r="K77" s="20">
        <v>39608.159999999989</v>
      </c>
      <c r="L77" s="20">
        <v>65523.500000000007</v>
      </c>
      <c r="M77" s="20">
        <v>50831.97</v>
      </c>
      <c r="N77" s="5">
        <v>682739.4</v>
      </c>
    </row>
    <row r="78" spans="1:14">
      <c r="A78" t="s">
        <v>66</v>
      </c>
      <c r="B78" s="11">
        <v>12119.06</v>
      </c>
      <c r="C78" s="12">
        <v>12527.47</v>
      </c>
      <c r="D78" s="12">
        <v>11934.400000000001</v>
      </c>
      <c r="E78" s="12">
        <v>8706.08</v>
      </c>
      <c r="F78" s="15">
        <v>14105.980000000001</v>
      </c>
      <c r="G78" s="12">
        <v>13244.31</v>
      </c>
      <c r="H78" s="18">
        <v>11619.710000000001</v>
      </c>
      <c r="I78" s="20">
        <v>10894.66</v>
      </c>
      <c r="J78" s="20">
        <v>11302.04</v>
      </c>
      <c r="K78" s="20">
        <v>12393.15</v>
      </c>
      <c r="L78" s="20">
        <v>11649.269999999999</v>
      </c>
      <c r="M78" s="20">
        <v>13536.33</v>
      </c>
      <c r="N78" s="5">
        <v>144032.46000000002</v>
      </c>
    </row>
    <row r="79" spans="1:14">
      <c r="A79" t="s">
        <v>1</v>
      </c>
    </row>
    <row r="80" spans="1:14">
      <c r="A80" t="s">
        <v>68</v>
      </c>
      <c r="B80" s="5">
        <f t="shared" ref="B80:M80" si="0">SUM(B12:B78)</f>
        <v>7727711.9399999995</v>
      </c>
      <c r="C80" s="5">
        <f t="shared" si="0"/>
        <v>7655408.8299999982</v>
      </c>
      <c r="D80" s="5">
        <f t="shared" si="0"/>
        <v>7915230.5900000008</v>
      </c>
      <c r="E80" s="5">
        <f t="shared" si="0"/>
        <v>7448980.6599999983</v>
      </c>
      <c r="F80" s="5">
        <f t="shared" si="0"/>
        <v>8033820.7400000002</v>
      </c>
      <c r="G80" s="5">
        <f t="shared" si="0"/>
        <v>7785207.7500000009</v>
      </c>
      <c r="H80" s="5">
        <f t="shared" si="0"/>
        <v>7757866.5499999998</v>
      </c>
      <c r="I80" s="5">
        <f t="shared" si="0"/>
        <v>7827201.6900000013</v>
      </c>
      <c r="J80" s="5">
        <f t="shared" si="0"/>
        <v>7388042.7199999997</v>
      </c>
      <c r="K80" s="5">
        <f t="shared" si="0"/>
        <v>8539587.6199999973</v>
      </c>
      <c r="L80" s="5">
        <f t="shared" si="0"/>
        <v>8075660.6099999975</v>
      </c>
      <c r="M80" s="5">
        <f t="shared" si="0"/>
        <v>8212896.580000001</v>
      </c>
      <c r="N80" s="5">
        <f>SUM(B80:M80)</f>
        <v>94367616.280000001</v>
      </c>
    </row>
    <row r="87" spans="2:13">
      <c r="B87" s="7"/>
      <c r="C87" s="7"/>
      <c r="D87" s="7"/>
      <c r="E87" s="7"/>
      <c r="F87" s="7"/>
      <c r="G87" s="7"/>
      <c r="H87" s="7"/>
      <c r="I87" s="7"/>
      <c r="J87" s="7"/>
      <c r="K87" s="7"/>
      <c r="L87" s="7"/>
      <c r="M87" s="7"/>
    </row>
    <row r="88" spans="2:13">
      <c r="B88" s="7"/>
      <c r="C88" s="7"/>
      <c r="D88" s="7"/>
      <c r="E88" s="7"/>
      <c r="F88" s="7"/>
      <c r="G88" s="7"/>
      <c r="H88" s="7"/>
      <c r="I88" s="7"/>
      <c r="J88" s="7"/>
      <c r="K88" s="7"/>
      <c r="L88" s="7"/>
      <c r="M88" s="7"/>
    </row>
    <row r="89" spans="2:13">
      <c r="B89" s="7"/>
      <c r="C89" s="7"/>
      <c r="D89" s="7"/>
      <c r="E89" s="7"/>
      <c r="F89" s="7"/>
      <c r="G89" s="7"/>
      <c r="H89" s="7"/>
      <c r="I89" s="7"/>
      <c r="J89" s="7"/>
      <c r="K89" s="7"/>
      <c r="L89" s="7"/>
      <c r="M89" s="7"/>
    </row>
    <row r="90" spans="2:13">
      <c r="B90" s="7"/>
      <c r="C90" s="7"/>
      <c r="D90" s="7"/>
      <c r="E90" s="7"/>
      <c r="F90" s="7"/>
      <c r="G90" s="7"/>
      <c r="H90" s="7"/>
      <c r="I90" s="7"/>
      <c r="J90" s="7"/>
      <c r="K90" s="7"/>
      <c r="L90" s="7"/>
      <c r="M90" s="7"/>
    </row>
    <row r="91" spans="2:13">
      <c r="B91" s="7"/>
      <c r="C91" s="7"/>
      <c r="D91" s="7"/>
      <c r="E91" s="7"/>
      <c r="F91" s="7"/>
      <c r="G91" s="7"/>
      <c r="H91" s="7"/>
      <c r="I91" s="7"/>
      <c r="J91" s="7"/>
      <c r="K91" s="7"/>
      <c r="L91" s="7"/>
      <c r="M91" s="7"/>
    </row>
    <row r="92" spans="2:13">
      <c r="B92" s="7"/>
      <c r="C92" s="7"/>
      <c r="D92" s="7"/>
      <c r="E92" s="7"/>
      <c r="F92" s="7"/>
      <c r="G92" s="7"/>
      <c r="H92" s="7"/>
      <c r="I92" s="7"/>
      <c r="J92" s="7"/>
      <c r="K92" s="7"/>
      <c r="L92" s="7"/>
      <c r="M92" s="7"/>
    </row>
    <row r="93" spans="2:13">
      <c r="B93" s="7"/>
      <c r="C93" s="7"/>
      <c r="D93" s="7"/>
      <c r="E93" s="7"/>
      <c r="F93" s="7"/>
      <c r="G93" s="7"/>
      <c r="H93" s="7"/>
      <c r="I93" s="7"/>
      <c r="J93" s="7"/>
      <c r="K93" s="7"/>
      <c r="L93" s="7"/>
      <c r="M93" s="7"/>
    </row>
    <row r="94" spans="2:13">
      <c r="B94" s="7"/>
      <c r="C94" s="7"/>
      <c r="D94" s="7"/>
      <c r="E94" s="7"/>
      <c r="F94" s="7"/>
      <c r="G94" s="7"/>
      <c r="H94" s="7"/>
      <c r="I94" s="7"/>
      <c r="J94" s="7"/>
      <c r="K94" s="7"/>
      <c r="L94" s="7"/>
      <c r="M94" s="7"/>
    </row>
    <row r="95" spans="2:13">
      <c r="B95" s="7"/>
      <c r="C95" s="7"/>
      <c r="D95" s="7"/>
      <c r="E95" s="7"/>
      <c r="F95" s="7"/>
      <c r="G95" s="7"/>
      <c r="H95" s="7"/>
      <c r="I95" s="7"/>
      <c r="J95" s="7"/>
      <c r="K95" s="7"/>
      <c r="L95" s="7"/>
      <c r="M95" s="7"/>
    </row>
    <row r="96" spans="2:13">
      <c r="B96" s="7"/>
      <c r="C96" s="7"/>
      <c r="D96" s="7"/>
      <c r="E96" s="7"/>
      <c r="F96" s="7"/>
      <c r="G96" s="7"/>
      <c r="H96" s="7"/>
      <c r="I96" s="7"/>
      <c r="J96" s="7"/>
      <c r="K96" s="7"/>
      <c r="L96" s="7"/>
      <c r="M96" s="7"/>
    </row>
    <row r="97" spans="2:13">
      <c r="B97" s="7"/>
      <c r="C97" s="7"/>
      <c r="D97" s="7"/>
      <c r="E97" s="7"/>
      <c r="F97" s="7"/>
      <c r="G97" s="7"/>
      <c r="H97" s="7"/>
      <c r="I97" s="7"/>
      <c r="J97" s="7"/>
      <c r="K97" s="7"/>
      <c r="L97" s="7"/>
      <c r="M97" s="7"/>
    </row>
    <row r="98" spans="2:13">
      <c r="B98" s="7"/>
      <c r="C98" s="7"/>
      <c r="D98" s="7"/>
      <c r="E98" s="7"/>
      <c r="F98" s="7"/>
      <c r="G98" s="7"/>
      <c r="H98" s="7"/>
      <c r="I98" s="7"/>
      <c r="J98" s="7"/>
      <c r="K98" s="7"/>
      <c r="L98" s="7"/>
      <c r="M98" s="7"/>
    </row>
    <row r="99" spans="2:13">
      <c r="B99" s="7"/>
      <c r="C99" s="7"/>
      <c r="D99" s="7"/>
      <c r="E99" s="7"/>
      <c r="F99" s="7"/>
      <c r="G99" s="7"/>
      <c r="H99" s="7"/>
      <c r="I99" s="7"/>
      <c r="J99" s="7"/>
      <c r="K99" s="7"/>
      <c r="L99" s="7"/>
      <c r="M99" s="7"/>
    </row>
    <row r="100" spans="2:13">
      <c r="B100" s="7"/>
      <c r="C100" s="7"/>
      <c r="D100" s="7"/>
      <c r="E100" s="7"/>
      <c r="F100" s="7"/>
      <c r="G100" s="7"/>
      <c r="H100" s="7"/>
      <c r="I100" s="7"/>
      <c r="J100" s="7"/>
      <c r="K100" s="7"/>
      <c r="L100" s="7"/>
      <c r="M100" s="7"/>
    </row>
    <row r="101" spans="2:13">
      <c r="B101" s="7"/>
      <c r="C101" s="7"/>
      <c r="D101" s="7"/>
      <c r="E101" s="7"/>
      <c r="F101" s="7"/>
      <c r="G101" s="7"/>
      <c r="H101" s="7"/>
      <c r="I101" s="7"/>
      <c r="J101" s="7"/>
      <c r="K101" s="7"/>
      <c r="L101" s="7"/>
      <c r="M101" s="7"/>
    </row>
    <row r="102" spans="2:13">
      <c r="B102" s="7"/>
      <c r="C102" s="7"/>
      <c r="D102" s="7"/>
      <c r="E102" s="7"/>
      <c r="F102" s="7"/>
      <c r="G102" s="7"/>
      <c r="H102" s="7"/>
      <c r="I102" s="7"/>
      <c r="J102" s="7"/>
      <c r="K102" s="7"/>
      <c r="L102" s="7"/>
      <c r="M102" s="7"/>
    </row>
    <row r="103" spans="2:13">
      <c r="B103" s="7"/>
      <c r="C103" s="7"/>
      <c r="D103" s="7"/>
      <c r="E103" s="7"/>
      <c r="F103" s="7"/>
      <c r="G103" s="7"/>
      <c r="H103" s="7"/>
      <c r="I103" s="7"/>
      <c r="J103" s="7"/>
      <c r="K103" s="7"/>
      <c r="L103" s="7"/>
      <c r="M103" s="7"/>
    </row>
    <row r="104" spans="2:13">
      <c r="B104" s="7"/>
      <c r="C104" s="7"/>
      <c r="D104" s="7"/>
      <c r="E104" s="7"/>
      <c r="F104" s="7"/>
      <c r="G104" s="7"/>
      <c r="H104" s="7"/>
      <c r="I104" s="7"/>
      <c r="J104" s="7"/>
      <c r="K104" s="7"/>
      <c r="L104" s="7"/>
      <c r="M104" s="7"/>
    </row>
    <row r="105" spans="2:13">
      <c r="B105" s="7"/>
      <c r="C105" s="7"/>
      <c r="D105" s="7"/>
      <c r="E105" s="7"/>
      <c r="F105" s="7"/>
      <c r="G105" s="7"/>
      <c r="H105" s="7"/>
      <c r="I105" s="7"/>
      <c r="J105" s="7"/>
      <c r="K105" s="7"/>
      <c r="L105" s="7"/>
      <c r="M105" s="7"/>
    </row>
    <row r="106" spans="2:13">
      <c r="B106" s="7"/>
      <c r="C106" s="7"/>
      <c r="D106" s="7"/>
      <c r="E106" s="7"/>
      <c r="F106" s="7"/>
      <c r="G106" s="7"/>
      <c r="H106" s="7"/>
      <c r="I106" s="7"/>
      <c r="J106" s="7"/>
      <c r="K106" s="7"/>
      <c r="L106" s="7"/>
      <c r="M106" s="7"/>
    </row>
    <row r="107" spans="2:13">
      <c r="B107" s="7"/>
      <c r="C107" s="7"/>
      <c r="D107" s="7"/>
      <c r="E107" s="7"/>
      <c r="F107" s="7"/>
      <c r="G107" s="7"/>
      <c r="H107" s="7"/>
      <c r="I107" s="7"/>
      <c r="J107" s="7"/>
      <c r="K107" s="7"/>
      <c r="L107" s="7"/>
      <c r="M107" s="7"/>
    </row>
    <row r="108" spans="2:13">
      <c r="B108" s="7"/>
      <c r="C108" s="7"/>
      <c r="D108" s="7"/>
      <c r="E108" s="7"/>
      <c r="F108" s="7"/>
      <c r="G108" s="7"/>
      <c r="H108" s="7"/>
      <c r="I108" s="7"/>
      <c r="J108" s="7"/>
      <c r="K108" s="7"/>
      <c r="L108" s="7"/>
      <c r="M108" s="7"/>
    </row>
    <row r="109" spans="2:13">
      <c r="B109" s="7"/>
      <c r="C109" s="7"/>
      <c r="D109" s="7"/>
      <c r="E109" s="7"/>
      <c r="F109" s="7"/>
      <c r="G109" s="7"/>
      <c r="H109" s="7"/>
      <c r="I109" s="7"/>
      <c r="J109" s="7"/>
      <c r="K109" s="7"/>
      <c r="L109" s="7"/>
      <c r="M109" s="7"/>
    </row>
    <row r="110" spans="2:13">
      <c r="B110" s="7"/>
      <c r="C110" s="7"/>
      <c r="D110" s="7"/>
      <c r="E110" s="7"/>
      <c r="F110" s="7"/>
      <c r="G110" s="7"/>
      <c r="H110" s="7"/>
      <c r="I110" s="7"/>
      <c r="J110" s="7"/>
      <c r="K110" s="7"/>
      <c r="L110" s="7"/>
      <c r="M110" s="7"/>
    </row>
    <row r="111" spans="2:13">
      <c r="B111" s="7"/>
      <c r="C111" s="7"/>
      <c r="D111" s="7"/>
      <c r="E111" s="7"/>
      <c r="F111" s="7"/>
      <c r="G111" s="7"/>
      <c r="H111" s="7"/>
      <c r="I111" s="7"/>
      <c r="J111" s="7"/>
      <c r="K111" s="7"/>
      <c r="L111" s="7"/>
      <c r="M111" s="7"/>
    </row>
    <row r="112" spans="2:13">
      <c r="B112" s="7"/>
      <c r="C112" s="7"/>
      <c r="D112" s="7"/>
      <c r="E112" s="7"/>
      <c r="F112" s="7"/>
      <c r="G112" s="7"/>
      <c r="H112" s="7"/>
      <c r="I112" s="7"/>
      <c r="J112" s="7"/>
      <c r="K112" s="7"/>
      <c r="L112" s="7"/>
      <c r="M112" s="7"/>
    </row>
    <row r="113" spans="2:13">
      <c r="B113" s="7"/>
      <c r="C113" s="7"/>
      <c r="D113" s="7"/>
      <c r="E113" s="7"/>
      <c r="F113" s="7"/>
      <c r="G113" s="7"/>
      <c r="H113" s="7"/>
      <c r="I113" s="7"/>
      <c r="J113" s="7"/>
      <c r="K113" s="7"/>
      <c r="L113" s="7"/>
      <c r="M113" s="7"/>
    </row>
    <row r="114" spans="2:13">
      <c r="B114" s="7"/>
      <c r="C114" s="7"/>
      <c r="D114" s="7"/>
      <c r="E114" s="7"/>
      <c r="F114" s="7"/>
      <c r="G114" s="7"/>
      <c r="H114" s="7"/>
      <c r="I114" s="7"/>
      <c r="J114" s="7"/>
      <c r="K114" s="7"/>
      <c r="L114" s="7"/>
      <c r="M114" s="7"/>
    </row>
    <row r="115" spans="2:13">
      <c r="B115" s="7"/>
      <c r="C115" s="7"/>
      <c r="D115" s="7"/>
      <c r="E115" s="7"/>
      <c r="F115" s="7"/>
      <c r="G115" s="7"/>
      <c r="H115" s="7"/>
      <c r="I115" s="7"/>
      <c r="J115" s="7"/>
      <c r="K115" s="7"/>
      <c r="L115" s="7"/>
      <c r="M115" s="7"/>
    </row>
    <row r="116" spans="2:13">
      <c r="B116" s="7"/>
      <c r="C116" s="7"/>
      <c r="D116" s="7"/>
      <c r="E116" s="7"/>
      <c r="F116" s="7"/>
      <c r="G116" s="7"/>
      <c r="H116" s="7"/>
      <c r="I116" s="7"/>
      <c r="J116" s="7"/>
      <c r="K116" s="7"/>
      <c r="L116" s="7"/>
      <c r="M116" s="7"/>
    </row>
    <row r="117" spans="2:13">
      <c r="B117" s="7"/>
      <c r="C117" s="7"/>
      <c r="D117" s="7"/>
      <c r="E117" s="7"/>
      <c r="F117" s="7"/>
      <c r="G117" s="7"/>
      <c r="H117" s="7"/>
      <c r="I117" s="7"/>
      <c r="J117" s="7"/>
      <c r="K117" s="7"/>
      <c r="L117" s="7"/>
      <c r="M117" s="7"/>
    </row>
    <row r="118" spans="2:13">
      <c r="B118" s="7"/>
      <c r="C118" s="7"/>
      <c r="D118" s="7"/>
      <c r="E118" s="7"/>
      <c r="F118" s="7"/>
      <c r="G118" s="7"/>
      <c r="H118" s="7"/>
      <c r="I118" s="7"/>
      <c r="J118" s="7"/>
      <c r="K118" s="7"/>
      <c r="L118" s="7"/>
      <c r="M118" s="7"/>
    </row>
    <row r="119" spans="2:13">
      <c r="B119" s="7"/>
      <c r="C119" s="7"/>
      <c r="D119" s="7"/>
      <c r="E119" s="7"/>
      <c r="F119" s="7"/>
      <c r="G119" s="7"/>
      <c r="H119" s="7"/>
      <c r="I119" s="7"/>
      <c r="J119" s="7"/>
      <c r="K119" s="7"/>
      <c r="L119" s="7"/>
      <c r="M119" s="7"/>
    </row>
    <row r="120" spans="2:13">
      <c r="B120" s="7"/>
      <c r="C120" s="7"/>
      <c r="D120" s="7"/>
      <c r="E120" s="7"/>
      <c r="F120" s="7"/>
      <c r="G120" s="7"/>
      <c r="H120" s="7"/>
      <c r="I120" s="7"/>
      <c r="J120" s="7"/>
      <c r="K120" s="7"/>
      <c r="L120" s="7"/>
      <c r="M120" s="7"/>
    </row>
    <row r="121" spans="2:13">
      <c r="B121" s="7"/>
      <c r="C121" s="7"/>
      <c r="D121" s="7"/>
      <c r="E121" s="7"/>
      <c r="F121" s="7"/>
      <c r="G121" s="7"/>
      <c r="H121" s="7"/>
      <c r="I121" s="7"/>
      <c r="J121" s="7"/>
      <c r="K121" s="7"/>
      <c r="L121" s="7"/>
      <c r="M121" s="7"/>
    </row>
    <row r="122" spans="2:13">
      <c r="B122" s="7"/>
      <c r="C122" s="7"/>
      <c r="D122" s="7"/>
      <c r="E122" s="7"/>
      <c r="F122" s="7"/>
      <c r="G122" s="7"/>
      <c r="H122" s="7"/>
      <c r="I122" s="7"/>
      <c r="J122" s="7"/>
      <c r="K122" s="7"/>
      <c r="L122" s="7"/>
      <c r="M122" s="7"/>
    </row>
    <row r="123" spans="2:13">
      <c r="B123" s="7"/>
      <c r="C123" s="7"/>
      <c r="D123" s="7"/>
      <c r="E123" s="7"/>
      <c r="F123" s="7"/>
      <c r="G123" s="7"/>
      <c r="H123" s="7"/>
      <c r="I123" s="7"/>
      <c r="J123" s="7"/>
      <c r="K123" s="7"/>
      <c r="L123" s="7"/>
      <c r="M123" s="7"/>
    </row>
    <row r="124" spans="2:13">
      <c r="B124" s="7"/>
      <c r="C124" s="7"/>
      <c r="D124" s="7"/>
      <c r="E124" s="7"/>
      <c r="F124" s="7"/>
      <c r="G124" s="7"/>
      <c r="H124" s="7"/>
      <c r="I124" s="7"/>
      <c r="J124" s="7"/>
      <c r="K124" s="7"/>
      <c r="L124" s="7"/>
      <c r="M124" s="7"/>
    </row>
    <row r="125" spans="2:13">
      <c r="B125" s="7"/>
      <c r="C125" s="7"/>
      <c r="D125" s="7"/>
      <c r="E125" s="7"/>
      <c r="F125" s="7"/>
      <c r="G125" s="7"/>
      <c r="H125" s="7"/>
      <c r="I125" s="7"/>
      <c r="J125" s="7"/>
      <c r="K125" s="7"/>
      <c r="L125" s="7"/>
      <c r="M125" s="7"/>
    </row>
    <row r="126" spans="2:13">
      <c r="B126" s="7"/>
      <c r="C126" s="7"/>
      <c r="D126" s="7"/>
      <c r="E126" s="7"/>
      <c r="F126" s="7"/>
      <c r="G126" s="7"/>
      <c r="H126" s="7"/>
      <c r="I126" s="7"/>
      <c r="J126" s="7"/>
      <c r="K126" s="7"/>
      <c r="L126" s="7"/>
      <c r="M126" s="7"/>
    </row>
    <row r="127" spans="2:13">
      <c r="B127" s="7"/>
      <c r="C127" s="7"/>
      <c r="D127" s="7"/>
      <c r="E127" s="7"/>
      <c r="F127" s="7"/>
      <c r="G127" s="7"/>
      <c r="H127" s="7"/>
      <c r="I127" s="7"/>
      <c r="J127" s="7"/>
      <c r="K127" s="7"/>
      <c r="L127" s="7"/>
      <c r="M127" s="7"/>
    </row>
    <row r="128" spans="2:13">
      <c r="B128" s="7"/>
      <c r="C128" s="7"/>
      <c r="D128" s="7"/>
      <c r="E128" s="7"/>
      <c r="F128" s="7"/>
      <c r="G128" s="7"/>
      <c r="H128" s="7"/>
      <c r="I128" s="7"/>
      <c r="J128" s="7"/>
      <c r="K128" s="7"/>
      <c r="L128" s="7"/>
      <c r="M128" s="7"/>
    </row>
    <row r="129" spans="2:13">
      <c r="B129" s="7"/>
      <c r="C129" s="7"/>
      <c r="D129" s="7"/>
      <c r="E129" s="7"/>
      <c r="F129" s="7"/>
      <c r="G129" s="7"/>
      <c r="H129" s="7"/>
      <c r="I129" s="7"/>
      <c r="J129" s="7"/>
      <c r="K129" s="7"/>
      <c r="L129" s="7"/>
      <c r="M129" s="7"/>
    </row>
    <row r="130" spans="2:13">
      <c r="B130" s="7"/>
      <c r="C130" s="7"/>
      <c r="D130" s="7"/>
      <c r="E130" s="7"/>
      <c r="F130" s="7"/>
      <c r="G130" s="7"/>
      <c r="H130" s="7"/>
      <c r="I130" s="7"/>
      <c r="J130" s="7"/>
      <c r="K130" s="7"/>
      <c r="L130" s="7"/>
      <c r="M130" s="7"/>
    </row>
    <row r="131" spans="2:13">
      <c r="B131" s="7"/>
      <c r="C131" s="7"/>
      <c r="D131" s="7"/>
      <c r="E131" s="7"/>
      <c r="F131" s="7"/>
      <c r="G131" s="7"/>
      <c r="H131" s="7"/>
      <c r="I131" s="7"/>
      <c r="J131" s="7"/>
      <c r="K131" s="7"/>
      <c r="L131" s="7"/>
      <c r="M131" s="7"/>
    </row>
    <row r="132" spans="2:13">
      <c r="B132" s="7"/>
      <c r="C132" s="7"/>
      <c r="D132" s="7"/>
      <c r="E132" s="7"/>
      <c r="F132" s="7"/>
      <c r="G132" s="7"/>
      <c r="H132" s="7"/>
      <c r="I132" s="7"/>
      <c r="J132" s="7"/>
      <c r="K132" s="7"/>
      <c r="L132" s="7"/>
      <c r="M132" s="7"/>
    </row>
    <row r="133" spans="2:13">
      <c r="B133" s="7"/>
      <c r="C133" s="7"/>
      <c r="D133" s="7"/>
      <c r="E133" s="7"/>
      <c r="F133" s="7"/>
      <c r="G133" s="7"/>
      <c r="H133" s="7"/>
      <c r="I133" s="7"/>
      <c r="J133" s="7"/>
      <c r="K133" s="7"/>
      <c r="L133" s="7"/>
      <c r="M133" s="7"/>
    </row>
    <row r="134" spans="2:13">
      <c r="B134" s="7"/>
      <c r="C134" s="7"/>
      <c r="D134" s="7"/>
      <c r="E134" s="7"/>
      <c r="F134" s="7"/>
      <c r="G134" s="7"/>
      <c r="H134" s="7"/>
      <c r="I134" s="7"/>
      <c r="J134" s="7"/>
      <c r="K134" s="7"/>
      <c r="L134" s="7"/>
      <c r="M134" s="7"/>
    </row>
    <row r="135" spans="2:13">
      <c r="B135" s="7"/>
      <c r="C135" s="7"/>
      <c r="D135" s="7"/>
      <c r="E135" s="7"/>
      <c r="F135" s="7"/>
      <c r="G135" s="7"/>
      <c r="H135" s="7"/>
      <c r="I135" s="7"/>
      <c r="J135" s="7"/>
      <c r="K135" s="7"/>
      <c r="L135" s="7"/>
      <c r="M135" s="7"/>
    </row>
    <row r="136" spans="2:13">
      <c r="B136" s="7"/>
      <c r="C136" s="7"/>
      <c r="D136" s="7"/>
      <c r="E136" s="7"/>
      <c r="F136" s="7"/>
      <c r="G136" s="7"/>
      <c r="H136" s="7"/>
      <c r="I136" s="7"/>
      <c r="J136" s="7"/>
      <c r="K136" s="7"/>
      <c r="L136" s="7"/>
      <c r="M136" s="7"/>
    </row>
    <row r="137" spans="2:13">
      <c r="B137" s="7"/>
      <c r="C137" s="7"/>
      <c r="D137" s="7"/>
      <c r="E137" s="7"/>
      <c r="F137" s="7"/>
      <c r="G137" s="7"/>
      <c r="H137" s="7"/>
      <c r="I137" s="7"/>
      <c r="J137" s="7"/>
      <c r="K137" s="7"/>
      <c r="L137" s="7"/>
      <c r="M137" s="7"/>
    </row>
    <row r="138" spans="2:13">
      <c r="B138" s="7"/>
      <c r="C138" s="7"/>
      <c r="D138" s="7"/>
      <c r="E138" s="7"/>
      <c r="F138" s="7"/>
      <c r="G138" s="7"/>
      <c r="H138" s="7"/>
      <c r="I138" s="7"/>
      <c r="J138" s="7"/>
      <c r="K138" s="7"/>
      <c r="L138" s="7"/>
      <c r="M138" s="7"/>
    </row>
    <row r="139" spans="2:13">
      <c r="B139" s="7"/>
      <c r="C139" s="7"/>
      <c r="D139" s="7"/>
      <c r="E139" s="7"/>
      <c r="F139" s="7"/>
      <c r="G139" s="7"/>
      <c r="H139" s="7"/>
      <c r="I139" s="7"/>
      <c r="J139" s="7"/>
      <c r="K139" s="7"/>
      <c r="L139" s="7"/>
      <c r="M139" s="7"/>
    </row>
    <row r="140" spans="2:13">
      <c r="B140" s="7"/>
      <c r="C140" s="7"/>
      <c r="D140" s="7"/>
      <c r="E140" s="7"/>
      <c r="F140" s="7"/>
      <c r="G140" s="7"/>
      <c r="H140" s="7"/>
      <c r="I140" s="7"/>
      <c r="J140" s="7"/>
      <c r="K140" s="7"/>
      <c r="L140" s="7"/>
      <c r="M140" s="7"/>
    </row>
    <row r="141" spans="2:13">
      <c r="B141" s="7"/>
      <c r="C141" s="7"/>
      <c r="D141" s="7"/>
      <c r="E141" s="7"/>
      <c r="F141" s="7"/>
      <c r="G141" s="7"/>
      <c r="H141" s="7"/>
      <c r="I141" s="7"/>
      <c r="J141" s="7"/>
      <c r="K141" s="7"/>
      <c r="L141" s="7"/>
      <c r="M141" s="7"/>
    </row>
    <row r="142" spans="2:13">
      <c r="B142" s="7"/>
      <c r="C142" s="7"/>
      <c r="D142" s="7"/>
      <c r="E142" s="7"/>
      <c r="F142" s="7"/>
      <c r="G142" s="7"/>
      <c r="H142" s="7"/>
      <c r="I142" s="7"/>
      <c r="J142" s="7"/>
      <c r="K142" s="7"/>
      <c r="L142" s="7"/>
      <c r="M142" s="7"/>
    </row>
    <row r="143" spans="2:13">
      <c r="B143" s="7"/>
      <c r="C143" s="7"/>
      <c r="D143" s="7"/>
      <c r="E143" s="7"/>
      <c r="F143" s="7"/>
      <c r="G143" s="7"/>
      <c r="H143" s="7"/>
      <c r="I143" s="7"/>
      <c r="J143" s="7"/>
      <c r="K143" s="7"/>
      <c r="L143" s="7"/>
      <c r="M143" s="7"/>
    </row>
    <row r="144" spans="2:13">
      <c r="B144" s="7"/>
      <c r="C144" s="7"/>
      <c r="D144" s="7"/>
      <c r="E144" s="7"/>
      <c r="F144" s="7"/>
      <c r="G144" s="7"/>
      <c r="H144" s="7"/>
      <c r="I144" s="7"/>
      <c r="J144" s="7"/>
      <c r="K144" s="7"/>
      <c r="L144" s="7"/>
      <c r="M144" s="7"/>
    </row>
    <row r="145" spans="2:13">
      <c r="B145" s="7"/>
      <c r="C145" s="7"/>
      <c r="D145" s="7"/>
      <c r="E145" s="7"/>
      <c r="F145" s="7"/>
      <c r="G145" s="7"/>
      <c r="H145" s="7"/>
      <c r="I145" s="7"/>
      <c r="J145" s="7"/>
      <c r="K145" s="7"/>
      <c r="L145" s="7"/>
      <c r="M145" s="7"/>
    </row>
    <row r="146" spans="2:13">
      <c r="B146" s="7"/>
      <c r="C146" s="7"/>
      <c r="D146" s="7"/>
      <c r="E146" s="7"/>
      <c r="F146" s="7"/>
      <c r="G146" s="7"/>
      <c r="H146" s="7"/>
      <c r="I146" s="7"/>
      <c r="J146" s="7"/>
      <c r="K146" s="7"/>
      <c r="L146" s="7"/>
      <c r="M146" s="7"/>
    </row>
    <row r="147" spans="2:13">
      <c r="B147" s="7"/>
      <c r="C147" s="7"/>
      <c r="D147" s="7"/>
      <c r="E147" s="7"/>
      <c r="F147" s="7"/>
      <c r="G147" s="7"/>
      <c r="H147" s="7"/>
      <c r="I147" s="7"/>
      <c r="J147" s="7"/>
      <c r="K147" s="7"/>
      <c r="L147" s="7"/>
      <c r="M147" s="7"/>
    </row>
    <row r="148" spans="2:13">
      <c r="B148" s="7"/>
      <c r="C148" s="7"/>
      <c r="D148" s="7"/>
      <c r="E148" s="7"/>
      <c r="F148" s="7"/>
      <c r="G148" s="7"/>
      <c r="H148" s="7"/>
      <c r="I148" s="7"/>
      <c r="J148" s="7"/>
      <c r="K148" s="7"/>
      <c r="L148" s="7"/>
      <c r="M148" s="7"/>
    </row>
    <row r="149" spans="2:13">
      <c r="B149" s="7"/>
      <c r="C149" s="7"/>
      <c r="D149" s="7"/>
      <c r="E149" s="7"/>
      <c r="F149" s="7"/>
      <c r="G149" s="7"/>
      <c r="H149" s="7"/>
      <c r="I149" s="7"/>
      <c r="J149" s="7"/>
      <c r="K149" s="7"/>
      <c r="L149" s="7"/>
      <c r="M149" s="7"/>
    </row>
    <row r="150" spans="2:13">
      <c r="B150" s="7"/>
      <c r="C150" s="7"/>
      <c r="D150" s="7"/>
      <c r="E150" s="7"/>
      <c r="F150" s="7"/>
      <c r="G150" s="7"/>
      <c r="H150" s="7"/>
      <c r="I150" s="7"/>
      <c r="J150" s="7"/>
      <c r="K150" s="7"/>
      <c r="L150" s="7"/>
      <c r="M150" s="7"/>
    </row>
    <row r="151" spans="2:13">
      <c r="B151" s="7"/>
      <c r="C151" s="7"/>
      <c r="D151" s="7"/>
      <c r="E151" s="7"/>
      <c r="F151" s="7"/>
      <c r="G151" s="7"/>
      <c r="H151" s="7"/>
      <c r="I151" s="7"/>
      <c r="J151" s="7"/>
      <c r="K151" s="7"/>
      <c r="L151" s="7"/>
      <c r="M151" s="7"/>
    </row>
    <row r="152" spans="2:13">
      <c r="B152" s="7"/>
      <c r="C152" s="7"/>
      <c r="D152" s="7"/>
      <c r="E152" s="7"/>
      <c r="F152" s="7"/>
      <c r="G152" s="7"/>
      <c r="H152" s="7"/>
      <c r="I152" s="7"/>
      <c r="J152" s="7"/>
      <c r="K152" s="7"/>
      <c r="L152" s="7"/>
      <c r="M152" s="7"/>
    </row>
    <row r="153" spans="2:13">
      <c r="B153" s="7"/>
      <c r="C153" s="7"/>
      <c r="D153" s="7"/>
      <c r="E153" s="7"/>
      <c r="F153" s="7"/>
      <c r="G153" s="7"/>
      <c r="H153" s="7"/>
      <c r="I153" s="7"/>
      <c r="J153" s="7"/>
      <c r="K153" s="7"/>
      <c r="L153" s="7"/>
      <c r="M153" s="7"/>
    </row>
    <row r="159" spans="2:13">
      <c r="B159" s="7"/>
      <c r="C159" s="7"/>
      <c r="D159" s="7"/>
      <c r="E159" s="7"/>
      <c r="F159" s="7"/>
      <c r="G159" s="7"/>
      <c r="H159" s="7"/>
      <c r="I159" s="7"/>
      <c r="J159" s="7"/>
      <c r="K159" s="7"/>
      <c r="L159" s="7"/>
      <c r="M159" s="7"/>
    </row>
    <row r="160" spans="2:13">
      <c r="B160" s="7"/>
      <c r="C160" s="7"/>
      <c r="D160" s="7"/>
      <c r="E160" s="7"/>
      <c r="F160" s="7"/>
      <c r="G160" s="7"/>
      <c r="H160" s="7"/>
      <c r="I160" s="7"/>
      <c r="J160" s="7"/>
      <c r="K160" s="7"/>
      <c r="L160" s="7"/>
      <c r="M160" s="7"/>
    </row>
    <row r="161" spans="2:13">
      <c r="B161" s="7"/>
      <c r="C161" s="7"/>
      <c r="D161" s="7"/>
      <c r="E161" s="7"/>
      <c r="F161" s="7"/>
      <c r="G161" s="7"/>
      <c r="H161" s="7"/>
      <c r="I161" s="7"/>
      <c r="J161" s="7"/>
      <c r="K161" s="7"/>
      <c r="L161" s="7"/>
      <c r="M161" s="7"/>
    </row>
    <row r="162" spans="2:13">
      <c r="B162" s="7"/>
      <c r="C162" s="7"/>
      <c r="D162" s="7"/>
      <c r="E162" s="7"/>
      <c r="F162" s="7"/>
      <c r="G162" s="7"/>
      <c r="H162" s="7"/>
      <c r="I162" s="7"/>
      <c r="J162" s="7"/>
      <c r="K162" s="7"/>
      <c r="L162" s="7"/>
      <c r="M162" s="7"/>
    </row>
    <row r="163" spans="2:13">
      <c r="B163" s="7"/>
      <c r="C163" s="7"/>
      <c r="D163" s="7"/>
      <c r="E163" s="7"/>
      <c r="F163" s="7"/>
      <c r="G163" s="7"/>
      <c r="H163" s="7"/>
      <c r="I163" s="7"/>
      <c r="J163" s="7"/>
      <c r="K163" s="7"/>
      <c r="L163" s="7"/>
      <c r="M163" s="7"/>
    </row>
    <row r="164" spans="2:13">
      <c r="B164" s="7"/>
      <c r="C164" s="7"/>
      <c r="D164" s="7"/>
      <c r="E164" s="7"/>
      <c r="F164" s="7"/>
      <c r="G164" s="7"/>
      <c r="H164" s="7"/>
      <c r="I164" s="7"/>
      <c r="J164" s="7"/>
      <c r="K164" s="7"/>
      <c r="L164" s="7"/>
      <c r="M164" s="7"/>
    </row>
    <row r="165" spans="2:13">
      <c r="B165" s="7"/>
      <c r="C165" s="7"/>
      <c r="D165" s="7"/>
      <c r="E165" s="7"/>
      <c r="F165" s="7"/>
      <c r="G165" s="7"/>
      <c r="H165" s="7"/>
      <c r="I165" s="7"/>
      <c r="J165" s="7"/>
      <c r="K165" s="7"/>
      <c r="L165" s="7"/>
      <c r="M165" s="7"/>
    </row>
    <row r="166" spans="2:13">
      <c r="B166" s="7"/>
      <c r="C166" s="7"/>
      <c r="D166" s="7"/>
      <c r="E166" s="7"/>
      <c r="F166" s="7"/>
      <c r="G166" s="7"/>
      <c r="H166" s="7"/>
      <c r="I166" s="7"/>
      <c r="J166" s="7"/>
      <c r="K166" s="7"/>
      <c r="L166" s="7"/>
      <c r="M166" s="7"/>
    </row>
    <row r="167" spans="2:13">
      <c r="B167" s="7"/>
      <c r="C167" s="7"/>
      <c r="D167" s="7"/>
      <c r="E167" s="7"/>
      <c r="F167" s="7"/>
      <c r="G167" s="7"/>
      <c r="H167" s="7"/>
      <c r="I167" s="7"/>
      <c r="J167" s="7"/>
      <c r="K167" s="7"/>
      <c r="L167" s="7"/>
      <c r="M167" s="7"/>
    </row>
    <row r="168" spans="2:13">
      <c r="B168" s="7"/>
      <c r="C168" s="7"/>
      <c r="D168" s="7"/>
      <c r="E168" s="7"/>
      <c r="F168" s="7"/>
      <c r="G168" s="7"/>
      <c r="H168" s="7"/>
      <c r="I168" s="7"/>
      <c r="J168" s="7"/>
      <c r="K168" s="7"/>
      <c r="L168" s="7"/>
      <c r="M168" s="7"/>
    </row>
    <row r="169" spans="2:13">
      <c r="B169" s="7"/>
      <c r="C169" s="7"/>
      <c r="D169" s="7"/>
      <c r="E169" s="7"/>
      <c r="F169" s="7"/>
      <c r="G169" s="7"/>
      <c r="H169" s="7"/>
      <c r="I169" s="7"/>
      <c r="J169" s="7"/>
      <c r="K169" s="7"/>
      <c r="L169" s="7"/>
      <c r="M169" s="7"/>
    </row>
    <row r="170" spans="2:13">
      <c r="B170" s="7"/>
      <c r="C170" s="7"/>
      <c r="D170" s="7"/>
      <c r="E170" s="7"/>
      <c r="F170" s="7"/>
      <c r="G170" s="7"/>
      <c r="H170" s="7"/>
      <c r="I170" s="7"/>
      <c r="J170" s="7"/>
      <c r="K170" s="7"/>
      <c r="L170" s="7"/>
      <c r="M170" s="7"/>
    </row>
    <row r="171" spans="2:13">
      <c r="B171" s="7"/>
      <c r="C171" s="7"/>
      <c r="D171" s="7"/>
      <c r="E171" s="7"/>
      <c r="F171" s="7"/>
      <c r="G171" s="7"/>
      <c r="H171" s="7"/>
      <c r="I171" s="7"/>
      <c r="J171" s="7"/>
      <c r="K171" s="7"/>
      <c r="L171" s="7"/>
      <c r="M171" s="7"/>
    </row>
    <row r="172" spans="2:13">
      <c r="B172" s="7"/>
      <c r="C172" s="7"/>
      <c r="D172" s="7"/>
      <c r="E172" s="7"/>
      <c r="F172" s="7"/>
      <c r="G172" s="7"/>
      <c r="H172" s="7"/>
      <c r="I172" s="7"/>
      <c r="J172" s="7"/>
      <c r="K172" s="7"/>
      <c r="L172" s="7"/>
      <c r="M172" s="7"/>
    </row>
    <row r="173" spans="2:13">
      <c r="B173" s="7"/>
      <c r="C173" s="7"/>
      <c r="D173" s="7"/>
      <c r="E173" s="7"/>
      <c r="F173" s="7"/>
      <c r="G173" s="7"/>
      <c r="H173" s="7"/>
      <c r="I173" s="7"/>
      <c r="J173" s="7"/>
      <c r="K173" s="7"/>
      <c r="L173" s="7"/>
      <c r="M173" s="7"/>
    </row>
    <row r="174" spans="2:13">
      <c r="B174" s="7"/>
      <c r="C174" s="7"/>
      <c r="D174" s="7"/>
      <c r="E174" s="7"/>
      <c r="F174" s="7"/>
      <c r="G174" s="7"/>
      <c r="H174" s="7"/>
      <c r="I174" s="7"/>
      <c r="J174" s="7"/>
      <c r="K174" s="7"/>
      <c r="L174" s="7"/>
      <c r="M174" s="7"/>
    </row>
    <row r="175" spans="2:13">
      <c r="B175" s="7"/>
      <c r="C175" s="7"/>
      <c r="D175" s="7"/>
      <c r="E175" s="7"/>
      <c r="F175" s="7"/>
      <c r="G175" s="7"/>
      <c r="H175" s="7"/>
      <c r="I175" s="7"/>
      <c r="J175" s="7"/>
      <c r="K175" s="7"/>
      <c r="L175" s="7"/>
      <c r="M175" s="7"/>
    </row>
    <row r="176" spans="2:13">
      <c r="B176" s="7"/>
      <c r="C176" s="7"/>
      <c r="D176" s="7"/>
      <c r="E176" s="7"/>
      <c r="F176" s="7"/>
      <c r="G176" s="7"/>
      <c r="H176" s="7"/>
      <c r="I176" s="7"/>
      <c r="J176" s="7"/>
      <c r="K176" s="7"/>
      <c r="L176" s="7"/>
      <c r="M176" s="7"/>
    </row>
    <row r="177" spans="2:13">
      <c r="B177" s="7"/>
      <c r="C177" s="7"/>
      <c r="D177" s="7"/>
      <c r="E177" s="7"/>
      <c r="F177" s="7"/>
      <c r="G177" s="7"/>
      <c r="H177" s="7"/>
      <c r="I177" s="7"/>
      <c r="J177" s="7"/>
      <c r="K177" s="7"/>
      <c r="L177" s="7"/>
      <c r="M177" s="7"/>
    </row>
    <row r="178" spans="2:13">
      <c r="B178" s="7"/>
      <c r="C178" s="7"/>
      <c r="D178" s="7"/>
      <c r="E178" s="7"/>
      <c r="F178" s="7"/>
      <c r="G178" s="7"/>
      <c r="H178" s="7"/>
      <c r="I178" s="7"/>
      <c r="J178" s="7"/>
      <c r="K178" s="7"/>
      <c r="L178" s="7"/>
      <c r="M178" s="7"/>
    </row>
    <row r="179" spans="2:13">
      <c r="B179" s="7"/>
      <c r="C179" s="7"/>
      <c r="D179" s="7"/>
      <c r="E179" s="7"/>
      <c r="F179" s="7"/>
      <c r="G179" s="7"/>
      <c r="H179" s="7"/>
      <c r="I179" s="7"/>
      <c r="J179" s="7"/>
      <c r="K179" s="7"/>
      <c r="L179" s="7"/>
      <c r="M179" s="7"/>
    </row>
    <row r="180" spans="2:13">
      <c r="B180" s="7"/>
      <c r="C180" s="7"/>
      <c r="D180" s="7"/>
      <c r="E180" s="7"/>
      <c r="F180" s="7"/>
      <c r="G180" s="7"/>
      <c r="H180" s="7"/>
      <c r="I180" s="7"/>
      <c r="J180" s="7"/>
      <c r="K180" s="7"/>
      <c r="L180" s="7"/>
      <c r="M180" s="7"/>
    </row>
    <row r="181" spans="2:13">
      <c r="B181" s="7"/>
      <c r="C181" s="7"/>
      <c r="D181" s="7"/>
      <c r="E181" s="7"/>
      <c r="F181" s="7"/>
      <c r="G181" s="7"/>
      <c r="H181" s="7"/>
      <c r="I181" s="7"/>
      <c r="J181" s="7"/>
      <c r="K181" s="7"/>
      <c r="L181" s="7"/>
      <c r="M181" s="7"/>
    </row>
    <row r="182" spans="2:13">
      <c r="B182" s="7"/>
      <c r="C182" s="7"/>
      <c r="D182" s="7"/>
      <c r="E182" s="7"/>
      <c r="F182" s="7"/>
      <c r="G182" s="7"/>
      <c r="H182" s="7"/>
      <c r="I182" s="7"/>
      <c r="J182" s="7"/>
      <c r="K182" s="7"/>
      <c r="L182" s="7"/>
      <c r="M182" s="7"/>
    </row>
    <row r="183" spans="2:13">
      <c r="B183" s="7"/>
      <c r="C183" s="7"/>
      <c r="D183" s="7"/>
      <c r="E183" s="7"/>
      <c r="F183" s="7"/>
      <c r="G183" s="7"/>
      <c r="H183" s="7"/>
      <c r="I183" s="7"/>
      <c r="J183" s="7"/>
      <c r="K183" s="7"/>
      <c r="L183" s="7"/>
      <c r="M183" s="7"/>
    </row>
    <row r="184" spans="2:13">
      <c r="B184" s="7"/>
      <c r="C184" s="7"/>
      <c r="D184" s="7"/>
      <c r="E184" s="7"/>
      <c r="F184" s="7"/>
      <c r="G184" s="7"/>
      <c r="H184" s="7"/>
      <c r="I184" s="7"/>
      <c r="J184" s="7"/>
      <c r="K184" s="7"/>
      <c r="L184" s="7"/>
      <c r="M184" s="7"/>
    </row>
    <row r="185" spans="2:13">
      <c r="B185" s="7"/>
      <c r="C185" s="7"/>
      <c r="D185" s="7"/>
      <c r="E185" s="7"/>
      <c r="F185" s="7"/>
      <c r="G185" s="7"/>
      <c r="H185" s="7"/>
      <c r="I185" s="7"/>
      <c r="J185" s="7"/>
      <c r="K185" s="7"/>
      <c r="L185" s="7"/>
      <c r="M185" s="7"/>
    </row>
    <row r="186" spans="2:13">
      <c r="B186" s="7"/>
      <c r="C186" s="7"/>
      <c r="D186" s="7"/>
      <c r="E186" s="7"/>
      <c r="F186" s="7"/>
      <c r="G186" s="7"/>
      <c r="H186" s="7"/>
      <c r="I186" s="7"/>
      <c r="J186" s="7"/>
      <c r="K186" s="7"/>
      <c r="L186" s="7"/>
      <c r="M186" s="7"/>
    </row>
    <row r="187" spans="2:13">
      <c r="B187" s="7"/>
      <c r="C187" s="7"/>
      <c r="D187" s="7"/>
      <c r="E187" s="7"/>
      <c r="F187" s="7"/>
      <c r="G187" s="7"/>
      <c r="H187" s="7"/>
      <c r="I187" s="7"/>
      <c r="J187" s="7"/>
      <c r="K187" s="7"/>
      <c r="L187" s="7"/>
      <c r="M187" s="7"/>
    </row>
    <row r="188" spans="2:13">
      <c r="B188" s="7"/>
      <c r="C188" s="7"/>
      <c r="D188" s="7"/>
      <c r="E188" s="7"/>
      <c r="F188" s="7"/>
      <c r="G188" s="7"/>
      <c r="H188" s="7"/>
      <c r="I188" s="7"/>
      <c r="J188" s="7"/>
      <c r="K188" s="7"/>
      <c r="L188" s="7"/>
      <c r="M188" s="7"/>
    </row>
    <row r="189" spans="2:13">
      <c r="B189" s="7"/>
      <c r="C189" s="7"/>
      <c r="D189" s="7"/>
      <c r="E189" s="7"/>
      <c r="F189" s="7"/>
      <c r="G189" s="7"/>
      <c r="H189" s="7"/>
      <c r="I189" s="7"/>
      <c r="J189" s="7"/>
      <c r="K189" s="7"/>
      <c r="L189" s="7"/>
      <c r="M189" s="7"/>
    </row>
    <row r="190" spans="2:13">
      <c r="B190" s="7"/>
      <c r="C190" s="7"/>
      <c r="D190" s="7"/>
      <c r="E190" s="7"/>
      <c r="F190" s="7"/>
      <c r="G190" s="7"/>
      <c r="H190" s="7"/>
      <c r="I190" s="7"/>
      <c r="J190" s="7"/>
      <c r="K190" s="7"/>
      <c r="L190" s="7"/>
      <c r="M190" s="7"/>
    </row>
    <row r="191" spans="2:13">
      <c r="B191" s="7"/>
      <c r="C191" s="7"/>
      <c r="D191" s="7"/>
      <c r="E191" s="7"/>
      <c r="F191" s="7"/>
      <c r="G191" s="7"/>
      <c r="H191" s="7"/>
      <c r="I191" s="7"/>
      <c r="J191" s="7"/>
      <c r="K191" s="7"/>
      <c r="L191" s="7"/>
      <c r="M191" s="7"/>
    </row>
    <row r="192" spans="2:13">
      <c r="B192" s="7"/>
      <c r="C192" s="7"/>
      <c r="D192" s="7"/>
      <c r="E192" s="7"/>
      <c r="F192" s="7"/>
      <c r="G192" s="7"/>
      <c r="H192" s="7"/>
      <c r="I192" s="7"/>
      <c r="J192" s="7"/>
      <c r="K192" s="7"/>
      <c r="L192" s="7"/>
      <c r="M192" s="7"/>
    </row>
    <row r="193" spans="2:13">
      <c r="B193" s="7"/>
      <c r="C193" s="7"/>
      <c r="D193" s="7"/>
      <c r="E193" s="7"/>
      <c r="F193" s="7"/>
      <c r="G193" s="7"/>
      <c r="H193" s="7"/>
      <c r="I193" s="7"/>
      <c r="J193" s="7"/>
      <c r="K193" s="7"/>
      <c r="L193" s="7"/>
      <c r="M193" s="7"/>
    </row>
    <row r="194" spans="2:13">
      <c r="B194" s="7"/>
      <c r="C194" s="7"/>
      <c r="D194" s="7"/>
      <c r="E194" s="7"/>
      <c r="F194" s="7"/>
      <c r="G194" s="7"/>
      <c r="H194" s="7"/>
      <c r="I194" s="7"/>
      <c r="J194" s="7"/>
      <c r="K194" s="7"/>
      <c r="L194" s="7"/>
      <c r="M194" s="7"/>
    </row>
    <row r="195" spans="2:13">
      <c r="B195" s="7"/>
      <c r="C195" s="7"/>
      <c r="D195" s="7"/>
      <c r="E195" s="7"/>
      <c r="F195" s="7"/>
      <c r="G195" s="7"/>
      <c r="H195" s="7"/>
      <c r="I195" s="7"/>
      <c r="J195" s="7"/>
      <c r="K195" s="7"/>
      <c r="L195" s="7"/>
      <c r="M195" s="7"/>
    </row>
    <row r="196" spans="2:13">
      <c r="B196" s="7"/>
      <c r="C196" s="7"/>
      <c r="D196" s="7"/>
      <c r="E196" s="7"/>
      <c r="F196" s="7"/>
      <c r="G196" s="7"/>
      <c r="H196" s="7"/>
      <c r="I196" s="7"/>
      <c r="J196" s="7"/>
      <c r="K196" s="7"/>
      <c r="L196" s="7"/>
      <c r="M196" s="7"/>
    </row>
    <row r="197" spans="2:13">
      <c r="B197" s="7"/>
      <c r="C197" s="7"/>
      <c r="D197" s="7"/>
      <c r="E197" s="7"/>
      <c r="F197" s="7"/>
      <c r="G197" s="7"/>
      <c r="H197" s="7"/>
      <c r="I197" s="7"/>
      <c r="J197" s="7"/>
      <c r="K197" s="7"/>
      <c r="L197" s="7"/>
      <c r="M197" s="7"/>
    </row>
    <row r="198" spans="2:13">
      <c r="B198" s="7"/>
      <c r="C198" s="7"/>
      <c r="D198" s="7"/>
      <c r="E198" s="7"/>
      <c r="F198" s="7"/>
      <c r="G198" s="7"/>
      <c r="H198" s="7"/>
      <c r="I198" s="7"/>
      <c r="J198" s="7"/>
      <c r="K198" s="7"/>
      <c r="L198" s="7"/>
      <c r="M198" s="7"/>
    </row>
    <row r="199" spans="2:13">
      <c r="B199" s="7"/>
      <c r="C199" s="7"/>
      <c r="D199" s="7"/>
      <c r="E199" s="7"/>
      <c r="F199" s="7"/>
      <c r="G199" s="7"/>
      <c r="H199" s="7"/>
      <c r="I199" s="7"/>
      <c r="J199" s="7"/>
      <c r="K199" s="7"/>
      <c r="L199" s="7"/>
      <c r="M199" s="7"/>
    </row>
    <row r="200" spans="2:13">
      <c r="B200" s="7"/>
      <c r="C200" s="7"/>
      <c r="D200" s="7"/>
      <c r="E200" s="7"/>
      <c r="F200" s="7"/>
      <c r="G200" s="7"/>
      <c r="H200" s="7"/>
      <c r="I200" s="7"/>
      <c r="J200" s="7"/>
      <c r="K200" s="7"/>
      <c r="L200" s="7"/>
      <c r="M200" s="7"/>
    </row>
    <row r="201" spans="2:13">
      <c r="B201" s="7"/>
      <c r="C201" s="7"/>
      <c r="D201" s="7"/>
      <c r="E201" s="7"/>
      <c r="F201" s="7"/>
      <c r="G201" s="7"/>
      <c r="H201" s="7"/>
      <c r="I201" s="7"/>
      <c r="J201" s="7"/>
      <c r="K201" s="7"/>
      <c r="L201" s="7"/>
      <c r="M201" s="7"/>
    </row>
    <row r="202" spans="2:13">
      <c r="B202" s="7"/>
      <c r="C202" s="7"/>
      <c r="D202" s="7"/>
      <c r="E202" s="7"/>
      <c r="F202" s="7"/>
      <c r="G202" s="7"/>
      <c r="H202" s="7"/>
      <c r="I202" s="7"/>
      <c r="J202" s="7"/>
      <c r="K202" s="7"/>
      <c r="L202" s="7"/>
      <c r="M202" s="7"/>
    </row>
    <row r="203" spans="2:13">
      <c r="B203" s="7"/>
      <c r="C203" s="7"/>
      <c r="D203" s="7"/>
      <c r="E203" s="7"/>
      <c r="F203" s="7"/>
      <c r="G203" s="7"/>
      <c r="H203" s="7"/>
      <c r="I203" s="7"/>
      <c r="J203" s="7"/>
      <c r="K203" s="7"/>
      <c r="L203" s="7"/>
      <c r="M203" s="7"/>
    </row>
    <row r="204" spans="2:13">
      <c r="B204" s="7"/>
      <c r="C204" s="7"/>
      <c r="D204" s="7"/>
      <c r="E204" s="7"/>
      <c r="F204" s="7"/>
      <c r="G204" s="7"/>
      <c r="H204" s="7"/>
      <c r="I204" s="7"/>
      <c r="J204" s="7"/>
      <c r="K204" s="7"/>
      <c r="L204" s="7"/>
      <c r="M204" s="7"/>
    </row>
    <row r="205" spans="2:13">
      <c r="B205" s="7"/>
      <c r="C205" s="7"/>
      <c r="D205" s="7"/>
      <c r="E205" s="7"/>
      <c r="F205" s="7"/>
      <c r="G205" s="7"/>
      <c r="H205" s="7"/>
      <c r="I205" s="7"/>
      <c r="J205" s="7"/>
      <c r="K205" s="7"/>
      <c r="L205" s="7"/>
      <c r="M205" s="7"/>
    </row>
    <row r="206" spans="2:13">
      <c r="B206" s="7"/>
      <c r="C206" s="7"/>
      <c r="D206" s="7"/>
      <c r="E206" s="7"/>
      <c r="F206" s="7"/>
      <c r="G206" s="7"/>
      <c r="H206" s="7"/>
      <c r="I206" s="7"/>
      <c r="J206" s="7"/>
      <c r="K206" s="7"/>
      <c r="L206" s="7"/>
      <c r="M206" s="7"/>
    </row>
    <row r="207" spans="2:13">
      <c r="B207" s="7"/>
      <c r="C207" s="7"/>
      <c r="D207" s="7"/>
      <c r="E207" s="7"/>
      <c r="F207" s="7"/>
      <c r="G207" s="7"/>
      <c r="H207" s="7"/>
      <c r="I207" s="7"/>
      <c r="J207" s="7"/>
      <c r="K207" s="7"/>
      <c r="L207" s="7"/>
      <c r="M207" s="7"/>
    </row>
    <row r="208" spans="2:13">
      <c r="B208" s="7"/>
      <c r="C208" s="7"/>
      <c r="D208" s="7"/>
      <c r="E208" s="7"/>
      <c r="F208" s="7"/>
      <c r="G208" s="7"/>
      <c r="H208" s="7"/>
      <c r="I208" s="7"/>
      <c r="J208" s="7"/>
      <c r="K208" s="7"/>
      <c r="L208" s="7"/>
      <c r="M208" s="7"/>
    </row>
    <row r="209" spans="2:13">
      <c r="B209" s="7"/>
      <c r="C209" s="7"/>
      <c r="D209" s="7"/>
      <c r="E209" s="7"/>
      <c r="F209" s="7"/>
      <c r="G209" s="7"/>
      <c r="H209" s="7"/>
      <c r="I209" s="7"/>
      <c r="J209" s="7"/>
      <c r="K209" s="7"/>
      <c r="L209" s="7"/>
      <c r="M209" s="7"/>
    </row>
    <row r="210" spans="2:13">
      <c r="B210" s="7"/>
      <c r="C210" s="7"/>
      <c r="D210" s="7"/>
      <c r="E210" s="7"/>
      <c r="F210" s="7"/>
      <c r="G210" s="7"/>
      <c r="H210" s="7"/>
      <c r="I210" s="7"/>
      <c r="J210" s="7"/>
      <c r="K210" s="7"/>
      <c r="L210" s="7"/>
      <c r="M210" s="7"/>
    </row>
    <row r="211" spans="2:13">
      <c r="B211" s="7"/>
      <c r="C211" s="7"/>
      <c r="D211" s="7"/>
      <c r="E211" s="7"/>
      <c r="F211" s="7"/>
      <c r="G211" s="7"/>
      <c r="H211" s="7"/>
      <c r="I211" s="7"/>
      <c r="J211" s="7"/>
      <c r="K211" s="7"/>
      <c r="L211" s="7"/>
      <c r="M211" s="7"/>
    </row>
    <row r="212" spans="2:13">
      <c r="B212" s="7"/>
      <c r="C212" s="7"/>
      <c r="D212" s="7"/>
      <c r="E212" s="7"/>
      <c r="F212" s="7"/>
      <c r="G212" s="7"/>
      <c r="H212" s="7"/>
      <c r="I212" s="7"/>
      <c r="J212" s="7"/>
      <c r="K212" s="7"/>
      <c r="L212" s="7"/>
      <c r="M212" s="7"/>
    </row>
    <row r="213" spans="2:13">
      <c r="B213" s="7"/>
      <c r="C213" s="7"/>
      <c r="D213" s="7"/>
      <c r="E213" s="7"/>
      <c r="F213" s="7"/>
      <c r="G213" s="7"/>
      <c r="H213" s="7"/>
      <c r="I213" s="7"/>
      <c r="J213" s="7"/>
      <c r="K213" s="7"/>
      <c r="L213" s="7"/>
      <c r="M213" s="7"/>
    </row>
    <row r="214" spans="2:13">
      <c r="B214" s="7"/>
      <c r="C214" s="7"/>
      <c r="D214" s="7"/>
      <c r="E214" s="7"/>
      <c r="F214" s="7"/>
      <c r="G214" s="7"/>
      <c r="H214" s="7"/>
      <c r="I214" s="7"/>
      <c r="J214" s="7"/>
      <c r="K214" s="7"/>
      <c r="L214" s="7"/>
      <c r="M214" s="7"/>
    </row>
    <row r="215" spans="2:13">
      <c r="B215" s="7"/>
      <c r="C215" s="7"/>
      <c r="D215" s="7"/>
      <c r="E215" s="7"/>
      <c r="F215" s="7"/>
      <c r="G215" s="7"/>
      <c r="H215" s="7"/>
      <c r="I215" s="7"/>
      <c r="J215" s="7"/>
      <c r="K215" s="7"/>
      <c r="L215" s="7"/>
      <c r="M215" s="7"/>
    </row>
    <row r="216" spans="2:13">
      <c r="B216" s="7"/>
      <c r="C216" s="7"/>
      <c r="D216" s="7"/>
      <c r="E216" s="7"/>
      <c r="F216" s="7"/>
      <c r="G216" s="7"/>
      <c r="H216" s="7"/>
      <c r="I216" s="7"/>
      <c r="J216" s="7"/>
      <c r="K216" s="7"/>
      <c r="L216" s="7"/>
      <c r="M216" s="7"/>
    </row>
    <row r="217" spans="2:13">
      <c r="B217" s="7"/>
      <c r="C217" s="7"/>
      <c r="D217" s="7"/>
      <c r="E217" s="7"/>
      <c r="F217" s="7"/>
      <c r="G217" s="7"/>
      <c r="H217" s="7"/>
      <c r="I217" s="7"/>
      <c r="J217" s="7"/>
      <c r="K217" s="7"/>
      <c r="L217" s="7"/>
      <c r="M217" s="7"/>
    </row>
    <row r="218" spans="2:13">
      <c r="B218" s="7"/>
      <c r="C218" s="7"/>
      <c r="D218" s="7"/>
      <c r="E218" s="7"/>
      <c r="F218" s="7"/>
      <c r="G218" s="7"/>
      <c r="H218" s="7"/>
      <c r="I218" s="7"/>
      <c r="J218" s="7"/>
      <c r="K218" s="7"/>
      <c r="L218" s="7"/>
      <c r="M218" s="7"/>
    </row>
    <row r="219" spans="2:13">
      <c r="B219" s="7"/>
      <c r="C219" s="7"/>
      <c r="D219" s="7"/>
      <c r="E219" s="7"/>
      <c r="F219" s="7"/>
      <c r="G219" s="7"/>
      <c r="H219" s="7"/>
      <c r="I219" s="7"/>
      <c r="J219" s="7"/>
      <c r="K219" s="7"/>
      <c r="L219" s="7"/>
      <c r="M219" s="7"/>
    </row>
    <row r="220" spans="2:13">
      <c r="B220" s="7"/>
      <c r="C220" s="7"/>
      <c r="D220" s="7"/>
      <c r="E220" s="7"/>
      <c r="F220" s="7"/>
      <c r="G220" s="7"/>
      <c r="H220" s="7"/>
      <c r="I220" s="7"/>
      <c r="J220" s="7"/>
      <c r="K220" s="7"/>
      <c r="L220" s="7"/>
      <c r="M220" s="7"/>
    </row>
    <row r="221" spans="2:13">
      <c r="B221" s="7"/>
      <c r="C221" s="7"/>
      <c r="D221" s="7"/>
      <c r="E221" s="7"/>
      <c r="F221" s="7"/>
      <c r="G221" s="7"/>
      <c r="H221" s="7"/>
      <c r="I221" s="7"/>
      <c r="J221" s="7"/>
      <c r="K221" s="7"/>
      <c r="L221" s="7"/>
      <c r="M221" s="7"/>
    </row>
    <row r="222" spans="2:13">
      <c r="B222" s="7"/>
      <c r="C222" s="7"/>
      <c r="D222" s="7"/>
      <c r="E222" s="7"/>
      <c r="F222" s="7"/>
      <c r="G222" s="7"/>
      <c r="H222" s="7"/>
      <c r="I222" s="7"/>
      <c r="J222" s="7"/>
      <c r="K222" s="7"/>
      <c r="L222" s="7"/>
      <c r="M222" s="7"/>
    </row>
    <row r="223" spans="2:13">
      <c r="B223" s="7"/>
      <c r="C223" s="7"/>
      <c r="D223" s="7"/>
      <c r="E223" s="7"/>
      <c r="F223" s="7"/>
      <c r="G223" s="7"/>
      <c r="H223" s="7"/>
      <c r="I223" s="7"/>
      <c r="J223" s="7"/>
      <c r="K223" s="7"/>
      <c r="L223" s="7"/>
      <c r="M223" s="7"/>
    </row>
    <row r="224" spans="2:13">
      <c r="B224" s="7"/>
      <c r="C224" s="7"/>
      <c r="D224" s="7"/>
      <c r="E224" s="7"/>
      <c r="F224" s="7"/>
      <c r="G224" s="7"/>
      <c r="H224" s="7"/>
      <c r="I224" s="7"/>
      <c r="J224" s="7"/>
      <c r="K224" s="7"/>
      <c r="L224" s="7"/>
      <c r="M224" s="7"/>
    </row>
    <row r="225" spans="2:13">
      <c r="B225" s="7"/>
      <c r="C225" s="7"/>
      <c r="D225" s="7"/>
      <c r="E225" s="7"/>
      <c r="F225" s="7"/>
      <c r="G225" s="7"/>
      <c r="H225" s="7"/>
      <c r="I225" s="7"/>
      <c r="J225" s="7"/>
      <c r="K225" s="7"/>
      <c r="L225" s="7"/>
      <c r="M225" s="7"/>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0"/>
  <sheetViews>
    <sheetView workbookViewId="0">
      <pane xSplit="1" ySplit="11" topLeftCell="B12" activePane="bottomRight" state="frozen"/>
      <selection pane="topRight" activeCell="B1" sqref="B1"/>
      <selection pane="bottomLeft" activeCell="A10" sqref="A10"/>
      <selection pane="bottomRight" activeCell="N80" sqref="N80"/>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 min="16" max="16" width="12.33203125" bestFit="1" customWidth="1"/>
    <col min="18" max="18" width="10.1640625" bestFit="1" customWidth="1"/>
  </cols>
  <sheetData>
    <row r="1" spans="1:18">
      <c r="A1" t="str">
        <f>'SFY1819'!A1</f>
        <v>VALIDATED TAX RECEIPTS DATA FOR:  JULY, 2018 thru June, 2019</v>
      </c>
      <c r="N1" t="s">
        <v>89</v>
      </c>
    </row>
    <row r="3" spans="1:18">
      <c r="A3" s="80" t="s">
        <v>69</v>
      </c>
      <c r="B3" s="80"/>
      <c r="C3" s="80"/>
      <c r="D3" s="80"/>
      <c r="E3" s="80"/>
      <c r="F3" s="80"/>
      <c r="G3" s="80"/>
      <c r="H3" s="80"/>
      <c r="I3" s="80"/>
      <c r="J3" s="80"/>
      <c r="K3" s="80"/>
      <c r="L3" s="80"/>
      <c r="M3" s="80"/>
      <c r="N3" s="80"/>
    </row>
    <row r="4" spans="1:18">
      <c r="A4" s="80" t="s">
        <v>131</v>
      </c>
      <c r="B4" s="80"/>
      <c r="C4" s="80"/>
      <c r="D4" s="80"/>
      <c r="E4" s="80"/>
      <c r="F4" s="80"/>
      <c r="G4" s="80"/>
      <c r="H4" s="80"/>
      <c r="I4" s="80"/>
      <c r="J4" s="80"/>
      <c r="K4" s="80"/>
      <c r="L4" s="80"/>
      <c r="M4" s="80"/>
      <c r="N4" s="80"/>
    </row>
    <row r="5" spans="1:18">
      <c r="A5" s="80" t="s">
        <v>70</v>
      </c>
      <c r="B5" s="80"/>
      <c r="C5" s="80"/>
      <c r="D5" s="80"/>
      <c r="E5" s="80"/>
      <c r="F5" s="80"/>
      <c r="G5" s="80"/>
      <c r="H5" s="80"/>
      <c r="I5" s="80"/>
      <c r="J5" s="80"/>
      <c r="K5" s="80"/>
      <c r="L5" s="80"/>
      <c r="M5" s="80"/>
      <c r="N5" s="80"/>
    </row>
    <row r="6" spans="1:18">
      <c r="A6" s="80" t="s">
        <v>135</v>
      </c>
      <c r="B6" s="80"/>
      <c r="C6" s="80"/>
      <c r="D6" s="80"/>
      <c r="E6" s="80"/>
      <c r="F6" s="80"/>
      <c r="G6" s="80"/>
      <c r="H6" s="80"/>
      <c r="I6" s="80"/>
      <c r="J6" s="80"/>
      <c r="K6" s="80"/>
      <c r="L6" s="80"/>
      <c r="M6" s="80"/>
      <c r="N6" s="80"/>
    </row>
    <row r="7" spans="1:18">
      <c r="A7" s="80" t="s">
        <v>134</v>
      </c>
      <c r="B7" s="80"/>
      <c r="C7" s="80"/>
      <c r="D7" s="80"/>
      <c r="E7" s="80"/>
      <c r="F7" s="80"/>
      <c r="G7" s="80"/>
      <c r="H7" s="80"/>
      <c r="I7" s="80"/>
      <c r="J7" s="80"/>
      <c r="K7" s="80"/>
      <c r="L7" s="80"/>
      <c r="M7" s="80"/>
      <c r="N7" s="80"/>
    </row>
    <row r="8" spans="1:18">
      <c r="A8" s="8"/>
      <c r="B8" s="8"/>
      <c r="C8" s="8"/>
      <c r="D8" s="8"/>
      <c r="E8" s="8"/>
      <c r="F8" s="8"/>
      <c r="G8" s="8"/>
      <c r="H8" s="8"/>
      <c r="I8" s="8"/>
      <c r="J8" s="8"/>
      <c r="K8" s="8"/>
      <c r="L8" s="8"/>
      <c r="M8" s="8"/>
      <c r="N8" s="8"/>
    </row>
    <row r="9" spans="1:18">
      <c r="B9" s="1">
        <f>'Local Option Sales Tax Coll'!B9</f>
        <v>43282</v>
      </c>
      <c r="C9" s="1">
        <f>'Local Option Sales Tax Coll'!C9</f>
        <v>43313</v>
      </c>
      <c r="D9" s="1">
        <f>'Local Option Sales Tax Coll'!D9</f>
        <v>43344</v>
      </c>
      <c r="E9" s="1">
        <f>'Local Option Sales Tax Coll'!E9</f>
        <v>43374</v>
      </c>
      <c r="F9" s="1">
        <f>'Local Option Sales Tax Coll'!F9</f>
        <v>43405</v>
      </c>
      <c r="G9" s="1">
        <f>'Local Option Sales Tax Coll'!G9</f>
        <v>43435</v>
      </c>
      <c r="H9" s="1">
        <f>'Local Option Sales Tax Coll'!H9</f>
        <v>43466</v>
      </c>
      <c r="I9" s="1">
        <f>'Local Option Sales Tax Coll'!I9</f>
        <v>43497</v>
      </c>
      <c r="J9" s="1">
        <f>'Local Option Sales Tax Coll'!J9</f>
        <v>43525</v>
      </c>
      <c r="K9" s="1">
        <f>'Local Option Sales Tax Coll'!K9</f>
        <v>43556</v>
      </c>
      <c r="L9" s="1">
        <f>'Local Option Sales Tax Coll'!L9</f>
        <v>43586</v>
      </c>
      <c r="M9" s="1">
        <f>'Local Option Sales Tax Coll'!M9</f>
        <v>43617</v>
      </c>
      <c r="N9" s="1" t="str">
        <f>'Local Option Sales Tax Coll'!N9</f>
        <v>SFY18-19</v>
      </c>
    </row>
    <row r="10" spans="1:18">
      <c r="A10" t="s">
        <v>0</v>
      </c>
      <c r="B10" s="2"/>
      <c r="C10" s="2"/>
      <c r="D10" s="2"/>
      <c r="E10" s="2"/>
      <c r="F10" s="2"/>
      <c r="G10" s="2"/>
      <c r="H10" s="2"/>
      <c r="I10" s="2"/>
      <c r="J10" s="2"/>
      <c r="K10" s="2"/>
      <c r="L10" s="2"/>
      <c r="M10" s="2"/>
      <c r="N10" s="5"/>
    </row>
    <row r="11" spans="1:18">
      <c r="A11" t="s">
        <v>1</v>
      </c>
    </row>
    <row r="12" spans="1:18">
      <c r="A12" t="s">
        <v>90</v>
      </c>
      <c r="B12" s="9">
        <v>682877.34</v>
      </c>
      <c r="C12" s="14">
        <v>693944.87</v>
      </c>
      <c r="D12" s="14">
        <v>712363.92999999993</v>
      </c>
      <c r="E12" s="14">
        <v>693401.78</v>
      </c>
      <c r="F12" s="15">
        <v>751653.85</v>
      </c>
      <c r="G12" s="9">
        <v>692244.66</v>
      </c>
      <c r="H12" s="16">
        <v>682767.72</v>
      </c>
      <c r="I12" s="19">
        <v>651951.74999999988</v>
      </c>
      <c r="J12" s="12">
        <v>678285.94000000006</v>
      </c>
      <c r="K12" s="19">
        <v>794830.78999999992</v>
      </c>
      <c r="L12" s="4">
        <v>722147.24999999988</v>
      </c>
      <c r="M12" s="4">
        <v>752917.63</v>
      </c>
      <c r="N12" s="5">
        <f>SUM(B12:M12)</f>
        <v>8509387.5099999998</v>
      </c>
      <c r="P12" s="32"/>
      <c r="R12" s="32"/>
    </row>
    <row r="13" spans="1:18">
      <c r="A13" t="s">
        <v>91</v>
      </c>
      <c r="B13" s="9">
        <v>114380.25</v>
      </c>
      <c r="C13" s="14">
        <v>73174.080000000002</v>
      </c>
      <c r="D13" s="14">
        <v>109964.51000000001</v>
      </c>
      <c r="E13" s="14">
        <v>66373.599999999991</v>
      </c>
      <c r="F13" s="15">
        <v>73785.790000000008</v>
      </c>
      <c r="G13" s="9">
        <v>106069.6</v>
      </c>
      <c r="H13" s="16">
        <v>180147.95</v>
      </c>
      <c r="I13" s="19">
        <v>122822.02</v>
      </c>
      <c r="J13" s="12">
        <v>95300.619999999981</v>
      </c>
      <c r="K13" s="19">
        <v>144176.71000000002</v>
      </c>
      <c r="L13" s="4">
        <v>64176.41</v>
      </c>
      <c r="M13" s="4">
        <v>106683.14</v>
      </c>
      <c r="N13" s="5">
        <f t="shared" ref="N13:N76" si="0">SUM(B13:M13)</f>
        <v>1257054.68</v>
      </c>
      <c r="P13" s="32"/>
      <c r="R13" s="32"/>
    </row>
    <row r="14" spans="1:18">
      <c r="A14" s="27" t="s">
        <v>92</v>
      </c>
      <c r="B14" s="9">
        <v>638651.18000000005</v>
      </c>
      <c r="C14" s="14">
        <v>643388.94999999995</v>
      </c>
      <c r="D14" s="14">
        <v>577574.67000000004</v>
      </c>
      <c r="E14" s="14">
        <v>486237.97</v>
      </c>
      <c r="F14" s="15">
        <v>452324.62000000005</v>
      </c>
      <c r="G14" s="9">
        <v>555975.82000000007</v>
      </c>
      <c r="H14" s="16">
        <v>503370.66000000003</v>
      </c>
      <c r="I14" s="19">
        <v>496536.12</v>
      </c>
      <c r="J14" s="12">
        <v>512237.76999999996</v>
      </c>
      <c r="K14" s="19">
        <v>521094.44999999995</v>
      </c>
      <c r="L14" s="4">
        <v>659215.49</v>
      </c>
      <c r="M14" s="4">
        <v>620065.09</v>
      </c>
      <c r="N14" s="5">
        <f t="shared" si="0"/>
        <v>6666672.79</v>
      </c>
      <c r="P14" s="32"/>
      <c r="R14" s="32"/>
    </row>
    <row r="15" spans="1:18">
      <c r="A15" t="s">
        <v>5</v>
      </c>
      <c r="B15" s="9">
        <v>92674.43</v>
      </c>
      <c r="C15" s="14">
        <v>94415.91</v>
      </c>
      <c r="D15" s="14">
        <v>92084.160000000003</v>
      </c>
      <c r="E15" s="14">
        <v>81518.570000000007</v>
      </c>
      <c r="F15" s="15">
        <v>86259.11</v>
      </c>
      <c r="G15" s="9">
        <v>80110.960000000006</v>
      </c>
      <c r="H15" s="16">
        <v>86431.69</v>
      </c>
      <c r="I15" s="19">
        <v>74736.91</v>
      </c>
      <c r="J15" s="12">
        <v>82938.52</v>
      </c>
      <c r="K15" s="19">
        <v>95934.909999999989</v>
      </c>
      <c r="L15" s="4">
        <v>89301.180000000008</v>
      </c>
      <c r="M15" s="4">
        <v>89880.69</v>
      </c>
      <c r="N15" s="5">
        <f t="shared" si="0"/>
        <v>1046287.0400000003</v>
      </c>
      <c r="P15" s="32"/>
      <c r="R15" s="32"/>
    </row>
    <row r="16" spans="1:18">
      <c r="A16" t="s">
        <v>93</v>
      </c>
      <c r="B16" s="9">
        <v>1519952.25</v>
      </c>
      <c r="C16" s="14">
        <v>1532938.48</v>
      </c>
      <c r="D16" s="14">
        <v>1596338.06</v>
      </c>
      <c r="E16" s="14">
        <v>1496154.1700000002</v>
      </c>
      <c r="F16" s="15">
        <v>1614244.3599999999</v>
      </c>
      <c r="G16" s="9">
        <v>1479567.4</v>
      </c>
      <c r="H16" s="16">
        <v>1684916.9700000002</v>
      </c>
      <c r="I16" s="19">
        <v>2368667.9299999997</v>
      </c>
      <c r="J16" s="12">
        <v>3060262.91</v>
      </c>
      <c r="K16" s="19">
        <v>3567062.3</v>
      </c>
      <c r="L16" s="4">
        <v>3316965.15</v>
      </c>
      <c r="M16" s="4">
        <v>3441604.3</v>
      </c>
      <c r="N16" s="5">
        <f t="shared" si="0"/>
        <v>26678674.280000001</v>
      </c>
      <c r="P16" s="32"/>
      <c r="R16" s="32"/>
    </row>
    <row r="17" spans="1:18">
      <c r="A17" t="s">
        <v>94</v>
      </c>
      <c r="B17" s="9">
        <v>4797526.0999999996</v>
      </c>
      <c r="C17" s="14">
        <v>4654180.4400000004</v>
      </c>
      <c r="D17" s="14">
        <v>4900388.1400000006</v>
      </c>
      <c r="E17" s="14">
        <v>4608289.6099999994</v>
      </c>
      <c r="F17" s="15">
        <v>4889621.72</v>
      </c>
      <c r="G17" s="9">
        <v>4839249.38</v>
      </c>
      <c r="H17" s="16">
        <v>4802066.8899999997</v>
      </c>
      <c r="I17" s="19">
        <v>4437179.2600000007</v>
      </c>
      <c r="J17" s="12">
        <v>4353031.2899999991</v>
      </c>
      <c r="K17" s="19">
        <v>5132383.18</v>
      </c>
      <c r="L17" s="4">
        <v>4733341.16</v>
      </c>
      <c r="M17" s="4">
        <v>4919883.6100000003</v>
      </c>
      <c r="N17" s="5">
        <f t="shared" si="0"/>
        <v>57067140.780000001</v>
      </c>
      <c r="P17" s="32"/>
      <c r="R17" s="32"/>
    </row>
    <row r="18" spans="1:18">
      <c r="A18" t="s">
        <v>8</v>
      </c>
      <c r="B18" s="9">
        <v>39639.58</v>
      </c>
      <c r="C18" s="14">
        <v>38992.78</v>
      </c>
      <c r="D18" s="14">
        <v>39189.39</v>
      </c>
      <c r="E18" s="14">
        <v>19604</v>
      </c>
      <c r="F18" s="15">
        <v>64033.88</v>
      </c>
      <c r="G18" s="9">
        <v>40274.67</v>
      </c>
      <c r="H18" s="16">
        <v>40595.449999999997</v>
      </c>
      <c r="I18" s="19">
        <v>29335.26</v>
      </c>
      <c r="J18" s="12">
        <v>30302.89</v>
      </c>
      <c r="K18" s="19">
        <v>34205.469999999994</v>
      </c>
      <c r="L18" s="4">
        <v>30726.87</v>
      </c>
      <c r="M18" s="4">
        <v>31852.920000000002</v>
      </c>
      <c r="N18" s="5">
        <f t="shared" si="0"/>
        <v>438753.16</v>
      </c>
      <c r="P18" s="32"/>
      <c r="R18" s="32"/>
    </row>
    <row r="19" spans="1:18">
      <c r="A19" t="s">
        <v>95</v>
      </c>
      <c r="B19" s="9">
        <v>517705.97</v>
      </c>
      <c r="C19" s="14">
        <v>511079.65</v>
      </c>
      <c r="D19" s="14">
        <v>488018.89</v>
      </c>
      <c r="E19" s="14">
        <v>475681.72</v>
      </c>
      <c r="F19" s="15">
        <v>518253.43</v>
      </c>
      <c r="G19" s="9">
        <v>513066.30000000005</v>
      </c>
      <c r="H19" s="16">
        <v>528633.64</v>
      </c>
      <c r="I19" s="19">
        <v>509470.32</v>
      </c>
      <c r="J19" s="12">
        <v>531188.32000000007</v>
      </c>
      <c r="K19" s="19">
        <v>610781.33000000007</v>
      </c>
      <c r="L19" s="4">
        <v>528779.84000000008</v>
      </c>
      <c r="M19" s="4">
        <v>522326.99</v>
      </c>
      <c r="N19" s="5">
        <f t="shared" si="0"/>
        <v>6254986.4000000004</v>
      </c>
      <c r="P19" s="32"/>
      <c r="R19" s="32"/>
    </row>
    <row r="20" spans="1:18">
      <c r="A20" t="s">
        <v>96</v>
      </c>
      <c r="B20" s="9">
        <v>311697.82</v>
      </c>
      <c r="C20" s="14">
        <v>358992.83</v>
      </c>
      <c r="D20" s="14">
        <v>328172.63999999996</v>
      </c>
      <c r="E20" s="14">
        <v>295738.3</v>
      </c>
      <c r="F20" s="15">
        <v>316573.83999999997</v>
      </c>
      <c r="G20" s="9">
        <v>284646.26999999996</v>
      </c>
      <c r="H20" s="16">
        <v>284384.63</v>
      </c>
      <c r="I20" s="19">
        <v>291771.54000000004</v>
      </c>
      <c r="J20" s="12">
        <v>309429.90000000002</v>
      </c>
      <c r="K20" s="19">
        <v>354738.45999999996</v>
      </c>
      <c r="L20" s="4">
        <v>326391.35000000003</v>
      </c>
      <c r="M20" s="4">
        <v>356682.60000000003</v>
      </c>
      <c r="N20" s="5">
        <f t="shared" si="0"/>
        <v>3819220.18</v>
      </c>
      <c r="P20" s="32"/>
      <c r="R20" s="32"/>
    </row>
    <row r="21" spans="1:18">
      <c r="A21" t="s">
        <v>97</v>
      </c>
      <c r="B21" s="9">
        <v>444769.56</v>
      </c>
      <c r="C21" s="14">
        <v>423968.08</v>
      </c>
      <c r="D21" s="14">
        <v>451597.36</v>
      </c>
      <c r="E21" s="14">
        <v>438683.88</v>
      </c>
      <c r="F21" s="15">
        <v>457294.01999999996</v>
      </c>
      <c r="G21" s="9">
        <v>437371.91000000003</v>
      </c>
      <c r="H21" s="16">
        <v>438754.65</v>
      </c>
      <c r="I21" s="19">
        <v>424160.39</v>
      </c>
      <c r="J21" s="12">
        <v>408949.24999999994</v>
      </c>
      <c r="K21" s="19">
        <v>481805.1</v>
      </c>
      <c r="L21" s="4">
        <v>450201.31999999995</v>
      </c>
      <c r="M21" s="4">
        <v>480243.16000000003</v>
      </c>
      <c r="N21" s="5">
        <f t="shared" si="0"/>
        <v>5337798.6800000006</v>
      </c>
      <c r="P21" s="32"/>
      <c r="R21" s="32"/>
    </row>
    <row r="22" spans="1:18">
      <c r="A22" t="s">
        <v>98</v>
      </c>
      <c r="B22" s="9">
        <v>775016.04</v>
      </c>
      <c r="C22" s="14">
        <v>776658</v>
      </c>
      <c r="D22" s="14">
        <v>782657.83</v>
      </c>
      <c r="E22" s="14">
        <v>757439.81</v>
      </c>
      <c r="F22" s="15">
        <v>805092.05</v>
      </c>
      <c r="G22" s="9">
        <v>872933.19</v>
      </c>
      <c r="H22" s="16">
        <v>868998.71</v>
      </c>
      <c r="I22" s="19">
        <v>917264.85999999987</v>
      </c>
      <c r="J22" s="12">
        <v>884013.25000000012</v>
      </c>
      <c r="K22" s="19">
        <v>1058265.29</v>
      </c>
      <c r="L22" s="4">
        <v>908078.53</v>
      </c>
      <c r="M22" s="4">
        <v>880278.22999999986</v>
      </c>
      <c r="N22" s="5">
        <f t="shared" si="0"/>
        <v>10286695.790000001</v>
      </c>
      <c r="P22" s="32"/>
      <c r="R22" s="32"/>
    </row>
    <row r="23" spans="1:18">
      <c r="A23" t="s">
        <v>12</v>
      </c>
      <c r="B23" s="9">
        <v>367687.26999999996</v>
      </c>
      <c r="C23" s="14">
        <v>359435.36</v>
      </c>
      <c r="D23" s="14">
        <v>364220.24</v>
      </c>
      <c r="E23" s="14">
        <v>329136.34000000003</v>
      </c>
      <c r="F23" s="15">
        <v>370311.45</v>
      </c>
      <c r="G23" s="9">
        <v>344387.64999999997</v>
      </c>
      <c r="H23" s="16">
        <v>364349.69</v>
      </c>
      <c r="I23" s="19">
        <v>749482.68</v>
      </c>
      <c r="J23" s="12">
        <v>286268.47000000003</v>
      </c>
      <c r="K23" s="19">
        <v>347832.69000000006</v>
      </c>
      <c r="L23" s="4">
        <v>300841.89</v>
      </c>
      <c r="M23" s="4">
        <v>327850.77</v>
      </c>
      <c r="N23" s="5">
        <f t="shared" si="0"/>
        <v>4511804.5</v>
      </c>
      <c r="P23" s="32"/>
      <c r="R23" s="32"/>
    </row>
    <row r="24" spans="1:18">
      <c r="A24" t="s">
        <v>129</v>
      </c>
      <c r="B24" s="9">
        <v>5982159.8300000001</v>
      </c>
      <c r="C24" s="14">
        <v>5954814.1399999997</v>
      </c>
      <c r="D24" s="14">
        <v>6185617.9899999993</v>
      </c>
      <c r="E24" s="14">
        <v>5924838.4800000004</v>
      </c>
      <c r="F24" s="15">
        <v>6254540.0099999998</v>
      </c>
      <c r="G24" s="9">
        <v>6055050.0099999998</v>
      </c>
      <c r="H24" s="16">
        <v>5964362.7000000011</v>
      </c>
      <c r="I24" s="19">
        <v>5358338.37</v>
      </c>
      <c r="J24" s="12">
        <v>5524127.830000001</v>
      </c>
      <c r="K24" s="19">
        <v>6405361.1299999999</v>
      </c>
      <c r="L24" s="4">
        <v>6016471.8799999999</v>
      </c>
      <c r="M24" s="4">
        <v>6254335.6300000008</v>
      </c>
      <c r="N24" s="5">
        <f t="shared" si="0"/>
        <v>71880018</v>
      </c>
      <c r="P24" s="32"/>
      <c r="R24" s="32"/>
    </row>
    <row r="25" spans="1:18">
      <c r="A25" t="s">
        <v>13</v>
      </c>
      <c r="B25" s="9">
        <v>77717.719999999987</v>
      </c>
      <c r="C25" s="14">
        <v>137613.75999999998</v>
      </c>
      <c r="D25" s="14">
        <v>77494.290000000008</v>
      </c>
      <c r="E25" s="14">
        <v>75119.490000000005</v>
      </c>
      <c r="F25" s="15">
        <v>83909.829999999987</v>
      </c>
      <c r="G25" s="9">
        <v>78370.03</v>
      </c>
      <c r="H25" s="16">
        <v>83179.03</v>
      </c>
      <c r="I25" s="19">
        <v>69614.399999999994</v>
      </c>
      <c r="J25" s="12">
        <v>74466.58</v>
      </c>
      <c r="K25" s="19">
        <v>86731.82</v>
      </c>
      <c r="L25" s="4">
        <v>77912.180000000008</v>
      </c>
      <c r="M25" s="4">
        <v>75959.510000000009</v>
      </c>
      <c r="N25" s="5">
        <f t="shared" si="0"/>
        <v>998088.64</v>
      </c>
      <c r="P25" s="32"/>
      <c r="R25" s="32"/>
    </row>
    <row r="26" spans="1:18">
      <c r="A26" t="s">
        <v>14</v>
      </c>
      <c r="B26" s="9">
        <v>46456.93</v>
      </c>
      <c r="C26" s="14">
        <v>48950.53</v>
      </c>
      <c r="D26" s="14">
        <v>47595.69</v>
      </c>
      <c r="E26" s="14">
        <v>44451.159999999996</v>
      </c>
      <c r="F26" s="15">
        <v>49710.280000000006</v>
      </c>
      <c r="G26" s="9">
        <v>43891.63</v>
      </c>
      <c r="H26" s="16">
        <v>42568.800000000003</v>
      </c>
      <c r="I26" s="19">
        <v>47790.61</v>
      </c>
      <c r="J26" s="12">
        <v>53645.3</v>
      </c>
      <c r="K26" s="19">
        <v>63362.96</v>
      </c>
      <c r="L26" s="4">
        <v>60536.3</v>
      </c>
      <c r="M26" s="4">
        <v>63368.640000000007</v>
      </c>
      <c r="N26" s="5">
        <f t="shared" si="0"/>
        <v>612328.82999999996</v>
      </c>
      <c r="P26" s="32"/>
      <c r="R26" s="32"/>
    </row>
    <row r="27" spans="1:18">
      <c r="A27" t="s">
        <v>99</v>
      </c>
      <c r="B27" s="9">
        <v>3118310.29</v>
      </c>
      <c r="C27" s="14">
        <v>3024066.6</v>
      </c>
      <c r="D27" s="14">
        <v>3218679.04</v>
      </c>
      <c r="E27" s="14">
        <v>3092536.6100000003</v>
      </c>
      <c r="F27" s="15">
        <v>3229200.19</v>
      </c>
      <c r="G27" s="9">
        <v>3190037.25</v>
      </c>
      <c r="H27" s="16">
        <v>3160994.18</v>
      </c>
      <c r="I27" s="19">
        <v>2691672.1500000004</v>
      </c>
      <c r="J27" s="12">
        <v>2725057.86</v>
      </c>
      <c r="K27" s="19">
        <v>3083499.0300000003</v>
      </c>
      <c r="L27" s="4">
        <v>2924178.57</v>
      </c>
      <c r="M27" s="4">
        <v>3068230.4499999997</v>
      </c>
      <c r="N27" s="5">
        <f t="shared" si="0"/>
        <v>36526462.219999999</v>
      </c>
      <c r="P27" s="32"/>
      <c r="R27" s="32"/>
    </row>
    <row r="28" spans="1:18">
      <c r="A28" t="s">
        <v>100</v>
      </c>
      <c r="B28" s="9">
        <v>854749.27</v>
      </c>
      <c r="C28" s="14">
        <v>867536.37</v>
      </c>
      <c r="D28" s="14">
        <v>867072.48</v>
      </c>
      <c r="E28" s="14">
        <v>777090.25000000012</v>
      </c>
      <c r="F28" s="15">
        <v>863753.05999999994</v>
      </c>
      <c r="G28" s="9">
        <v>794700.61</v>
      </c>
      <c r="H28" s="16">
        <v>830130.58000000007</v>
      </c>
      <c r="I28" s="19">
        <v>708924.87</v>
      </c>
      <c r="J28" s="12">
        <v>699419.26</v>
      </c>
      <c r="K28" s="19">
        <v>646862.51</v>
      </c>
      <c r="L28" s="4">
        <v>1001451.5499999999</v>
      </c>
      <c r="M28" s="4">
        <v>812142.37</v>
      </c>
      <c r="N28" s="5">
        <f t="shared" si="0"/>
        <v>9723833.1799999997</v>
      </c>
      <c r="P28" s="32"/>
      <c r="R28" s="32"/>
    </row>
    <row r="29" spans="1:18">
      <c r="A29" t="s">
        <v>17</v>
      </c>
      <c r="B29" s="9">
        <v>237391.39</v>
      </c>
      <c r="C29" s="14">
        <v>245823.55</v>
      </c>
      <c r="D29" s="14">
        <v>248715.27000000002</v>
      </c>
      <c r="E29" s="14">
        <v>238061.62</v>
      </c>
      <c r="F29" s="15">
        <v>252197.11000000002</v>
      </c>
      <c r="G29" s="9">
        <v>230191.81</v>
      </c>
      <c r="H29" s="16">
        <v>233723.71</v>
      </c>
      <c r="I29" s="19">
        <v>229901.34999999998</v>
      </c>
      <c r="J29" s="12">
        <v>239429.56999999998</v>
      </c>
      <c r="K29" s="19">
        <v>284770.87</v>
      </c>
      <c r="L29" s="4">
        <v>263218.47000000003</v>
      </c>
      <c r="M29" s="4">
        <v>260119.49</v>
      </c>
      <c r="N29" s="5">
        <f t="shared" si="0"/>
        <v>2963544.21</v>
      </c>
      <c r="P29" s="32"/>
      <c r="R29" s="32"/>
    </row>
    <row r="30" spans="1:18">
      <c r="A30" t="s">
        <v>18</v>
      </c>
      <c r="B30" s="9">
        <v>49885.83</v>
      </c>
      <c r="C30" s="14">
        <v>48753.69</v>
      </c>
      <c r="D30" s="14">
        <v>39792.999999999993</v>
      </c>
      <c r="E30" s="14">
        <v>19761.280000000002</v>
      </c>
      <c r="F30" s="15">
        <v>22227.02</v>
      </c>
      <c r="G30" s="9">
        <v>59524.710000000006</v>
      </c>
      <c r="H30" s="16">
        <v>31877.41</v>
      </c>
      <c r="I30" s="19">
        <v>26910.080000000002</v>
      </c>
      <c r="J30" s="12">
        <v>30657.539999999997</v>
      </c>
      <c r="K30" s="19">
        <v>35797.090000000004</v>
      </c>
      <c r="L30" s="4">
        <v>37177.950000000004</v>
      </c>
      <c r="M30" s="4">
        <v>44134.14</v>
      </c>
      <c r="N30" s="5">
        <f t="shared" si="0"/>
        <v>446499.74</v>
      </c>
      <c r="P30" s="32"/>
      <c r="R30" s="32"/>
    </row>
    <row r="31" spans="1:18">
      <c r="A31" t="s">
        <v>19</v>
      </c>
      <c r="B31" s="9">
        <v>163633.73000000001</v>
      </c>
      <c r="C31" s="14">
        <v>166806.11999999997</v>
      </c>
      <c r="D31" s="14">
        <v>155683.47999999998</v>
      </c>
      <c r="E31" s="14">
        <v>136937.79999999999</v>
      </c>
      <c r="F31" s="15">
        <v>189240.03</v>
      </c>
      <c r="G31" s="9">
        <v>172104.71999999997</v>
      </c>
      <c r="H31" s="16">
        <v>168762.87</v>
      </c>
      <c r="I31" s="19">
        <v>1026251.86</v>
      </c>
      <c r="J31" s="12">
        <v>162065.74</v>
      </c>
      <c r="K31" s="19">
        <v>188925.75000000003</v>
      </c>
      <c r="L31" s="4">
        <v>168801.03</v>
      </c>
      <c r="M31" s="4">
        <v>179114.46999999997</v>
      </c>
      <c r="N31" s="5">
        <f t="shared" si="0"/>
        <v>2878327.5999999996</v>
      </c>
      <c r="P31" s="32"/>
      <c r="R31" s="32"/>
    </row>
    <row r="32" spans="1:18">
      <c r="A32" t="s">
        <v>20</v>
      </c>
      <c r="B32" s="9">
        <v>45296.599999999991</v>
      </c>
      <c r="C32" s="14">
        <v>46991.11</v>
      </c>
      <c r="D32" s="14">
        <v>48022.460000000006</v>
      </c>
      <c r="E32" s="14">
        <v>45091.710000000006</v>
      </c>
      <c r="F32" s="15">
        <v>48091.56</v>
      </c>
      <c r="G32" s="9">
        <v>40079.800000000003</v>
      </c>
      <c r="H32" s="16">
        <v>50637.840000000004</v>
      </c>
      <c r="I32" s="19">
        <v>40965.69</v>
      </c>
      <c r="J32" s="12">
        <v>40463.360000000001</v>
      </c>
      <c r="K32" s="19">
        <v>47256.259999999995</v>
      </c>
      <c r="L32" s="4">
        <v>44187.89</v>
      </c>
      <c r="M32" s="4">
        <v>46420.340000000004</v>
      </c>
      <c r="N32" s="5">
        <f t="shared" si="0"/>
        <v>543504.62</v>
      </c>
      <c r="P32" s="32"/>
      <c r="R32" s="32"/>
    </row>
    <row r="33" spans="1:18">
      <c r="A33" t="s">
        <v>21</v>
      </c>
      <c r="B33" s="9">
        <v>26309.29</v>
      </c>
      <c r="C33" s="14">
        <v>29832.71</v>
      </c>
      <c r="D33" s="14">
        <v>28945.78</v>
      </c>
      <c r="E33" s="14">
        <v>28342.3</v>
      </c>
      <c r="F33" s="15">
        <v>31308.93</v>
      </c>
      <c r="G33" s="9">
        <v>29601.37</v>
      </c>
      <c r="H33" s="16">
        <v>32063.309999999998</v>
      </c>
      <c r="I33" s="19">
        <v>353878.05000000005</v>
      </c>
      <c r="J33" s="12">
        <v>40707.75</v>
      </c>
      <c r="K33" s="19">
        <v>45805.09</v>
      </c>
      <c r="L33" s="4">
        <v>38941.49</v>
      </c>
      <c r="M33" s="4">
        <v>39527.199999999997</v>
      </c>
      <c r="N33" s="5">
        <f t="shared" si="0"/>
        <v>725263.2699999999</v>
      </c>
      <c r="P33" s="32"/>
      <c r="R33" s="32"/>
    </row>
    <row r="34" spans="1:18">
      <c r="A34" t="s">
        <v>101</v>
      </c>
      <c r="B34" s="9">
        <v>42413.11</v>
      </c>
      <c r="C34" s="14">
        <v>52556.69</v>
      </c>
      <c r="D34" s="14">
        <v>33141.810000000005</v>
      </c>
      <c r="E34" s="14">
        <v>23707.47</v>
      </c>
      <c r="F34" s="15">
        <v>26665.45</v>
      </c>
      <c r="G34" s="9">
        <v>31705.03</v>
      </c>
      <c r="H34" s="16">
        <v>30639.03</v>
      </c>
      <c r="I34" s="19">
        <v>33921.06</v>
      </c>
      <c r="J34" s="12">
        <v>35054.22</v>
      </c>
      <c r="K34" s="19">
        <v>41103.43</v>
      </c>
      <c r="L34" s="4">
        <v>39322.769999999997</v>
      </c>
      <c r="M34" s="4">
        <v>42467.61</v>
      </c>
      <c r="N34" s="5">
        <f t="shared" si="0"/>
        <v>432697.68</v>
      </c>
      <c r="P34" s="32"/>
      <c r="R34" s="32"/>
    </row>
    <row r="35" spans="1:18">
      <c r="A35" t="s">
        <v>23</v>
      </c>
      <c r="B35" s="9">
        <v>120775.86</v>
      </c>
      <c r="C35" s="14">
        <v>124389.23999999999</v>
      </c>
      <c r="D35" s="14">
        <v>111268.77</v>
      </c>
      <c r="E35" s="14">
        <v>121962.73999999999</v>
      </c>
      <c r="F35" s="15">
        <v>135525.98000000001</v>
      </c>
      <c r="G35" s="9">
        <v>124831.59999999999</v>
      </c>
      <c r="H35" s="16">
        <v>134874.93000000002</v>
      </c>
      <c r="I35" s="19">
        <v>1902100.68</v>
      </c>
      <c r="J35" s="12">
        <v>76429.14</v>
      </c>
      <c r="K35" s="19">
        <v>108511.50000000001</v>
      </c>
      <c r="L35" s="4">
        <v>98368.17</v>
      </c>
      <c r="M35" s="4">
        <v>94193.989999999991</v>
      </c>
      <c r="N35" s="5">
        <f t="shared" si="0"/>
        <v>3153232.5999999996</v>
      </c>
      <c r="P35" s="32"/>
      <c r="R35" s="32"/>
    </row>
    <row r="36" spans="1:18">
      <c r="A36" t="s">
        <v>24</v>
      </c>
      <c r="B36" s="9">
        <v>79255.25</v>
      </c>
      <c r="C36" s="14">
        <v>77163.899999999994</v>
      </c>
      <c r="D36" s="14">
        <v>82209.69</v>
      </c>
      <c r="E36" s="14">
        <v>79199.459999999992</v>
      </c>
      <c r="F36" s="15">
        <v>89062.48</v>
      </c>
      <c r="G36" s="9">
        <v>78610.53</v>
      </c>
      <c r="H36" s="16">
        <v>79735.67</v>
      </c>
      <c r="I36" s="19">
        <v>68706.16</v>
      </c>
      <c r="J36" s="12">
        <v>78191.09</v>
      </c>
      <c r="K36" s="19">
        <v>90238.680000000008</v>
      </c>
      <c r="L36" s="4">
        <v>82205.919999999998</v>
      </c>
      <c r="M36" s="4">
        <v>80286.760000000009</v>
      </c>
      <c r="N36" s="5">
        <f t="shared" si="0"/>
        <v>964865.59000000008</v>
      </c>
      <c r="P36" s="32"/>
      <c r="R36" s="32"/>
    </row>
    <row r="37" spans="1:18">
      <c r="A37" t="s">
        <v>25</v>
      </c>
      <c r="B37" s="9">
        <v>137146.17000000001</v>
      </c>
      <c r="C37" s="14">
        <v>131683.20000000001</v>
      </c>
      <c r="D37" s="14">
        <v>143830.93</v>
      </c>
      <c r="E37" s="14">
        <v>135975.31</v>
      </c>
      <c r="F37" s="15">
        <v>148777.16</v>
      </c>
      <c r="G37" s="9">
        <v>141401.62</v>
      </c>
      <c r="H37" s="16">
        <v>140744.13</v>
      </c>
      <c r="I37" s="19">
        <v>118974.82999999999</v>
      </c>
      <c r="J37" s="12">
        <v>133082.32</v>
      </c>
      <c r="K37" s="19">
        <v>155400.4</v>
      </c>
      <c r="L37" s="4">
        <v>140027.99000000002</v>
      </c>
      <c r="M37" s="4">
        <v>143990.37</v>
      </c>
      <c r="N37" s="5">
        <f t="shared" si="0"/>
        <v>1671034.4300000002</v>
      </c>
      <c r="P37" s="32"/>
      <c r="R37" s="32"/>
    </row>
    <row r="38" spans="1:18">
      <c r="A38" t="s">
        <v>102</v>
      </c>
      <c r="B38" s="9">
        <v>451492.04</v>
      </c>
      <c r="C38" s="14">
        <v>444569.15</v>
      </c>
      <c r="D38" s="14">
        <v>462535.96</v>
      </c>
      <c r="E38" s="14">
        <v>437758.81999999995</v>
      </c>
      <c r="F38" s="15">
        <v>481027.66000000003</v>
      </c>
      <c r="G38" s="9">
        <v>443782.54</v>
      </c>
      <c r="H38" s="16">
        <v>444056.25</v>
      </c>
      <c r="I38" s="19">
        <v>406283.82</v>
      </c>
      <c r="J38" s="12">
        <v>421416.80000000005</v>
      </c>
      <c r="K38" s="19">
        <v>483976.62</v>
      </c>
      <c r="L38" s="4">
        <v>453685.31</v>
      </c>
      <c r="M38" s="4">
        <v>474931.37</v>
      </c>
      <c r="N38" s="5">
        <f t="shared" si="0"/>
        <v>5405516.3399999999</v>
      </c>
      <c r="P38" s="32"/>
      <c r="R38" s="32"/>
    </row>
    <row r="39" spans="1:18">
      <c r="A39" t="s">
        <v>27</v>
      </c>
      <c r="B39" s="9">
        <v>272705.65999999997</v>
      </c>
      <c r="C39" s="14">
        <v>277871.07</v>
      </c>
      <c r="D39" s="14">
        <v>277698.53999999998</v>
      </c>
      <c r="E39" s="14">
        <v>275418.45999999996</v>
      </c>
      <c r="F39" s="15">
        <v>291958.25</v>
      </c>
      <c r="G39" s="9">
        <v>273443.68</v>
      </c>
      <c r="H39" s="16">
        <v>286326.23000000004</v>
      </c>
      <c r="I39" s="19">
        <v>254932.72999999998</v>
      </c>
      <c r="J39" s="12">
        <v>258081.49000000002</v>
      </c>
      <c r="K39" s="19">
        <v>297975.27999999997</v>
      </c>
      <c r="L39" s="4">
        <v>255281.50999999998</v>
      </c>
      <c r="M39" s="4">
        <v>253562.41999999998</v>
      </c>
      <c r="N39" s="5">
        <f t="shared" si="0"/>
        <v>3275255.32</v>
      </c>
      <c r="P39" s="32"/>
      <c r="R39" s="32"/>
    </row>
    <row r="40" spans="1:18">
      <c r="A40" s="23" t="s">
        <v>103</v>
      </c>
      <c r="B40" s="9">
        <v>3794013.4299999997</v>
      </c>
      <c r="C40" s="14">
        <v>3687380.9000000004</v>
      </c>
      <c r="D40" s="14">
        <v>3960477.44</v>
      </c>
      <c r="E40" s="14">
        <v>3744355.01</v>
      </c>
      <c r="F40" s="15">
        <v>3981383.99</v>
      </c>
      <c r="G40" s="9">
        <v>3953436.6400000006</v>
      </c>
      <c r="H40" s="16">
        <v>3777379.4400000004</v>
      </c>
      <c r="I40" s="19">
        <v>3349272.03</v>
      </c>
      <c r="J40" s="12">
        <v>3430055.36</v>
      </c>
      <c r="K40" s="19">
        <v>3945878.6300000004</v>
      </c>
      <c r="L40" s="4">
        <v>3681301.0100000002</v>
      </c>
      <c r="M40" s="4">
        <v>3895870.22</v>
      </c>
      <c r="N40" s="5">
        <f t="shared" si="0"/>
        <v>45200804.100000001</v>
      </c>
      <c r="P40" s="32"/>
      <c r="R40" s="32"/>
    </row>
    <row r="41" spans="1:18">
      <c r="A41" t="s">
        <v>29</v>
      </c>
      <c r="B41" s="9">
        <v>63983.520000000004</v>
      </c>
      <c r="C41" s="14">
        <v>63659.96</v>
      </c>
      <c r="D41" s="14">
        <v>65792.649999999994</v>
      </c>
      <c r="E41" s="14">
        <v>56725.790000000008</v>
      </c>
      <c r="F41" s="15">
        <v>78450.83</v>
      </c>
      <c r="G41" s="9">
        <v>64559.75</v>
      </c>
      <c r="H41" s="16">
        <v>64146.710000000006</v>
      </c>
      <c r="I41" s="19">
        <v>44151.95</v>
      </c>
      <c r="J41" s="12">
        <v>44705.59</v>
      </c>
      <c r="K41" s="19">
        <v>34386.639999999999</v>
      </c>
      <c r="L41" s="4">
        <v>75672.479999999996</v>
      </c>
      <c r="M41" s="4">
        <v>48770.47</v>
      </c>
      <c r="N41" s="5">
        <f t="shared" si="0"/>
        <v>705006.34</v>
      </c>
      <c r="P41" s="32"/>
      <c r="R41" s="32"/>
    </row>
    <row r="42" spans="1:18">
      <c r="A42" t="s">
        <v>104</v>
      </c>
      <c r="B42" s="9">
        <v>547313.53</v>
      </c>
      <c r="C42" s="14">
        <v>482235.44</v>
      </c>
      <c r="D42" s="14">
        <v>492331.77</v>
      </c>
      <c r="E42" s="14">
        <v>461909.55</v>
      </c>
      <c r="F42" s="15">
        <v>496439.11000000004</v>
      </c>
      <c r="G42" s="9">
        <v>466215.36</v>
      </c>
      <c r="H42" s="16">
        <v>482406.41</v>
      </c>
      <c r="I42" s="19">
        <v>413318.16</v>
      </c>
      <c r="J42" s="12">
        <v>387449.87000000005</v>
      </c>
      <c r="K42" s="19">
        <v>474213.08</v>
      </c>
      <c r="L42" s="4">
        <v>430727.48</v>
      </c>
      <c r="M42" s="4">
        <v>429082.37</v>
      </c>
      <c r="N42" s="5">
        <f t="shared" si="0"/>
        <v>5563642.1299999999</v>
      </c>
      <c r="P42" s="32"/>
      <c r="R42" s="32"/>
    </row>
    <row r="43" spans="1:18">
      <c r="A43" t="s">
        <v>31</v>
      </c>
      <c r="B43" s="9">
        <v>383375.99000000005</v>
      </c>
      <c r="C43" s="14">
        <v>353113.56999999995</v>
      </c>
      <c r="D43" s="14">
        <v>344622.87000000005</v>
      </c>
      <c r="E43" s="14">
        <v>283427.96000000002</v>
      </c>
      <c r="F43" s="15">
        <v>393203.83</v>
      </c>
      <c r="G43" s="9">
        <v>342344.1</v>
      </c>
      <c r="H43" s="16">
        <v>311239.51000000007</v>
      </c>
      <c r="I43" s="19">
        <v>182475.72999999998</v>
      </c>
      <c r="J43" s="12">
        <v>173782.18</v>
      </c>
      <c r="K43" s="19">
        <v>224947</v>
      </c>
      <c r="L43" s="4">
        <v>242326.26000000004</v>
      </c>
      <c r="M43" s="4">
        <v>224163.49000000002</v>
      </c>
      <c r="N43" s="5">
        <f t="shared" si="0"/>
        <v>3459022.4900000012</v>
      </c>
      <c r="P43" s="32"/>
      <c r="R43" s="32"/>
    </row>
    <row r="44" spans="1:18">
      <c r="A44" t="s">
        <v>32</v>
      </c>
      <c r="B44" s="9">
        <v>80040.11</v>
      </c>
      <c r="C44" s="14">
        <v>79395.8</v>
      </c>
      <c r="D44" s="14">
        <v>77022.12000000001</v>
      </c>
      <c r="E44" s="14">
        <v>70624.98000000001</v>
      </c>
      <c r="F44" s="15">
        <v>90464.08</v>
      </c>
      <c r="G44" s="9">
        <v>79718.64</v>
      </c>
      <c r="H44" s="16">
        <v>73894.58</v>
      </c>
      <c r="I44" s="19">
        <v>41911.51</v>
      </c>
      <c r="J44" s="12">
        <v>42140.179999999993</v>
      </c>
      <c r="K44" s="19">
        <v>54951.11</v>
      </c>
      <c r="L44" s="4">
        <v>49286.450000000004</v>
      </c>
      <c r="M44" s="4">
        <v>49754.28</v>
      </c>
      <c r="N44" s="5">
        <f t="shared" si="0"/>
        <v>789203.84</v>
      </c>
      <c r="P44" s="32"/>
      <c r="R44" s="32"/>
    </row>
    <row r="45" spans="1:18">
      <c r="A45" t="s">
        <v>33</v>
      </c>
      <c r="B45" s="9">
        <v>14486.25</v>
      </c>
      <c r="C45" s="14">
        <v>14222.48</v>
      </c>
      <c r="D45" s="14">
        <v>14961.880000000001</v>
      </c>
      <c r="E45" s="14">
        <v>14431.779999999999</v>
      </c>
      <c r="F45" s="15">
        <v>16342.720000000001</v>
      </c>
      <c r="G45" s="9">
        <v>14755.02</v>
      </c>
      <c r="H45" s="16">
        <v>14463.36</v>
      </c>
      <c r="I45" s="19">
        <v>16923.650000000001</v>
      </c>
      <c r="J45" s="12">
        <v>19572.239999999998</v>
      </c>
      <c r="K45" s="19">
        <v>24163.32</v>
      </c>
      <c r="L45" s="4">
        <v>22530.28</v>
      </c>
      <c r="M45" s="4">
        <v>23411.059999999998</v>
      </c>
      <c r="N45" s="5">
        <f t="shared" si="0"/>
        <v>210264.04</v>
      </c>
      <c r="P45" s="32"/>
      <c r="R45" s="32"/>
    </row>
    <row r="46" spans="1:18">
      <c r="A46" t="s">
        <v>105</v>
      </c>
      <c r="B46" s="9">
        <v>795464.49</v>
      </c>
      <c r="C46" s="14">
        <v>793594.84000000008</v>
      </c>
      <c r="D46" s="14">
        <v>821649.7</v>
      </c>
      <c r="E46" s="14">
        <v>797998.84000000008</v>
      </c>
      <c r="F46" s="15">
        <v>856536.32000000007</v>
      </c>
      <c r="G46" s="9">
        <v>808986.22</v>
      </c>
      <c r="H46" s="16">
        <v>813224.19</v>
      </c>
      <c r="I46" s="19">
        <v>802180.32</v>
      </c>
      <c r="J46" s="12">
        <v>820310.39</v>
      </c>
      <c r="K46" s="19">
        <v>926840.23</v>
      </c>
      <c r="L46" s="4">
        <v>865150.85</v>
      </c>
      <c r="M46" s="4">
        <v>880133.82000000007</v>
      </c>
      <c r="N46" s="5">
        <f t="shared" si="0"/>
        <v>9982070.209999999</v>
      </c>
      <c r="P46" s="32"/>
      <c r="R46" s="32"/>
    </row>
    <row r="47" spans="1:18">
      <c r="A47" t="s">
        <v>106</v>
      </c>
      <c r="B47" s="9">
        <v>1746794.66</v>
      </c>
      <c r="C47" s="14">
        <v>1749135.3599999999</v>
      </c>
      <c r="D47" s="14">
        <v>1797528.15</v>
      </c>
      <c r="E47" s="14">
        <v>1701591.77</v>
      </c>
      <c r="F47" s="15">
        <v>1821005.73</v>
      </c>
      <c r="G47" s="9">
        <v>1950301.9100000001</v>
      </c>
      <c r="H47" s="16">
        <v>1909977.25</v>
      </c>
      <c r="I47" s="19">
        <v>1963280.04</v>
      </c>
      <c r="J47" s="12">
        <v>1959251.42</v>
      </c>
      <c r="K47" s="19">
        <v>2298588.19</v>
      </c>
      <c r="L47" s="4">
        <v>2031842.8699999999</v>
      </c>
      <c r="M47" s="4">
        <v>2004340.1099999999</v>
      </c>
      <c r="N47" s="5">
        <f t="shared" si="0"/>
        <v>22933637.460000001</v>
      </c>
      <c r="P47" s="32"/>
      <c r="R47" s="32"/>
    </row>
    <row r="48" spans="1:18">
      <c r="A48" t="s">
        <v>107</v>
      </c>
      <c r="B48" s="9">
        <v>742715.96000000008</v>
      </c>
      <c r="C48" s="14">
        <v>725955.75</v>
      </c>
      <c r="D48" s="14">
        <v>761911.32000000007</v>
      </c>
      <c r="E48" s="14">
        <v>694764.74</v>
      </c>
      <c r="F48" s="15">
        <v>835547.61</v>
      </c>
      <c r="G48" s="9">
        <v>823978.19000000006</v>
      </c>
      <c r="H48" s="16">
        <v>759198.71999999997</v>
      </c>
      <c r="I48" s="19">
        <v>716064.28</v>
      </c>
      <c r="J48" s="12">
        <v>659393.21000000008</v>
      </c>
      <c r="K48" s="19">
        <v>761462.5199999999</v>
      </c>
      <c r="L48" s="4">
        <v>741406.32000000007</v>
      </c>
      <c r="M48" s="4">
        <v>780282.57000000007</v>
      </c>
      <c r="N48" s="5">
        <f t="shared" si="0"/>
        <v>9002681.1899999995</v>
      </c>
      <c r="P48" s="32"/>
      <c r="R48" s="32"/>
    </row>
    <row r="49" spans="1:18">
      <c r="A49" t="s">
        <v>37</v>
      </c>
      <c r="B49" s="9">
        <v>128206.34</v>
      </c>
      <c r="C49" s="14">
        <v>127647.8</v>
      </c>
      <c r="D49" s="14">
        <v>129439.47</v>
      </c>
      <c r="E49" s="14">
        <v>125255.13</v>
      </c>
      <c r="F49" s="15">
        <v>134965.09999999998</v>
      </c>
      <c r="G49" s="9">
        <v>121560.54</v>
      </c>
      <c r="H49" s="16">
        <v>120128.03</v>
      </c>
      <c r="I49" s="19">
        <v>107864.45</v>
      </c>
      <c r="J49" s="12">
        <v>113239.60999999999</v>
      </c>
      <c r="K49" s="19">
        <v>135451.59</v>
      </c>
      <c r="L49" s="4">
        <v>124201.56</v>
      </c>
      <c r="M49" s="4">
        <v>127189.73999999999</v>
      </c>
      <c r="N49" s="5">
        <f t="shared" si="0"/>
        <v>1495149.36</v>
      </c>
      <c r="P49" s="32"/>
      <c r="R49" s="32"/>
    </row>
    <row r="50" spans="1:18">
      <c r="A50" t="s">
        <v>38</v>
      </c>
      <c r="B50" s="9">
        <v>30947.760000000002</v>
      </c>
      <c r="C50" s="14">
        <v>29732.48</v>
      </c>
      <c r="D50" s="14">
        <v>30529.190000000002</v>
      </c>
      <c r="E50" s="14">
        <v>25482.999999999996</v>
      </c>
      <c r="F50" s="15">
        <v>37638.659999999996</v>
      </c>
      <c r="G50" s="9">
        <v>32875.89</v>
      </c>
      <c r="H50" s="16">
        <v>32304.57</v>
      </c>
      <c r="I50" s="19">
        <v>23907.08</v>
      </c>
      <c r="J50" s="12">
        <v>24808.47</v>
      </c>
      <c r="K50" s="19">
        <v>27333.260000000002</v>
      </c>
      <c r="L50" s="4">
        <v>25799.759999999998</v>
      </c>
      <c r="M50" s="4">
        <v>28804.5</v>
      </c>
      <c r="N50" s="5">
        <f t="shared" si="0"/>
        <v>350164.62</v>
      </c>
      <c r="P50" s="32"/>
      <c r="R50" s="32"/>
    </row>
    <row r="51" spans="1:18">
      <c r="A51" t="s">
        <v>39</v>
      </c>
      <c r="B51" s="9">
        <v>227832.74000000002</v>
      </c>
      <c r="C51" s="14">
        <v>222566.5</v>
      </c>
      <c r="D51" s="14">
        <v>224145.64</v>
      </c>
      <c r="E51" s="14">
        <v>214830.13999999996</v>
      </c>
      <c r="F51" s="15">
        <v>244357.39</v>
      </c>
      <c r="G51" s="9">
        <v>227896.91999999998</v>
      </c>
      <c r="H51" s="16">
        <v>206329.61000000002</v>
      </c>
      <c r="I51" s="19">
        <v>68784.759999999995</v>
      </c>
      <c r="J51" s="12">
        <v>75821.53</v>
      </c>
      <c r="K51" s="19">
        <v>97407.59</v>
      </c>
      <c r="L51" s="4">
        <v>86205.82</v>
      </c>
      <c r="M51" s="4">
        <v>90359.959999999992</v>
      </c>
      <c r="N51" s="5">
        <f t="shared" si="0"/>
        <v>1986538.6000000003</v>
      </c>
      <c r="P51" s="32"/>
      <c r="R51" s="32"/>
    </row>
    <row r="52" spans="1:18">
      <c r="A52" t="s">
        <v>108</v>
      </c>
      <c r="B52" s="9">
        <v>931457.41999999993</v>
      </c>
      <c r="C52" s="14">
        <v>903700.11</v>
      </c>
      <c r="D52" s="14">
        <v>939705.17999999993</v>
      </c>
      <c r="E52" s="14">
        <v>894919.85</v>
      </c>
      <c r="F52" s="15">
        <v>977521.72999999986</v>
      </c>
      <c r="G52" s="9">
        <v>952162.13</v>
      </c>
      <c r="H52" s="16">
        <v>960126.38</v>
      </c>
      <c r="I52" s="19">
        <v>931156.07</v>
      </c>
      <c r="J52" s="12">
        <v>958204.9</v>
      </c>
      <c r="K52" s="19">
        <v>1092734.79</v>
      </c>
      <c r="L52" s="4">
        <v>1000901.2500000001</v>
      </c>
      <c r="M52" s="4">
        <v>1031470.44</v>
      </c>
      <c r="N52" s="5">
        <f t="shared" si="0"/>
        <v>11574060.249999998</v>
      </c>
      <c r="P52" s="32"/>
      <c r="R52" s="32"/>
    </row>
    <row r="53" spans="1:18">
      <c r="A53" t="s">
        <v>41</v>
      </c>
      <c r="B53" s="9">
        <v>1194833.3400000001</v>
      </c>
      <c r="C53" s="14">
        <v>1181210.43</v>
      </c>
      <c r="D53" s="14">
        <v>1211287.0499999998</v>
      </c>
      <c r="E53" s="14">
        <v>1166279.96</v>
      </c>
      <c r="F53" s="15">
        <v>1272590.8699999999</v>
      </c>
      <c r="G53" s="9">
        <v>1264248.29</v>
      </c>
      <c r="H53" s="16">
        <v>1211653.7499999998</v>
      </c>
      <c r="I53" s="19">
        <v>979666.98</v>
      </c>
      <c r="J53" s="12">
        <v>982583.25999999989</v>
      </c>
      <c r="K53" s="19">
        <v>1178214.7999999998</v>
      </c>
      <c r="L53" s="4">
        <v>1090021.47</v>
      </c>
      <c r="M53" s="4">
        <v>1131354.3900000001</v>
      </c>
      <c r="N53" s="5">
        <f t="shared" si="0"/>
        <v>13863944.590000002</v>
      </c>
      <c r="P53" s="32"/>
      <c r="R53" s="32"/>
    </row>
    <row r="54" spans="1:18">
      <c r="A54" t="s">
        <v>42</v>
      </c>
      <c r="B54" s="9">
        <v>435782.83</v>
      </c>
      <c r="C54" s="14">
        <v>435355.24999999994</v>
      </c>
      <c r="D54" s="14">
        <v>441630.77</v>
      </c>
      <c r="E54" s="14">
        <v>422404.49000000005</v>
      </c>
      <c r="F54" s="15">
        <v>444237.68999999994</v>
      </c>
      <c r="G54" s="9">
        <v>400954.43</v>
      </c>
      <c r="H54" s="16">
        <v>441646.01</v>
      </c>
      <c r="I54" s="19">
        <v>452165.87999999995</v>
      </c>
      <c r="J54" s="12">
        <v>452201.44</v>
      </c>
      <c r="K54" s="19">
        <v>508763.64999999997</v>
      </c>
      <c r="L54" s="4">
        <v>452674.00000000006</v>
      </c>
      <c r="M54" s="4">
        <v>465954.95999999996</v>
      </c>
      <c r="N54" s="5">
        <f t="shared" si="0"/>
        <v>5353771.4000000004</v>
      </c>
      <c r="P54" s="32"/>
      <c r="R54" s="32"/>
    </row>
    <row r="55" spans="1:18">
      <c r="A55" t="s">
        <v>109</v>
      </c>
      <c r="B55" s="9">
        <v>355200.29</v>
      </c>
      <c r="C55" s="14">
        <v>335896.06</v>
      </c>
      <c r="D55" s="14">
        <v>307358.47000000003</v>
      </c>
      <c r="E55" s="14">
        <v>232534.35</v>
      </c>
      <c r="F55" s="15">
        <v>241996.27000000002</v>
      </c>
      <c r="G55" s="9">
        <v>244883.11</v>
      </c>
      <c r="H55" s="16">
        <v>255979.00999999998</v>
      </c>
      <c r="I55" s="19">
        <v>263110.2</v>
      </c>
      <c r="J55" s="12">
        <v>274764.82999999996</v>
      </c>
      <c r="K55" s="19">
        <v>328055.59000000003</v>
      </c>
      <c r="L55" s="4">
        <v>289953.27999999997</v>
      </c>
      <c r="M55" s="4">
        <v>310194.90000000002</v>
      </c>
      <c r="N55" s="5">
        <f t="shared" si="0"/>
        <v>3439926.36</v>
      </c>
      <c r="P55" s="32"/>
      <c r="R55" s="32"/>
    </row>
    <row r="56" spans="1:18">
      <c r="A56" t="s">
        <v>110</v>
      </c>
      <c r="B56" s="9">
        <v>257062.58000000002</v>
      </c>
      <c r="C56" s="14">
        <v>262603.62</v>
      </c>
      <c r="D56" s="14">
        <v>258858.63999999998</v>
      </c>
      <c r="E56" s="14">
        <v>262112.11000000002</v>
      </c>
      <c r="F56" s="15">
        <v>261132.03</v>
      </c>
      <c r="G56" s="9">
        <v>241748.46000000002</v>
      </c>
      <c r="H56" s="16">
        <v>253826.37000000002</v>
      </c>
      <c r="I56" s="19">
        <v>208246.03</v>
      </c>
      <c r="J56" s="12">
        <v>201793.02</v>
      </c>
      <c r="K56" s="19">
        <v>231081.41</v>
      </c>
      <c r="L56" s="4">
        <v>183096.74000000002</v>
      </c>
      <c r="M56" s="4">
        <v>186067.75</v>
      </c>
      <c r="N56" s="5">
        <f t="shared" si="0"/>
        <v>2807628.7600000002</v>
      </c>
      <c r="P56" s="32"/>
      <c r="R56" s="32"/>
    </row>
    <row r="57" spans="1:18">
      <c r="A57" t="s">
        <v>111</v>
      </c>
      <c r="B57" s="9">
        <v>650636.76</v>
      </c>
      <c r="C57" s="14">
        <v>637469.58000000007</v>
      </c>
      <c r="D57" s="14">
        <v>638795.49</v>
      </c>
      <c r="E57" s="14">
        <v>512509.56</v>
      </c>
      <c r="F57" s="15">
        <v>604287.86</v>
      </c>
      <c r="G57" s="9">
        <v>485530.1</v>
      </c>
      <c r="H57" s="16">
        <v>486140.1</v>
      </c>
      <c r="I57" s="19">
        <v>464898.88</v>
      </c>
      <c r="J57" s="12">
        <v>462638.41</v>
      </c>
      <c r="K57" s="19">
        <v>429750.61</v>
      </c>
      <c r="L57" s="4">
        <v>710444.06</v>
      </c>
      <c r="M57" s="4">
        <v>621516.62</v>
      </c>
      <c r="N57" s="5">
        <f t="shared" si="0"/>
        <v>6704618.0300000003</v>
      </c>
      <c r="P57" s="32"/>
      <c r="R57" s="32"/>
    </row>
    <row r="58" spans="1:18">
      <c r="A58" t="s">
        <v>46</v>
      </c>
      <c r="B58" s="9">
        <v>172317</v>
      </c>
      <c r="C58" s="14">
        <v>186196.51</v>
      </c>
      <c r="D58" s="14">
        <v>178088.2</v>
      </c>
      <c r="E58" s="14">
        <v>174665.81</v>
      </c>
      <c r="F58" s="15">
        <v>182995.4</v>
      </c>
      <c r="G58" s="9">
        <v>169278.19</v>
      </c>
      <c r="H58" s="16">
        <v>180107.32</v>
      </c>
      <c r="I58" s="19">
        <v>149396.54999999999</v>
      </c>
      <c r="J58" s="12">
        <v>154321.03</v>
      </c>
      <c r="K58" s="19">
        <v>189953.06</v>
      </c>
      <c r="L58" s="4">
        <v>171557.53</v>
      </c>
      <c r="M58" s="4">
        <v>171591.73</v>
      </c>
      <c r="N58" s="5">
        <f t="shared" si="0"/>
        <v>2080468.3300000003</v>
      </c>
      <c r="P58" s="32"/>
      <c r="R58" s="32"/>
    </row>
    <row r="59" spans="1:18">
      <c r="A59" t="s">
        <v>112</v>
      </c>
      <c r="B59" s="9">
        <v>4179677.7399999998</v>
      </c>
      <c r="C59" s="14">
        <v>4102115.92</v>
      </c>
      <c r="D59" s="14">
        <v>4287376.8899999997</v>
      </c>
      <c r="E59" s="14">
        <v>4061556.12</v>
      </c>
      <c r="F59" s="15">
        <v>4633280.46</v>
      </c>
      <c r="G59" s="9">
        <v>4143870.0100000002</v>
      </c>
      <c r="H59" s="16">
        <v>4126595.2399999998</v>
      </c>
      <c r="I59" s="19">
        <v>3694833.85</v>
      </c>
      <c r="J59" s="12">
        <v>3707456.92</v>
      </c>
      <c r="K59" s="19">
        <v>4340648.0199999996</v>
      </c>
      <c r="L59" s="4">
        <v>4067467.3600000003</v>
      </c>
      <c r="M59" s="4">
        <v>4289322.34</v>
      </c>
      <c r="N59" s="5">
        <f t="shared" si="0"/>
        <v>49634200.870000005</v>
      </c>
      <c r="P59" s="32"/>
      <c r="R59" s="32"/>
    </row>
    <row r="60" spans="1:18">
      <c r="A60" t="s">
        <v>113</v>
      </c>
      <c r="B60" s="9">
        <v>1025615.86</v>
      </c>
      <c r="C60" s="14">
        <v>1061868.5</v>
      </c>
      <c r="D60" s="14">
        <v>1042904.69</v>
      </c>
      <c r="E60" s="14">
        <v>956142.94000000006</v>
      </c>
      <c r="F60" s="15">
        <v>1049251.4600000002</v>
      </c>
      <c r="G60" s="9">
        <v>961303.86</v>
      </c>
      <c r="H60" s="16">
        <v>996198.7</v>
      </c>
      <c r="I60" s="19">
        <v>941819.83000000007</v>
      </c>
      <c r="J60" s="12">
        <v>954181.4</v>
      </c>
      <c r="K60" s="19">
        <v>1117671.6900000002</v>
      </c>
      <c r="L60" s="4">
        <v>1036621.85</v>
      </c>
      <c r="M60" s="4">
        <v>1060340.2</v>
      </c>
      <c r="N60" s="5">
        <f t="shared" si="0"/>
        <v>12203920.979999999</v>
      </c>
      <c r="P60" s="32"/>
      <c r="R60" s="32"/>
    </row>
    <row r="61" spans="1:18">
      <c r="A61" t="s">
        <v>114</v>
      </c>
      <c r="B61" s="9">
        <v>3176219.46</v>
      </c>
      <c r="C61" s="14">
        <v>3189008.62</v>
      </c>
      <c r="D61" s="14">
        <v>3359188.1799999997</v>
      </c>
      <c r="E61" s="14">
        <v>3186464.47</v>
      </c>
      <c r="F61" s="15">
        <v>3295734.34</v>
      </c>
      <c r="G61" s="9">
        <v>3346218.7099999995</v>
      </c>
      <c r="H61" s="16">
        <v>3441972.83</v>
      </c>
      <c r="I61" s="19">
        <v>3303720.89</v>
      </c>
      <c r="J61" s="12">
        <v>3192897.31</v>
      </c>
      <c r="K61" s="19">
        <v>3792828.0999999996</v>
      </c>
      <c r="L61" s="4">
        <v>3460374.39</v>
      </c>
      <c r="M61" s="4">
        <v>3510223.45</v>
      </c>
      <c r="N61" s="5">
        <f t="shared" si="0"/>
        <v>40254850.75</v>
      </c>
      <c r="P61" s="32"/>
      <c r="R61" s="32"/>
    </row>
    <row r="62" spans="1:18">
      <c r="A62" t="s">
        <v>50</v>
      </c>
      <c r="B62" s="9">
        <v>1215878.4800000002</v>
      </c>
      <c r="C62" s="14">
        <v>1211431.1199999999</v>
      </c>
      <c r="D62" s="14">
        <v>1268459.4599999997</v>
      </c>
      <c r="E62" s="14">
        <v>1230751.7199999997</v>
      </c>
      <c r="F62" s="15">
        <v>1291346</v>
      </c>
      <c r="G62" s="9">
        <v>1253605.7099999997</v>
      </c>
      <c r="H62" s="16">
        <v>1237255.93</v>
      </c>
      <c r="I62" s="19">
        <v>1177629.57</v>
      </c>
      <c r="J62" s="12">
        <v>1155249.7899999998</v>
      </c>
      <c r="K62" s="19">
        <v>1347026.13</v>
      </c>
      <c r="L62" s="4">
        <v>1249420.4300000002</v>
      </c>
      <c r="M62" s="4">
        <v>1290658.4700000002</v>
      </c>
      <c r="N62" s="5">
        <f t="shared" si="0"/>
        <v>14928712.810000001</v>
      </c>
      <c r="P62" s="32"/>
      <c r="R62" s="32"/>
    </row>
    <row r="63" spans="1:18">
      <c r="A63" t="s">
        <v>115</v>
      </c>
      <c r="B63" s="9">
        <v>2093358.41</v>
      </c>
      <c r="C63" s="14">
        <v>2053623.9200000002</v>
      </c>
      <c r="D63" s="14">
        <v>2129972.4700000002</v>
      </c>
      <c r="E63" s="14">
        <v>1997506.54</v>
      </c>
      <c r="F63" s="15">
        <v>2160013.29</v>
      </c>
      <c r="G63" s="9">
        <v>2031096.08</v>
      </c>
      <c r="H63" s="16">
        <v>2020635.4200000002</v>
      </c>
      <c r="I63" s="19">
        <v>1984649.44</v>
      </c>
      <c r="J63" s="12">
        <v>1983916.6700000002</v>
      </c>
      <c r="K63" s="19">
        <v>2313557.1399999997</v>
      </c>
      <c r="L63" s="4">
        <v>2120085.66</v>
      </c>
      <c r="M63" s="4">
        <v>2226884.12</v>
      </c>
      <c r="N63" s="5">
        <f t="shared" si="0"/>
        <v>25115299.160000004</v>
      </c>
      <c r="P63" s="32"/>
      <c r="R63" s="32"/>
    </row>
    <row r="64" spans="1:18">
      <c r="A64" t="s">
        <v>116</v>
      </c>
      <c r="B64" s="9">
        <v>1840737.6600000001</v>
      </c>
      <c r="C64" s="14">
        <v>1825460.5199999998</v>
      </c>
      <c r="D64" s="14">
        <v>1942729.03</v>
      </c>
      <c r="E64" s="14">
        <v>1872084.65</v>
      </c>
      <c r="F64" s="15">
        <v>2036794.9300000002</v>
      </c>
      <c r="G64" s="9">
        <v>1914797.0099999998</v>
      </c>
      <c r="H64" s="16">
        <v>1928601.2499999998</v>
      </c>
      <c r="I64" s="19">
        <v>1651731.1600000001</v>
      </c>
      <c r="J64" s="12">
        <v>1744826.06</v>
      </c>
      <c r="K64" s="19">
        <v>2003525.1400000001</v>
      </c>
      <c r="L64" s="4">
        <v>1841288.81</v>
      </c>
      <c r="M64" s="4">
        <v>1903596.29</v>
      </c>
      <c r="N64" s="5">
        <f t="shared" si="0"/>
        <v>22506172.509999998</v>
      </c>
      <c r="P64" s="32"/>
      <c r="R64" s="32"/>
    </row>
    <row r="65" spans="1:18">
      <c r="A65" t="s">
        <v>117</v>
      </c>
      <c r="B65" s="9">
        <v>208927.56000000003</v>
      </c>
      <c r="C65" s="14">
        <v>206771.27</v>
      </c>
      <c r="D65" s="14">
        <v>219433.85</v>
      </c>
      <c r="E65" s="14">
        <v>209179.24999999997</v>
      </c>
      <c r="F65" s="15">
        <v>214267.96</v>
      </c>
      <c r="G65" s="9">
        <v>191796.9</v>
      </c>
      <c r="H65" s="16">
        <v>201342.66</v>
      </c>
      <c r="I65" s="19">
        <v>175121.95</v>
      </c>
      <c r="J65" s="12">
        <v>189610.04</v>
      </c>
      <c r="K65" s="19">
        <v>220832.92</v>
      </c>
      <c r="L65" s="4">
        <v>195762.05</v>
      </c>
      <c r="M65" s="4">
        <v>208736.28999999998</v>
      </c>
      <c r="N65" s="5">
        <f t="shared" si="0"/>
        <v>2441782.6999999997</v>
      </c>
      <c r="P65" s="32"/>
      <c r="R65" s="32"/>
    </row>
    <row r="66" spans="1:18">
      <c r="A66" t="s">
        <v>118</v>
      </c>
      <c r="B66" s="9">
        <v>784365.6</v>
      </c>
      <c r="C66" s="14">
        <v>791221.51</v>
      </c>
      <c r="D66" s="14">
        <v>791908.55</v>
      </c>
      <c r="E66" s="14">
        <v>769647.64</v>
      </c>
      <c r="F66" s="15">
        <v>807856.12999999989</v>
      </c>
      <c r="G66" s="9">
        <v>738105.24</v>
      </c>
      <c r="H66" s="16">
        <v>737793.13</v>
      </c>
      <c r="I66" s="19">
        <v>638475.41999999993</v>
      </c>
      <c r="J66" s="12">
        <v>624556.29999999993</v>
      </c>
      <c r="K66" s="19">
        <v>756612.79</v>
      </c>
      <c r="L66" s="4">
        <v>701964.2</v>
      </c>
      <c r="M66" s="4">
        <v>736868.61999999988</v>
      </c>
      <c r="N66" s="5">
        <f t="shared" si="0"/>
        <v>8879375.129999999</v>
      </c>
      <c r="P66" s="32"/>
      <c r="R66" s="32"/>
    </row>
    <row r="67" spans="1:18">
      <c r="A67" t="s">
        <v>119</v>
      </c>
      <c r="B67" s="9">
        <v>811995.83000000007</v>
      </c>
      <c r="C67" s="14">
        <v>821667.42</v>
      </c>
      <c r="D67" s="14">
        <v>837940.63</v>
      </c>
      <c r="E67" s="14">
        <v>796987.95</v>
      </c>
      <c r="F67" s="15">
        <v>868816.64999999991</v>
      </c>
      <c r="G67" s="9">
        <v>826393.37999999989</v>
      </c>
      <c r="H67" s="16">
        <v>855435.0199999999</v>
      </c>
      <c r="I67" s="19">
        <v>763853.09</v>
      </c>
      <c r="J67" s="12">
        <v>784246.74</v>
      </c>
      <c r="K67" s="19">
        <v>904026.14</v>
      </c>
      <c r="L67" s="4">
        <v>814016.71</v>
      </c>
      <c r="M67" s="4">
        <v>863419.71000000008</v>
      </c>
      <c r="N67" s="5">
        <f t="shared" si="0"/>
        <v>9948799.2699999996</v>
      </c>
      <c r="P67" s="32"/>
      <c r="R67" s="32"/>
    </row>
    <row r="68" spans="1:18">
      <c r="A68" t="s">
        <v>120</v>
      </c>
      <c r="B68" s="9">
        <v>414501.68</v>
      </c>
      <c r="C68" s="14">
        <v>433212.84</v>
      </c>
      <c r="D68" s="14">
        <v>422438.24</v>
      </c>
      <c r="E68" s="14">
        <v>380307.8</v>
      </c>
      <c r="F68" s="15">
        <v>429753.55</v>
      </c>
      <c r="G68" s="9">
        <v>370023.02999999997</v>
      </c>
      <c r="H68" s="16">
        <v>388820.37</v>
      </c>
      <c r="I68" s="19">
        <v>390390.88</v>
      </c>
      <c r="J68" s="12">
        <v>395799.82</v>
      </c>
      <c r="K68" s="19">
        <v>331447.77999999997</v>
      </c>
      <c r="L68" s="4">
        <v>607984.1</v>
      </c>
      <c r="M68" s="4">
        <v>470291.80000000005</v>
      </c>
      <c r="N68" s="5">
        <f t="shared" si="0"/>
        <v>5034971.8899999997</v>
      </c>
      <c r="P68" s="32"/>
      <c r="R68" s="32"/>
    </row>
    <row r="69" spans="1:18">
      <c r="A69" t="s">
        <v>121</v>
      </c>
      <c r="B69" s="9">
        <v>903319.02</v>
      </c>
      <c r="C69" s="14">
        <v>895359.2</v>
      </c>
      <c r="D69" s="14">
        <v>915582.97</v>
      </c>
      <c r="E69" s="14">
        <v>854491.78999999992</v>
      </c>
      <c r="F69" s="15">
        <v>923417.59999999998</v>
      </c>
      <c r="G69" s="9">
        <v>955489.24</v>
      </c>
      <c r="H69" s="16">
        <v>921940.15</v>
      </c>
      <c r="I69" s="19">
        <v>911573.66</v>
      </c>
      <c r="J69" s="12">
        <v>906210.95</v>
      </c>
      <c r="K69" s="19">
        <v>1081479.25</v>
      </c>
      <c r="L69" s="4">
        <v>959554.32000000007</v>
      </c>
      <c r="M69" s="4">
        <v>945576.30999999994</v>
      </c>
      <c r="N69" s="5">
        <f t="shared" si="0"/>
        <v>11173994.460000003</v>
      </c>
      <c r="P69" s="32"/>
      <c r="R69" s="32"/>
    </row>
    <row r="70" spans="1:18">
      <c r="A70" t="s">
        <v>122</v>
      </c>
      <c r="B70" s="9">
        <v>1144788.7300000002</v>
      </c>
      <c r="C70" s="14">
        <v>1103691.3499999999</v>
      </c>
      <c r="D70" s="14">
        <v>1161823.54</v>
      </c>
      <c r="E70" s="14">
        <v>1107239.52</v>
      </c>
      <c r="F70" s="15">
        <v>1168734.9299999997</v>
      </c>
      <c r="G70" s="9">
        <v>1153298.3599999999</v>
      </c>
      <c r="H70" s="16">
        <v>1138661.28</v>
      </c>
      <c r="I70" s="19">
        <v>1104251.0899999999</v>
      </c>
      <c r="J70" s="12">
        <v>1069670.1000000001</v>
      </c>
      <c r="K70" s="19">
        <v>1225428.2000000002</v>
      </c>
      <c r="L70" s="4">
        <v>1187831.42</v>
      </c>
      <c r="M70" s="4">
        <v>1225519.53</v>
      </c>
      <c r="N70" s="5">
        <f t="shared" si="0"/>
        <v>13790938.050000001</v>
      </c>
      <c r="P70" s="32"/>
      <c r="R70" s="32"/>
    </row>
    <row r="71" spans="1:18">
      <c r="A71" t="s">
        <v>59</v>
      </c>
      <c r="B71" s="9">
        <v>571425.4</v>
      </c>
      <c r="C71" s="14">
        <v>559431.81000000006</v>
      </c>
      <c r="D71" s="14">
        <v>568852.25</v>
      </c>
      <c r="E71" s="14">
        <v>542302.03</v>
      </c>
      <c r="F71" s="15">
        <v>611559.79</v>
      </c>
      <c r="G71" s="9">
        <v>598474.94999999995</v>
      </c>
      <c r="H71" s="16">
        <v>599836.74</v>
      </c>
      <c r="I71" s="19">
        <v>415047.37000000005</v>
      </c>
      <c r="J71" s="12">
        <v>419666.91000000003</v>
      </c>
      <c r="K71" s="19">
        <v>507298.04</v>
      </c>
      <c r="L71" s="4">
        <v>438183.45</v>
      </c>
      <c r="M71" s="4">
        <v>437271.50999999995</v>
      </c>
      <c r="N71" s="5">
        <f t="shared" si="0"/>
        <v>6269350.2500000009</v>
      </c>
      <c r="P71" s="32"/>
      <c r="R71" s="32"/>
    </row>
    <row r="72" spans="1:18">
      <c r="A72" t="s">
        <v>123</v>
      </c>
      <c r="B72" s="9">
        <v>183093.52</v>
      </c>
      <c r="C72" s="14">
        <v>187895.1</v>
      </c>
      <c r="D72" s="14">
        <v>181979.98</v>
      </c>
      <c r="E72" s="14">
        <v>175685.89</v>
      </c>
      <c r="F72" s="15">
        <v>202970.26</v>
      </c>
      <c r="G72" s="9">
        <v>181073.44</v>
      </c>
      <c r="H72" s="16">
        <v>170900.87</v>
      </c>
      <c r="I72" s="19">
        <v>135372.03</v>
      </c>
      <c r="J72" s="12">
        <v>139962.76999999999</v>
      </c>
      <c r="K72" s="19">
        <v>182015.11000000002</v>
      </c>
      <c r="L72" s="4">
        <v>159730.01</v>
      </c>
      <c r="M72" s="4">
        <v>167798.31999999998</v>
      </c>
      <c r="N72" s="5">
        <f t="shared" si="0"/>
        <v>2068477.3000000003</v>
      </c>
      <c r="P72" s="32"/>
      <c r="R72" s="32"/>
    </row>
    <row r="73" spans="1:18">
      <c r="A73" t="s">
        <v>61</v>
      </c>
      <c r="B73" s="9">
        <v>103434.06999999999</v>
      </c>
      <c r="C73" s="14">
        <v>108220.70000000001</v>
      </c>
      <c r="D73" s="14">
        <v>104562.32999999999</v>
      </c>
      <c r="E73" s="14">
        <v>94042.34</v>
      </c>
      <c r="F73" s="15">
        <v>112979.82</v>
      </c>
      <c r="G73" s="9">
        <v>104043.77</v>
      </c>
      <c r="H73" s="16">
        <v>95996.31</v>
      </c>
      <c r="I73" s="19">
        <v>71136.66</v>
      </c>
      <c r="J73" s="12">
        <v>81121.09</v>
      </c>
      <c r="K73" s="19">
        <v>97137.750000000015</v>
      </c>
      <c r="L73" s="4">
        <v>91860.09</v>
      </c>
      <c r="M73" s="4">
        <v>98598.97</v>
      </c>
      <c r="N73" s="5">
        <f t="shared" si="0"/>
        <v>1163133.8999999999</v>
      </c>
      <c r="P73" s="32"/>
      <c r="R73" s="32"/>
    </row>
    <row r="74" spans="1:18">
      <c r="A74" t="s">
        <v>62</v>
      </c>
      <c r="B74" s="9">
        <v>44967.02</v>
      </c>
      <c r="C74" s="14">
        <v>42460.77</v>
      </c>
      <c r="D74" s="14">
        <v>45861.62</v>
      </c>
      <c r="E74" s="14">
        <v>43952.7</v>
      </c>
      <c r="F74" s="15">
        <v>45687.560000000005</v>
      </c>
      <c r="G74" s="9">
        <v>43270.82</v>
      </c>
      <c r="H74" s="16">
        <v>43157.08</v>
      </c>
      <c r="I74" s="19">
        <v>28398.16</v>
      </c>
      <c r="J74" s="12">
        <v>29858.300000000003</v>
      </c>
      <c r="K74" s="19">
        <v>36306.15</v>
      </c>
      <c r="L74" s="4">
        <v>34514.769999999997</v>
      </c>
      <c r="M74" s="4">
        <v>34690.17</v>
      </c>
      <c r="N74" s="5">
        <f t="shared" si="0"/>
        <v>473125.12</v>
      </c>
      <c r="P74" s="32"/>
      <c r="R74" s="32"/>
    </row>
    <row r="75" spans="1:18">
      <c r="A75" t="s">
        <v>124</v>
      </c>
      <c r="B75" s="9">
        <v>1338512.4500000002</v>
      </c>
      <c r="C75" s="14">
        <v>1359022.4500000002</v>
      </c>
      <c r="D75" s="14">
        <v>1387674.92</v>
      </c>
      <c r="E75" s="14">
        <v>1312310.4000000001</v>
      </c>
      <c r="F75" s="15">
        <v>1402835.3</v>
      </c>
      <c r="G75" s="9">
        <v>1282128.78</v>
      </c>
      <c r="H75" s="16">
        <v>1299247.81</v>
      </c>
      <c r="I75" s="19">
        <v>1251961.5699999998</v>
      </c>
      <c r="J75" s="12">
        <v>1276518.9600000002</v>
      </c>
      <c r="K75" s="19">
        <v>1521996.2500000002</v>
      </c>
      <c r="L75" s="4">
        <v>1412884.3299999998</v>
      </c>
      <c r="M75" s="4">
        <v>1452489.0999999999</v>
      </c>
      <c r="N75" s="5">
        <f t="shared" si="0"/>
        <v>16297582.320000002</v>
      </c>
      <c r="P75" s="32"/>
      <c r="R75" s="32"/>
    </row>
    <row r="76" spans="1:18">
      <c r="A76" t="s">
        <v>125</v>
      </c>
      <c r="B76" s="9">
        <v>75027.8</v>
      </c>
      <c r="C76" s="14">
        <v>73574.2</v>
      </c>
      <c r="D76" s="14">
        <v>69919.240000000005</v>
      </c>
      <c r="E76" s="14">
        <v>61576.74</v>
      </c>
      <c r="F76" s="15">
        <v>79958.690000000017</v>
      </c>
      <c r="G76" s="9">
        <v>72890.11</v>
      </c>
      <c r="H76" s="16">
        <v>66633.820000000007</v>
      </c>
      <c r="I76" s="19">
        <v>65618.64</v>
      </c>
      <c r="J76" s="12">
        <v>71613.86</v>
      </c>
      <c r="K76" s="19">
        <v>82435.289999999994</v>
      </c>
      <c r="L76" s="4">
        <v>79702.16</v>
      </c>
      <c r="M76" s="4">
        <v>86430.590000000011</v>
      </c>
      <c r="N76" s="5">
        <f t="shared" si="0"/>
        <v>885381.14</v>
      </c>
      <c r="P76" s="32"/>
      <c r="R76" s="32"/>
    </row>
    <row r="77" spans="1:18">
      <c r="A77" t="s">
        <v>126</v>
      </c>
      <c r="B77" s="9">
        <v>309871.65999999997</v>
      </c>
      <c r="C77" s="14">
        <v>333283.83</v>
      </c>
      <c r="D77" s="14">
        <v>281099.72000000003</v>
      </c>
      <c r="E77" s="14">
        <v>259751.6</v>
      </c>
      <c r="F77" s="15">
        <v>343848.78</v>
      </c>
      <c r="G77" s="9">
        <v>252958.72000000003</v>
      </c>
      <c r="H77" s="16">
        <v>247329.61000000002</v>
      </c>
      <c r="I77" s="19">
        <v>876991.73</v>
      </c>
      <c r="J77" s="12">
        <v>250755.3</v>
      </c>
      <c r="K77" s="19">
        <v>236934.04</v>
      </c>
      <c r="L77" s="4">
        <v>392387.07999999996</v>
      </c>
      <c r="M77" s="4">
        <v>304705.04000000004</v>
      </c>
      <c r="N77" s="5">
        <f>SUM(B77:M77)</f>
        <v>4089917.1100000003</v>
      </c>
      <c r="P77" s="32"/>
      <c r="R77" s="32"/>
    </row>
    <row r="78" spans="1:18">
      <c r="A78" t="s">
        <v>66</v>
      </c>
      <c r="B78" s="9">
        <v>72627.829999999987</v>
      </c>
      <c r="C78" s="14">
        <v>75090.95</v>
      </c>
      <c r="D78" s="14">
        <v>71350.34</v>
      </c>
      <c r="E78" s="14">
        <v>52119.43</v>
      </c>
      <c r="F78" s="15">
        <v>84427.08</v>
      </c>
      <c r="G78" s="9">
        <v>79284.98</v>
      </c>
      <c r="H78" s="16">
        <v>69496.989999999991</v>
      </c>
      <c r="I78" s="19">
        <v>65044.71</v>
      </c>
      <c r="J78" s="12">
        <v>67502.61</v>
      </c>
      <c r="K78" s="19">
        <v>74089.649999999994</v>
      </c>
      <c r="L78" s="4">
        <v>69611.77</v>
      </c>
      <c r="M78" s="4">
        <v>81110.009999999995</v>
      </c>
      <c r="N78" s="5">
        <f>SUM(B78:M78)</f>
        <v>861756.35</v>
      </c>
      <c r="P78" s="32"/>
      <c r="R78" s="32"/>
    </row>
    <row r="79" spans="1:18">
      <c r="A79" t="s">
        <v>1</v>
      </c>
      <c r="B79" s="2"/>
      <c r="C79" s="2"/>
      <c r="D79" s="2"/>
      <c r="E79" s="2"/>
      <c r="F79" s="2"/>
      <c r="G79" s="2"/>
      <c r="H79" s="2"/>
      <c r="I79" s="2"/>
      <c r="J79" s="2"/>
      <c r="K79" s="2"/>
      <c r="L79" s="2"/>
      <c r="M79" s="2"/>
    </row>
    <row r="80" spans="1:18">
      <c r="A80" t="s">
        <v>68</v>
      </c>
      <c r="B80" s="4">
        <f t="shared" ref="B80:M80" si="1">SUM(B12:B78)</f>
        <v>55059087.539999992</v>
      </c>
      <c r="C80" s="4">
        <f t="shared" si="1"/>
        <v>54546075.700000033</v>
      </c>
      <c r="D80" s="4">
        <f t="shared" si="1"/>
        <v>56258069.900000006</v>
      </c>
      <c r="E80" s="4">
        <f t="shared" si="1"/>
        <v>53025439.050000012</v>
      </c>
      <c r="F80" s="4">
        <f t="shared" si="1"/>
        <v>57331274.919999987</v>
      </c>
      <c r="G80" s="4">
        <f t="shared" si="1"/>
        <v>55178781.74000001</v>
      </c>
      <c r="H80" s="4">
        <f t="shared" si="1"/>
        <v>55122117.850000016</v>
      </c>
      <c r="I80" s="4">
        <f t="shared" si="1"/>
        <v>55238942</v>
      </c>
      <c r="J80" s="4">
        <f t="shared" si="1"/>
        <v>52107163.82</v>
      </c>
      <c r="K80" s="4">
        <f t="shared" si="1"/>
        <v>60346161.750000015</v>
      </c>
      <c r="L80" s="4">
        <f t="shared" si="1"/>
        <v>57028279.850000024</v>
      </c>
      <c r="M80" s="4">
        <f t="shared" si="1"/>
        <v>58357898.109999999</v>
      </c>
      <c r="N80" s="5">
        <f>SUM(B80:M80)</f>
        <v>669599292.23000014</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N80"/>
  <sheetViews>
    <sheetView workbookViewId="0">
      <pane xSplit="1" ySplit="11" topLeftCell="B12" activePane="bottomRight" state="frozen"/>
      <selection activeCell="O18" sqref="O18"/>
      <selection pane="topRight" activeCell="O18" sqref="O18"/>
      <selection pane="bottomLeft" activeCell="O18" sqref="O18"/>
      <selection pane="bottomRight" activeCell="N12" sqref="N12:N78"/>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tr">
        <f>'SFY1819'!A1</f>
        <v>VALIDATED TAX RECEIPTS DATA FOR:  JULY, 2018 thru June, 2019</v>
      </c>
      <c r="N1" t="s">
        <v>89</v>
      </c>
    </row>
    <row r="2" spans="1:14">
      <c r="N2"/>
    </row>
    <row r="3" spans="1:14">
      <c r="A3" s="80" t="s">
        <v>69</v>
      </c>
      <c r="B3" s="80"/>
      <c r="C3" s="80"/>
      <c r="D3" s="80"/>
      <c r="E3" s="80"/>
      <c r="F3" s="80"/>
      <c r="G3" s="80"/>
      <c r="H3" s="80"/>
      <c r="I3" s="80"/>
      <c r="J3" s="80"/>
      <c r="K3" s="80"/>
      <c r="L3" s="80"/>
      <c r="M3" s="80"/>
      <c r="N3" s="80"/>
    </row>
    <row r="4" spans="1:14">
      <c r="A4" s="80" t="s">
        <v>131</v>
      </c>
      <c r="B4" s="80"/>
      <c r="C4" s="80"/>
      <c r="D4" s="80"/>
      <c r="E4" s="80"/>
      <c r="F4" s="80"/>
      <c r="G4" s="80"/>
      <c r="H4" s="80"/>
      <c r="I4" s="80"/>
      <c r="J4" s="80"/>
      <c r="K4" s="80"/>
      <c r="L4" s="80"/>
      <c r="M4" s="80"/>
      <c r="N4" s="80"/>
    </row>
    <row r="5" spans="1:14">
      <c r="A5" s="80" t="s">
        <v>70</v>
      </c>
      <c r="B5" s="80"/>
      <c r="C5" s="80"/>
      <c r="D5" s="80"/>
      <c r="E5" s="80"/>
      <c r="F5" s="80"/>
      <c r="G5" s="80"/>
      <c r="H5" s="80"/>
      <c r="I5" s="80"/>
      <c r="J5" s="80"/>
      <c r="K5" s="80"/>
      <c r="L5" s="80"/>
      <c r="M5" s="80"/>
      <c r="N5" s="80"/>
    </row>
    <row r="6" spans="1:14">
      <c r="A6" s="80" t="s">
        <v>135</v>
      </c>
      <c r="B6" s="80"/>
      <c r="C6" s="80"/>
      <c r="D6" s="80"/>
      <c r="E6" s="80"/>
      <c r="F6" s="80"/>
      <c r="G6" s="80"/>
      <c r="H6" s="80"/>
      <c r="I6" s="80"/>
      <c r="J6" s="80"/>
      <c r="K6" s="80"/>
      <c r="L6" s="80"/>
      <c r="M6" s="80"/>
      <c r="N6" s="80"/>
    </row>
    <row r="7" spans="1:14">
      <c r="A7" s="80" t="s">
        <v>134</v>
      </c>
      <c r="B7" s="80"/>
      <c r="C7" s="80"/>
      <c r="D7" s="80"/>
      <c r="E7" s="80"/>
      <c r="F7" s="80"/>
      <c r="G7" s="80"/>
      <c r="H7" s="80"/>
      <c r="I7" s="80"/>
      <c r="J7" s="80"/>
      <c r="K7" s="80"/>
      <c r="L7" s="80"/>
      <c r="M7" s="80"/>
      <c r="N7" s="80"/>
    </row>
    <row r="9" spans="1:14">
      <c r="B9" s="1">
        <f>'Local Option Sales Tax Coll'!B9</f>
        <v>43282</v>
      </c>
      <c r="C9" s="1">
        <f>'Local Option Sales Tax Coll'!C9</f>
        <v>43313</v>
      </c>
      <c r="D9" s="1">
        <f>'Local Option Sales Tax Coll'!D9</f>
        <v>43344</v>
      </c>
      <c r="E9" s="1">
        <f>'Local Option Sales Tax Coll'!E9</f>
        <v>43374</v>
      </c>
      <c r="F9" s="1">
        <f>'Local Option Sales Tax Coll'!F9</f>
        <v>43405</v>
      </c>
      <c r="G9" s="1">
        <f>'Local Option Sales Tax Coll'!G9</f>
        <v>43435</v>
      </c>
      <c r="H9" s="1">
        <f>'Local Option Sales Tax Coll'!H9</f>
        <v>43466</v>
      </c>
      <c r="I9" s="1">
        <f>'Local Option Sales Tax Coll'!I9</f>
        <v>43497</v>
      </c>
      <c r="J9" s="1">
        <f>'Local Option Sales Tax Coll'!J9</f>
        <v>43525</v>
      </c>
      <c r="K9" s="1">
        <f>'Local Option Sales Tax Coll'!K9</f>
        <v>43556</v>
      </c>
      <c r="L9" s="1">
        <f>'Local Option Sales Tax Coll'!L9</f>
        <v>43586</v>
      </c>
      <c r="M9" s="1">
        <f>'Local Option Sales Tax Coll'!M9</f>
        <v>43617</v>
      </c>
      <c r="N9" s="1" t="str">
        <f>'Local Option Sales Tax Coll'!N9</f>
        <v>SFY18-19</v>
      </c>
    </row>
    <row r="10" spans="1:14">
      <c r="A10" t="s">
        <v>0</v>
      </c>
      <c r="B10" s="2"/>
      <c r="C10" s="2"/>
      <c r="D10" s="2"/>
      <c r="E10" s="2"/>
      <c r="F10" s="2"/>
      <c r="G10" s="2"/>
      <c r="H10" s="2"/>
      <c r="I10" s="2"/>
      <c r="J10" s="2"/>
      <c r="K10" s="2"/>
      <c r="L10" s="2"/>
      <c r="M10" s="2"/>
    </row>
    <row r="11" spans="1:14">
      <c r="A11" t="s">
        <v>1</v>
      </c>
      <c r="B11" s="2"/>
      <c r="C11" s="2"/>
      <c r="D11" s="2"/>
      <c r="E11" s="2"/>
      <c r="F11" s="2"/>
      <c r="G11" s="2"/>
      <c r="H11" s="2"/>
      <c r="I11" s="2"/>
      <c r="J11" s="2"/>
      <c r="K11" s="2"/>
      <c r="L11" s="2"/>
      <c r="M11" s="2"/>
    </row>
    <row r="12" spans="1:14">
      <c r="A12" t="s">
        <v>90</v>
      </c>
      <c r="B12" s="10">
        <v>511683.04000000004</v>
      </c>
      <c r="C12" s="13">
        <v>522465.10000000003</v>
      </c>
      <c r="D12" s="13">
        <v>535976.78</v>
      </c>
      <c r="E12" s="13">
        <v>517543.69999999995</v>
      </c>
      <c r="F12" s="6">
        <v>550537.75</v>
      </c>
      <c r="G12" s="13">
        <v>531394.62</v>
      </c>
      <c r="H12" s="17">
        <v>509822.52</v>
      </c>
      <c r="I12" s="13">
        <v>506393.95999999996</v>
      </c>
      <c r="J12" s="13">
        <v>486098.35000000003</v>
      </c>
      <c r="K12" s="13">
        <v>574650.61</v>
      </c>
      <c r="L12" s="13">
        <v>535298.57000000007</v>
      </c>
      <c r="M12" s="13">
        <v>543475.63</v>
      </c>
      <c r="N12" s="5">
        <f>SUM(B12:M12)</f>
        <v>6325340.6300000008</v>
      </c>
    </row>
    <row r="13" spans="1:14">
      <c r="A13" t="s">
        <v>91</v>
      </c>
      <c r="B13" s="10">
        <v>0</v>
      </c>
      <c r="C13" s="13">
        <v>0</v>
      </c>
      <c r="D13" s="13">
        <v>0</v>
      </c>
      <c r="E13" s="13">
        <v>0</v>
      </c>
      <c r="F13" s="4">
        <v>0</v>
      </c>
      <c r="G13" s="13">
        <v>0</v>
      </c>
      <c r="H13" s="17">
        <v>0</v>
      </c>
      <c r="I13" s="13">
        <v>0</v>
      </c>
      <c r="J13" s="13">
        <v>0</v>
      </c>
      <c r="K13" s="13">
        <v>0</v>
      </c>
      <c r="L13" s="13">
        <v>0</v>
      </c>
      <c r="M13" s="13">
        <v>0</v>
      </c>
      <c r="N13" s="5">
        <f t="shared" ref="N13:N76" si="0">SUM(B13:M13)</f>
        <v>0</v>
      </c>
    </row>
    <row r="14" spans="1:14">
      <c r="A14" t="s">
        <v>92</v>
      </c>
      <c r="B14" s="10">
        <v>0</v>
      </c>
      <c r="C14" s="13">
        <v>0</v>
      </c>
      <c r="D14" s="13">
        <v>0</v>
      </c>
      <c r="E14" s="13">
        <v>0</v>
      </c>
      <c r="F14" s="4">
        <v>0</v>
      </c>
      <c r="G14" s="13">
        <v>0</v>
      </c>
      <c r="H14" s="17">
        <v>0</v>
      </c>
      <c r="I14" s="13">
        <v>0</v>
      </c>
      <c r="J14" s="13">
        <v>0</v>
      </c>
      <c r="K14" s="13">
        <v>0</v>
      </c>
      <c r="L14" s="13">
        <v>0</v>
      </c>
      <c r="M14" s="13">
        <v>0</v>
      </c>
      <c r="N14" s="5">
        <f t="shared" si="0"/>
        <v>0</v>
      </c>
    </row>
    <row r="15" spans="1:14">
      <c r="A15" t="s">
        <v>5</v>
      </c>
      <c r="B15" s="10">
        <v>0</v>
      </c>
      <c r="C15" s="13">
        <v>0</v>
      </c>
      <c r="D15" s="13">
        <v>0</v>
      </c>
      <c r="E15" s="13">
        <v>0</v>
      </c>
      <c r="F15" s="4">
        <v>0</v>
      </c>
      <c r="G15" s="13">
        <v>0</v>
      </c>
      <c r="H15" s="17">
        <v>0</v>
      </c>
      <c r="I15" s="13">
        <v>55178.14</v>
      </c>
      <c r="J15" s="13">
        <v>55329.5</v>
      </c>
      <c r="K15" s="13">
        <v>64473</v>
      </c>
      <c r="L15" s="13">
        <v>61372.160000000003</v>
      </c>
      <c r="M15" s="13">
        <v>59961.4</v>
      </c>
      <c r="N15" s="5">
        <f t="shared" si="0"/>
        <v>296314.2</v>
      </c>
    </row>
    <row r="16" spans="1:14">
      <c r="A16" t="s">
        <v>93</v>
      </c>
      <c r="B16" s="10">
        <v>0</v>
      </c>
      <c r="C16" s="13">
        <v>0</v>
      </c>
      <c r="D16" s="13">
        <v>0</v>
      </c>
      <c r="E16" s="13">
        <v>0</v>
      </c>
      <c r="F16" s="4">
        <v>0</v>
      </c>
      <c r="G16" s="13">
        <v>0</v>
      </c>
      <c r="H16" s="17">
        <v>0</v>
      </c>
      <c r="I16" s="13">
        <v>0</v>
      </c>
      <c r="J16" s="13">
        <v>0</v>
      </c>
      <c r="K16" s="13">
        <v>0</v>
      </c>
      <c r="L16" s="13">
        <v>0</v>
      </c>
      <c r="M16" s="13">
        <v>0</v>
      </c>
      <c r="N16" s="5">
        <f t="shared" si="0"/>
        <v>0</v>
      </c>
    </row>
    <row r="17" spans="1:14">
      <c r="A17" t="s">
        <v>94</v>
      </c>
      <c r="B17" s="10">
        <v>3589307.93</v>
      </c>
      <c r="C17" s="13">
        <v>3468152.9699999997</v>
      </c>
      <c r="D17" s="13">
        <v>3648256.47</v>
      </c>
      <c r="E17" s="13">
        <v>3388335.22</v>
      </c>
      <c r="F17" s="4">
        <v>3521225.2800000003</v>
      </c>
      <c r="G17" s="13">
        <v>3696302.32</v>
      </c>
      <c r="H17" s="17">
        <v>3564115.26</v>
      </c>
      <c r="I17" s="13">
        <v>3536628.31</v>
      </c>
      <c r="J17" s="13">
        <v>3226434.43</v>
      </c>
      <c r="K17" s="13">
        <v>3850049.77</v>
      </c>
      <c r="L17" s="13">
        <v>3623661.81</v>
      </c>
      <c r="M17" s="13">
        <v>3694627.2399999998</v>
      </c>
      <c r="N17" s="5">
        <f t="shared" si="0"/>
        <v>42807097.010000005</v>
      </c>
    </row>
    <row r="18" spans="1:14">
      <c r="A18" t="s">
        <v>8</v>
      </c>
      <c r="B18" s="10">
        <v>0</v>
      </c>
      <c r="C18" s="13">
        <v>0</v>
      </c>
      <c r="D18" s="13">
        <v>0</v>
      </c>
      <c r="E18" s="13">
        <v>0</v>
      </c>
      <c r="F18" s="4">
        <v>0</v>
      </c>
      <c r="G18" s="13">
        <v>0</v>
      </c>
      <c r="H18" s="17">
        <v>0</v>
      </c>
      <c r="I18" s="13">
        <v>0</v>
      </c>
      <c r="J18" s="13">
        <v>0</v>
      </c>
      <c r="K18" s="13">
        <v>0</v>
      </c>
      <c r="L18" s="13">
        <v>0</v>
      </c>
      <c r="M18" s="13">
        <v>0</v>
      </c>
      <c r="N18" s="5">
        <f t="shared" si="0"/>
        <v>0</v>
      </c>
    </row>
    <row r="19" spans="1:14">
      <c r="A19" t="s">
        <v>95</v>
      </c>
      <c r="B19" s="10">
        <v>361722.08</v>
      </c>
      <c r="C19" s="13">
        <v>357523.06000000006</v>
      </c>
      <c r="D19" s="13">
        <v>335011.94</v>
      </c>
      <c r="E19" s="13">
        <v>323819.03000000003</v>
      </c>
      <c r="F19" s="4">
        <v>346459.99</v>
      </c>
      <c r="G19" s="13">
        <v>364393.48000000004</v>
      </c>
      <c r="H19" s="17">
        <v>370020.38999999996</v>
      </c>
      <c r="I19" s="13">
        <v>397449.79000000004</v>
      </c>
      <c r="J19" s="13">
        <v>377556.61</v>
      </c>
      <c r="K19" s="13">
        <v>436147.48000000004</v>
      </c>
      <c r="L19" s="13">
        <v>387665.48000000004</v>
      </c>
      <c r="M19" s="13">
        <v>372279.4</v>
      </c>
      <c r="N19" s="5">
        <f t="shared" si="0"/>
        <v>4430048.7300000004</v>
      </c>
    </row>
    <row r="20" spans="1:14">
      <c r="A20" t="s">
        <v>96</v>
      </c>
      <c r="B20" s="10">
        <v>240653.27000000002</v>
      </c>
      <c r="C20" s="13">
        <v>278581.65000000002</v>
      </c>
      <c r="D20" s="13">
        <v>251203.08</v>
      </c>
      <c r="E20" s="13">
        <v>222834.77000000002</v>
      </c>
      <c r="F20" s="4">
        <v>228663.27</v>
      </c>
      <c r="G20" s="13">
        <v>219741.24</v>
      </c>
      <c r="H20" s="17">
        <v>211074.78</v>
      </c>
      <c r="I20" s="13">
        <v>223130.73</v>
      </c>
      <c r="J20" s="13">
        <v>216522.76</v>
      </c>
      <c r="K20" s="13">
        <v>249659.06999999998</v>
      </c>
      <c r="L20" s="13">
        <v>234377.87999999998</v>
      </c>
      <c r="M20" s="13">
        <v>254068.56</v>
      </c>
      <c r="N20" s="5">
        <f t="shared" si="0"/>
        <v>2830511.06</v>
      </c>
    </row>
    <row r="21" spans="1:14">
      <c r="A21" t="s">
        <v>97</v>
      </c>
      <c r="B21" s="10">
        <v>340469.29</v>
      </c>
      <c r="C21" s="13">
        <v>321679.53999999998</v>
      </c>
      <c r="D21" s="13">
        <v>343799.06</v>
      </c>
      <c r="E21" s="13">
        <v>331290.76</v>
      </c>
      <c r="F21" s="4">
        <v>337549.72000000003</v>
      </c>
      <c r="G21" s="13">
        <v>339792.23</v>
      </c>
      <c r="H21" s="17">
        <v>331973.96999999997</v>
      </c>
      <c r="I21" s="13">
        <v>330247.72000000003</v>
      </c>
      <c r="J21" s="13">
        <v>291187.44</v>
      </c>
      <c r="K21" s="13">
        <v>347234.94</v>
      </c>
      <c r="L21" s="13">
        <v>331124.51</v>
      </c>
      <c r="M21" s="13">
        <v>347549</v>
      </c>
      <c r="N21" s="5">
        <f t="shared" si="0"/>
        <v>3993898.1799999997</v>
      </c>
    </row>
    <row r="22" spans="1:14">
      <c r="A22" t="s">
        <v>98</v>
      </c>
      <c r="B22" s="10">
        <v>586724.30000000005</v>
      </c>
      <c r="C22" s="13">
        <v>593809.80999999994</v>
      </c>
      <c r="D22" s="13">
        <v>594461.53</v>
      </c>
      <c r="E22" s="13">
        <v>570486.1</v>
      </c>
      <c r="F22" s="4">
        <v>593614.15</v>
      </c>
      <c r="G22" s="13">
        <v>690273.78999999992</v>
      </c>
      <c r="H22" s="17">
        <v>666818.91999999993</v>
      </c>
      <c r="I22" s="13">
        <v>736946.24</v>
      </c>
      <c r="J22" s="13">
        <v>657122.98</v>
      </c>
      <c r="K22" s="13">
        <v>798715</v>
      </c>
      <c r="L22" s="13">
        <v>699914.72</v>
      </c>
      <c r="M22" s="13">
        <v>660443.97</v>
      </c>
      <c r="N22" s="5">
        <f t="shared" si="0"/>
        <v>7849331.5099999998</v>
      </c>
    </row>
    <row r="23" spans="1:14">
      <c r="A23" t="s">
        <v>12</v>
      </c>
      <c r="B23" s="10">
        <v>0</v>
      </c>
      <c r="C23" s="13">
        <v>0</v>
      </c>
      <c r="D23" s="13">
        <v>0</v>
      </c>
      <c r="E23" s="13">
        <v>0</v>
      </c>
      <c r="F23" s="4">
        <v>0</v>
      </c>
      <c r="G23" s="13">
        <v>0</v>
      </c>
      <c r="H23" s="17">
        <v>0</v>
      </c>
      <c r="I23" s="13">
        <v>0</v>
      </c>
      <c r="J23" s="13">
        <v>0</v>
      </c>
      <c r="K23" s="13">
        <v>0</v>
      </c>
      <c r="L23" s="13">
        <v>0</v>
      </c>
      <c r="M23" s="13">
        <v>0</v>
      </c>
      <c r="N23" s="5">
        <f t="shared" si="0"/>
        <v>0</v>
      </c>
    </row>
    <row r="24" spans="1:14">
      <c r="A24" t="s">
        <v>129</v>
      </c>
      <c r="B24" s="10">
        <v>2621419.0299999998</v>
      </c>
      <c r="C24" s="13">
        <v>2610130.3199999998</v>
      </c>
      <c r="D24" s="13">
        <v>2703412.7</v>
      </c>
      <c r="E24" s="13">
        <v>2563452.1300000004</v>
      </c>
      <c r="F24" s="4">
        <v>2648303.92</v>
      </c>
      <c r="G24" s="13">
        <v>2709841.4299999997</v>
      </c>
      <c r="H24" s="17">
        <v>2579445.9900000002</v>
      </c>
      <c r="I24" s="13">
        <v>2555057.3499999996</v>
      </c>
      <c r="J24" s="13">
        <v>2448159.8699999996</v>
      </c>
      <c r="K24" s="13">
        <v>2868122.87</v>
      </c>
      <c r="L24" s="13">
        <v>2757244.56</v>
      </c>
      <c r="M24" s="13">
        <v>2816195.14</v>
      </c>
      <c r="N24" s="5">
        <f t="shared" si="0"/>
        <v>31880785.309999999</v>
      </c>
    </row>
    <row r="25" spans="1:14">
      <c r="A25" t="s">
        <v>13</v>
      </c>
      <c r="B25" s="10">
        <v>47165.659999999996</v>
      </c>
      <c r="C25" s="13">
        <v>98396.829999999987</v>
      </c>
      <c r="D25" s="13">
        <v>50522.46</v>
      </c>
      <c r="E25" s="13">
        <v>45072.3</v>
      </c>
      <c r="F25" s="4">
        <v>50070.36</v>
      </c>
      <c r="G25" s="13">
        <v>48781.94</v>
      </c>
      <c r="H25" s="17">
        <v>52818.39</v>
      </c>
      <c r="I25" s="13">
        <v>51659.09</v>
      </c>
      <c r="J25" s="13">
        <v>49448.58</v>
      </c>
      <c r="K25" s="13">
        <v>58098.83</v>
      </c>
      <c r="L25" s="13">
        <v>52969.08</v>
      </c>
      <c r="M25" s="13">
        <v>49967.360000000001</v>
      </c>
      <c r="N25" s="5">
        <f t="shared" si="0"/>
        <v>654970.88</v>
      </c>
    </row>
    <row r="26" spans="1:14">
      <c r="A26" t="s">
        <v>14</v>
      </c>
      <c r="B26" s="10">
        <v>0</v>
      </c>
      <c r="C26" s="13">
        <v>0</v>
      </c>
      <c r="D26" s="13">
        <v>0</v>
      </c>
      <c r="E26" s="13">
        <v>0</v>
      </c>
      <c r="F26" s="4">
        <v>0</v>
      </c>
      <c r="G26" s="13">
        <v>0</v>
      </c>
      <c r="H26" s="17">
        <v>0</v>
      </c>
      <c r="I26" s="13">
        <v>0</v>
      </c>
      <c r="J26" s="13">
        <v>0</v>
      </c>
      <c r="K26" s="13">
        <v>0</v>
      </c>
      <c r="L26" s="13">
        <v>0</v>
      </c>
      <c r="M26" s="13">
        <v>0</v>
      </c>
      <c r="N26" s="5">
        <f t="shared" si="0"/>
        <v>0</v>
      </c>
    </row>
    <row r="27" spans="1:14">
      <c r="A27" t="s">
        <v>99</v>
      </c>
      <c r="B27" s="10">
        <v>0</v>
      </c>
      <c r="C27" s="13">
        <v>0</v>
      </c>
      <c r="D27" s="13">
        <v>0</v>
      </c>
      <c r="E27" s="13">
        <v>0</v>
      </c>
      <c r="F27" s="4">
        <v>0</v>
      </c>
      <c r="G27" s="13">
        <v>0</v>
      </c>
      <c r="H27" s="17">
        <v>0</v>
      </c>
      <c r="I27" s="13">
        <v>0</v>
      </c>
      <c r="J27" s="13">
        <v>0</v>
      </c>
      <c r="K27" s="13">
        <v>0</v>
      </c>
      <c r="L27" s="13">
        <v>0</v>
      </c>
      <c r="M27" s="13">
        <v>0</v>
      </c>
      <c r="N27" s="5">
        <f t="shared" si="0"/>
        <v>0</v>
      </c>
    </row>
    <row r="28" spans="1:14">
      <c r="A28" t="s">
        <v>100</v>
      </c>
      <c r="B28" s="10">
        <v>463623.51</v>
      </c>
      <c r="C28" s="13">
        <v>474620.27</v>
      </c>
      <c r="D28" s="13">
        <v>469198.30000000005</v>
      </c>
      <c r="E28" s="13">
        <v>407790.77999999997</v>
      </c>
      <c r="F28" s="4">
        <v>448228.08</v>
      </c>
      <c r="G28" s="13">
        <v>434086.04</v>
      </c>
      <c r="H28" s="17">
        <v>444532.96</v>
      </c>
      <c r="I28" s="13">
        <v>430141.86</v>
      </c>
      <c r="J28" s="13">
        <v>379969.25</v>
      </c>
      <c r="K28" s="13">
        <v>334186.77999999997</v>
      </c>
      <c r="L28" s="13">
        <v>600891.06000000006</v>
      </c>
      <c r="M28" s="13">
        <v>458481.81</v>
      </c>
      <c r="N28" s="5">
        <f t="shared" si="0"/>
        <v>5345750.7</v>
      </c>
    </row>
    <row r="29" spans="1:14">
      <c r="A29" t="s">
        <v>17</v>
      </c>
      <c r="B29" s="10">
        <v>0</v>
      </c>
      <c r="C29" s="13">
        <v>0</v>
      </c>
      <c r="D29" s="13">
        <v>0</v>
      </c>
      <c r="E29" s="13">
        <v>0</v>
      </c>
      <c r="F29" s="4">
        <v>0</v>
      </c>
      <c r="G29" s="13">
        <v>0</v>
      </c>
      <c r="H29" s="17">
        <v>0</v>
      </c>
      <c r="I29" s="13">
        <v>0</v>
      </c>
      <c r="J29" s="13">
        <v>0</v>
      </c>
      <c r="K29" s="13">
        <v>0</v>
      </c>
      <c r="L29" s="13">
        <v>0</v>
      </c>
      <c r="M29" s="13">
        <v>0</v>
      </c>
      <c r="N29" s="5">
        <f t="shared" si="0"/>
        <v>0</v>
      </c>
    </row>
    <row r="30" spans="1:14">
      <c r="A30" t="s">
        <v>18</v>
      </c>
      <c r="B30" s="10">
        <v>0</v>
      </c>
      <c r="C30" s="13">
        <v>0</v>
      </c>
      <c r="D30" s="13">
        <v>0</v>
      </c>
      <c r="E30" s="13">
        <v>0</v>
      </c>
      <c r="F30" s="4">
        <v>0</v>
      </c>
      <c r="G30" s="13">
        <v>0</v>
      </c>
      <c r="H30" s="17">
        <v>0</v>
      </c>
      <c r="I30" s="13">
        <v>0</v>
      </c>
      <c r="J30" s="13">
        <v>0</v>
      </c>
      <c r="K30" s="13">
        <v>0</v>
      </c>
      <c r="L30" s="13">
        <v>0</v>
      </c>
      <c r="M30" s="13">
        <v>0</v>
      </c>
      <c r="N30" s="5">
        <f t="shared" si="0"/>
        <v>0</v>
      </c>
    </row>
    <row r="31" spans="1:14">
      <c r="A31" t="s">
        <v>19</v>
      </c>
      <c r="B31" s="10">
        <v>0</v>
      </c>
      <c r="C31" s="13">
        <v>0</v>
      </c>
      <c r="D31" s="13">
        <v>0</v>
      </c>
      <c r="E31" s="13">
        <v>0</v>
      </c>
      <c r="F31" s="4">
        <v>0</v>
      </c>
      <c r="G31" s="13">
        <v>0</v>
      </c>
      <c r="H31" s="17">
        <v>0</v>
      </c>
      <c r="I31" s="13">
        <v>0</v>
      </c>
      <c r="J31" s="13">
        <v>0</v>
      </c>
      <c r="K31" s="13">
        <v>0</v>
      </c>
      <c r="L31" s="13">
        <v>0</v>
      </c>
      <c r="M31" s="13">
        <v>0</v>
      </c>
      <c r="N31" s="5">
        <f t="shared" si="0"/>
        <v>0</v>
      </c>
    </row>
    <row r="32" spans="1:14">
      <c r="A32" t="s">
        <v>20</v>
      </c>
      <c r="B32" s="10">
        <v>0</v>
      </c>
      <c r="C32" s="13">
        <v>0</v>
      </c>
      <c r="D32" s="13">
        <v>0</v>
      </c>
      <c r="E32" s="13">
        <v>0</v>
      </c>
      <c r="F32" s="4">
        <v>0</v>
      </c>
      <c r="G32" s="13">
        <v>0</v>
      </c>
      <c r="H32" s="17">
        <v>0</v>
      </c>
      <c r="I32" s="13">
        <v>0</v>
      </c>
      <c r="J32" s="13">
        <v>0</v>
      </c>
      <c r="K32" s="13">
        <v>0</v>
      </c>
      <c r="L32" s="13">
        <v>0</v>
      </c>
      <c r="M32" s="13">
        <v>0</v>
      </c>
      <c r="N32" s="5">
        <f t="shared" si="0"/>
        <v>0</v>
      </c>
    </row>
    <row r="33" spans="1:14">
      <c r="A33" t="s">
        <v>21</v>
      </c>
      <c r="B33" s="10">
        <v>0</v>
      </c>
      <c r="C33" s="13">
        <v>0</v>
      </c>
      <c r="D33" s="13">
        <v>0</v>
      </c>
      <c r="E33" s="13">
        <v>0</v>
      </c>
      <c r="F33" s="4">
        <v>0</v>
      </c>
      <c r="G33" s="13">
        <v>0</v>
      </c>
      <c r="H33" s="17">
        <v>0</v>
      </c>
      <c r="I33" s="13">
        <v>0</v>
      </c>
      <c r="J33" s="13">
        <v>0</v>
      </c>
      <c r="K33" s="13">
        <v>0</v>
      </c>
      <c r="L33" s="13">
        <v>0</v>
      </c>
      <c r="M33" s="13">
        <v>0</v>
      </c>
      <c r="N33" s="5">
        <f t="shared" si="0"/>
        <v>0</v>
      </c>
    </row>
    <row r="34" spans="1:14">
      <c r="A34" t="s">
        <v>101</v>
      </c>
      <c r="B34" s="10">
        <v>0</v>
      </c>
      <c r="C34" s="13">
        <v>0</v>
      </c>
      <c r="D34" s="13">
        <v>0</v>
      </c>
      <c r="E34" s="13">
        <v>0</v>
      </c>
      <c r="F34" s="4">
        <v>0</v>
      </c>
      <c r="G34" s="13">
        <v>0</v>
      </c>
      <c r="H34" s="17">
        <v>0</v>
      </c>
      <c r="I34" s="13">
        <v>0</v>
      </c>
      <c r="J34" s="13">
        <v>0</v>
      </c>
      <c r="K34" s="13">
        <v>0</v>
      </c>
      <c r="L34" s="13">
        <v>0</v>
      </c>
      <c r="M34" s="13">
        <v>0</v>
      </c>
      <c r="N34" s="5">
        <f t="shared" si="0"/>
        <v>0</v>
      </c>
    </row>
    <row r="35" spans="1:14">
      <c r="A35" t="s">
        <v>23</v>
      </c>
      <c r="B35" s="10">
        <v>0</v>
      </c>
      <c r="C35" s="13">
        <v>0</v>
      </c>
      <c r="D35" s="13">
        <v>0</v>
      </c>
      <c r="E35" s="13">
        <v>0</v>
      </c>
      <c r="F35" s="4">
        <v>0</v>
      </c>
      <c r="G35" s="13">
        <v>0</v>
      </c>
      <c r="H35" s="17">
        <v>0</v>
      </c>
      <c r="I35" s="13">
        <v>0</v>
      </c>
      <c r="J35" s="13">
        <v>0</v>
      </c>
      <c r="K35" s="13">
        <v>0</v>
      </c>
      <c r="L35" s="13">
        <v>0</v>
      </c>
      <c r="M35" s="13">
        <v>0</v>
      </c>
      <c r="N35" s="5">
        <f t="shared" si="0"/>
        <v>0</v>
      </c>
    </row>
    <row r="36" spans="1:14">
      <c r="A36" t="s">
        <v>24</v>
      </c>
      <c r="B36" s="10">
        <v>46154.79</v>
      </c>
      <c r="C36" s="13">
        <v>44641.69</v>
      </c>
      <c r="D36" s="13">
        <v>47886.420000000006</v>
      </c>
      <c r="E36" s="13">
        <v>45633.1</v>
      </c>
      <c r="F36" s="4">
        <v>51077.74</v>
      </c>
      <c r="G36" s="13">
        <v>45767.92</v>
      </c>
      <c r="H36" s="17">
        <v>46463.1</v>
      </c>
      <c r="I36" s="13">
        <v>47965.85</v>
      </c>
      <c r="J36" s="13">
        <v>48012.65</v>
      </c>
      <c r="K36" s="13">
        <v>57146.619999999995</v>
      </c>
      <c r="L36" s="13">
        <v>51554.299999999996</v>
      </c>
      <c r="M36" s="13">
        <v>48394.19</v>
      </c>
      <c r="N36" s="5">
        <f t="shared" si="0"/>
        <v>580698.37000000011</v>
      </c>
    </row>
    <row r="37" spans="1:14">
      <c r="A37" t="s">
        <v>25</v>
      </c>
      <c r="B37" s="10">
        <v>26924.09</v>
      </c>
      <c r="C37" s="13">
        <v>25582.859999999997</v>
      </c>
      <c r="D37" s="13">
        <v>28771.74</v>
      </c>
      <c r="E37" s="13">
        <v>26327.200000000001</v>
      </c>
      <c r="F37" s="4">
        <v>28489.940000000002</v>
      </c>
      <c r="G37" s="13">
        <v>28399.66</v>
      </c>
      <c r="H37" s="17">
        <v>27867.58</v>
      </c>
      <c r="I37" s="13">
        <v>31066.2</v>
      </c>
      <c r="J37" s="13">
        <v>28637.73</v>
      </c>
      <c r="K37" s="13">
        <v>33745.49</v>
      </c>
      <c r="L37" s="13">
        <v>30968.289999999997</v>
      </c>
      <c r="M37" s="13">
        <v>30918.21</v>
      </c>
      <c r="N37" s="5">
        <f t="shared" si="0"/>
        <v>347698.99000000005</v>
      </c>
    </row>
    <row r="38" spans="1:14">
      <c r="A38" t="s">
        <v>102</v>
      </c>
      <c r="B38" s="10">
        <v>315007.73000000004</v>
      </c>
      <c r="C38" s="13">
        <v>309704.90999999997</v>
      </c>
      <c r="D38" s="13">
        <v>322121.51999999996</v>
      </c>
      <c r="E38" s="13">
        <v>300375.01</v>
      </c>
      <c r="F38" s="4">
        <v>323833.57</v>
      </c>
      <c r="G38" s="13">
        <v>313310.02999999997</v>
      </c>
      <c r="H38" s="17">
        <v>308123.08</v>
      </c>
      <c r="I38" s="13">
        <v>309529.53000000003</v>
      </c>
      <c r="J38" s="13">
        <v>291353.74</v>
      </c>
      <c r="K38" s="13">
        <v>336252.05</v>
      </c>
      <c r="L38" s="13">
        <v>323234.17</v>
      </c>
      <c r="M38" s="13">
        <v>332241.37</v>
      </c>
      <c r="N38" s="5">
        <f t="shared" si="0"/>
        <v>3785086.71</v>
      </c>
    </row>
    <row r="39" spans="1:14">
      <c r="A39" t="s">
        <v>27</v>
      </c>
      <c r="B39" s="10">
        <v>166324.09999999998</v>
      </c>
      <c r="C39" s="13">
        <v>170656.46</v>
      </c>
      <c r="D39" s="13">
        <v>166307.89000000001</v>
      </c>
      <c r="E39" s="13">
        <v>165847.34000000003</v>
      </c>
      <c r="F39" s="4">
        <v>171008.28</v>
      </c>
      <c r="G39" s="13">
        <v>167279.38</v>
      </c>
      <c r="H39" s="17">
        <v>176943.02</v>
      </c>
      <c r="I39" s="13">
        <v>194125.38999999998</v>
      </c>
      <c r="J39" s="13">
        <v>175666.14</v>
      </c>
      <c r="K39" s="13">
        <v>204158.8</v>
      </c>
      <c r="L39" s="13">
        <v>178498</v>
      </c>
      <c r="M39" s="13">
        <v>171563.57</v>
      </c>
      <c r="N39" s="5">
        <f t="shared" si="0"/>
        <v>2108378.37</v>
      </c>
    </row>
    <row r="40" spans="1:14">
      <c r="A40" t="s">
        <v>103</v>
      </c>
      <c r="B40" s="10">
        <v>0</v>
      </c>
      <c r="C40" s="13">
        <v>0</v>
      </c>
      <c r="D40" s="13">
        <v>0</v>
      </c>
      <c r="E40" s="13">
        <v>0</v>
      </c>
      <c r="F40" s="4">
        <v>0</v>
      </c>
      <c r="G40" s="13">
        <v>0</v>
      </c>
      <c r="H40" s="17">
        <v>0</v>
      </c>
      <c r="I40" s="13">
        <v>0</v>
      </c>
      <c r="J40" s="13">
        <v>0</v>
      </c>
      <c r="K40" s="13">
        <v>0</v>
      </c>
      <c r="L40" s="13">
        <v>0</v>
      </c>
      <c r="M40" s="13">
        <v>0</v>
      </c>
      <c r="N40" s="5">
        <f t="shared" si="0"/>
        <v>0</v>
      </c>
    </row>
    <row r="41" spans="1:14">
      <c r="A41" t="s">
        <v>29</v>
      </c>
      <c r="B41" s="10">
        <v>0</v>
      </c>
      <c r="C41" s="13">
        <v>0</v>
      </c>
      <c r="D41" s="13">
        <v>0</v>
      </c>
      <c r="E41" s="13">
        <v>0</v>
      </c>
      <c r="F41" s="4">
        <v>0</v>
      </c>
      <c r="G41" s="13">
        <v>0</v>
      </c>
      <c r="H41" s="17">
        <v>0</v>
      </c>
      <c r="I41" s="13">
        <v>0</v>
      </c>
      <c r="J41" s="13">
        <v>0</v>
      </c>
      <c r="K41" s="13">
        <v>0</v>
      </c>
      <c r="L41" s="13">
        <v>0</v>
      </c>
      <c r="M41" s="13">
        <v>0</v>
      </c>
      <c r="N41" s="5">
        <f t="shared" si="0"/>
        <v>0</v>
      </c>
    </row>
    <row r="42" spans="1:14">
      <c r="A42" t="s">
        <v>104</v>
      </c>
      <c r="B42" s="10">
        <v>0</v>
      </c>
      <c r="C42" s="13">
        <v>0</v>
      </c>
      <c r="D42" s="13">
        <v>0</v>
      </c>
      <c r="E42" s="13">
        <v>0</v>
      </c>
      <c r="F42" s="4">
        <v>0</v>
      </c>
      <c r="G42" s="13">
        <v>0</v>
      </c>
      <c r="H42" s="17">
        <v>0</v>
      </c>
      <c r="I42" s="13">
        <v>0</v>
      </c>
      <c r="J42" s="13">
        <v>0</v>
      </c>
      <c r="K42" s="13">
        <v>0</v>
      </c>
      <c r="L42" s="13">
        <v>0</v>
      </c>
      <c r="M42" s="13">
        <v>0</v>
      </c>
      <c r="N42" s="5">
        <f t="shared" si="0"/>
        <v>0</v>
      </c>
    </row>
    <row r="43" spans="1:14">
      <c r="A43" t="s">
        <v>31</v>
      </c>
      <c r="B43" s="10">
        <v>0</v>
      </c>
      <c r="C43" s="13">
        <v>0</v>
      </c>
      <c r="D43" s="13">
        <v>0</v>
      </c>
      <c r="E43" s="13">
        <v>0</v>
      </c>
      <c r="F43" s="4">
        <v>0</v>
      </c>
      <c r="G43" s="13">
        <v>0</v>
      </c>
      <c r="H43" s="17">
        <v>0</v>
      </c>
      <c r="I43" s="13">
        <v>0</v>
      </c>
      <c r="J43" s="13">
        <v>0</v>
      </c>
      <c r="K43" s="13">
        <v>0</v>
      </c>
      <c r="L43" s="13">
        <v>0</v>
      </c>
      <c r="M43" s="13">
        <v>0</v>
      </c>
      <c r="N43" s="5">
        <f t="shared" si="0"/>
        <v>0</v>
      </c>
    </row>
    <row r="44" spans="1:14">
      <c r="A44" t="s">
        <v>32</v>
      </c>
      <c r="B44" s="10">
        <v>37185.160000000003</v>
      </c>
      <c r="C44" s="13">
        <v>37496.29</v>
      </c>
      <c r="D44" s="13">
        <v>34065.85</v>
      </c>
      <c r="E44" s="13">
        <v>29013.81</v>
      </c>
      <c r="F44" s="4">
        <v>42451.39</v>
      </c>
      <c r="G44" s="13">
        <v>36859.800000000003</v>
      </c>
      <c r="H44" s="17">
        <v>33427.870000000003</v>
      </c>
      <c r="I44" s="13">
        <v>31911.279999999999</v>
      </c>
      <c r="J44" s="13">
        <v>28898.86</v>
      </c>
      <c r="K44" s="13">
        <v>38982.300000000003</v>
      </c>
      <c r="L44" s="13">
        <v>35431.24</v>
      </c>
      <c r="M44" s="13">
        <v>34877.279999999999</v>
      </c>
      <c r="N44" s="5">
        <f t="shared" si="0"/>
        <v>420601.12999999989</v>
      </c>
    </row>
    <row r="45" spans="1:14">
      <c r="A45" t="s">
        <v>33</v>
      </c>
      <c r="B45" s="10">
        <v>0</v>
      </c>
      <c r="C45" s="13">
        <v>0</v>
      </c>
      <c r="D45" s="13">
        <v>0</v>
      </c>
      <c r="E45" s="13">
        <v>0</v>
      </c>
      <c r="F45" s="4">
        <v>0</v>
      </c>
      <c r="G45" s="13">
        <v>0</v>
      </c>
      <c r="H45" s="17">
        <v>0</v>
      </c>
      <c r="I45" s="13">
        <v>0</v>
      </c>
      <c r="J45" s="13">
        <v>0</v>
      </c>
      <c r="K45" s="13">
        <v>0</v>
      </c>
      <c r="L45" s="13">
        <v>0</v>
      </c>
      <c r="M45" s="13">
        <v>0</v>
      </c>
      <c r="N45" s="5">
        <f t="shared" si="0"/>
        <v>0</v>
      </c>
    </row>
    <row r="46" spans="1:14">
      <c r="A46" t="s">
        <v>105</v>
      </c>
      <c r="B46" s="10">
        <v>0</v>
      </c>
      <c r="C46" s="13">
        <v>0</v>
      </c>
      <c r="D46" s="13">
        <v>0</v>
      </c>
      <c r="E46" s="13">
        <v>0</v>
      </c>
      <c r="F46" s="4">
        <v>0</v>
      </c>
      <c r="G46" s="13">
        <v>0</v>
      </c>
      <c r="H46" s="17">
        <v>0</v>
      </c>
      <c r="I46" s="13">
        <v>0</v>
      </c>
      <c r="J46" s="13">
        <v>0</v>
      </c>
      <c r="K46" s="13">
        <v>0</v>
      </c>
      <c r="L46" s="13">
        <v>0</v>
      </c>
      <c r="M46" s="13">
        <v>0</v>
      </c>
      <c r="N46" s="5">
        <f t="shared" si="0"/>
        <v>0</v>
      </c>
    </row>
    <row r="47" spans="1:14">
      <c r="A47" t="s">
        <v>106</v>
      </c>
      <c r="B47" s="10">
        <v>1289658.46</v>
      </c>
      <c r="C47" s="13">
        <v>1304676.49</v>
      </c>
      <c r="D47" s="13">
        <v>1334916.53</v>
      </c>
      <c r="E47" s="13">
        <v>1249181.7</v>
      </c>
      <c r="F47" s="4">
        <v>1308747.74</v>
      </c>
      <c r="G47" s="13">
        <v>1506368.82</v>
      </c>
      <c r="H47" s="17">
        <v>1429878.39</v>
      </c>
      <c r="I47" s="13">
        <v>1533108.4000000001</v>
      </c>
      <c r="J47" s="13">
        <v>1393540.51</v>
      </c>
      <c r="K47" s="13">
        <v>1652800.66</v>
      </c>
      <c r="L47" s="13">
        <v>1489731.2999999998</v>
      </c>
      <c r="M47" s="13">
        <v>1429560.67</v>
      </c>
      <c r="N47" s="5">
        <f t="shared" si="0"/>
        <v>16922169.670000002</v>
      </c>
    </row>
    <row r="48" spans="1:14">
      <c r="A48" t="s">
        <v>107</v>
      </c>
      <c r="B48" s="10">
        <v>551242.34</v>
      </c>
      <c r="C48" s="13">
        <v>542778.43999999994</v>
      </c>
      <c r="D48" s="13">
        <v>567878.1399999999</v>
      </c>
      <c r="E48" s="13">
        <v>509180.23</v>
      </c>
      <c r="F48" s="4">
        <v>610950.98</v>
      </c>
      <c r="G48" s="13">
        <v>637435.71</v>
      </c>
      <c r="H48" s="17">
        <v>566319.90999999992</v>
      </c>
      <c r="I48" s="13">
        <v>572838.07000000007</v>
      </c>
      <c r="J48" s="13">
        <v>489898.33</v>
      </c>
      <c r="K48" s="13">
        <v>570044.09</v>
      </c>
      <c r="L48" s="13">
        <v>569784.68000000005</v>
      </c>
      <c r="M48" s="13">
        <v>589276.55999999994</v>
      </c>
      <c r="N48" s="5">
        <f t="shared" si="0"/>
        <v>6777627.4799999986</v>
      </c>
    </row>
    <row r="49" spans="1:14">
      <c r="A49" t="s">
        <v>37</v>
      </c>
      <c r="B49" s="10">
        <v>84375.11</v>
      </c>
      <c r="C49" s="13">
        <v>83847.760000000009</v>
      </c>
      <c r="D49" s="13">
        <v>84208.2</v>
      </c>
      <c r="E49" s="13">
        <v>80588.409999999989</v>
      </c>
      <c r="F49" s="4">
        <v>84855.12</v>
      </c>
      <c r="G49" s="13">
        <v>79650.09</v>
      </c>
      <c r="H49" s="17">
        <v>76584.539999999994</v>
      </c>
      <c r="I49" s="13">
        <v>80732.959999999992</v>
      </c>
      <c r="J49" s="13">
        <v>75764.099999999991</v>
      </c>
      <c r="K49" s="13">
        <v>92283.68</v>
      </c>
      <c r="L49" s="13">
        <v>86370.36</v>
      </c>
      <c r="M49" s="13">
        <v>86150.599999999991</v>
      </c>
      <c r="N49" s="5">
        <f t="shared" si="0"/>
        <v>995410.92999999993</v>
      </c>
    </row>
    <row r="50" spans="1:14">
      <c r="A50" t="s">
        <v>38</v>
      </c>
      <c r="B50" s="10">
        <v>0</v>
      </c>
      <c r="C50" s="13">
        <v>0</v>
      </c>
      <c r="D50" s="13">
        <v>0</v>
      </c>
      <c r="E50" s="13">
        <v>0</v>
      </c>
      <c r="F50" s="4">
        <v>0</v>
      </c>
      <c r="G50" s="13">
        <v>0</v>
      </c>
      <c r="H50" s="17">
        <v>0</v>
      </c>
      <c r="I50" s="13">
        <v>0</v>
      </c>
      <c r="J50" s="13">
        <v>0</v>
      </c>
      <c r="K50" s="13">
        <v>0</v>
      </c>
      <c r="L50" s="13">
        <v>0</v>
      </c>
      <c r="M50" s="13">
        <v>0</v>
      </c>
      <c r="N50" s="5">
        <f t="shared" si="0"/>
        <v>0</v>
      </c>
    </row>
    <row r="51" spans="1:14">
      <c r="A51" t="s">
        <v>39</v>
      </c>
      <c r="B51" s="10">
        <v>55705.01</v>
      </c>
      <c r="C51" s="13">
        <v>58143.51</v>
      </c>
      <c r="D51" s="13">
        <v>52992.62</v>
      </c>
      <c r="E51" s="13">
        <v>47175.49</v>
      </c>
      <c r="F51" s="4">
        <v>59499.799999999996</v>
      </c>
      <c r="G51" s="13">
        <v>55668.42</v>
      </c>
      <c r="H51" s="17">
        <v>49970.43</v>
      </c>
      <c r="I51" s="13">
        <v>47144.759999999995</v>
      </c>
      <c r="J51" s="13">
        <v>44508.72</v>
      </c>
      <c r="K51" s="13">
        <v>59805.56</v>
      </c>
      <c r="L51" s="13">
        <v>52694.32</v>
      </c>
      <c r="M51" s="13">
        <v>54825.79</v>
      </c>
      <c r="N51" s="5">
        <f t="shared" si="0"/>
        <v>638134.43000000005</v>
      </c>
    </row>
    <row r="52" spans="1:14">
      <c r="A52" t="s">
        <v>108</v>
      </c>
      <c r="B52" s="10">
        <v>680770.99</v>
      </c>
      <c r="C52" s="13">
        <v>658440.01</v>
      </c>
      <c r="D52" s="13">
        <v>684887.49</v>
      </c>
      <c r="E52" s="13">
        <v>644831.19999999995</v>
      </c>
      <c r="F52" s="4">
        <v>691847.73</v>
      </c>
      <c r="G52" s="13">
        <v>712697.77999999991</v>
      </c>
      <c r="H52" s="17">
        <v>702484.8600000001</v>
      </c>
      <c r="I52" s="13">
        <v>725659.51</v>
      </c>
      <c r="J52" s="13">
        <v>687552.43</v>
      </c>
      <c r="K52" s="13">
        <v>788226.92999999993</v>
      </c>
      <c r="L52" s="13">
        <v>737597.77</v>
      </c>
      <c r="M52" s="13">
        <v>744232.64</v>
      </c>
      <c r="N52" s="5">
        <f t="shared" si="0"/>
        <v>8459229.3399999999</v>
      </c>
    </row>
    <row r="53" spans="1:14">
      <c r="A53" t="s">
        <v>41</v>
      </c>
      <c r="B53" s="10">
        <v>737207.67999999993</v>
      </c>
      <c r="C53" s="13">
        <v>735114.83000000007</v>
      </c>
      <c r="D53" s="13">
        <v>744996.56</v>
      </c>
      <c r="E53" s="13">
        <v>707504.28999999992</v>
      </c>
      <c r="F53" s="4">
        <v>759114.96000000008</v>
      </c>
      <c r="G53" s="13">
        <v>809482</v>
      </c>
      <c r="H53" s="17">
        <v>756265.64</v>
      </c>
      <c r="I53" s="13">
        <v>748397.44</v>
      </c>
      <c r="J53" s="13">
        <v>688687.58</v>
      </c>
      <c r="K53" s="13">
        <v>824612.96</v>
      </c>
      <c r="L53" s="13">
        <v>778724.64</v>
      </c>
      <c r="M53" s="13">
        <v>787516.51</v>
      </c>
      <c r="N53" s="5">
        <f t="shared" si="0"/>
        <v>9077625.0899999999</v>
      </c>
    </row>
    <row r="54" spans="1:14">
      <c r="A54" t="s">
        <v>42</v>
      </c>
      <c r="B54" s="10">
        <v>327669.09000000003</v>
      </c>
      <c r="C54" s="13">
        <v>327495.55</v>
      </c>
      <c r="D54" s="13">
        <v>328794.27999999997</v>
      </c>
      <c r="E54" s="13">
        <v>313959.04000000004</v>
      </c>
      <c r="F54" s="4">
        <v>322598.34000000003</v>
      </c>
      <c r="G54" s="13">
        <v>304189.58</v>
      </c>
      <c r="H54" s="17">
        <v>329239.46000000002</v>
      </c>
      <c r="I54" s="13">
        <v>351817.97000000003</v>
      </c>
      <c r="J54" s="13">
        <v>315602.74</v>
      </c>
      <c r="K54" s="13">
        <v>357682.41000000003</v>
      </c>
      <c r="L54" s="13">
        <v>328708.91000000003</v>
      </c>
      <c r="M54" s="13">
        <v>330631.12</v>
      </c>
      <c r="N54" s="5">
        <f t="shared" si="0"/>
        <v>3938388.4900000012</v>
      </c>
    </row>
    <row r="55" spans="1:14">
      <c r="A55" t="s">
        <v>109</v>
      </c>
      <c r="B55" s="10">
        <v>169423.06999999998</v>
      </c>
      <c r="C55" s="13">
        <v>158263.53</v>
      </c>
      <c r="D55" s="13">
        <v>143007.78</v>
      </c>
      <c r="E55" s="13">
        <v>105353.51</v>
      </c>
      <c r="F55" s="4">
        <v>107166.23999999999</v>
      </c>
      <c r="G55" s="13">
        <v>114782.49</v>
      </c>
      <c r="H55" s="17">
        <v>116554.61</v>
      </c>
      <c r="I55" s="13">
        <v>125843.74</v>
      </c>
      <c r="J55" s="13">
        <v>123303.4</v>
      </c>
      <c r="K55" s="13">
        <v>149006.78</v>
      </c>
      <c r="L55" s="13">
        <v>133784.53999999998</v>
      </c>
      <c r="M55" s="13">
        <v>140866.43</v>
      </c>
      <c r="N55" s="5">
        <f t="shared" si="0"/>
        <v>1587356.1199999999</v>
      </c>
    </row>
    <row r="56" spans="1:14">
      <c r="A56" t="s">
        <v>110</v>
      </c>
      <c r="B56" s="10">
        <v>0</v>
      </c>
      <c r="C56" s="13">
        <v>0</v>
      </c>
      <c r="D56" s="13">
        <v>0</v>
      </c>
      <c r="E56" s="13">
        <v>0</v>
      </c>
      <c r="F56" s="4">
        <v>0</v>
      </c>
      <c r="G56" s="13">
        <v>0</v>
      </c>
      <c r="H56" s="17">
        <v>0</v>
      </c>
      <c r="I56" s="13">
        <v>165413.4</v>
      </c>
      <c r="J56" s="13">
        <v>148855.81</v>
      </c>
      <c r="K56" s="13">
        <v>172205.93</v>
      </c>
      <c r="L56" s="13">
        <v>136648.37</v>
      </c>
      <c r="M56" s="13">
        <v>134952.14000000001</v>
      </c>
      <c r="N56" s="5">
        <f t="shared" si="0"/>
        <v>758075.65</v>
      </c>
    </row>
    <row r="57" spans="1:14">
      <c r="A57" t="s">
        <v>111</v>
      </c>
      <c r="B57" s="10">
        <v>304459.33</v>
      </c>
      <c r="C57" s="13">
        <v>295694.73</v>
      </c>
      <c r="D57" s="13">
        <v>293168.3</v>
      </c>
      <c r="E57" s="13">
        <v>230533.59</v>
      </c>
      <c r="F57" s="4">
        <v>269605.95999999996</v>
      </c>
      <c r="G57" s="13">
        <v>227402.93</v>
      </c>
      <c r="H57" s="17">
        <v>215906.15</v>
      </c>
      <c r="I57" s="13">
        <v>220713.66999999998</v>
      </c>
      <c r="J57" s="13">
        <v>203148.25</v>
      </c>
      <c r="K57" s="13">
        <v>183844.06</v>
      </c>
      <c r="L57" s="13">
        <v>341724.45</v>
      </c>
      <c r="M57" s="13">
        <v>287450.25</v>
      </c>
      <c r="N57" s="5">
        <f t="shared" si="0"/>
        <v>3073651.6700000004</v>
      </c>
    </row>
    <row r="58" spans="1:14">
      <c r="A58" t="s">
        <v>46</v>
      </c>
      <c r="B58" s="10">
        <v>105412.03</v>
      </c>
      <c r="C58" s="13">
        <v>118336.55</v>
      </c>
      <c r="D58" s="13">
        <v>106350.15999999999</v>
      </c>
      <c r="E58" s="13">
        <v>105813.05</v>
      </c>
      <c r="F58" s="4">
        <v>107330.73</v>
      </c>
      <c r="G58" s="13">
        <v>104209.69</v>
      </c>
      <c r="H58" s="17">
        <v>110258.18000000001</v>
      </c>
      <c r="I58" s="13">
        <v>107906.90000000001</v>
      </c>
      <c r="J58" s="13">
        <v>93799.08</v>
      </c>
      <c r="K58" s="13">
        <v>119594.68</v>
      </c>
      <c r="L58" s="13">
        <v>112292.92</v>
      </c>
      <c r="M58" s="13">
        <v>108380.1</v>
      </c>
      <c r="N58" s="5">
        <f t="shared" si="0"/>
        <v>1299684.07</v>
      </c>
    </row>
    <row r="59" spans="1:14">
      <c r="A59" t="s">
        <v>112</v>
      </c>
      <c r="B59" s="10">
        <v>0</v>
      </c>
      <c r="C59" s="13">
        <v>0</v>
      </c>
      <c r="D59" s="13">
        <v>0</v>
      </c>
      <c r="E59" s="13">
        <v>0</v>
      </c>
      <c r="F59" s="4">
        <v>0</v>
      </c>
      <c r="G59" s="13">
        <v>0</v>
      </c>
      <c r="H59" s="17">
        <v>0</v>
      </c>
      <c r="I59" s="13">
        <v>0</v>
      </c>
      <c r="J59" s="13">
        <v>0</v>
      </c>
      <c r="K59" s="13">
        <v>0</v>
      </c>
      <c r="L59" s="13">
        <v>0</v>
      </c>
      <c r="M59" s="13">
        <v>0</v>
      </c>
      <c r="N59" s="5">
        <f t="shared" si="0"/>
        <v>0</v>
      </c>
    </row>
    <row r="60" spans="1:14">
      <c r="A60" t="s">
        <v>113</v>
      </c>
      <c r="B60" s="10">
        <v>785784.85</v>
      </c>
      <c r="C60" s="13">
        <v>821107.9</v>
      </c>
      <c r="D60" s="13">
        <v>803033.57</v>
      </c>
      <c r="E60" s="13">
        <v>727868.70000000007</v>
      </c>
      <c r="F60" s="4">
        <v>782859.1</v>
      </c>
      <c r="G60" s="13">
        <v>752180.12</v>
      </c>
      <c r="H60" s="17">
        <v>764742.49</v>
      </c>
      <c r="I60" s="13">
        <v>748912.12</v>
      </c>
      <c r="J60" s="13">
        <v>709335.85000000009</v>
      </c>
      <c r="K60" s="13">
        <v>837835.97000000009</v>
      </c>
      <c r="L60" s="13">
        <v>793820.5</v>
      </c>
      <c r="M60" s="13">
        <v>794935.29999999993</v>
      </c>
      <c r="N60" s="5">
        <f t="shared" si="0"/>
        <v>9322416.4700000025</v>
      </c>
    </row>
    <row r="61" spans="1:14">
      <c r="A61" t="s">
        <v>114</v>
      </c>
      <c r="B61" s="10">
        <v>2372661.31</v>
      </c>
      <c r="C61" s="13">
        <v>2390056.6700000004</v>
      </c>
      <c r="D61" s="13">
        <v>2603959.0500000003</v>
      </c>
      <c r="E61" s="13">
        <v>2355894.0499999998</v>
      </c>
      <c r="F61" s="4">
        <v>2376446.14</v>
      </c>
      <c r="G61" s="13">
        <v>2572963.54</v>
      </c>
      <c r="H61" s="17">
        <v>2572229.5299999998</v>
      </c>
      <c r="I61" s="13">
        <v>2586341.33</v>
      </c>
      <c r="J61" s="13">
        <v>2271758.02</v>
      </c>
      <c r="K61" s="13">
        <v>2742386.96</v>
      </c>
      <c r="L61" s="13">
        <v>2566487.23</v>
      </c>
      <c r="M61" s="13">
        <v>2548271.75</v>
      </c>
      <c r="N61" s="5">
        <f t="shared" si="0"/>
        <v>29959455.580000006</v>
      </c>
    </row>
    <row r="62" spans="1:14">
      <c r="A62" t="s">
        <v>50</v>
      </c>
      <c r="B62" s="10">
        <v>889172.15</v>
      </c>
      <c r="C62" s="13">
        <v>888968.68</v>
      </c>
      <c r="D62" s="13">
        <v>928471.22000000009</v>
      </c>
      <c r="E62" s="13">
        <v>893398.92</v>
      </c>
      <c r="F62" s="4">
        <v>915159.32</v>
      </c>
      <c r="G62" s="13">
        <v>940682.21000000008</v>
      </c>
      <c r="H62" s="17">
        <v>904202.82000000007</v>
      </c>
      <c r="I62" s="13">
        <v>924441.89</v>
      </c>
      <c r="J62" s="13">
        <v>837991.71</v>
      </c>
      <c r="K62" s="13">
        <v>981888.22</v>
      </c>
      <c r="L62" s="13">
        <v>930832.39</v>
      </c>
      <c r="M62" s="13">
        <v>941289.94000000006</v>
      </c>
      <c r="N62" s="5">
        <f t="shared" si="0"/>
        <v>10976499.470000001</v>
      </c>
    </row>
    <row r="63" spans="1:14">
      <c r="A63" t="s">
        <v>115</v>
      </c>
      <c r="B63" s="10">
        <v>0</v>
      </c>
      <c r="C63" s="13">
        <v>0</v>
      </c>
      <c r="D63" s="13">
        <v>0</v>
      </c>
      <c r="E63" s="13">
        <v>0</v>
      </c>
      <c r="F63" s="4">
        <v>0</v>
      </c>
      <c r="G63" s="13">
        <v>0</v>
      </c>
      <c r="H63" s="17">
        <v>0</v>
      </c>
      <c r="I63" s="13">
        <v>0</v>
      </c>
      <c r="J63" s="13">
        <v>0</v>
      </c>
      <c r="K63" s="13">
        <v>0</v>
      </c>
      <c r="L63" s="13">
        <v>0</v>
      </c>
      <c r="M63" s="13">
        <v>0</v>
      </c>
      <c r="N63" s="5">
        <f t="shared" si="0"/>
        <v>0</v>
      </c>
    </row>
    <row r="64" spans="1:14">
      <c r="A64" t="s">
        <v>116</v>
      </c>
      <c r="B64" s="10">
        <v>1115405.95</v>
      </c>
      <c r="C64" s="13">
        <v>1114979.9000000001</v>
      </c>
      <c r="D64" s="13">
        <v>1194220.6099999999</v>
      </c>
      <c r="E64" s="13">
        <v>1135258.6399999999</v>
      </c>
      <c r="F64" s="4">
        <v>1215839.45</v>
      </c>
      <c r="G64" s="13">
        <v>1195343.29</v>
      </c>
      <c r="H64" s="17">
        <v>1196458.75</v>
      </c>
      <c r="I64" s="13">
        <v>1221059.3399999999</v>
      </c>
      <c r="J64" s="13">
        <v>1148061.8999999999</v>
      </c>
      <c r="K64" s="13">
        <v>1323207.19</v>
      </c>
      <c r="L64" s="13">
        <v>1243735.8699999999</v>
      </c>
      <c r="M64" s="13">
        <v>1258605.5</v>
      </c>
      <c r="N64" s="5">
        <f t="shared" si="0"/>
        <v>14362176.389999999</v>
      </c>
    </row>
    <row r="65" spans="1:14">
      <c r="A65" t="s">
        <v>117</v>
      </c>
      <c r="B65" s="10">
        <v>136969.06</v>
      </c>
      <c r="C65" s="13">
        <v>137634.56</v>
      </c>
      <c r="D65" s="13">
        <v>146755.78</v>
      </c>
      <c r="E65" s="13">
        <v>137854.75</v>
      </c>
      <c r="F65" s="4">
        <v>136234.49000000002</v>
      </c>
      <c r="G65" s="13">
        <v>126089.47</v>
      </c>
      <c r="H65" s="17">
        <v>133621.13999999998</v>
      </c>
      <c r="I65" s="13">
        <v>133831.67999999999</v>
      </c>
      <c r="J65" s="13">
        <v>133133.22</v>
      </c>
      <c r="K65" s="13">
        <v>176373.64</v>
      </c>
      <c r="L65" s="13">
        <v>140391.43</v>
      </c>
      <c r="M65" s="13">
        <v>147432.4</v>
      </c>
      <c r="N65" s="5">
        <f t="shared" si="0"/>
        <v>1686321.6199999999</v>
      </c>
    </row>
    <row r="66" spans="1:14">
      <c r="A66" t="s">
        <v>118</v>
      </c>
      <c r="B66" s="10">
        <v>0</v>
      </c>
      <c r="C66" s="13">
        <v>0</v>
      </c>
      <c r="D66" s="13">
        <v>0</v>
      </c>
      <c r="E66" s="13">
        <v>0</v>
      </c>
      <c r="F66" s="4">
        <v>0</v>
      </c>
      <c r="G66" s="13">
        <v>0</v>
      </c>
      <c r="H66" s="17">
        <v>0</v>
      </c>
      <c r="I66" s="13">
        <v>0</v>
      </c>
      <c r="J66" s="13">
        <v>0</v>
      </c>
      <c r="K66" s="13">
        <v>0</v>
      </c>
      <c r="L66" s="13">
        <v>0</v>
      </c>
      <c r="M66" s="13">
        <v>0</v>
      </c>
      <c r="N66" s="5">
        <f t="shared" si="0"/>
        <v>0</v>
      </c>
    </row>
    <row r="67" spans="1:14">
      <c r="A67" t="s">
        <v>119</v>
      </c>
      <c r="B67" s="10">
        <v>575299.03</v>
      </c>
      <c r="C67" s="13">
        <v>581010.39</v>
      </c>
      <c r="D67" s="13">
        <v>588615.21</v>
      </c>
      <c r="E67" s="13">
        <v>553655.70000000007</v>
      </c>
      <c r="F67" s="4">
        <v>593377.9</v>
      </c>
      <c r="G67" s="13">
        <v>593744.19999999995</v>
      </c>
      <c r="H67" s="17">
        <v>603674.34000000008</v>
      </c>
      <c r="I67" s="13">
        <v>593522.83000000007</v>
      </c>
      <c r="J67" s="13">
        <v>558669.20000000007</v>
      </c>
      <c r="K67" s="13">
        <v>649178.63</v>
      </c>
      <c r="L67" s="13">
        <v>594870.91</v>
      </c>
      <c r="M67" s="13">
        <v>621664.73</v>
      </c>
      <c r="N67" s="5">
        <f t="shared" si="0"/>
        <v>7107283.0700000003</v>
      </c>
    </row>
    <row r="68" spans="1:14">
      <c r="A68" t="s">
        <v>120</v>
      </c>
      <c r="B68" s="10">
        <v>315732.39</v>
      </c>
      <c r="C68" s="13">
        <v>330163.83</v>
      </c>
      <c r="D68" s="13">
        <v>319471.43</v>
      </c>
      <c r="E68" s="13">
        <v>282806.43</v>
      </c>
      <c r="F68" s="4">
        <v>315561.34000000003</v>
      </c>
      <c r="G68" s="13">
        <v>278765.98</v>
      </c>
      <c r="H68" s="17">
        <v>285441.83</v>
      </c>
      <c r="I68" s="13">
        <v>289275.92</v>
      </c>
      <c r="J68" s="13">
        <v>259726.88</v>
      </c>
      <c r="K68" s="13">
        <v>196440.24</v>
      </c>
      <c r="L68" s="13">
        <v>452588.53</v>
      </c>
      <c r="M68" s="13">
        <v>325251.69</v>
      </c>
      <c r="N68" s="5">
        <f t="shared" si="0"/>
        <v>3651226.4899999998</v>
      </c>
    </row>
    <row r="69" spans="1:14">
      <c r="A69" t="s">
        <v>121</v>
      </c>
      <c r="B69" s="10">
        <v>669277.9</v>
      </c>
      <c r="C69" s="13">
        <v>666723.34</v>
      </c>
      <c r="D69" s="13">
        <v>678919</v>
      </c>
      <c r="E69" s="13">
        <v>624445.96</v>
      </c>
      <c r="F69" s="4">
        <v>661744.34</v>
      </c>
      <c r="G69" s="13">
        <v>732250.43</v>
      </c>
      <c r="H69" s="17">
        <v>687485.19</v>
      </c>
      <c r="I69" s="13">
        <v>734806.04</v>
      </c>
      <c r="J69" s="13">
        <v>685887.48</v>
      </c>
      <c r="K69" s="13">
        <v>828490.64</v>
      </c>
      <c r="L69" s="13">
        <v>749011.05</v>
      </c>
      <c r="M69" s="13">
        <v>720424.00999999989</v>
      </c>
      <c r="N69" s="5">
        <f t="shared" si="0"/>
        <v>8439465.379999999</v>
      </c>
    </row>
    <row r="70" spans="1:14">
      <c r="A70" t="s">
        <v>122</v>
      </c>
      <c r="B70" s="10">
        <v>0</v>
      </c>
      <c r="C70" s="13">
        <v>0</v>
      </c>
      <c r="D70" s="13">
        <v>0</v>
      </c>
      <c r="E70" s="13">
        <v>0</v>
      </c>
      <c r="F70" s="4">
        <v>0</v>
      </c>
      <c r="G70" s="13">
        <v>0</v>
      </c>
      <c r="H70" s="17">
        <v>0</v>
      </c>
      <c r="I70" s="13">
        <v>0</v>
      </c>
      <c r="J70" s="13">
        <v>0</v>
      </c>
      <c r="K70" s="13">
        <v>0</v>
      </c>
      <c r="L70" s="13">
        <v>0</v>
      </c>
      <c r="M70" s="13">
        <v>0</v>
      </c>
      <c r="N70" s="5">
        <f t="shared" si="0"/>
        <v>0</v>
      </c>
    </row>
    <row r="71" spans="1:14">
      <c r="A71" t="s">
        <v>59</v>
      </c>
      <c r="B71" s="10">
        <v>0</v>
      </c>
      <c r="C71" s="13">
        <v>0</v>
      </c>
      <c r="D71" s="13">
        <v>0</v>
      </c>
      <c r="E71" s="13">
        <v>0</v>
      </c>
      <c r="F71" s="4">
        <v>0</v>
      </c>
      <c r="G71" s="13">
        <v>0</v>
      </c>
      <c r="H71" s="17">
        <v>0</v>
      </c>
      <c r="I71" s="13">
        <v>0</v>
      </c>
      <c r="J71" s="13">
        <v>0</v>
      </c>
      <c r="K71" s="13">
        <v>0</v>
      </c>
      <c r="L71" s="13">
        <v>0</v>
      </c>
      <c r="M71" s="13">
        <v>0</v>
      </c>
      <c r="N71" s="5">
        <f t="shared" si="0"/>
        <v>0</v>
      </c>
    </row>
    <row r="72" spans="1:14">
      <c r="A72" t="s">
        <v>123</v>
      </c>
      <c r="B72" s="10">
        <v>108303.38</v>
      </c>
      <c r="C72" s="13">
        <v>113328.76</v>
      </c>
      <c r="D72" s="13">
        <v>106245.72</v>
      </c>
      <c r="E72" s="13">
        <v>101247.52</v>
      </c>
      <c r="F72" s="4">
        <v>118097.46</v>
      </c>
      <c r="G72" s="13">
        <v>107818.01000000001</v>
      </c>
      <c r="H72" s="17">
        <v>97822.32</v>
      </c>
      <c r="I72" s="13">
        <v>99660.290000000008</v>
      </c>
      <c r="J72" s="13">
        <v>91059.69</v>
      </c>
      <c r="K72" s="13">
        <v>125503.8</v>
      </c>
      <c r="L72" s="13">
        <v>108786.63</v>
      </c>
      <c r="M72" s="13">
        <v>112293.49</v>
      </c>
      <c r="N72" s="5">
        <f t="shared" si="0"/>
        <v>1290167.07</v>
      </c>
    </row>
    <row r="73" spans="1:14">
      <c r="A73" t="s">
        <v>61</v>
      </c>
      <c r="B73" s="10">
        <v>0</v>
      </c>
      <c r="C73" s="13">
        <v>0</v>
      </c>
      <c r="D73" s="13">
        <v>0</v>
      </c>
      <c r="E73" s="13">
        <v>0</v>
      </c>
      <c r="F73" s="4">
        <v>0</v>
      </c>
      <c r="G73" s="13">
        <v>0</v>
      </c>
      <c r="H73" s="17">
        <v>0</v>
      </c>
      <c r="I73" s="13">
        <v>0</v>
      </c>
      <c r="J73" s="13">
        <v>0</v>
      </c>
      <c r="K73" s="13">
        <v>0</v>
      </c>
      <c r="L73" s="13">
        <v>0</v>
      </c>
      <c r="M73" s="13">
        <v>0</v>
      </c>
      <c r="N73" s="5">
        <f t="shared" si="0"/>
        <v>0</v>
      </c>
    </row>
    <row r="74" spans="1:14">
      <c r="A74" t="s">
        <v>62</v>
      </c>
      <c r="B74" s="10">
        <v>0</v>
      </c>
      <c r="C74" s="13">
        <v>0</v>
      </c>
      <c r="D74" s="13">
        <v>0</v>
      </c>
      <c r="E74" s="13">
        <v>0</v>
      </c>
      <c r="F74" s="4">
        <v>0</v>
      </c>
      <c r="G74" s="13">
        <v>0</v>
      </c>
      <c r="H74" s="17">
        <v>0</v>
      </c>
      <c r="I74" s="13">
        <v>0</v>
      </c>
      <c r="J74" s="13">
        <v>0</v>
      </c>
      <c r="K74" s="13">
        <v>0</v>
      </c>
      <c r="L74" s="13">
        <v>0</v>
      </c>
      <c r="M74" s="13">
        <v>0</v>
      </c>
      <c r="N74" s="5">
        <f t="shared" si="0"/>
        <v>0</v>
      </c>
    </row>
    <row r="75" spans="1:14">
      <c r="A75" t="s">
        <v>124</v>
      </c>
      <c r="B75" s="10">
        <v>1000481.97</v>
      </c>
      <c r="C75" s="13">
        <v>1020936.86</v>
      </c>
      <c r="D75" s="13">
        <v>1040991.1000000001</v>
      </c>
      <c r="E75" s="13">
        <v>973127.60000000009</v>
      </c>
      <c r="F75" s="4">
        <v>1018576.42</v>
      </c>
      <c r="G75" s="13">
        <v>975686.75</v>
      </c>
      <c r="H75" s="17">
        <v>965761.11</v>
      </c>
      <c r="I75" s="13">
        <v>975284.92</v>
      </c>
      <c r="J75" s="13">
        <v>918810.53</v>
      </c>
      <c r="K75" s="13">
        <v>1105291.94</v>
      </c>
      <c r="L75" s="13">
        <v>1048364.0899999999</v>
      </c>
      <c r="M75" s="13">
        <v>1055641.8499999999</v>
      </c>
      <c r="N75" s="5">
        <f t="shared" si="0"/>
        <v>12098955.139999999</v>
      </c>
    </row>
    <row r="76" spans="1:14">
      <c r="A76" t="s">
        <v>125</v>
      </c>
      <c r="B76" s="10">
        <v>0</v>
      </c>
      <c r="C76" s="13">
        <v>0</v>
      </c>
      <c r="D76" s="13">
        <v>0</v>
      </c>
      <c r="E76" s="13">
        <v>0</v>
      </c>
      <c r="F76" s="4">
        <v>0</v>
      </c>
      <c r="G76" s="13">
        <v>0</v>
      </c>
      <c r="H76" s="17">
        <v>0</v>
      </c>
      <c r="I76" s="13">
        <v>0</v>
      </c>
      <c r="J76" s="13">
        <v>0</v>
      </c>
      <c r="K76" s="13">
        <v>0</v>
      </c>
      <c r="L76" s="13">
        <v>0</v>
      </c>
      <c r="M76" s="13">
        <v>0</v>
      </c>
      <c r="N76" s="5">
        <f t="shared" si="0"/>
        <v>0</v>
      </c>
    </row>
    <row r="77" spans="1:14">
      <c r="A77" t="s">
        <v>126</v>
      </c>
      <c r="B77" s="10">
        <v>0</v>
      </c>
      <c r="C77" s="13">
        <v>0</v>
      </c>
      <c r="D77" s="13">
        <v>0</v>
      </c>
      <c r="E77" s="13">
        <v>0</v>
      </c>
      <c r="F77" s="4">
        <v>0</v>
      </c>
      <c r="G77" s="13">
        <v>0</v>
      </c>
      <c r="H77" s="17">
        <v>0</v>
      </c>
      <c r="I77" s="13">
        <v>0</v>
      </c>
      <c r="J77" s="13">
        <v>0</v>
      </c>
      <c r="K77" s="13">
        <v>0</v>
      </c>
      <c r="L77" s="13">
        <v>0</v>
      </c>
      <c r="M77" s="13">
        <v>0</v>
      </c>
      <c r="N77" s="5">
        <f>SUM(B77:M77)</f>
        <v>0</v>
      </c>
    </row>
    <row r="78" spans="1:14">
      <c r="A78" t="s">
        <v>66</v>
      </c>
      <c r="B78" s="10">
        <v>0</v>
      </c>
      <c r="C78" s="13">
        <v>0</v>
      </c>
      <c r="D78" s="13">
        <v>0</v>
      </c>
      <c r="E78" s="13">
        <v>0</v>
      </c>
      <c r="F78" s="4">
        <v>0</v>
      </c>
      <c r="G78" s="13">
        <v>0</v>
      </c>
      <c r="H78" s="17">
        <v>0</v>
      </c>
      <c r="I78" s="13">
        <v>0</v>
      </c>
      <c r="J78" s="13">
        <v>0</v>
      </c>
      <c r="K78" s="13">
        <v>0</v>
      </c>
      <c r="L78" s="13">
        <v>0</v>
      </c>
      <c r="M78" s="13">
        <v>0</v>
      </c>
      <c r="N78" s="5">
        <f>SUM(B78:M78)</f>
        <v>0</v>
      </c>
    </row>
    <row r="79" spans="1:14">
      <c r="A79" t="s">
        <v>1</v>
      </c>
    </row>
    <row r="80" spans="1:14" s="5" customFormat="1">
      <c r="A80" s="5" t="s">
        <v>68</v>
      </c>
      <c r="B80" s="5">
        <f t="shared" ref="B80:M80" si="1">SUM(B12:B78)</f>
        <v>21629375.079999991</v>
      </c>
      <c r="C80" s="5">
        <f t="shared" si="1"/>
        <v>21661144.049999997</v>
      </c>
      <c r="D80" s="5">
        <f t="shared" si="1"/>
        <v>22282878.490000002</v>
      </c>
      <c r="E80" s="5">
        <f t="shared" si="1"/>
        <v>20717500.030000001</v>
      </c>
      <c r="F80" s="5">
        <f t="shared" si="1"/>
        <v>21797127</v>
      </c>
      <c r="G80" s="5">
        <f t="shared" si="1"/>
        <v>22453635.389999997</v>
      </c>
      <c r="H80" s="5">
        <f t="shared" si="1"/>
        <v>21888349.52</v>
      </c>
      <c r="I80" s="5">
        <f t="shared" si="1"/>
        <v>22424144.620000005</v>
      </c>
      <c r="J80" s="5">
        <f t="shared" si="1"/>
        <v>20639494.32</v>
      </c>
      <c r="K80" s="5">
        <f t="shared" si="1"/>
        <v>24188328.580000002</v>
      </c>
      <c r="L80" s="5">
        <f t="shared" si="1"/>
        <v>23301156.719999999</v>
      </c>
      <c r="M80" s="5">
        <f t="shared" si="1"/>
        <v>23094697.600000001</v>
      </c>
      <c r="N80" s="5">
        <f>SUM(B80:M80)</f>
        <v>266077831.40000001</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DF3D7-A34B-48EB-86E7-9B9CCFE7B726}"/>
</file>

<file path=customXml/itemProps2.xml><?xml version="1.0" encoding="utf-8"?>
<ds:datastoreItem xmlns:ds="http://schemas.openxmlformats.org/officeDocument/2006/customXml" ds:itemID="{21C279C7-E0BE-43C6-9593-C1211C0A2F98}"/>
</file>

<file path=customXml/itemProps3.xml><?xml version="1.0" encoding="utf-8"?>
<ds:datastoreItem xmlns:ds="http://schemas.openxmlformats.org/officeDocument/2006/customXml" ds:itemID="{BE14B62F-55C6-495F-9CCF-66A170BF9D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Line Item Detail</vt:lpstr>
      <vt:lpstr>SFY1819</vt:lpstr>
      <vt:lpstr>Local Option Sales Tax Coll</vt:lpstr>
      <vt:lpstr>Conv &amp; Tourist Impact</vt:lpstr>
      <vt:lpstr>Tourist Development Tax</vt:lpstr>
      <vt:lpstr>Voted 1-Cent Local Option Fuel</vt:lpstr>
      <vt:lpstr>Non-Voted Local Option Fuel </vt:lpstr>
      <vt:lpstr>Addtional Local Option Fuel</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2022-03-16T17:38:39Z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