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kumargundu/Desktop/Shines Notes/"/>
    </mc:Choice>
  </mc:AlternateContent>
  <xr:revisionPtr revIDLastSave="0" documentId="13_ncr:1_{34B503D9-33F4-4B4C-96B3-DD2D50734EA4}" xr6:coauthVersionLast="47" xr6:coauthVersionMax="47" xr10:uidLastSave="{00000000-0000-0000-0000-000000000000}"/>
  <bookViews>
    <workbookView xWindow="0" yWindow="0" windowWidth="28800" windowHeight="18000" activeTab="2" xr2:uid="{957B8FFF-EB1F-5249-84A3-456127DE38A7}"/>
  </bookViews>
  <sheets>
    <sheet name="Sheet1" sheetId="1" r:id="rId1"/>
    <sheet name="Sheet2" sheetId="2" r:id="rId2"/>
    <sheet name="Calcul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7" i="3" s="1"/>
  <c r="B9" i="3" s="1"/>
  <c r="B12" i="3" s="1"/>
  <c r="B11" i="3" s="1"/>
  <c r="B3" i="3"/>
  <c r="B1" i="3"/>
  <c r="B14" i="3" l="1"/>
  <c r="B6" i="3"/>
</calcChain>
</file>

<file path=xl/sharedStrings.xml><?xml version="1.0" encoding="utf-8"?>
<sst xmlns="http://schemas.openxmlformats.org/spreadsheetml/2006/main" count="44" uniqueCount="38">
  <si>
    <t xml:space="preserve">Commands </t>
  </si>
  <si>
    <t>Notes</t>
  </si>
  <si>
    <t>sudo tcpdump -n -v icmp </t>
  </si>
  <si>
    <t>Start tcpdump</t>
  </si>
  <si>
    <t>ping –c1 hostA2 </t>
  </si>
  <si>
    <t>Send a single ping from hostxxx to hostA2</t>
  </si>
  <si>
    <t>sniff hostA1 e0 “icmp” </t>
  </si>
  <si>
    <t>Start wireshark observing icmp traffic on interface e0 of hostA1 </t>
  </si>
  <si>
    <t>ping –c3 hostB1 </t>
  </si>
  <si>
    <t>Send 3 pings from Hostxx to HostB1</t>
  </si>
  <si>
    <t>Payload 9</t>
  </si>
  <si>
    <t>Discard Server</t>
  </si>
  <si>
    <t>Loop Back</t>
  </si>
  <si>
    <t>127.0.0.1</t>
  </si>
  <si>
    <t>is always the same</t>
  </si>
  <si>
    <t>Loop Back MTU is always</t>
  </si>
  <si>
    <t>TRACEROUTE</t>
  </si>
  <si>
    <t>Going &gt;</t>
  </si>
  <si>
    <t>PING</t>
  </si>
  <si>
    <t>LEAVING&lt;</t>
  </si>
  <si>
    <t>Time Exeeded in Transit</t>
  </si>
  <si>
    <t>ICMP</t>
  </si>
  <si>
    <t>IP Datagram</t>
  </si>
  <si>
    <t>IP Data/Payload</t>
  </si>
  <si>
    <t>UDP Data /Payload</t>
  </si>
  <si>
    <t>MTU</t>
  </si>
  <si>
    <t>IP DATA +20</t>
  </si>
  <si>
    <t>IP DATA- 8</t>
  </si>
  <si>
    <t>Total Length</t>
  </si>
  <si>
    <t>Fragment 1</t>
  </si>
  <si>
    <t>UDP DATA</t>
  </si>
  <si>
    <t>MOD(MTU-20)</t>
  </si>
  <si>
    <t>MTU -MOD</t>
  </si>
  <si>
    <t>MOD</t>
  </si>
  <si>
    <t>Tot Len -20-8</t>
  </si>
  <si>
    <t>Packet 1</t>
  </si>
  <si>
    <t>Packet 2</t>
  </si>
  <si>
    <t>2nd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</si>
</sst>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63910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C60013-19C2-CC48-B18E-7955B44FD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07" y="204839"/>
          <a:ext cx="819355" cy="268748"/>
        </a:xfrm>
        <a:prstGeom prst="rect">
          <a:avLst/>
        </a:prstGeom>
      </xdr:spPr>
    </xdr:pic>
    <xdr:clientData/>
  </xdr:twoCellAnchor>
  <xdr:twoCellAnchor editAs="oneCell">
    <xdr:from>
      <xdr:col>3</xdr:col>
      <xdr:colOff>9983</xdr:colOff>
      <xdr:row>6</xdr:row>
      <xdr:rowOff>154364</xdr:rowOff>
    </xdr:from>
    <xdr:to>
      <xdr:col>14</xdr:col>
      <xdr:colOff>603058</xdr:colOff>
      <xdr:row>15</xdr:row>
      <xdr:rowOff>115514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19D3E-B2A3-F444-AA4E-2B419E3ED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2911" y="1375248"/>
          <a:ext cx="9700589" cy="1833591"/>
        </a:xfrm>
        <a:prstGeom prst="rect">
          <a:avLst/>
        </a:prstGeom>
      </xdr:spPr>
    </xdr:pic>
    <xdr:clientData/>
  </xdr:twoCellAnchor>
  <xdr:twoCellAnchor editAs="oneCell">
    <xdr:from>
      <xdr:col>3</xdr:col>
      <xdr:colOff>14033</xdr:colOff>
      <xdr:row>1</xdr:row>
      <xdr:rowOff>0</xdr:rowOff>
    </xdr:from>
    <xdr:to>
      <xdr:col>14</xdr:col>
      <xdr:colOff>406119</xdr:colOff>
      <xdr:row>5</xdr:row>
      <xdr:rowOff>212382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8FD8B7-ED0E-C344-92DC-3FE3B6FEB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961" y="203481"/>
          <a:ext cx="9499600" cy="102877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16</xdr:col>
      <xdr:colOff>686777</xdr:colOff>
      <xdr:row>56</xdr:row>
      <xdr:rowOff>139701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F088EE-4366-1B45-9E80-62831F06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14872" y="3459936"/>
          <a:ext cx="10553700" cy="8077200"/>
        </a:xfrm>
        <a:prstGeom prst="rect">
          <a:avLst/>
        </a:prstGeom>
      </xdr:spPr>
    </xdr:pic>
    <xdr:clientData/>
  </xdr:twoCellAnchor>
  <xdr:twoCellAnchor editAs="oneCell">
    <xdr:from>
      <xdr:col>1</xdr:col>
      <xdr:colOff>805736</xdr:colOff>
      <xdr:row>5</xdr:row>
      <xdr:rowOff>46884</xdr:rowOff>
    </xdr:from>
    <xdr:to>
      <xdr:col>2</xdr:col>
      <xdr:colOff>1229866</xdr:colOff>
      <xdr:row>7</xdr:row>
      <xdr:rowOff>24519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CD89A54-5FA6-5541-A7A4-D1825E9C2129}"/>
                </a:ext>
              </a:extLst>
            </xdr14:cNvPr>
            <xdr14:cNvContentPartPr/>
          </xdr14:nvContentPartPr>
          <xdr14:nvPr macro=""/>
          <xdr14:xfrm>
            <a:off x="2811240" y="1051920"/>
            <a:ext cx="1251000" cy="46188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CD89A54-5FA6-5541-A7A4-D1825E9C212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02600" y="1043280"/>
              <a:ext cx="1268640" cy="47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630432</xdr:colOff>
      <xdr:row>0</xdr:row>
      <xdr:rowOff>35461</xdr:rowOff>
    </xdr:from>
    <xdr:to>
      <xdr:col>20</xdr:col>
      <xdr:colOff>663324</xdr:colOff>
      <xdr:row>19</xdr:row>
      <xdr:rowOff>132116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1B22400-B24E-3245-9EA5-C6FF4ADCB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78633" y="35461"/>
          <a:ext cx="4966705" cy="3988885"/>
        </a:xfrm>
        <a:prstGeom prst="rect">
          <a:avLst/>
        </a:prstGeom>
      </xdr:spPr>
    </xdr:pic>
    <xdr:clientData/>
  </xdr:twoCellAnchor>
  <xdr:twoCellAnchor editAs="oneCell">
    <xdr:from>
      <xdr:col>19</xdr:col>
      <xdr:colOff>758344</xdr:colOff>
      <xdr:row>1</xdr:row>
      <xdr:rowOff>86292</xdr:rowOff>
    </xdr:from>
    <xdr:to>
      <xdr:col>25</xdr:col>
      <xdr:colOff>244588</xdr:colOff>
      <xdr:row>21</xdr:row>
      <xdr:rowOff>193605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6BC1B0C-BC38-AD47-AEFF-A530C5BC1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118056" y="287299"/>
          <a:ext cx="4420057" cy="420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776432</xdr:colOff>
      <xdr:row>0</xdr:row>
      <xdr:rowOff>7017</xdr:rowOff>
    </xdr:from>
    <xdr:to>
      <xdr:col>8</xdr:col>
      <xdr:colOff>481037</xdr:colOff>
      <xdr:row>6</xdr:row>
      <xdr:rowOff>158415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787847-E5A2-A542-A6A4-2E974587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5051" y="7017"/>
          <a:ext cx="3844384" cy="1372282"/>
        </a:xfrm>
        <a:prstGeom prst="rect">
          <a:avLst/>
        </a:prstGeom>
      </xdr:spPr>
    </xdr:pic>
    <xdr:clientData/>
  </xdr:twoCellAnchor>
  <xdr:twoCellAnchor editAs="oneCell">
    <xdr:from>
      <xdr:col>3</xdr:col>
      <xdr:colOff>269090</xdr:colOff>
      <xdr:row>7</xdr:row>
      <xdr:rowOff>189448</xdr:rowOff>
    </xdr:from>
    <xdr:to>
      <xdr:col>8</xdr:col>
      <xdr:colOff>331819</xdr:colOff>
      <xdr:row>26</xdr:row>
      <xdr:rowOff>22366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3DF4C8-DDE7-D74E-9AD4-4346E06BC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781" y="1410332"/>
          <a:ext cx="4202508" cy="369905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7</xdr:row>
      <xdr:rowOff>125548</xdr:rowOff>
    </xdr:from>
    <xdr:to>
      <xdr:col>13</xdr:col>
      <xdr:colOff>571499</xdr:colOff>
      <xdr:row>27</xdr:row>
      <xdr:rowOff>116112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5EC9BD-7430-5D4B-AFC0-FBD9C7B30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6714" y="1522548"/>
          <a:ext cx="3746499" cy="3981993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7</xdr:row>
      <xdr:rowOff>72571</xdr:rowOff>
    </xdr:from>
    <xdr:to>
      <xdr:col>9</xdr:col>
      <xdr:colOff>203200</xdr:colOff>
      <xdr:row>27</xdr:row>
      <xdr:rowOff>145142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C25676-CB0A-4F4E-A5A9-51CEB45B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24714" y="1469571"/>
          <a:ext cx="3378200" cy="40640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5T00:40:39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1725 363 24575,'-13'0'0,"-28"0"0,20 0 0,-39 0 0,32 0 0,-29 0 0,6 0 0,-16 0 0,7 0 0,-1 6 0,1 11 0,7 9 0,9 4 0,7-1 0,13-4 0,2 10 0,-3 11 0,-8 23 0,6-1 0,3-3 0,11-22 0,8-17 0,3-12 0,2 1 0,0 15 0,2 16 0,10 3 0,3 1 0,9-16 0,-1-6 0,8-4 0,5-1 0,17 5 0,12-4 0,11 2 0,7-5 0,-4-9 0,-11-2 0,-13-9 0,-5-1 0,4 0 0,6 0 0,8-10 0,1-8 0,5-27 0,-6-6 0,-6-9 0,-21 15 0,-13 13 0,-15 14 0,-5 0 0,-6-7 0,-1-3 0,-1-3 0,0 10 0,0 7 0,0 4 0,0-4 0,0-10 0,0-1 0,0 0 0,0 9 0,0 10 0,0 1 0,0 3 0,-3-8 0,-7-4 0,-10-14 0,-10-5 0,1 1 0,3 6 0,10 12 0,7 5 0,4 5 0,2 1 0,-1 0 0,-7-5 0,-11-9 0,-10-7 0,-7-5 0,5 4 0,7 6 0,10 8 0,10 5 0,3 1 0,-1-1 0,-6-6 0,0-3 0,-2 1 0,5 1 0,3 10 0,1-6 0,1 4 0,-1-2 0,0 0 0,2 3 0,0 2 0,2 0 0</inkml:trace>
  <inkml:trace contextRef="#ctx0" brushRef="#br0" timeOffset="1543">2134 775 24575,'77'0'0,"0"0"0,-22 0 0,16 0 0,-34 0 0,33 0 0,-1 0 0,14 0 0,6 0 0,-4 0 0,-13 0 0,-25 0 0,-16 0 0,-13 0 0,1 0 0,1 0 0,8 0 0,1-3 0,-1 1 0,-1-2 0,2-2 0,1 2 0,4-2 0,-5 2 0,-9 2 0,-7 0 0,-7 1 0,-2 0 0,-5 0 0,2 1 0</inkml:trace>
  <inkml:trace contextRef="#ctx0" brushRef="#br0" timeOffset="3049">3350 539 24575,'0'15'0,"0"20"0,0-12 0,0 37 0,0-10 0,0 8 0,0 3 0,0-26 0,0-8 0,0-8 0,0-8 0,0-5 0,0-2 0,0-2 0,0-1 0,0-1 0</inkml:trace>
  <inkml:trace contextRef="#ctx0" brushRef="#br0" timeOffset="5411">3365 505 24575,'9'0'0,"8"0"0,-7 0 0,15-3 0,-12 2 0,4-1 0,-5 2 0,-8 1 0,-1 11 0,-9 10 0,4-2 0,-15 29 0,3 1 0,-5 20 0,4-6 0,9-21 0,3-20 0,3-12 0,0-5 0,0-1 0,0 2 0,0 1 0,0 0 0,1 1 0,4-1 0,2-2 0,-1 0 0,1-5 0,-5 1 0,5 2 0,0 0 0,3 3 0,0-3 0,-2 2 0,-3-3 0,-4 0 0,-1-1 0,0-1 0,0 1 0,0-1 0,-1 0 0,-1 0 0,-4-3 0,3 1 0,-3-1 0,4 0 0,-1 2 0,2-2 0,0 2 0</inkml:trace>
  <inkml:trace contextRef="#ctx0" brushRef="#br0" timeOffset="8602">2327 629 24575,'-2'7'0,"-2"-2"0,2 1 0,-3-2 0,2-1 0,-1 3 0,-1-3 0,2 3 0,-2-3 0,4 5 0,-5-3 0,5 0 0,-4 2 0,2-2 0,-1 2 0,-4 2 0,1-1 0,-3 2 0,-3 1 0,1 2 0,-2-1 0,5 2 0,2-6 0,0-1 0,-1-2 0,-2 2 0,2 0 0,2-1 0,6-4 0,20-1 0,7-1 0,-1 0 0,5 0 0,-18 0 0,5 4 0,-7-1 0,-4 2 0,1 7 0,2 2 0,3 7 0,-4-5 0,-3-2 0,-3-8 0,-1-1 0,-2-5 0,2 0 0,-2 0 0</inkml:trace>
  <inkml:trace contextRef="#ctx0" brushRef="#br0" timeOffset="10022">2204 79 24575,'25'0'0,"7"0"0,-3 0 0,12 0 0,-33 0 0,12 0 0,-12 0 0,-1 0 0,1 0 0,-2 0 0,0 0 0,-2 0 0,-2 0 0,-2 0 0</inkml:trace>
  <inkml:trace contextRef="#ctx0" brushRef="#br0" timeOffset="11221">2385 79 24575,'0'9'0,"0"13"0,0-11 0,0 14 0,0-17 0,0 11 0,0 3 0,0 15 0,0-2 0,0 1 0,0-15 0,0-8 0,0-7 0,0-2 0,0-4 0,0 2 0</inkml:trace>
  <inkml:trace contextRef="#ctx0" brushRef="#br0" timeOffset="12960">887 795 24575,'-35'0'0,"-15"0"0,23 0 0,-35 0 0,16 0 0,-13 0 0,-3 0 0,7 0 0,1 0 0,-12 0 0,15 0 0,4 0 0,19 0 0,12 0 0,9 0 0,-4 0 0,-5 0 0,-3 0 0,0 0 0,6 0 0,3 0 0,-4 0 0,-2 3 0,-9 2 0,0 3 0,2-1 0,6-1 0,9-4 0,5 0 0,1-2 0,2 0 0</inkml:trace>
  <inkml:trace contextRef="#ctx0" brushRef="#br0" timeOffset="16823">872 575 24575,'-13'0'0,"-4"1"0,3 0 0,-6 4 0,8-1 0,-8 4 0,3 1 0,-2 1 0,-5 5 0,5-5 0,-5 3 0,6-3 0,0 0 0,2 1 0,-2-1 0,1 2 0,-3 0 0,3-1 0,0 1 0,1-1 0,2 0 0,-7 6 0,-1 8 0,-5 0 0,5 7 0,1-10-6784,8-4 6784,4-6 0,7-9 0,4-3 0,9-2 0,-2 0 0,26 1 0,10 1 6784,11 0-6784,-2 4 0,-20 1 0,-16 2 0,-9-2 0,-4 0 0,0-3 0,1 2 0,0 0 0,-2-2 0,1 2 0,5 1 0,0 1 0,4-2 0,-6 0 0,-3-2 0,-3 1 0,-2-1 0,0-1 0,2 0 0,-1 0 0</inkml:trace>
  <inkml:trace contextRef="#ctx0" brushRef="#br0" timeOffset="18077">721 553 24575,'0'-5'0,"0"-8"0,0 7 0,0-18 0,0 11 0,0-7 0,0 2 0,0 3 0,0-3 0,0 3 0,0 3 0,-2 7 0,2 1 0,-2 4 0</inkml:trace>
  <inkml:trace contextRef="#ctx0" brushRef="#br0" timeOffset="28536">342 7 24575,'0'21'0,"0"0"0,0-4 0,0 4 0,0-6 0,0 10 0,0 12 0,0 0 0,0 12 0,0-6 0,0 0 0,0-9 0,0-11 0,0-7 0,0-8 0,0-3 0,0-1 0,0-3 0,0 2 0,0-3 0,0 3 0,0-2 0,0 3 0,0-1 0,0 1 0,0 0 0,0-1 0,1-1 0,-1-1 0,2-1 0</inkml:trace>
  <inkml:trace contextRef="#ctx0" brushRef="#br0" timeOffset="31082">345 62 24575,'11'-3'0,"1"-1"0,-3 1 0,6-6 0,-8 7 0,6-10 0,-3 11 0,1-7 0,-1 5 0,4-1 0,-1-1 0,6 2 0,-4 0 0,-2 2 0,-3 1 0,-4 0 0,-1 0 0,-1 0 0,-1 0 0,5 0 0,0 0 0,1 0 0,2 1 0,0 9 0,1 9 0,2 13 0,0-3 0,-4 2 0,-5-14 0,-4-2 0,-1-5 0,0-3 0,0 1 0,0-3 0,-2-1 0,-1 0 0,-2-3 0,-1 1 0,-4 0 0,0 0 0,-9 2 0,0-2 0,-2 1 0,-4-1 0,2 0 0,-2-1 0,3-1 0,6 0 0,2 0 0,7 0 0,0 0 0,3 0 0,-1 2 0,-1-1 0,0 3 0,-1-4 0,3 2 0,0-2 0,0 0 0,3 1 0,-2 0 0,2 0 0,-1-1 0,1 0 0</inkml:trace>
  <inkml:trace contextRef="#ctx0" brushRef="#br0" timeOffset="33079">2322 80 24575,'4'0'0,"16"0"0,-15 0 0,19 0 0,-16 0 0,4 0 0,-2 0 0,-1 0 0,-1 0 0,5 0 0,1 0 0,5 0 0,5 0 0,-4 0 0,4 0 0,-5-3 0,-5 2 0,-2-1 0,-5 2 0,-1 0 0,-1 0 0,1 0 0,1 0 0,-1-2 0,0 2 0,-3-2 0,1 2 0,-4 0 0,2-1 0,0 0 0,-1 0 0,2 0 0,-2 1 0,0 0 0,0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FCC0-CD14-6348-92F8-7BA623D2972A}">
  <dimension ref="A1:B8"/>
  <sheetViews>
    <sheetView zoomScale="274" workbookViewId="0">
      <selection activeCell="B7" sqref="B7"/>
    </sheetView>
  </sheetViews>
  <sheetFormatPr baseColWidth="10" defaultRowHeight="16" x14ac:dyDescent="0.2"/>
  <cols>
    <col min="1" max="1" width="22.33203125" customWidth="1"/>
    <col min="2" max="2" width="55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 t="s">
        <v>3</v>
      </c>
    </row>
    <row r="6" spans="1:2" x14ac:dyDescent="0.2">
      <c r="A6" s="2" t="s">
        <v>4</v>
      </c>
      <c r="B6" t="s">
        <v>5</v>
      </c>
    </row>
    <row r="7" spans="1:2" x14ac:dyDescent="0.2">
      <c r="A7" s="2" t="s">
        <v>8</v>
      </c>
      <c r="B7" t="s">
        <v>9</v>
      </c>
    </row>
    <row r="8" spans="1:2" x14ac:dyDescent="0.2">
      <c r="A8" s="2" t="s">
        <v>6</v>
      </c>
      <c r="B8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19D1-8334-924B-9BDF-C32C4599B213}">
  <dimension ref="A2:C11"/>
  <sheetViews>
    <sheetView zoomScale="93" workbookViewId="0">
      <selection activeCell="V2" sqref="V2"/>
    </sheetView>
  </sheetViews>
  <sheetFormatPr baseColWidth="10" defaultRowHeight="16" x14ac:dyDescent="0.2"/>
  <cols>
    <col min="1" max="1" width="26.33203125" customWidth="1"/>
    <col min="3" max="3" width="18" customWidth="1"/>
  </cols>
  <sheetData>
    <row r="2" spans="1:3" x14ac:dyDescent="0.2">
      <c r="A2" t="s">
        <v>10</v>
      </c>
      <c r="C2" t="s">
        <v>11</v>
      </c>
    </row>
    <row r="4" spans="1:3" x14ac:dyDescent="0.2">
      <c r="A4" t="s">
        <v>12</v>
      </c>
      <c r="B4" t="s">
        <v>13</v>
      </c>
      <c r="C4" t="s">
        <v>14</v>
      </c>
    </row>
    <row r="5" spans="1:3" x14ac:dyDescent="0.2">
      <c r="A5" t="s">
        <v>15</v>
      </c>
      <c r="B5">
        <v>16384</v>
      </c>
    </row>
    <row r="6" spans="1:3" ht="19" x14ac:dyDescent="0.25">
      <c r="B6" s="4"/>
      <c r="C6" s="4"/>
    </row>
    <row r="7" spans="1:3" ht="19" x14ac:dyDescent="0.25">
      <c r="A7" t="s">
        <v>16</v>
      </c>
      <c r="B7" s="4" t="s">
        <v>17</v>
      </c>
      <c r="C7" s="4"/>
    </row>
    <row r="8" spans="1:3" x14ac:dyDescent="0.2">
      <c r="A8" t="s">
        <v>18</v>
      </c>
      <c r="B8" t="s">
        <v>19</v>
      </c>
    </row>
    <row r="11" spans="1:3" x14ac:dyDescent="0.2">
      <c r="A11" t="s">
        <v>21</v>
      </c>
      <c r="B11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D7DE-22D0-E64F-85CC-C4B23C954C60}">
  <dimension ref="A1:C23"/>
  <sheetViews>
    <sheetView tabSelected="1" zoomScale="140" workbookViewId="0">
      <selection activeCell="C4" sqref="C4"/>
    </sheetView>
  </sheetViews>
  <sheetFormatPr baseColWidth="10" defaultRowHeight="16" x14ac:dyDescent="0.2"/>
  <cols>
    <col min="1" max="1" width="18.6640625" customWidth="1"/>
    <col min="3" max="3" width="18.33203125" customWidth="1"/>
  </cols>
  <sheetData>
    <row r="1" spans="1:3" x14ac:dyDescent="0.2">
      <c r="A1" t="s">
        <v>22</v>
      </c>
      <c r="B1">
        <f>B2+20</f>
        <v>1520</v>
      </c>
      <c r="C1" t="s">
        <v>26</v>
      </c>
    </row>
    <row r="2" spans="1:3" x14ac:dyDescent="0.2">
      <c r="A2" s="5" t="s">
        <v>23</v>
      </c>
      <c r="B2">
        <v>1500</v>
      </c>
    </row>
    <row r="3" spans="1:3" x14ac:dyDescent="0.2">
      <c r="A3" t="s">
        <v>24</v>
      </c>
      <c r="B3">
        <f>B2-8</f>
        <v>1492</v>
      </c>
      <c r="C3" t="s">
        <v>27</v>
      </c>
    </row>
    <row r="4" spans="1:3" x14ac:dyDescent="0.2">
      <c r="A4" s="5" t="s">
        <v>25</v>
      </c>
      <c r="B4">
        <v>999</v>
      </c>
    </row>
    <row r="5" spans="1:3" x14ac:dyDescent="0.2">
      <c r="A5" t="s">
        <v>33</v>
      </c>
      <c r="B5">
        <f>MOD((B4-20),8)</f>
        <v>3</v>
      </c>
      <c r="C5" t="s">
        <v>31</v>
      </c>
    </row>
    <row r="6" spans="1:3" x14ac:dyDescent="0.2">
      <c r="A6" s="6" t="s">
        <v>35</v>
      </c>
      <c r="B6" s="8">
        <f>B7-20</f>
        <v>976</v>
      </c>
    </row>
    <row r="7" spans="1:3" x14ac:dyDescent="0.2">
      <c r="A7" t="s">
        <v>28</v>
      </c>
      <c r="B7">
        <f>B4-B5</f>
        <v>996</v>
      </c>
      <c r="C7" t="s">
        <v>32</v>
      </c>
    </row>
    <row r="8" spans="1:3" x14ac:dyDescent="0.2">
      <c r="A8" s="7" t="s">
        <v>29</v>
      </c>
    </row>
    <row r="9" spans="1:3" x14ac:dyDescent="0.2">
      <c r="A9" t="s">
        <v>30</v>
      </c>
      <c r="B9">
        <f>B7-20-8</f>
        <v>968</v>
      </c>
      <c r="C9" t="s">
        <v>34</v>
      </c>
    </row>
    <row r="10" spans="1:3" x14ac:dyDescent="0.2">
      <c r="A10" s="7" t="s">
        <v>29</v>
      </c>
    </row>
    <row r="11" spans="1:3" x14ac:dyDescent="0.2">
      <c r="A11" s="6" t="s">
        <v>36</v>
      </c>
      <c r="B11">
        <f>B12-20</f>
        <v>524</v>
      </c>
    </row>
    <row r="12" spans="1:3" x14ac:dyDescent="0.2">
      <c r="A12" t="s">
        <v>28</v>
      </c>
      <c r="B12">
        <f>B2-8-B9+20</f>
        <v>544</v>
      </c>
    </row>
    <row r="14" spans="1:3" x14ac:dyDescent="0.2">
      <c r="A14" t="s">
        <v>37</v>
      </c>
      <c r="B14" s="8">
        <f>B2-B7</f>
        <v>504</v>
      </c>
    </row>
    <row r="17" spans="1:3" x14ac:dyDescent="0.2">
      <c r="C17">
        <v>1</v>
      </c>
    </row>
    <row r="20" spans="1:3" x14ac:dyDescent="0.2">
      <c r="A20" t="s">
        <v>22</v>
      </c>
    </row>
    <row r="21" spans="1:3" x14ac:dyDescent="0.2">
      <c r="A21" t="s">
        <v>23</v>
      </c>
    </row>
    <row r="22" spans="1:3" x14ac:dyDescent="0.2">
      <c r="A22" t="s">
        <v>24</v>
      </c>
    </row>
    <row r="23" spans="1:3" x14ac:dyDescent="0.2">
      <c r="A23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Gundu</dc:creator>
  <cp:lastModifiedBy>Rohit Gundu</cp:lastModifiedBy>
  <dcterms:created xsi:type="dcterms:W3CDTF">2021-11-12T04:06:17Z</dcterms:created>
  <dcterms:modified xsi:type="dcterms:W3CDTF">2021-11-16T11:28:26Z</dcterms:modified>
</cp:coreProperties>
</file>