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<sst xmlns="http://schemas.openxmlformats.org/spreadsheetml/2006/main" count="1410" uniqueCount="541">
  <si>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</si>
  <si>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</si>
  <si>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</si>
  <si>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</si>
  <si>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</si>
  <si>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</si>
  <si>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</si>
  <si>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</si>
  <si>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</si>
  <si>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</si>
  <si>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</si>
  <si>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</si>
  <si>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</si>
  <si>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</si>
  <si>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</si>
  <si>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</si>
  <si>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</si>
  <si>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</si>
  <si>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</si>
  <si>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</si>
  <si>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</si>
  <si>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</si>
  <si>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</si>
  <si>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</si>
  <si>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</si>
  <si>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</si>
  <si>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</si>
  <si>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</si>
  <si>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</si>
  <si>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</si>
  <si>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</si>
  <si>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</si>
  <si>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</si>
  <si>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</si>
  <si>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</si>
  <si>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</si>
  <si>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</si>
  <si>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</si>
  <si>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</si>
  <si>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</si>
  <si>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</si>
  <si>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</si>
  <si>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</si>
  <si>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</si>
  <si>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</si>
  <si>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</si>
  <si>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</si>
  <si>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</si>
  <si>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</si>
  <si>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</si>
  <si>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</si>
  <si>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</si>
  <si>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</si>
  <si>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</si>
  <si>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</si>
  <si>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</si>
  <si>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</si>
  <si>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</si>
  <si>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</si>
  <si>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</si>
  <si>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</si>
  <si>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</si>
  <si>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</si>
  <si>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</si>
  <si>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</si>
  <si>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</si>
  <si>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</si>
  <si>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</si>
  <si>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</si>
  <si>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</si>
  <si>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</si>
  <si>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</si>
  <si>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</si>
  <si>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</si>
  <si>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</si>
  <si>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</si>
  <si>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</si>
  <si>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</si>
  <si>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</si>
  <si>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</si>
  <si>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</si>
  <si>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</si>
  <si>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</si>
  <si>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</si>
  <si>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</si>
  <si>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</si>
  <si>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</si>
  <si>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</si>
  <si>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</si>
  <si>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</si>
  <si>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</si>
  <si>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</si>
  <si>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</si>
  <si>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</si>
  <si>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</si>
  <si>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</si>
  <si>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</si>
  <si>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</si>
  <si>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</si>
  <si>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</si>
  <si>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</si>
  <si>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</si>
  <si>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</si>
  <si>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</si>
  <si>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</si>
  <si>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</si>
  <si>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</si>
  <si>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</si>
  <si>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</si>
  <si>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</si>
  <si>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</si>
  <si>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</si>
  <si>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</si>
  <si>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</si>
  <si>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</si>
  <si>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</si>
  <si>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</si>
  <si>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</si>
  <si>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</si>
  <si>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</si>
  <si>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</si>
  <si>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</si>
  <si>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</si>
  <si>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</si>
  <si>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</si>
  <si>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</si>
  <si>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</si>
  <si>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</si>
  <si>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</si>
  <si>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</si>
  <si>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</si>
  <si>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</si>
  <si>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</si>
  <si>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</si>
  <si>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</si>
  <si>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</si>
  <si>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</si>
  <si>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</si>
  <si>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</si>
  <si>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</si>
  <si>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</si>
  <si>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</si>
  <si>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</si>
  <si>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</si>
  <si>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</si>
  <si>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</si>
  <si>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</si>
  <si>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</si>
  <si>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</si>
  <si>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</si>
  <si>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</si>
  <si>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</si>
  <si>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</si>
  <si>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</si>
  <si>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</si>
  <si>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</si>
  <si>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</si>
  <si>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</si>
  <si>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</si>
  <si>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</si>
  <si>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</si>
  <si>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</si>
  <si>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</si>
  <si>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</si>
  <si>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</si>
  <si>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</si>
  <si>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</si>
  <si>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</si>
  <si>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</si>
  <si>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</si>
  <si>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</si>
  <si>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</si>
  <si>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</si>
  <si>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</si>
  <si>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</si>
  <si>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</si>
  <si>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</si>
  <si>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</si>
  <si>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</si>
  <si>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</si>
  <si>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</si>
  <si>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</si>
  <si>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</si>
  <si>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</si>
  <si>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</si>
  <si>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</si>
  <si>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</si>
  <si>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</si>
  <si>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</si>
  <si>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</si>
  <si>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</si>
  <si>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</si>
  <si>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</si>
  <si>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</si>
  <si>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</si>
  <si>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</si>
  <si>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</si>
  <si>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</si>
  <si>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</si>
  <si>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</si>
  <si>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</si>
  <si>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</si>
  <si>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</si>
  <si>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</si>
  <si>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</si>
  <si>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</si>
  <si>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</si>
  <si>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</si>
  <si>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</si>
  <si>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</si>
  <si>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</si>
  <si>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</si>
  <si>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</si>
  <si>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</si>
  <si>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</si>
  <si>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</si>
  <si>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</si>
  <si>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</si>
  <si>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</si>
  <si>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</si>
  <si>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</si>
  <si>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</si>
  <si>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</si>
  <si>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</si>
  <si>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</si>
  <si>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</si>
  <si>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</si>
  <si>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</si>
  <si>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</si>
  <si>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</si>
  <si>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</si>
  <si>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</si>
  <si>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</si>
  <si>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</si>
  <si>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</si>
  <si>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</si>
  <si>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</si>
  <si>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</si>
  <si>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</si>
  <si>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</si>
  <si>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</si>
  <si>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</si>
  <si>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</si>
  <si>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</si>
  <si>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</si>
  <si>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</si>
  <si>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</si>
  <si>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</si>
  <si>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</si>
  <si>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</si>
  <si>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</si>
  <si>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</si>
  <si>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</si>
  <si>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</si>
  <si>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</si>
  <si>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</si>
  <si>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</si>
  <si>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</si>
  <si>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</si>
  <si>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</si>
  <si>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</si>
  <si>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</si>
  <si>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</si>
  <si>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</si>
  <si>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</si>
  <si>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</si>
  <si>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</si>
  <si>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</si>
  <si>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</si>
  <si>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</si>
  <si>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</si>
  <si>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</si>
  <si>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</si>
  <si>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</si>
  <si>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</si>
  <si>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</si>
  <si>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</si>
  <si>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</si>
  <si>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</si>
  <si>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</si>
  <si>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</si>
  <si>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</si>
  <si>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</si>
  <si>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</si>
  <si>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</si>
  <si>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</si>
  <si>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</si>
  <si>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</si>
  <si>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</si>
  <si>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</si>
  <si>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</si>
  <si>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</si>
  <si>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</si>
  <si>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</si>
  <si>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</si>
  <si>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</si>
  <si>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</si>
  <si>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</si>
  <si>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</si>
  <si>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</si>
  <si>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</si>
  <si>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</si>
  <si>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</si>
  <si>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</si>
  <si>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</si>
  <si>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</si>
  <si>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</si>
  <si>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</si>
  <si>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</si>
  <si>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</si>
  <si>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</si>
  <si>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</si>
  <si>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</si>
  <si>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</si>
  <si>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</si>
  <si>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</si>
  <si>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</si>
  <si>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</si>
  <si>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</si>
  <si>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</si>
  <si>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</si>
  <si>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</si>
  <si>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</si>
  <si>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</si>
  <si>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</si>
  <si>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</si>
  <si>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</si>
  <si>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</si>
  <si>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</si>
  <si>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</si>
  <si>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</si>
  <si>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</si>
  <si>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</si>
  <si>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</si>
  <si>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</si>
  <si>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</si>
  <si>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</si>
  <si>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</si>
  <si>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</si>
  <si>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</si>
  <si>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</si>
  <si>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</si>
  <si>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</si>
  <si>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</si>
  <si>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</si>
  <si>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</si>
  <si>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</si>
  <si>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</si>
  <si>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</si>
  <si>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</si>
  <si>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</si>
  <si>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</si>
  <si>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</si>
  <si>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</si>
  <si>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</si>
  <si>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</si>
  <si>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</si>
  <si>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</si>
  <si>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</si>
  <si>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</si>
  <si>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</si>
  <si>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</si>
  <si>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</si>
  <si>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</si>
  <si>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</si>
  <si>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</si>
  <si>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</si>
  <si>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</si>
  <si>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</si>
  <si>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</si>
  <si>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</si>
  <si>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</si>
  <si>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</si>
  <si>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</si>
  <si>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</si>
  <si>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</si>
  <si>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</si>
  <si>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</si>
  <si>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</si>
  <si>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</si>
  <si>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</si>
  <si>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</si>
  <si>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</si>
  <si>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</si>
  <si>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</si>
  <si>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</si>
  <si>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</si>
  <si>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</si>
  <si>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</si>
  <si>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</si>
  <si>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</si>
  <si>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</si>
  <si>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</si>
  <si>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</si>
  <si>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</si>
  <si>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</si>
  <si>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</si>
  <si>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</si>
  <si>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</si>
  <si>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</si>
  <si>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</si>
  <si>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</si>
  <si>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</si>
  <si>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</si>
  <si>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</si>
  <si>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</si>
  <si>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</si>
  <si>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</si>
  <si>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</si>
  <si>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</si>
  <si>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</si>
  <si>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</si>
  <si>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</si>
  <si>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</si>
  <si>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</si>
  <si>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</si>
  <si>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</si>
  <si>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</si>
  <si>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</si>
  <si>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</si>
  <si>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</si>
  <si>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</si>
  <si>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</si>
  <si>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</si>
  <si>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</si>
  <si>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</si>
  <si>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</si>
  <si>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</si>
  <si>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</si>
  <si>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</si>
  <si>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</si>
  <si>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</si>
  <si>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</si>
  <si>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</si>
  <si>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</si>
  <si>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</si>
  <si>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</si>
  <si>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</si>
  <si>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</si>
  <si>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</si>
  <si>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</si>
  <si>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</si>
  <si>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</si>
  <si>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</si>
  <si>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</si>
  <si>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</si>
  <si>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</si>
  <si>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</si>
  <si>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</si>
  <si>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</si>
  <si>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</si>
  <si>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</si>
  <si>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</si>
  <si>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</si>
  <si>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</si>
  <si>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</si>
  <si>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</si>
  <si>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</si>
  <si>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7688475125","valueAmt":"12","priceCompDesc":"Price per transaction - Step Tier 1","rcMapId":"2567418376","displaySw":"true","tieredFlag":"STEP","priceCompTier":{"tierSeqNum":"10","upperLimit":"1000.00","lowerLimit":"0.00","priceCriteria":"NBRTRAN"},"priceCompSequenceNo":"100"},{"priceCompId":"7688475126","valueAmt":"13","priceCompDesc":"Price per transaction - Step Tier 2","rcMapId":"7769990702","displaySw":"true","tieredFlag":"STEP","priceCompTier":{"tierSeqNum":"10","upperLimit":"5000.00","lowerLimit":"1000.00","priceCriteria":"NBRTRAN"},"priceCompSequenceNo":"110"},{"priceCompId":"7688475127","valueAmt":"14","priceCompDesc":"Price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7680010759","pricingStatus":"PRPD","printIfZero":"Y","ignoreSw":"N","actionFlag":"OVRD","isEligible":"false","scheduleCode":"MONTHLY","rateSchedule":"DM-NBRST","startDate":"2023-02-21","assignmentLevel":"Customer Agreed"}]}}}</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</si>
  <si>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Parent Customer Price List"}]}}}</t>
  </si>
  <si>
    <t>{"C1-DealPriceAsgnCommitmentsREST":{"modelId":"6681973320","dealId":"3938660107","entityType":"PERS","entityId":"0070573193","pricingAndCommitmentsDetails":{"entityDivision":"IND","entityIdentifierType":"COREG","entityType":"PERS","entityId":"0070573193","entityIdentifierValue":"Reg_STACKING_COMT_PARENT_CH1","pricingDetails":[{"txnDailyRatingCrt":"DNRT","priceCompDetails":[{"priceCompId":"7688475131","valueAmt":"12","priceCompDesc":"Threshold price per transaction","rcMapId":"1109655113","displaySw":"true","tieredFlag":"THRS","priceCompTier":{"tierSeqNum":"10","upperLimit":"1000.00","lowerLimit":"0.00","priceCriteria":"NBRTRAN"},"priceCompSequenceNo":"100"},{"priceCompId":"7688475132","valueAmt":"13","priceCompDesc":"Threshold price per transaction","rcMapId":"1109655113","displaySw":"true","tieredFlag":"THRS","priceCompTier":{"tierSeqNum":"10","upperLimit":"5000.00","lowerLimit":"1000.00","priceCriteria":"NBRTRAN"},"priceCompSequenceNo":"110"},{"priceCompId":"7688475133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7680010761","pricingStatus":"PRPD","printIfZero":"Y","ignoreSw":"N","actionFlag":"OVRD","isEligible":"false","scheduleCode":"MONTHLY","rateSchedule":"DM-NBRTH","startDate":"2023-02-21","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</si>
  <si>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3578475137","valueAmt":"13","priceCompDesc":"Price per transaction - Step Tier 1","rcMapId":"2567418376","displaySw":"true","tieredFlag":"STEP","priceCompTier":{"tierSeqNum":"10","upperLimit":"1000.00","lowerLimit":"0.00","priceCriteria":"NBRTRAN"},"priceCompSequenceNo":"100"},{"priceCompId":"3578475138","valueAmt":"13","priceCompDesc":"Price per transaction - Step Tier 2","rcMapId":"7769990702","displaySw":"true","tieredFlag":"STEP","priceCompTier":{"tierSeqNum":"10","upperLimit":"5000.00","lowerLimit":"1000.00","priceCriteria":"NBRTRAN"},"priceCompSequenceNo":"110"},{"priceCompId":"3578475139","valueAmt":"13","priceCompDesc":"Price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3570010763","pricingStatus":"RECM","printIfZero":"Y","ignoreSw":"N","actionFlag":"RECM","isEligible":"false","scheduleCode":"MONTHLY","rateSchedule":"DM-NBRST","startDate":"2023-01-22","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</si>
  <si>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3578475137","valueAmt":"13","priceCompDesc":"Price per transaction - Step Tier 1","rcMapId":"2567418376","displaySw":"true","tieredFlag":"STEP","priceCompTier":{"tierSeqNum":"10","upperLimit":"1000.00","lowerLimit":"0.00","priceCriteria":"NBRTRAN"},"priceCompSequenceNo":"100"},{"priceCompId":"3578475138","valueAmt":"13","priceCompDesc":"Price per transaction - Step Tier 2","rcMapId":"7769990702","displaySw":"true","tieredFlag":"STEP","priceCompTier":{"tierSeqNum":"10","upperLimit":"5000.00","lowerLimit":"1000.00","priceCriteria":"NBRTRAN"},"priceCompSequenceNo":"110"},{"priceCompId":"3578475139","valueAmt":"13","priceCompDesc":"Price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3570010763","pricingStatus":"PRPD","printIfZero":"Y","ignoreSw":"N","actionFlag":"UPD","isEligible":"false","scheduleCode":"MONTHLY","rateSchedule":"DM-NBRST","startDate":"2023-01-22","assignmentLevel":"Customer Agreed"}]}}}</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</si>
  <si>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Parent Customer Price List"}]}}}</t>
  </si>
  <si>
    <t>{"C1-DealPriceAsgnCommitmentsREST":{"modelId":"6324775662","dealId":"3938660107","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Parent Customer Price List"}]}}}</t>
  </si>
  <si>
    <t>Algorithm</t>
  </si>
  <si>
    <t xml:space="preserve">ALGORITHM CODE </t>
  </si>
  <si>
    <t>PARAMETER</t>
  </si>
  <si>
    <t>VALUE</t>
  </si>
  <si>
    <t>DM_RATE_STEP</t>
  </si>
  <si>
    <t xml:space="preserve">Stacking Required
</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</si>
  <si>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Parent Customer Price List"}]}}}</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</si>
  <si>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1568404791","valueAmt":"12","priceCompDesc":"Price per transaction - Step Tier 1","rcMapId":"2567418376","displaySw":"true","tieredFlag":"STEP","priceCompTier":{"tierSeqNum":"10","upperLimit":"1000.00","lowerLimit":"0.00","priceCriteria":"NBRTRAN"},"priceCompSequenceNo":"100"},{"priceCompId":"1568404792","valueAmt":"13","priceCompDesc":"Price per transaction - Step Tier 2","rcMapId":"7769990702","displaySw":"true","tieredFlag":"STEP","priceCompTier":{"tierSeqNum":"10","upperLimit":"5000.00","lowerLimit":"1000.00","priceCriteria":"NBRTRAN"},"priceCompSequenceNo":"110"},{"priceCompId":"1568404793","valueAmt":"14","priceCompDesc":"Price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1560013546","pricingStatus":"PRPD","printIfZero":"Y","ignoreSw":"N","actionFlag":"OVRD","isEligible":"false","scheduleCode":"MONTHLY","rateSchedule":"DM-NBRST","startDate":"2023-03-04","assignmentLevel":"Customer Agreed"}]}}}</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</si>
  <si>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Parent Customer Price List"}]}}}</t>
  </si>
  <si>
    <t>{"C1-DealPriceAsgnCommitmentsREST":{"modelId":"0988550304","dealId":"5934240268","entityType":"PERS","entityId":"0070573193","pricingAndCommitmentsDetails":{"entityDivision":"IND","entityIdentifierType":"COREG","entityType":"PERS","entityId":"0070573193","entityIdentifierValue":"Reg_STACKING_COMT_PARENT_CH1","pricingDetails":[{"txnDailyRatingCrt":"DNRT","priceCompDetails":[{"priceCompId":"1568404797","valueAmt":"12","priceCompDesc":"Threshold price per transaction","rcMapId":"1109655113","displaySw":"true","tieredFlag":"THRS","priceCompTier":{"tierSeqNum":"10","upperLimit":"1000.00","lowerLimit":"0.00","priceCriteria":"NBRTRAN"},"priceCompSequenceNo":"100"},{"priceCompId":"1568404798","valueAmt":"13","priceCompDesc":"Threshold price per transaction","rcMapId":"1109655113","displaySw":"true","tieredFlag":"THRS","priceCompTier":{"tierSeqNum":"10","upperLimit":"5000.00","lowerLimit":"1000.00","priceCriteria":"NBRTRAN"},"priceCompSequenceNo":"110"},{"priceCompId":"1568404799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1560013548","pricingStatus":"PRPD","printIfZero":"Y","ignoreSw":"N","actionFlag":"OVRD","isEligible":"false","scheduleCode":"MONTHLY","rateSchedule":"DM-NBRTH","startDate":"2023-03-04","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</si>
  <si>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4208404803","valueAmt":"13","priceCompDesc":"Price per transaction - Step Tier 1","rcMapId":"2567418376","displaySw":"true","tieredFlag":"STEP","priceCompTier":{"tierSeqNum":"10","upperLimit":"1000.00","lowerLimit":"0.00","priceCriteria":"NBRTRAN"},"priceCompSequenceNo":"100"},{"priceCompId":"4208404804","valueAmt":"13","priceCompDesc":"Price per transaction - Step Tier 2","rcMapId":"7769990702","displaySw":"true","tieredFlag":"STEP","priceCompTier":{"tierSeqNum":"10","upperLimit":"5000.00","lowerLimit":"1000.00","priceCriteria":"NBRTRAN"},"priceCompSequenceNo":"110"},{"priceCompId":"4208404805","valueAmt":"13","priceCompDesc":"Price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4200013550","pricingStatus":"RECM","printIfZero":"Y","ignoreSw":"N","actionFlag":"RECM","isEligible":"false","scheduleCode":"MONTHLY","rateSchedule":"DM-NBRST","startDate":"2023-02-02","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</si>
  <si>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4208404803","valueAmt":"13","priceCompDesc":"Price per transaction - Step Tier 1","rcMapId":"2567418376","displaySw":"true","tieredFlag":"STEP","priceCompTier":{"tierSeqNum":"10","upperLimit":"1000.00","lowerLimit":"0.00","priceCriteria":"NBRTRAN"},"priceCompSequenceNo":"100"},{"priceCompId":"4208404804","valueAmt":"13","priceCompDesc":"Price per transaction - Step Tier 2","rcMapId":"7769990702","displaySw":"true","tieredFlag":"STEP","priceCompTier":{"tierSeqNum":"10","upperLimit":"5000.00","lowerLimit":"1000.00","priceCriteria":"NBRTRAN"},"priceCompSequenceNo":"110"},{"priceCompId":"4208404805","valueAmt":"13","priceCompDesc":"Price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4200013550","pricingStatus":"PRPD","printIfZero":"Y","ignoreSw":"N","actionFlag":"UPD","isEligible":"false","scheduleCode":"MONTHLY","rateSchedule":"DM-NBRST","startDate":"2023-02-02","assignmentLevel":"Customer Agreed"}]}}}</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</si>
  <si>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Parent Customer Price List"}]}}}</t>
  </si>
  <si>
    <t>{"C1-DealPriceAsgnCommitmentsREST":{"modelId":"3799928347","dealId":"5934240268","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</si>
  <si>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</si>
  <si>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2638475804","valueAmt":"12","priceCompDesc":"Price per transaction - Step Tier 1","rcMapId":"2567418376","displaySw":"true","tieredFlag":"STEP","priceCompTier":{"tierSeqNum":"10","upperLimit":"1000.00","lowerLimit":"0.00","priceCriteria":"NBRTRAN"},"priceCompSequenceNo":"100"},{"priceCompId":"2638475805","valueAmt":"13","priceCompDesc":"Price per transaction - Step Tier 2","rcMapId":"7769990702","displaySw":"true","tieredFlag":"STEP","priceCompTier":{"tierSeqNum":"10","upperLimit":"5000.00","lowerLimit":"1000.00","priceCriteria":"NBRTRAN"},"priceCompSequenceNo":"110"},{"priceCompId":"2638475806","valueAmt":"14","priceCompDesc":"Price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2630017786","pricingStatus":"PRPD","printIfZero":"Y","ignoreSw":"N","actionFlag":"OVRD","isEligible":"false","scheduleCode":"MONTHLY","rateSchedule":"DM-NBRST","startDate":"2023-03-06","assignmentLevel":"Customer Agreed"}]}}}</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</si>
  <si>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Parent Customer Price List"}]}}}</t>
  </si>
  <si>
    <t>{"C1-DealPriceAsgnCommitmentsREST":{"modelId":"9804143072","dealId":"8677809611","entityType":"PERS","entityId":"0070573193","pricingAndCommitmentsDetails":{"entityDivision":"IND","entityIdentifierType":"COREG","entityType":"PERS","entityId":"0070573193","entityIdentifierValue":"Reg_STACKING_COMT_PARENT_CH1","pricingDetails":[{"txnDailyRatingCrt":"DNRT","priceCompDetails":[{"priceCompId":"2638475810","valueAmt":"12","priceCompDesc":"Threshold price per transaction","rcMapId":"1109655113","displaySw":"true","tieredFlag":"THRS","priceCompTier":{"tierSeqNum":"10","upperLimit":"1000.00","lowerLimit":"0.00","priceCriteria":"NBRTRAN"},"priceCompSequenceNo":"100"},{"priceCompId":"2638475811","valueAmt":"13","priceCompDesc":"Threshold price per transaction","rcMapId":"1109655113","displaySw":"true","tieredFlag":"THRS","priceCompTier":{"tierSeqNum":"10","upperLimit":"5000.00","lowerLimit":"1000.00","priceCriteria":"NBRTRAN"},"priceCompSequenceNo":"110"},{"priceCompId":"2638475812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2630017788","pricingStatus":"PRPD","printIfZero":"Y","ignoreSw":"N","actionFlag":"OVRD","isEligible":"false","scheduleCode":"MONTHLY","rateSchedule":"DM-NBRTH","startDate":"2023-03-06","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</si>
  <si>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2108475816","valueAmt":"13","priceCompDesc":"Price per transaction - Step Tier 1","rcMapId":"2567418376","displaySw":"true","tieredFlag":"STEP","priceCompTier":{"tierSeqNum":"10","upperLimit":"1000.00","lowerLimit":"0.00","priceCriteria":"NBRTRAN"},"priceCompSequenceNo":"100"},{"priceCompId":"2108475817","valueAmt":"13","priceCompDesc":"Price per transaction - Step Tier 2","rcMapId":"7769990702","displaySw":"true","tieredFlag":"STEP","priceCompTier":{"tierSeqNum":"10","upperLimit":"5000.00","lowerLimit":"1000.00","priceCriteria":"NBRTRAN"},"priceCompSequenceNo":"110"},{"priceCompId":"2108475818","valueAmt":"13","priceCompDesc":"Price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2100017790","pricingStatus":"RECM","printIfZero":"Y","ignoreSw":"N","actionFlag":"RECM","isEligible":"false","scheduleCode":"MONTHLY","rateSchedule":"DM-NBRST","startDate":"2023-02-04","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</si>
  <si>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2108475816","valueAmt":"13","priceCompDesc":"Price per transaction - Step Tier 1","rcMapId":"2567418376","displaySw":"true","tieredFlag":"STEP","priceCompTier":{"tierSeqNum":"10","upperLimit":"1000.00","lowerLimit":"0.00","priceCriteria":"NBRTRAN"},"priceCompSequenceNo":"100"},{"priceCompId":"2108475817","valueAmt":"13","priceCompDesc":"Price per transaction - Step Tier 2","rcMapId":"7769990702","displaySw":"true","tieredFlag":"STEP","priceCompTier":{"tierSeqNum":"10","upperLimit":"5000.00","lowerLimit":"1000.00","priceCriteria":"NBRTRAN"},"priceCompSequenceNo":"110"},{"priceCompId":"2108475818","valueAmt":"13","priceCompDesc":"Price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2100017790","pricingStatus":"PRPD","printIfZero":"Y","ignoreSw":"N","actionFlag":"UPD","isEligible":"false","scheduleCode":"MONTHLY","rateSchedule":"DM-NBRST","startDate":"2023-02-04","assignmentLevel":"Customer Agreed"}]}}}</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</si>
  <si>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Parent Customer Price List"}]}}}</t>
  </si>
  <si>
    <t>{"C1-DealPriceAsgnCommitmentsREST":{"modelId":"9246528978","dealId":"8677809611","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</si>
  <si>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</si>
  <si>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0618402084","valueAmt":"12","priceCompDesc":"Price per transaction - Step Tier 1","rcMapId":"2567418376","displaySw":"true","tieredFlag":"STEP","priceCompTier":{"tierSeqNum":"10","upperLimit":"1000.00","lowerLimit":"0.00","priceCriteria":"NBRTRAN"},"priceCompSequenceNo":"100"},{"priceCompId":"0618402085","valueAmt":"13","priceCompDesc":"Price per transaction - Step Tier 2","rcMapId":"7769990702","displaySw":"true","tieredFlag":"STEP","priceCompTier":{"tierSeqNum":"10","upperLimit":"5000.00","lowerLimit":"1000.00","priceCriteria":"NBRTRAN"},"priceCompSequenceNo":"110"},{"priceCompId":"0618402086","valueAmt":"14","priceCompDesc":"Price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0610011970","pricingStatus":"PRPD","printIfZero":"Y","ignoreSw":"N","actionFlag":"OVRD","isEligible":"false","scheduleCode":"MONTHLY","rateSchedule":"DM-NBRST","startDate":"2023-03-09","assignmentLevel":"Customer Agreed"}]}}}</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</si>
  <si>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Parent Customer Price List"}]}}}</t>
  </si>
  <si>
    <t>{"C1-DealPriceAsgnCommitmentsREST":{"modelId":"8402404831","dealId":"5220351481","entityType":"PERS","entityId":"0070573193","pricingAndCommitmentsDetails":{"entityDivision":"IND","entityIdentifierType":"COREG","entityType":"PERS","entityId":"0070573193","entityIdentifierValue":"Reg_STACKING_COMT_PARENT_CH1","pricingDetails":[{"txnDailyRatingCrt":"DNRT","priceCompDetails":[{"priceCompId":"0618402090","valueAmt":"12","priceCompDesc":"Threshold price per transaction","rcMapId":"1109655113","displaySw":"true","tieredFlag":"THRS","priceCompTier":{"tierSeqNum":"10","upperLimit":"1000.00","lowerLimit":"0.00","priceCriteria":"NBRTRAN"},"priceCompSequenceNo":"100"},{"priceCompId":"0618402091","valueAmt":"13","priceCompDesc":"Threshold price per transaction","rcMapId":"1109655113","displaySw":"true","tieredFlag":"THRS","priceCompTier":{"tierSeqNum":"10","upperLimit":"5000.00","lowerLimit":"1000.00","priceCriteria":"NBRTRAN"},"priceCompSequenceNo":"110"},{"priceCompId":"0618402092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0610011972","pricingStatus":"PRPD","printIfZero":"Y","ignoreSw":"N","actionFlag":"OVRD","isEligible":"false","scheduleCode":"MONTHLY","rateSchedule":"DM-NBRTH","startDate":"2023-03-09","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</si>
  <si>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0048402096","valueAmt":"13","priceCompDesc":"Price per transaction - Step Tier 1","rcMapId":"2567418376","displaySw":"true","tieredFlag":"STEP","priceCompTier":{"tierSeqNum":"10","upperLimit":"1000.00","lowerLimit":"0.00","priceCriteria":"NBRTRAN"},"priceCompSequenceNo":"100"},{"priceCompId":"0048402097","valueAmt":"13","priceCompDesc":"Price per transaction - Step Tier 2","rcMapId":"7769990702","displaySw":"true","tieredFlag":"STEP","priceCompTier":{"tierSeqNum":"10","upperLimit":"5000.00","lowerLimit":"1000.00","priceCriteria":"NBRTRAN"},"priceCompSequenceNo":"110"},{"priceCompId":"0048402098","valueAmt":"13","priceCompDesc":"Price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0040011974","pricingStatus":"RECM","printIfZero":"Y","ignoreSw":"N","actionFlag":"RECM","isEligible":"false","scheduleCode":"MONTHLY","rateSchedule":"DM-NBRST","startDate":"2023-02-07","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</si>
  <si>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0048402096","valueAmt":"13","priceCompDesc":"Price per transaction - Step Tier 1","rcMapId":"2567418376","displaySw":"true","tieredFlag":"STEP","priceCompTier":{"tierSeqNum":"10","upperLimit":"1000.00","lowerLimit":"0.00","priceCriteria":"NBRTRAN"},"priceCompSequenceNo":"100"},{"priceCompId":"0048402097","valueAmt":"13","priceCompDesc":"Price per transaction - Step Tier 2","rcMapId":"7769990702","displaySw":"true","tieredFlag":"STEP","priceCompTier":{"tierSeqNum":"10","upperLimit":"5000.00","lowerLimit":"1000.00","priceCriteria":"NBRTRAN"},"priceCompSequenceNo":"110"},{"priceCompId":"0048402098","valueAmt":"13","priceCompDesc":"Price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0040011974","pricingStatus":"PRPD","printIfZero":"Y","ignoreSw":"N","actionFlag":"UPD","isEligible":"false","scheduleCode":"MONTHLY","rateSchedule":"DM-NBRST","startDate":"2023-02-07","assignmentLevel":"Customer Agreed"}]}}}</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</si>
  <si>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Parent Customer Price List"}]}}}</t>
  </si>
  <si>
    <t>{"C1-DealPriceAsgnCommitmentsREST":{"modelId":"0466081560","dealId":"5220351481","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</si>
  <si>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</si>
  <si>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9688425531","valueAmt":"12","priceCompDesc":"Price per transaction - Step Tier 1","rcMapId":"2567418376","displaySw":"true","tieredFlag":"STEP","priceCompTier":{"tierSeqNum":"10","upperLimit":"1000.00","lowerLimit":"0.00","priceCriteria":"NBRTRAN"},"priceCompSequenceNo":"100"},{"priceCompId":"9688425532","valueAmt":"13","priceCompDesc":"Price per transaction - Step Tier 2","rcMapId":"7769990702","displaySw":"true","tieredFlag":"STEP","priceCompTier":{"tierSeqNum":"10","upperLimit":"5000.00","lowerLimit":"1000.00","priceCriteria":"NBRTRAN"},"priceCompSequenceNo":"110"},{"priceCompId":"9688425533","valueAmt":"14","priceCompDesc":"Price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9680012945","pricingStatus":"PRPD","printIfZero":"Y","ignoreSw":"N","actionFlag":"OVRD","isEligible":"false","scheduleCode":"MONTHLY","rateSchedule":"DM-NBRST","startDate":"2023-03-12","assignmentLevel":"Customer Agreed"}]}}}</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</si>
  <si>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Parent Customer Price List"}]}}}</t>
  </si>
  <si>
    <t>{"C1-DealPriceAsgnCommitmentsREST":{"modelId":"2656040168","dealId":"8856951953","entityType":"PERS","entityId":"0070573193","pricingAndCommitmentsDetails":{"entityDivision":"IND","entityIdentifierType":"COREG","entityType":"PERS","entityId":"0070573193","entityIdentifierValue":"Reg_STACKING_COMT_PARENT_CH1","pricingDetails":[{"txnDailyRatingCrt":"DNRT","priceCompDetails":[{"priceCompId":"9688425537","valueAmt":"12","priceCompDesc":"Threshold price per transaction","rcMapId":"1109655113","displaySw":"true","tieredFlag":"THRS","priceCompTier":{"tierSeqNum":"10","upperLimit":"1000.00","lowerLimit":"0.00","priceCriteria":"NBRTRAN"},"priceCompSequenceNo":"100"},{"priceCompId":"9688425538","valueAmt":"13","priceCompDesc":"Threshold price per transaction","rcMapId":"1109655113","displaySw":"true","tieredFlag":"THRS","priceCompTier":{"tierSeqNum":"10","upperLimit":"5000.00","lowerLimit":"1000.00","priceCriteria":"NBRTRAN"},"priceCompSequenceNo":"110"},{"priceCompId":"9688425539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9680012947","pricingStatus":"PRPD","printIfZero":"Y","ignoreSw":"N","actionFlag":"OVRD","isEligible":"false","scheduleCode":"MONTHLY","rateSchedule":"DM-NBRTH","startDate":"2023-03-12","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</si>
  <si>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4838425543","valueAmt":"13","priceCompDesc":"Price per transaction - Step Tier 1","rcMapId":"2567418376","displaySw":"true","tieredFlag":"STEP","priceCompTier":{"tierSeqNum":"10","upperLimit":"1000.00","lowerLimit":"0.00","priceCriteria":"NBRTRAN"},"priceCompSequenceNo":"100"},{"priceCompId":"4838425544","valueAmt":"13","priceCompDesc":"Price per transaction - Step Tier 2","rcMapId":"7769990702","displaySw":"true","tieredFlag":"STEP","priceCompTier":{"tierSeqNum":"10","upperLimit":"5000.00","lowerLimit":"1000.00","priceCriteria":"NBRTRAN"},"priceCompSequenceNo":"110"},{"priceCompId":"4838425545","valueAmt":"13","priceCompDesc":"Price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4830012949","pricingStatus":"RECM","printIfZero":"Y","ignoreSw":"N","actionFlag":"RECM","isEligible":"false","scheduleCode":"MONTHLY","rateSchedule":"DM-NBRST","startDate":"2023-02-10","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</si>
  <si>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4838425543","valueAmt":"13","priceCompDesc":"Price per transaction - Step Tier 1","rcMapId":"2567418376","displaySw":"true","tieredFlag":"STEP","priceCompTier":{"tierSeqNum":"10","upperLimit":"1000.00","lowerLimit":"0.00","priceCriteria":"NBRTRAN"},"priceCompSequenceNo":"100"},{"priceCompId":"4838425544","valueAmt":"13","priceCompDesc":"Price per transaction - Step Tier 2","rcMapId":"7769990702","displaySw":"true","tieredFlag":"STEP","priceCompTier":{"tierSeqNum":"10","upperLimit":"5000.00","lowerLimit":"1000.00","priceCriteria":"NBRTRAN"},"priceCompSequenceNo":"110"},{"priceCompId":"4838425545","valueAmt":"13","priceCompDesc":"Price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4830012949","pricingStatus":"PRPD","printIfZero":"Y","ignoreSw":"N","actionFlag":"UPD","isEligible":"false","scheduleCode":"MONTHLY","rateSchedule":"DM-NBRST","startDate":"2023-02-10","assignmentLevel":"Customer Agreed"}]}}}</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</si>
  <si>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Parent Customer Price List"}]}}}</t>
  </si>
  <si>
    <t>{"C1-DealPriceAsgnCommitmentsREST":{"modelId":"0542494515","dealId":"8856951953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</si>
  <si>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</si>
  <si>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3128575777","valueAmt":"12","priceCompDesc":"Price per transaction - Step Tier 1","rcMapId":"2567418376","displaySw":"true","tieredFlag":"STEP","priceCompTier":{"tierSeqNum":"10","upperLimit":"1000.00","lowerLimit":"0.00","priceCriteria":"NBRTRAN"},"priceCompSequenceNo":"100"},{"priceCompId":"3128575778","valueAmt":"13","priceCompDesc":"Price per transaction - Step Tier 2","rcMapId":"7769990702","displaySw":"true","tieredFlag":"STEP","priceCompTier":{"tierSeqNum":"10","upperLimit":"5000.00","lowerLimit":"1000.00","priceCriteria":"NBRTRAN"},"priceCompSequenceNo":"110"},{"priceCompId":"3128575779","valueAmt":"14","priceCompDesc":"Price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3120013867","pricingStatus":"PRPD","printIfZero":"Y","ignoreSw":"N","actionFlag":"OVRD","isEligible":"false","scheduleCode":"MONTHLY","rateSchedule":"DM-NBRST","startDate":"2023-06-10","assignmentLevel":"Customer Agreed"}]}}}</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</si>
  <si>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Parent Customer Price List"}]}}}</t>
  </si>
  <si>
    <t>{"C1-DealPriceAsgnCommitmentsREST":{"modelId":"3913466591","dealId":"2971889521","entityType":"PERS","entityId":"0070573193","pricingAndCommitmentsDetails":{"entityDivision":"IND","entityIdentifierType":"COREG","entityType":"PERS","entityId":"0070573193","entityIdentifierValue":"Reg_STACKING_COMT_PARENT_CH1","pricingDetails":[{"txnDailyRatingCrt":"DNRT","priceCompDetails":[{"priceCompId":"3128575783","valueAmt":"12","priceCompDesc":"Threshold price per transaction","rcMapId":"1109655113","displaySw":"true","tieredFlag":"THRS","priceCompTier":{"tierSeqNum":"10","upperLimit":"1000.00","lowerLimit":"0.00","priceCriteria":"NBRTRAN"},"priceCompSequenceNo":"100"},{"priceCompId":"3128575784","valueAmt":"13","priceCompDesc":"Threshold price per transaction","rcMapId":"1109655113","displaySw":"true","tieredFlag":"THRS","priceCompTier":{"tierSeqNum":"10","upperLimit":"5000.00","lowerLimit":"1000.00","priceCriteria":"NBRTRAN"},"priceCompSequenceNo":"110"},{"priceCompId":"3128575785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3120013869","pricingStatus":"PRPD","printIfZero":"Y","ignoreSw":"N","actionFlag":"OVRD","isEligible":"false","scheduleCode":"MONTHLY","rateSchedule":"DM-NBRTH","startDate":"2023-06-10","assignmentLevel":"Customer Agreed"}]}}}</t>
  </si>
  <si>
    <t>{"C1-DealPriceAsgnCommitmentsREST":{"modelId":"7021100298","dealId":"2971889521","entityType":"PERS","entityId":"0070573193","pricingAndCommitmentsDetails":{"entityDivision":"IND","entityIdentifierType":"COREG","entityType":"PERS","entityId":"0070573193","entityIdentifierValue":"Reg_STACKING_COMT_PARENT_CH1","pricingDetails":[{"txnDailyRatingCrt":"DNRT","priceCompDetails":[{"priceCompId":"1988575789","valueAmt":"13","priceCompDesc":"Price per transaction - Step Tier 1","rcMapId":"2567418376","displaySw":"true","tieredFlag":"STEP","priceCompTier":{"tierSeqNum":"10","upperLimit":"1000.00","lowerLimit":"0.00","priceCriteria":"NBRTRAN"},"priceCompSequenceNo":"100"},{"priceCompId":"1988575790","valueAmt":"13","priceCompDesc":"Price per transaction - Step Tier 2","rcMapId":"7769990702","displaySw":"true","tieredFlag":"STEP","priceCompTier":{"tierSeqNum":"10","upperLimit":"5000.00","lowerLimit":"1000.00","priceCriteria":"NBRTRAN"},"priceCompSequenceNo":"110"},{"priceCompId":"1988575791","valueAmt":"13","priceCompDesc":"Price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1980013871","pricingStatus":"RECM","printIfZero":"Y","ignoreSw":"N","actionFlag":"RECM","isEligible":"false","scheduleCode":"MONTHLY","rateSchedule":"DM-NBRST","startDate":"2023-05-11","assignmentLevel":"Customer Agreed"}]}}}</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</si>
  <si>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Parent Customer Price List"}]}}}</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</si>
  <si>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5868575804","valueAmt":"12","priceCompDesc":"Price per transaction - Step Tier 1","rcMapId":"2567418376","displaySw":"true","tieredFlag":"STEP","priceCompTier":{"tierSeqNum":"10","upperLimit":"1000.00","lowerLimit":"0.00","priceCriteria":"NBRTRAN"},"priceCompSequenceNo":"100"},{"priceCompId":"5868575805","valueAmt":"13","priceCompDesc":"Price per transaction - Step Tier 2","rcMapId":"7769990702","displaySw":"true","tieredFlag":"STEP","priceCompTier":{"tierSeqNum":"10","upperLimit":"5000.00","lowerLimit":"1000.00","priceCriteria":"NBRTRAN"},"priceCompSequenceNo":"110"},{"priceCompId":"5868575806","valueAmt":"14","priceCompDesc":"Price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5860013876","pricingStatus":"PRPD","printIfZero":"Y","ignoreSw":"N","actionFlag":"OVRD","isEligible":"false","scheduleCode":"MONTHLY","rateSchedule":"DM-NBRST","startDate":"2023-06-10","assignmentLevel":"Customer Agreed"}]}}}</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</si>
  <si>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Parent Customer Price List"}]}}}</t>
  </si>
  <si>
    <t>{"C1-DealPriceAsgnCommitmentsREST":{"modelId":"5009742815","dealId":"9337059337","entityType":"PERS","entityId":"0070573193","pricingAndCommitmentsDetails":{"entityDivision":"IND","entityIdentifierType":"COREG","entityType":"PERS","entityId":"0070573193","entityIdentifierValue":"Reg_STACKING_COMT_PARENT_CH1","pricingDetails":[{"txnDailyRatingCrt":"DNRT","priceCompDetails":[{"priceCompId":"5868575810","valueAmt":"12","priceCompDesc":"Threshold price per transaction","rcMapId":"1109655113","displaySw":"true","tieredFlag":"THRS","priceCompTier":{"tierSeqNum":"10","upperLimit":"1000.00","lowerLimit":"0.00","priceCriteria":"NBRTRAN"},"priceCompSequenceNo":"100"},{"priceCompId":"5868575811","valueAmt":"13","priceCompDesc":"Threshold price per transaction","rcMapId":"1109655113","displaySw":"true","tieredFlag":"THRS","priceCompTier":{"tierSeqNum":"10","upperLimit":"5000.00","lowerLimit":"1000.00","priceCriteria":"NBRTRAN"},"priceCompSequenceNo":"110"},{"priceCompId":"5868575812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5860013878","pricingStatus":"PRPD","printIfZero":"Y","ignoreSw":"N","actionFlag":"OVRD","isEligible":"false","scheduleCode":"MONTHLY","rateSchedule":"DM-NBRTH","startDate":"2023-06-10","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</si>
  <si>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9518575816","valueAmt":"13","priceCompDesc":"Price per transaction - Step Tier 1","rcMapId":"2567418376","displaySw":"true","tieredFlag":"STEP","priceCompTier":{"tierSeqNum":"10","upperLimit":"1000.00","lowerLimit":"0.00","priceCriteria":"NBRTRAN"},"priceCompSequenceNo":"100"},{"priceCompId":"9518575817","valueAmt":"13","priceCompDesc":"Price per transaction - Step Tier 2","rcMapId":"7769990702","displaySw":"true","tieredFlag":"STEP","priceCompTier":{"tierSeqNum":"10","upperLimit":"5000.00","lowerLimit":"1000.00","priceCriteria":"NBRTRAN"},"priceCompSequenceNo":"110"},{"priceCompId":"9518575818","valueAmt":"13","priceCompDesc":"Price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9510013880","pricingStatus":"RECM","printIfZero":"Y","ignoreSw":"N","actionFlag":"RECM","isEligible":"false","scheduleCode":"MONTHLY","rateSchedule":"DM-NBRST","startDate":"2023-05-11","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</si>
  <si>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9518575816","valueAmt":"13","priceCompDesc":"Price per transaction - Step Tier 1","rcMapId":"2567418376","displaySw":"true","tieredFlag":"STEP","priceCompTier":{"tierSeqNum":"10","upperLimit":"1000.00","lowerLimit":"0.00","priceCriteria":"NBRTRAN"},"priceCompSequenceNo":"100"},{"priceCompId":"9518575817","valueAmt":"13","priceCompDesc":"Price per transaction - Step Tier 2","rcMapId":"7769990702","displaySw":"true","tieredFlag":"STEP","priceCompTier":{"tierSeqNum":"10","upperLimit":"5000.00","lowerLimit":"1000.00","priceCriteria":"NBRTRAN"},"priceCompSequenceNo":"110"},{"priceCompId":"9518575818","valueAmt":"13","priceCompDesc":"Price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9510013880","pricingStatus":"PRPD","printIfZero":"Y","ignoreSw":"N","actionFlag":"UPD","isEligible":"false","scheduleCode":"MONTHLY","rateSchedule":"DM-NBRST","startDate":"2023-05-11","assignmentLevel":"Customer Agreed"}]}}}</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</si>
  <si>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Parent Customer Price List"}]}}}</t>
  </si>
  <si>
    <t>{"C1-DealPriceAsgnCommitmentsREST":{"modelId":"5834031933","dealId":"9337059337","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Parent Customer Price List"}]}}}</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</si>
  <si>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Parent Customer Price List"}]}}}</t>
  </si>
  <si>
    <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</si>
  <si>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3740014310","actionFlag":"OVRD","priceItemCode":"PI_024","priceItemDescription":"V4-SEPA Transfers","pricingStatus":"PRPD","priceCurrencyCode":"USD","rateSchedule":"DM-NBRST","startDate":"2023-08-02","isEligible":"false","assignmentLevel":"Parent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</si>
  <si>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3748600480","valueAmt":"12","priceCompDesc":"Price per transaction - Step Tier 1","rcMapId":"2567418376","displaySw":"true","tieredFlag":"STEP","priceCompTier":{"tierSeqNum":"10","upperLimit":"1000.00","lowerLimit":"0.00","priceCriteria":"NBRTRAN"},"priceCompSequenceNo":"100"},{"priceCompId":"3748600481","valueAmt":"13","priceCompDesc":"Price per transaction - Step Tier 2","rcMapId":"7769990702","displaySw":"true","tieredFlag":"STEP","priceCompTier":{"tierSeqNum":"10","upperLimit":"5000.00","lowerLimit":"1000.00","priceCriteria":"NBRTRAN"},"priceCompSequenceNo":"110"},{"priceCompId":"3748600482","valueAmt":"14","priceCompDesc":"Price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3740014310","pricingStatus":"PRPD","printIfZero":"Y","ignoreSw":"N","actionFlag":"OVRD","isEligible":"false","scheduleCode":"MONTHLY","rateSchedule":"DM-NBRST","startDate":"2023-09-01","assignmentLevel":"Customer Agreed"}]}}}</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</si>
  <si>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3740014311","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3748600480","priceCompDesc":"Price per transaction - Step Tier 1","valueAmt":"12","displaySw":"true","rcMapId":"2567418376","tieredFlag":"STEP","priceCompSequenceNo":"100"},{"priceCompTier":{"upperLimit":"5000.00","lowerLimit":"1000.00","priceCriteria":"NBRTRAN","tierSeqNum":"10"},"priceCompId":"3748600481","priceCompDesc":"Price per transaction - Step Tier 2","valueAmt":"13","displaySw":"true","rcMapId":"7769990702","tieredFlag":"STEP","priceCompSequenceNo":"110"},{"priceCompTier":{"upperLimit":"999999999999.99","lowerLimit":"5000.00","priceCriteria":"NBRTRAN","tierSeqNum":"10"},"priceCompId":"3748600482","priceCompDesc":"Price per transaction - Step Tier 3","valueAmt":"14","displaySw":"true","rcMapId":"4322456059","tieredFlag":"STEP","priceCompSequenceNo":"120"}]}}}}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</si>
  <si>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Parent Customer Price List"}]}}}</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</si>
  <si>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3740014312","actionFlag":"OVRD","priceItemCode":"PI_025","priceItemDescription":"V5-Domestic Funds Transfer Fee","pricingStatus":"PRPD","priceCurrencyCode":"USD","rateSchedule":"DM-NBRTH","startDate":"2023-08-02","isEligible":"false","assignmentLevel":"Parent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</si>
  <si>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9752087274","dealId":"2312693319","entityType":"PERS","entityId":"0070573193","pricingAndCommitmentsDetails":{"entityDivision":"IND","entityIdentifierType":"COREG","entityType":"PERS","entityId":"0070573193","entityIdentifierValue":"Reg_STACKING_COMT_PARENT_CH1","pricingDetails":[{"txnDailyRatingCrt":"DNRT","priceCompDetails":[{"priceCompId":"3748600486","valueAmt":"12","priceCompDesc":"Threshold price per transaction","rcMapId":"1109655113","displaySw":"true","tieredFlag":"THRS","priceCompTier":{"tierSeqNum":"10","upperLimit":"1000.00","lowerLimit":"0.00","priceCriteria":"NBRTRAN"},"priceCompSequenceNo":"100"},{"priceCompId":"3748600487","valueAmt":"13","priceCompDesc":"Threshold price per transaction","rcMapId":"1109655113","displaySw":"true","tieredFlag":"THRS","priceCompTier":{"tierSeqNum":"10","upperLimit":"5000.00","lowerLimit":"1000.00","priceCriteria":"NBRTRAN"},"priceCompSequenceNo":"110"},{"priceCompId":"3748600488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3740014312","pricingStatus":"PRPD","printIfZero":"Y","ignoreSw":"N","actionFlag":"OVRD","isEligible":"false","scheduleCode":"MONTHLY","rateSchedule":"DM-NBRTH","startDate":"2023-09-01","assignmentLevel":"Customer Agreed"}]}}}</t>
  </si>
  <si>
    <t>{"C1-DealPriceAsgnCommitmentsREST":{"dealId":"2312693319","modelId":"9752087274","entityId":"0070573193","entityType":"PERS","pricingAndCommitmentsDetails":{"entityId":"0070573193","entityType":"PERS","entityIdentifierValue":"Reg_STACKING_COMT_PARENT_CH1","entityIdentifierType":"COREG","entityDivision":"IND","pricingDetails":{"priceAsgnId":"3740014313","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3748600486","priceCompDesc":"Threshold price per transaction","valueAmt":"12","displaySw":"true","rcMapId":"1109655113","tieredFlag":"THRS","priceCompSequenceNo":"100"},{"priceCompTier":{"upperLimit":"5000.00","lowerLimit":"1000.00","priceCriteria":"NBRTRAN","tierSeqNum":"10"},"priceCompId":"3748600487","priceCompDesc":"Threshold price per transaction","valueAmt":"13","displaySw":"true","rcMapId":"1109655113","tieredFlag":"THRS","priceCompSequenceNo":"110"},{"priceCompTier":{"upperLimit":"999999999999.99","lowerLimit":"5000.00","priceCriteria":"NBRTRAN","tierSeqNum":"10"},"priceCompId":"3748600488","priceCompDesc":"Threshold price per transaction","valueAmt":"14","displaySw":"true","rcMapId":"1109655113","tieredFlag":"THRS","priceCompSequenceNo":"120"}]}}}}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</si>
  <si>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</si>
  <si>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6160014314","actionFlag":"OVRD","priceItemCode":"PI_024","priceItemDescription":"V4-SEPA Transfers","pricingStatus":"PRPD","priceCurrencyCode":"USD","rateSchedule":"DM-NBRST","startDate":"2023-08-02","isEligible":"false","assignmentLevel":"Parent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</si>
  <si>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6168600492","valueAmt":"12","priceCompDesc":"Price per transaction - Step Tier 1","rcMapId":"2567418376","displaySw":"true","tieredFlag":"STEP","priceCompTier":{"tierSeqNum":"10","upperLimit":"1000.00","lowerLimit":"0.00","priceCriteria":"NBRTRAN"},"priceCompSequenceNo":"100"},{"priceCompId":"6168600493","valueAmt":"13","priceCompDesc":"Price per transaction - Step Tier 2","rcMapId":"7769990702","displaySw":"true","tieredFlag":"STEP","priceCompTier":{"tierSeqNum":"10","upperLimit":"5000.00","lowerLimit":"1000.00","priceCriteria":"NBRTRAN"},"priceCompSequenceNo":"110"},{"priceCompId":"6168600494","valueAmt":"14","priceCompDesc":"Price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6160014314","pricingStatus":"PRPD","printIfZero":"Y","ignoreSw":"N","actionFlag":"OVRD","isEligible":"false","scheduleCode":"MONTHLY","rateSchedule":"DM-NBRST","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</si>
  <si>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6160014315","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6168600492","priceCompDesc":"Price per transaction - Step Tier 1","valueAmt":"12","displaySw":"true","rcMapId":"2567418376","tieredFlag":"STEP","priceCompSequenceNo":"100"},{"priceCompTier":{"upperLimit":"5000.00","lowerLimit":"1000.00","priceCriteria":"NBRTRAN","tierSeqNum":"10"},"priceCompId":"6168600493","priceCompDesc":"Price per transaction - Step Tier 2","valueAmt":"13","displaySw":"true","rcMapId":"7769990702","tieredFlag":"STEP","priceCompSequenceNo":"110"},{"priceCompTier":{"upperLimit":"999999999999.99","lowerLimit":"5000.00","priceCriteria":"NBRTRAN","tierSeqNum":"10"},"priceCompId":"6168600494","priceCompDesc":"Price per transaction - Step Tier 3","valueAmt":"14","displaySw":"true","rcMapId":"4322456059","tieredFlag":"STEP","priceCompSequenceNo":"120"}]}}}}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</si>
  <si>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</si>
  <si>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6160014316","actionFlag":"OVRD","priceItemCode":"PI_025","priceItemDescription":"V5-Domestic Funds Transfer Fee","pricingStatus":"PRPD","priceCurrencyCode":"USD","rateSchedule":"DM-NBRTH","startDate":"2023-08-02","isEligible":"false","assignmentLevel":"Parent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</si>
  <si>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6168600498","valueAmt":"12","priceCompDesc":"Threshold price per transaction","rcMapId":"1109655113","displaySw":"true","tieredFlag":"THRS","priceCompTier":{"tierSeqNum":"10","upperLimit":"1000.00","lowerLimit":"0.00","priceCriteria":"NBRTRAN"},"priceCompSequenceNo":"100"},{"priceCompId":"6168600499","valueAmt":"13","priceCompDesc":"Threshold price per transaction","rcMapId":"1109655113","displaySw":"true","tieredFlag":"THRS","priceCompTier":{"tierSeqNum":"10","upperLimit":"5000.00","lowerLimit":"1000.00","priceCriteria":"NBRTRAN"},"priceCompSequenceNo":"110"},{"priceCompId":"6168600500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6160014316","pricingStatus":"PRPD","printIfZero":"Y","ignoreSw":"N","actionFlag":"OVRD","isEligible":"false","scheduleCode":"MONTHLY","rateSchedule":"DM-NBRTH","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</si>
  <si>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6160014317","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6168600498","priceCompDesc":"Threshold price per transaction","valueAmt":"12","displaySw":"true","rcMapId":"1109655113","tieredFlag":"THRS","priceCompSequenceNo":"100"},{"priceCompTier":{"upperLimit":"5000.00","lowerLimit":"1000.00","priceCriteria":"NBRTRAN","tierSeqNum":"10"},"priceCompId":"6168600499","priceCompDesc":"Threshold price per transaction","valueAmt":"13","displaySw":"true","rcMapId":"1109655113","tieredFlag":"THRS","priceCompSequenceNo":"110"},{"priceCompTier":{"upperLimit":"999999999999.99","lowerLimit":"5000.00","priceCriteria":"NBRTRAN","tierSeqNum":"10"},"priceCompId":"6168600500","priceCompDesc":"Threshold price per transaction","valueAmt":"14","displaySw":"true","rcMapId":"1109655113","tieredFlag":"THRS","priceCompSequenceNo":"120"}]}}}}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</si>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</sst>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3"/>
  <sheetViews>
    <sheetView tabSelected="1" topLeftCell="A226" zoomScale="54" zoomScaleNormal="54" workbookViewId="0">
      <selection activeCell="A233" sqref="A233"/>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3" t="s">
        <v>172</v>
      </c>
      <c r="B22" s="133"/>
      <c r="C22" s="133"/>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4" t="s">
        <v>180</v>
      </c>
      <c r="B27" s="135"/>
      <c r="C27" s="135"/>
      <c r="D27" s="135"/>
      <c r="E27" s="135"/>
      <c r="F27" s="135"/>
      <c r="G27" s="135"/>
      <c r="H27" s="135"/>
      <c r="I27" s="135"/>
      <c r="J27" s="135"/>
      <c r="K27" s="135"/>
      <c r="L27" s="135"/>
      <c r="M27" s="135"/>
      <c r="N27" s="135"/>
      <c r="O27" s="135"/>
      <c r="P27" s="13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6" t="s">
        <v>255</v>
      </c>
      <c r="B62" s="137"/>
      <c r="C62" s="137"/>
      <c r="D62" s="138"/>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6" t="s">
        <v>237</v>
      </c>
      <c r="B66" s="137"/>
      <c r="C66" s="137"/>
      <c r="D66" s="137"/>
      <c r="E66" s="137"/>
      <c r="F66" s="137"/>
      <c r="G66" s="137"/>
      <c r="H66" s="137"/>
      <c r="I66" s="138"/>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01-02-2023</v>
      </c>
      <c r="K68" s="41" t="str">
        <f t="shared" ref="K68:K79" ca="1" si="1">TEXT(TODAY()-1,"MM-DD-YYYY")</f>
        <v>01-31-2023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01-02-2023</v>
      </c>
      <c r="K69" s="41" t="str">
        <f t="shared" ca="1" si="1"/>
        <v>01-31-2023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01-02-2023</v>
      </c>
      <c r="K70" s="41" t="str">
        <f t="shared" ca="1" si="1"/>
        <v>01-31-2023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01-02-2023</v>
      </c>
      <c r="K71" s="41" t="str">
        <f t="shared" ca="1" si="1"/>
        <v>01-31-2023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01-02-2023</v>
      </c>
      <c r="K72" s="41" t="str">
        <f t="shared" ca="1" si="1"/>
        <v>01-31-2023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01-02-2023</v>
      </c>
      <c r="K73" s="41" t="str">
        <f t="shared" ca="1" si="1"/>
        <v>01-31-2023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01-02-2023</v>
      </c>
      <c r="K74" s="41" t="str">
        <f t="shared" ca="1" si="1"/>
        <v>01-31-2023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01-02-2023</v>
      </c>
      <c r="K75" s="41" t="str">
        <f t="shared" ca="1" si="1"/>
        <v>01-31-2023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01-02-2023</v>
      </c>
      <c r="K76" s="41" t="str">
        <f t="shared" ca="1" si="1"/>
        <v>01-31-2023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01-02-2023</v>
      </c>
      <c r="K77" s="41" t="str">
        <f t="shared" ca="1" si="1"/>
        <v>01-31-2023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01-02-2023</v>
      </c>
      <c r="K78" s="41" t="str">
        <f t="shared" ca="1" si="1"/>
        <v>01-31-2023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01-02-2023</v>
      </c>
      <c r="K79" s="41" t="str">
        <f t="shared" ca="1" si="1"/>
        <v>01-31-2023</v>
      </c>
      <c r="L79" s="32" t="s">
        <v>168</v>
      </c>
      <c r="M79" s="32">
        <v>250</v>
      </c>
      <c r="N79" s="39">
        <v>396446056581</v>
      </c>
      <c r="O79" s="32" t="s">
        <v>393</v>
      </c>
    </row>
    <row r="81" spans="1:78" ht="50.4" customHeight="1" x14ac:dyDescent="0.35">
      <c r="A81" s="139" t="s">
        <v>260</v>
      </c>
      <c r="B81" s="139"/>
      <c r="C81" s="139"/>
      <c r="D81" s="139"/>
      <c r="E81" s="139"/>
      <c r="F81" s="139"/>
      <c r="G81" s="139"/>
      <c r="H81" s="139"/>
      <c r="I81" s="139"/>
      <c r="J81" s="139"/>
      <c r="K81" s="139"/>
    </row>
    <row r="83" spans="1:78" ht="16.75" customHeight="1" x14ac:dyDescent="0.35">
      <c r="A83" s="140" t="s">
        <v>261</v>
      </c>
      <c r="B83" s="140"/>
      <c r="C83" s="140"/>
      <c r="D83" s="140"/>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4" t="s">
        <v>286</v>
      </c>
      <c r="U88" s="105"/>
      <c r="V88" s="106"/>
      <c r="W88" s="104" t="s">
        <v>287</v>
      </c>
      <c r="X88" s="106"/>
      <c r="Y88" s="48"/>
      <c r="Z88" s="101" t="s">
        <v>288</v>
      </c>
      <c r="AA88" s="102"/>
      <c r="AB88" s="102"/>
      <c r="AC88" s="102"/>
      <c r="AD88" s="102"/>
      <c r="AE88" s="102"/>
      <c r="AF88" s="103"/>
      <c r="AG88" s="101" t="s">
        <v>289</v>
      </c>
      <c r="AH88" s="102"/>
      <c r="AI88" s="102"/>
      <c r="AJ88" s="102"/>
      <c r="AK88" s="102"/>
      <c r="AL88" s="103"/>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2023-02-01</v>
      </c>
      <c r="H90" s="57" t="str">
        <f ca="1">TEXT(TODAY(),"YYYY-MM-DD")</f>
        <v>2023-02-01</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2023-03-18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2023-03-18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4" t="s">
        <v>342</v>
      </c>
      <c r="B97" s="115"/>
      <c r="C97" s="115"/>
      <c r="D97" s="115"/>
      <c r="E97" s="115"/>
      <c r="F97" s="115"/>
      <c r="G97" s="115"/>
      <c r="H97" s="115"/>
      <c r="I97" s="115"/>
      <c r="J97" s="115"/>
      <c r="K97" s="115"/>
      <c r="L97" s="115"/>
    </row>
    <row r="98" spans="1:26" x14ac:dyDescent="0.35">
      <c r="A98" s="128" t="s">
        <v>131</v>
      </c>
      <c r="B98" s="128" t="s">
        <v>343</v>
      </c>
      <c r="C98" s="116" t="s">
        <v>344</v>
      </c>
      <c r="D98" s="125" t="s">
        <v>345</v>
      </c>
      <c r="E98" s="109" t="s">
        <v>332</v>
      </c>
      <c r="F98" s="109"/>
      <c r="G98" s="109"/>
      <c r="H98" s="109"/>
      <c r="I98" s="122" t="s">
        <v>346</v>
      </c>
      <c r="J98" s="122"/>
      <c r="K98" s="122"/>
      <c r="L98" s="122"/>
    </row>
    <row r="99" spans="1:26" x14ac:dyDescent="0.35">
      <c r="A99" s="129"/>
      <c r="B99" s="129"/>
      <c r="C99" s="117"/>
      <c r="D99" s="126"/>
      <c r="E99" s="123" t="s">
        <v>347</v>
      </c>
      <c r="F99" s="124"/>
      <c r="G99" s="120" t="s">
        <v>336</v>
      </c>
      <c r="H99" s="121"/>
      <c r="I99" s="123" t="s">
        <v>347</v>
      </c>
      <c r="J99" s="124"/>
      <c r="K99" s="120" t="s">
        <v>336</v>
      </c>
      <c r="L99" s="121"/>
    </row>
    <row r="100" spans="1:26" x14ac:dyDescent="0.35">
      <c r="A100" s="130"/>
      <c r="B100" s="130" t="s">
        <v>130</v>
      </c>
      <c r="C100" s="118"/>
      <c r="D100" s="127"/>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14" t="s">
        <v>353</v>
      </c>
      <c r="B103" s="115"/>
      <c r="C103" s="115"/>
      <c r="D103" s="115"/>
      <c r="E103" s="115"/>
      <c r="F103" s="115"/>
      <c r="G103" s="115"/>
      <c r="H103" s="115"/>
      <c r="I103" s="115"/>
      <c r="J103" s="115"/>
    </row>
    <row r="104" spans="1:26" x14ac:dyDescent="0.35">
      <c r="A104" s="62"/>
      <c r="B104" s="63"/>
      <c r="C104" s="119" t="s">
        <v>332</v>
      </c>
      <c r="D104" s="119"/>
      <c r="E104" s="119"/>
      <c r="F104" s="119"/>
      <c r="G104" s="119"/>
      <c r="H104" s="119"/>
      <c r="I104" s="119"/>
      <c r="J104" s="119"/>
      <c r="K104" s="119"/>
      <c r="Z104" s="69"/>
    </row>
    <row r="105" spans="1:26" x14ac:dyDescent="0.35">
      <c r="A105" s="110" t="s">
        <v>333</v>
      </c>
      <c r="B105" s="110" t="s">
        <v>334</v>
      </c>
      <c r="C105" s="123" t="s">
        <v>335</v>
      </c>
      <c r="D105" s="131"/>
      <c r="E105" s="131"/>
      <c r="F105" s="124"/>
      <c r="G105" s="120" t="s">
        <v>336</v>
      </c>
      <c r="H105" s="132"/>
      <c r="I105" s="132"/>
      <c r="J105" s="121"/>
      <c r="K105" s="112" t="s">
        <v>354</v>
      </c>
    </row>
    <row r="106" spans="1:26" x14ac:dyDescent="0.35">
      <c r="A106" s="111"/>
      <c r="B106" s="111"/>
      <c r="C106" s="64" t="s">
        <v>337</v>
      </c>
      <c r="D106" s="64" t="s">
        <v>338</v>
      </c>
      <c r="E106" s="64" t="s">
        <v>339</v>
      </c>
      <c r="F106" s="64" t="s">
        <v>340</v>
      </c>
      <c r="G106" s="65" t="s">
        <v>337</v>
      </c>
      <c r="H106" s="65" t="s">
        <v>338</v>
      </c>
      <c r="I106" s="65" t="s">
        <v>339</v>
      </c>
      <c r="J106" s="65" t="s">
        <v>340</v>
      </c>
      <c r="K106" s="113"/>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44958</v>
      </c>
      <c r="K111" s="73">
        <v>234</v>
      </c>
      <c r="L111" s="72" t="s">
        <v>155</v>
      </c>
    </row>
    <row r="113" spans="1:47" x14ac:dyDescent="0.35">
      <c r="A113" s="107" t="s">
        <v>398</v>
      </c>
      <c r="B113" s="108"/>
      <c r="C113" s="108"/>
      <c r="D113" s="108"/>
      <c r="E113" s="108"/>
      <c r="F113" s="108"/>
      <c r="G113" s="108"/>
      <c r="H113" s="108"/>
      <c r="I113" s="108"/>
      <c r="J113" s="108"/>
      <c r="K113" s="108"/>
      <c r="L113" s="108"/>
      <c r="M113" s="108"/>
      <c r="N113" s="108"/>
      <c r="O113" s="108"/>
      <c r="P113" s="108"/>
      <c r="Q113" s="108"/>
      <c r="R113" s="108"/>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418</v>
      </c>
      <c r="D115" s="78" t="str">
        <f ca="1">TEXT(TODAY(),"YYYY-MM-DD")</f>
        <v>2023-02-01</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2023-02-01</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2023-02-01</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525</v>
      </c>
      <c r="AV117" t="s">
        <v>526</v>
      </c>
    </row>
    <row r="118" spans="1:47" ht="19" customHeight="1" x14ac:dyDescent="0.35">
      <c r="A118" s="75" t="s">
        <v>207</v>
      </c>
      <c r="B118" s="75"/>
      <c r="C118" s="81" t="s">
        <v>386</v>
      </c>
      <c r="D118" s="81" t="str">
        <f ca="1">TEXT(TODAY()+30,"YYYY-MM-DD")</f>
        <v>2023-03-03</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527</v>
      </c>
      <c r="AV118" t="s">
        <v>528</v>
      </c>
    </row>
    <row r="120" spans="1:47" x14ac:dyDescent="0.35">
      <c r="A120" s="107" t="s">
        <v>397</v>
      </c>
      <c r="B120" s="108"/>
      <c r="C120" s="108"/>
      <c r="D120" s="108"/>
      <c r="E120" s="108"/>
      <c r="F120" s="108"/>
      <c r="G120" s="108"/>
      <c r="H120" s="108"/>
      <c r="I120" s="108"/>
      <c r="J120" s="108"/>
      <c r="K120" s="108"/>
      <c r="L120" s="108"/>
      <c r="M120" s="108"/>
      <c r="N120" s="108"/>
      <c r="O120" s="108"/>
      <c r="P120" s="108"/>
      <c r="Q120" s="108"/>
      <c r="R120" s="108"/>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418</v>
      </c>
      <c r="D122" s="78" t="str">
        <f ca="1">TEXT(TODAY(),"YYYY-MM-DD")</f>
        <v>2023-02-01</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2023-02-01</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2023-02-01</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529</v>
      </c>
      <c r="AV124" t="s">
        <v>530</v>
      </c>
    </row>
    <row r="125" spans="1:47" ht="19" customHeight="1" x14ac:dyDescent="0.35">
      <c r="A125" s="75" t="s">
        <v>214</v>
      </c>
      <c r="B125" s="75"/>
      <c r="C125" s="81" t="s">
        <v>386</v>
      </c>
      <c r="D125" s="81" t="str">
        <f ca="1">TEXT(TODAY()+30,"YYYY-MM-DD")</f>
        <v>2023-03-03</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531</v>
      </c>
      <c r="AV125" t="s">
        <v>532</v>
      </c>
    </row>
    <row r="127" spans="1:47" x14ac:dyDescent="0.35">
      <c r="A127" s="107" t="s">
        <v>399</v>
      </c>
      <c r="B127" s="108"/>
      <c r="C127" s="108"/>
      <c r="D127" s="108"/>
      <c r="E127" s="108"/>
      <c r="F127" s="108"/>
      <c r="G127" s="108"/>
      <c r="H127" s="108"/>
      <c r="I127" s="108"/>
      <c r="J127" s="108"/>
      <c r="K127" s="108"/>
      <c r="L127" s="108"/>
      <c r="M127" s="108"/>
      <c r="N127" s="108"/>
      <c r="O127" s="108"/>
      <c r="P127" s="108"/>
      <c r="Q127" s="108"/>
      <c r="R127" s="108"/>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2023-02-01</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2023-02-01</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44958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44958</v>
      </c>
      <c r="K138" s="73">
        <v>234</v>
      </c>
      <c r="L138" s="72" t="s">
        <v>155</v>
      </c>
    </row>
    <row r="140" spans="1:47" ht="13.25" customHeight="1" x14ac:dyDescent="0.35">
      <c r="A140" s="114" t="s">
        <v>342</v>
      </c>
      <c r="B140" s="115"/>
      <c r="C140" s="115"/>
      <c r="D140" s="115"/>
      <c r="E140" s="115"/>
      <c r="F140" s="115"/>
      <c r="G140" s="115"/>
      <c r="H140" s="115"/>
      <c r="I140" s="115"/>
      <c r="J140" s="115"/>
      <c r="K140" s="115"/>
      <c r="L140" s="115"/>
    </row>
    <row r="141" spans="1:47" x14ac:dyDescent="0.35">
      <c r="A141" s="128" t="s">
        <v>131</v>
      </c>
      <c r="B141" s="128" t="s">
        <v>343</v>
      </c>
      <c r="C141" s="116" t="s">
        <v>344</v>
      </c>
      <c r="D141" s="125" t="s">
        <v>345</v>
      </c>
      <c r="E141" s="109" t="s">
        <v>332</v>
      </c>
      <c r="F141" s="109"/>
      <c r="G141" s="109"/>
      <c r="H141" s="109"/>
      <c r="I141" s="122" t="s">
        <v>346</v>
      </c>
      <c r="J141" s="122"/>
      <c r="K141" s="122"/>
      <c r="L141" s="122"/>
    </row>
    <row r="142" spans="1:47" x14ac:dyDescent="0.35">
      <c r="A142" s="129"/>
      <c r="B142" s="129"/>
      <c r="C142" s="117"/>
      <c r="D142" s="126"/>
      <c r="E142" s="123" t="s">
        <v>347</v>
      </c>
      <c r="F142" s="124"/>
      <c r="G142" s="120" t="s">
        <v>336</v>
      </c>
      <c r="H142" s="121"/>
      <c r="I142" s="123" t="s">
        <v>347</v>
      </c>
      <c r="J142" s="124"/>
      <c r="K142" s="120" t="s">
        <v>336</v>
      </c>
      <c r="L142" s="121"/>
    </row>
    <row r="143" spans="1:47" x14ac:dyDescent="0.35">
      <c r="A143" s="130"/>
      <c r="B143" s="130" t="s">
        <v>130</v>
      </c>
      <c r="C143" s="118"/>
      <c r="D143" s="127"/>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14"/>
      <c r="B146" s="115"/>
      <c r="C146" s="115"/>
      <c r="D146" s="115"/>
      <c r="E146" s="115"/>
      <c r="F146" s="115"/>
      <c r="G146" s="115"/>
      <c r="H146" s="115"/>
      <c r="I146" s="115"/>
      <c r="J146" s="115"/>
    </row>
    <row r="147" spans="1:47" x14ac:dyDescent="0.35">
      <c r="A147" s="84"/>
      <c r="B147" s="85"/>
      <c r="C147" s="119" t="s">
        <v>332</v>
      </c>
      <c r="D147" s="119"/>
      <c r="E147" s="119"/>
      <c r="F147" s="119"/>
      <c r="G147" s="119"/>
      <c r="H147" s="119"/>
      <c r="I147" s="119"/>
      <c r="J147" s="119"/>
      <c r="K147" s="119"/>
      <c r="Z147" s="69"/>
    </row>
    <row r="148" spans="1:47" x14ac:dyDescent="0.35">
      <c r="A148" s="110" t="s">
        <v>333</v>
      </c>
      <c r="B148" s="110" t="s">
        <v>334</v>
      </c>
      <c r="C148" s="123" t="s">
        <v>335</v>
      </c>
      <c r="D148" s="131"/>
      <c r="E148" s="131"/>
      <c r="F148" s="124"/>
      <c r="G148" s="120" t="s">
        <v>336</v>
      </c>
      <c r="H148" s="132"/>
      <c r="I148" s="132"/>
      <c r="J148" s="121"/>
      <c r="K148" s="112" t="s">
        <v>354</v>
      </c>
    </row>
    <row r="149" spans="1:47" x14ac:dyDescent="0.35">
      <c r="A149" s="111"/>
      <c r="B149" s="111"/>
      <c r="C149" s="64" t="s">
        <v>337</v>
      </c>
      <c r="D149" s="64" t="s">
        <v>338</v>
      </c>
      <c r="E149" s="64" t="s">
        <v>339</v>
      </c>
      <c r="F149" s="64" t="s">
        <v>340</v>
      </c>
      <c r="G149" s="65" t="s">
        <v>337</v>
      </c>
      <c r="H149" s="65" t="s">
        <v>338</v>
      </c>
      <c r="I149" s="65" t="s">
        <v>339</v>
      </c>
      <c r="J149" s="65" t="s">
        <v>340</v>
      </c>
      <c r="K149" s="113"/>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07" t="s">
        <v>419</v>
      </c>
      <c r="B152" s="108"/>
      <c r="C152" s="108"/>
      <c r="D152" s="108"/>
      <c r="E152" s="108"/>
      <c r="F152" s="108"/>
      <c r="G152" s="108"/>
      <c r="H152" s="108"/>
      <c r="I152" s="108"/>
      <c r="J152" s="108"/>
      <c r="K152" s="108"/>
      <c r="L152" s="108"/>
      <c r="M152" s="108"/>
      <c r="N152" s="108"/>
      <c r="O152" s="108"/>
      <c r="P152" s="108"/>
      <c r="Q152" s="108"/>
      <c r="R152" s="108"/>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2023-02-01</v>
      </c>
      <c r="E157" s="78" t="str">
        <f ca="1">TEXT(TODAY()+29,"YYYY-MM-DD")</f>
        <v>2023-03-02</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07"/>
      <c r="B159" s="108"/>
      <c r="C159" s="108"/>
      <c r="D159" s="108"/>
      <c r="E159" s="108"/>
      <c r="F159" s="108"/>
      <c r="G159" s="108"/>
      <c r="H159" s="108"/>
      <c r="I159" s="108"/>
      <c r="J159" s="108"/>
      <c r="K159" s="108"/>
      <c r="L159" s="108"/>
      <c r="M159" s="108"/>
      <c r="N159" s="108"/>
      <c r="O159" s="108"/>
      <c r="P159" s="108"/>
      <c r="Q159" s="108"/>
      <c r="R159" s="108"/>
      <c r="S159" s="87"/>
      <c r="T159" s="87"/>
      <c r="U159" s="87"/>
      <c r="V159" s="87"/>
      <c r="W159" s="87"/>
      <c r="X159" s="87"/>
      <c r="Y159" s="87"/>
      <c r="Z159" s="87"/>
    </row>
    <row r="160" spans="1:47" ht="19" customHeight="1" x14ac:dyDescent="0.35">
      <c r="A160" s="75" t="s">
        <v>214</v>
      </c>
      <c r="B160" s="75"/>
      <c r="C160" s="78" t="s">
        <v>418</v>
      </c>
      <c r="D160" s="78" t="str">
        <f ca="1">TEXT(TODAY(),"YYYY-MM-DD")</f>
        <v>2023-02-01</v>
      </c>
      <c r="E160" s="78" t="str">
        <f ca="1">TEXT(TODAY()+29,"YYYY-MM-DD")</f>
        <v>2023-03-02</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07"/>
      <c r="B162" s="108"/>
      <c r="C162" s="108"/>
      <c r="D162" s="108"/>
      <c r="E162" s="108"/>
      <c r="F162" s="108"/>
      <c r="G162" s="108"/>
      <c r="H162" s="108"/>
      <c r="I162" s="108"/>
      <c r="J162" s="108"/>
      <c r="K162" s="108"/>
      <c r="L162" s="108"/>
      <c r="M162" s="108"/>
      <c r="N162" s="108"/>
      <c r="O162" s="108"/>
      <c r="P162" s="108"/>
      <c r="Q162" s="108"/>
      <c r="R162" s="108"/>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44958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436</v>
      </c>
      <c r="B180" s="72" t="s">
        <v>444</v>
      </c>
      <c r="C180" s="72" t="s">
        <v>445</v>
      </c>
      <c r="D180" s="72" t="s">
        <v>363</v>
      </c>
      <c r="E180" s="72" t="s">
        <v>364</v>
      </c>
      <c r="F180" s="72"/>
      <c r="G180" s="72"/>
      <c r="H180" s="72"/>
      <c r="I180" s="72"/>
      <c r="J180" s="73">
        <f ca="1">TODAY()</f>
        <v>44958</v>
      </c>
      <c r="K180" s="73">
        <v>234</v>
      </c>
      <c r="L180" s="72" t="s">
        <v>155</v>
      </c>
    </row>
    <row r="182" spans="1:47" x14ac:dyDescent="0.35">
      <c r="A182" s="107" t="s">
        <v>442</v>
      </c>
      <c r="B182" s="108"/>
      <c r="C182" s="108"/>
      <c r="D182" s="108"/>
      <c r="E182" s="108"/>
      <c r="F182" s="108"/>
      <c r="G182" s="108"/>
      <c r="H182" s="108"/>
      <c r="I182" s="108"/>
      <c r="J182" s="108"/>
      <c r="K182" s="108"/>
      <c r="L182" s="108"/>
      <c r="M182" s="108"/>
      <c r="N182" s="108"/>
      <c r="O182" s="108"/>
      <c r="P182" s="108"/>
      <c r="Q182" s="108"/>
      <c r="R182" s="108"/>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438</v>
      </c>
      <c r="D184" s="77" t="str">
        <f ca="1">TEXT(TODAY(),"YYYY-MM-DD")</f>
        <v>2023-02-01</v>
      </c>
      <c r="E184" s="77" t="str">
        <f ca="1">TEXT(TODAY()+29,"YYYY-MM-DD")</f>
        <v>2023-03-02</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533</v>
      </c>
      <c r="AV184" t="s">
        <v>534</v>
      </c>
    </row>
    <row r="185" spans="1:47" ht="19" customHeight="1" x14ac:dyDescent="0.35">
      <c r="A185" s="75" t="s">
        <v>207</v>
      </c>
      <c r="B185" s="75"/>
      <c r="C185" s="76" t="s">
        <v>393</v>
      </c>
      <c r="D185" s="77" t="str">
        <f ca="1">TEXT(TODAY(),"YYYY-MM-DD")</f>
        <v>2023-02-01</v>
      </c>
      <c r="E185" s="77" t="str">
        <f ca="1">TEXT(TODAY()+29,"YYYY-MM-DD")</f>
        <v>2023-03-02</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535</v>
      </c>
      <c r="AV185" t="s">
        <v>536</v>
      </c>
    </row>
    <row r="186" spans="1:47" x14ac:dyDescent="0.35">
      <c r="A186" s="107"/>
      <c r="B186" s="108"/>
      <c r="C186" s="108"/>
      <c r="D186" s="108"/>
      <c r="E186" s="108"/>
      <c r="F186" s="108"/>
      <c r="G186" s="108"/>
      <c r="H186" s="108"/>
      <c r="I186" s="108"/>
      <c r="J186" s="108"/>
      <c r="K186" s="108"/>
      <c r="L186" s="108"/>
      <c r="M186" s="108"/>
      <c r="N186" s="108"/>
      <c r="O186" s="108"/>
      <c r="P186" s="108"/>
      <c r="Q186" s="108"/>
      <c r="R186" s="108"/>
      <c r="S186" s="94"/>
      <c r="T186" s="94"/>
      <c r="U186" s="94"/>
      <c r="V186" s="94"/>
      <c r="W186" s="94"/>
      <c r="X186" s="94"/>
      <c r="Y186" s="94"/>
      <c r="Z186" s="94"/>
    </row>
    <row r="187" spans="1:47" x14ac:dyDescent="0.35">
      <c r="A187" s="95" t="s">
        <v>194</v>
      </c>
      <c r="B187" s="75"/>
      <c r="C187" s="76" t="s">
        <v>382</v>
      </c>
      <c r="D187" s="76" t="str">
        <f ca="1">TEXT(TODAY(),"YYYY-MM-DD")</f>
        <v>2023-02-01</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537</v>
      </c>
      <c r="AV187" t="s">
        <v>538</v>
      </c>
    </row>
    <row r="188" spans="1:47" x14ac:dyDescent="0.35">
      <c r="A188" s="107"/>
      <c r="B188" s="108"/>
      <c r="C188" s="108"/>
      <c r="D188" s="108"/>
      <c r="E188" s="108"/>
      <c r="F188" s="108"/>
      <c r="G188" s="108"/>
      <c r="H188" s="108"/>
      <c r="I188" s="108"/>
      <c r="J188" s="108"/>
      <c r="K188" s="108"/>
      <c r="L188" s="108"/>
      <c r="M188" s="108"/>
      <c r="N188" s="108"/>
      <c r="O188" s="108"/>
      <c r="P188" s="108"/>
      <c r="Q188" s="108"/>
      <c r="R188" s="108"/>
      <c r="S188" s="94"/>
      <c r="T188" s="94"/>
      <c r="U188" s="94"/>
      <c r="V188" s="94"/>
      <c r="W188" s="94"/>
      <c r="X188" s="94"/>
      <c r="Y188" s="94"/>
      <c r="Z188" s="94"/>
    </row>
    <row r="189" spans="1:47" x14ac:dyDescent="0.35">
      <c r="A189" s="95" t="s">
        <v>200</v>
      </c>
      <c r="B189" s="75"/>
      <c r="C189" s="76" t="s">
        <v>382</v>
      </c>
      <c r="D189" s="76" t="str">
        <f ca="1">TEXT(TODAY(),"YYYY-MM-DD")</f>
        <v>2023-02-01</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539</v>
      </c>
      <c r="AV189" t="s">
        <v>540</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44958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44958</v>
      </c>
      <c r="K197" s="73">
        <v>234</v>
      </c>
      <c r="L197" s="72" t="s">
        <v>155</v>
      </c>
    </row>
    <row r="199" spans="1:26" ht="13.25" customHeight="1" x14ac:dyDescent="0.35">
      <c r="A199" s="114" t="s">
        <v>342</v>
      </c>
      <c r="B199" s="115"/>
      <c r="C199" s="115"/>
      <c r="D199" s="115"/>
      <c r="E199" s="115"/>
      <c r="F199" s="115"/>
      <c r="G199" s="115"/>
      <c r="H199" s="115"/>
      <c r="I199" s="115"/>
      <c r="J199" s="115"/>
      <c r="K199" s="115"/>
      <c r="L199" s="115"/>
    </row>
    <row r="200" spans="1:26" x14ac:dyDescent="0.35">
      <c r="A200" s="128" t="s">
        <v>131</v>
      </c>
      <c r="B200" s="128" t="s">
        <v>343</v>
      </c>
      <c r="C200" s="116" t="s">
        <v>344</v>
      </c>
      <c r="D200" s="125" t="s">
        <v>345</v>
      </c>
      <c r="E200" s="109" t="s">
        <v>332</v>
      </c>
      <c r="F200" s="109"/>
      <c r="G200" s="109"/>
      <c r="H200" s="109"/>
      <c r="I200" s="122" t="s">
        <v>346</v>
      </c>
      <c r="J200" s="122"/>
      <c r="K200" s="122"/>
      <c r="L200" s="122"/>
    </row>
    <row r="201" spans="1:26" x14ac:dyDescent="0.35">
      <c r="A201" s="129"/>
      <c r="B201" s="129"/>
      <c r="C201" s="117"/>
      <c r="D201" s="126"/>
      <c r="E201" s="123" t="s">
        <v>347</v>
      </c>
      <c r="F201" s="124"/>
      <c r="G201" s="120" t="s">
        <v>336</v>
      </c>
      <c r="H201" s="121"/>
      <c r="I201" s="123" t="s">
        <v>347</v>
      </c>
      <c r="J201" s="124"/>
      <c r="K201" s="120" t="s">
        <v>336</v>
      </c>
      <c r="L201" s="121"/>
    </row>
    <row r="202" spans="1:26" x14ac:dyDescent="0.35">
      <c r="A202" s="130"/>
      <c r="B202" s="130" t="s">
        <v>130</v>
      </c>
      <c r="C202" s="118"/>
      <c r="D202" s="127"/>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14" t="s">
        <v>353</v>
      </c>
      <c r="B205" s="115"/>
      <c r="C205" s="115"/>
      <c r="D205" s="115"/>
      <c r="E205" s="115"/>
      <c r="F205" s="115"/>
      <c r="G205" s="115"/>
      <c r="H205" s="115"/>
      <c r="I205" s="115"/>
      <c r="J205" s="115"/>
    </row>
    <row r="206" spans="1:26" x14ac:dyDescent="0.35">
      <c r="A206" s="96"/>
      <c r="B206" s="97"/>
      <c r="C206" s="119" t="s">
        <v>332</v>
      </c>
      <c r="D206" s="119"/>
      <c r="E206" s="119"/>
      <c r="F206" s="119"/>
      <c r="G206" s="119"/>
      <c r="H206" s="119"/>
      <c r="I206" s="119"/>
      <c r="J206" s="119"/>
      <c r="K206" s="119"/>
      <c r="L206" s="141" t="s">
        <v>448</v>
      </c>
      <c r="M206" s="142"/>
      <c r="N206" s="142"/>
      <c r="Z206" s="69"/>
    </row>
    <row r="207" spans="1:26" x14ac:dyDescent="0.35">
      <c r="A207" s="110" t="s">
        <v>333</v>
      </c>
      <c r="B207" s="110" t="s">
        <v>334</v>
      </c>
      <c r="C207" s="123" t="s">
        <v>335</v>
      </c>
      <c r="D207" s="131"/>
      <c r="E207" s="131"/>
      <c r="F207" s="124"/>
      <c r="G207" s="120" t="s">
        <v>336</v>
      </c>
      <c r="H207" s="132"/>
      <c r="I207" s="132"/>
      <c r="J207" s="121"/>
      <c r="K207" s="112" t="s">
        <v>354</v>
      </c>
      <c r="L207" s="141" t="s">
        <v>332</v>
      </c>
      <c r="M207" s="142"/>
      <c r="N207" s="143"/>
    </row>
    <row r="208" spans="1:26" x14ac:dyDescent="0.35">
      <c r="A208" s="111"/>
      <c r="B208" s="111"/>
      <c r="C208" s="64" t="s">
        <v>337</v>
      </c>
      <c r="D208" s="64" t="s">
        <v>338</v>
      </c>
      <c r="E208" s="64" t="s">
        <v>339</v>
      </c>
      <c r="F208" s="64" t="s">
        <v>340</v>
      </c>
      <c r="G208" s="65" t="s">
        <v>337</v>
      </c>
      <c r="H208" s="65" t="s">
        <v>338</v>
      </c>
      <c r="I208" s="65" t="s">
        <v>339</v>
      </c>
      <c r="J208" s="65" t="s">
        <v>340</v>
      </c>
      <c r="K208" s="113"/>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44958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44958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44958</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2023-03-18</v>
      </c>
      <c r="B225" s="100" t="str">
        <f ca="1">TEXT(TODAY()+75,"YYYY-MM-DD")</f>
        <v>2023-04-17</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44958</v>
      </c>
      <c r="K229" s="73">
        <v>234</v>
      </c>
      <c r="L229" s="72" t="s">
        <v>155</v>
      </c>
    </row>
    <row r="231" spans="1:12" x14ac:dyDescent="0.35">
      <c r="A231" s="44" t="s">
        <v>465</v>
      </c>
      <c r="B231" s="45"/>
      <c r="C231" s="45"/>
    </row>
    <row r="232" spans="1:12" x14ac:dyDescent="0.35">
      <c r="A232" s="42" t="s">
        <v>466</v>
      </c>
      <c r="B232" s="42" t="s">
        <v>467</v>
      </c>
      <c r="C232" s="42" t="s">
        <v>468</v>
      </c>
    </row>
    <row r="233" spans="1:12" x14ac:dyDescent="0.35">
      <c r="A233" s="73" t="s">
        <v>469</v>
      </c>
      <c r="B233" s="55" t="s">
        <v>470</v>
      </c>
      <c r="C233" s="72" t="s">
        <v>315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2023-02-01T09:14:18Z</dcterms:modified>
</cp:coreProperties>
</file>