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9200" windowHeight="7050"/>
  </bookViews>
  <sheets>
    <sheet name="Data_Creation_Env" sheetId="2" r:id="rId1"/>
    <sheet name="4.0_SF01"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5" i="2" l="1"/>
  <c r="F50" i="2" l="1"/>
  <c r="C50" i="2"/>
  <c r="C77" i="2" l="1"/>
  <c r="B90" i="2" l="1"/>
  <c r="D90" i="2"/>
  <c r="H1326" i="2" l="1"/>
  <c r="G1326" i="2"/>
  <c r="H1321" i="2"/>
  <c r="G1321" i="2"/>
  <c r="G1313" i="2"/>
  <c r="G1309" i="2"/>
  <c r="G1305" i="2"/>
  <c r="G1301" i="2"/>
  <c r="G1297" i="2"/>
  <c r="G1293" i="2"/>
  <c r="G1289" i="2"/>
  <c r="G1285" i="2"/>
  <c r="G1265" i="2"/>
  <c r="G1261" i="2"/>
  <c r="G1257" i="2"/>
  <c r="G1253" i="2"/>
  <c r="G1245" i="2"/>
  <c r="G1241" i="2"/>
  <c r="G1237" i="2"/>
  <c r="G1233" i="2"/>
  <c r="H1229" i="2"/>
  <c r="G1229" i="2"/>
  <c r="G1221" i="2"/>
  <c r="G1217" i="2"/>
  <c r="G1213" i="2"/>
  <c r="G1209" i="2"/>
  <c r="G1205" i="2"/>
  <c r="G1201" i="2"/>
  <c r="G1197" i="2"/>
  <c r="G1193" i="2"/>
  <c r="G1173" i="2"/>
  <c r="G1169" i="2"/>
  <c r="G1165" i="2"/>
  <c r="G1161" i="2"/>
  <c r="G1153" i="2"/>
  <c r="G1149" i="2"/>
  <c r="G1145" i="2"/>
  <c r="G1141" i="2"/>
  <c r="H1137" i="2"/>
  <c r="G1137" i="2"/>
  <c r="G1129" i="2"/>
  <c r="G1125" i="2"/>
  <c r="G1121" i="2"/>
  <c r="G1117" i="2"/>
  <c r="G1113" i="2"/>
  <c r="G1109" i="2"/>
  <c r="G1105" i="2"/>
  <c r="G1101" i="2"/>
  <c r="G1081" i="2"/>
  <c r="G1077" i="2"/>
  <c r="G1073" i="2"/>
  <c r="G1069" i="2"/>
  <c r="G1061" i="2"/>
  <c r="G1057" i="2"/>
  <c r="G1053" i="2"/>
  <c r="G1049" i="2"/>
  <c r="H1045" i="2"/>
  <c r="G1045" i="2"/>
  <c r="H1040" i="2"/>
  <c r="G1040" i="2"/>
  <c r="G1032" i="2"/>
  <c r="G1028" i="2"/>
  <c r="G1024" i="2"/>
  <c r="G1020" i="2"/>
  <c r="G1016" i="2"/>
  <c r="G1012" i="2"/>
  <c r="G1008" i="2"/>
  <c r="G1004" i="2"/>
  <c r="G984" i="2"/>
  <c r="G980" i="2"/>
  <c r="G976" i="2"/>
  <c r="G972" i="2"/>
  <c r="G964" i="2"/>
  <c r="G960" i="2"/>
  <c r="G956" i="2"/>
  <c r="G952" i="2"/>
  <c r="H948" i="2"/>
  <c r="G948" i="2"/>
  <c r="G940" i="2" l="1"/>
  <c r="G936" i="2"/>
  <c r="G932" i="2"/>
  <c r="G928" i="2"/>
  <c r="G924" i="2"/>
  <c r="G920" i="2"/>
  <c r="G916" i="2"/>
  <c r="G912" i="2"/>
  <c r="G892" i="2"/>
  <c r="G888" i="2"/>
  <c r="G884" i="2"/>
  <c r="G880" i="2"/>
  <c r="G872" i="2"/>
  <c r="G868" i="2"/>
  <c r="G864" i="2"/>
  <c r="G860" i="2"/>
  <c r="H856" i="2"/>
  <c r="G856" i="2"/>
  <c r="G848" i="2"/>
  <c r="G844" i="2"/>
  <c r="G840" i="2"/>
  <c r="G836" i="2"/>
  <c r="G832" i="2"/>
  <c r="G828" i="2"/>
  <c r="G824" i="2"/>
  <c r="G820" i="2"/>
  <c r="G800" i="2"/>
  <c r="G796" i="2"/>
  <c r="G792" i="2"/>
  <c r="G788" i="2"/>
  <c r="G780" i="2"/>
  <c r="G776" i="2"/>
  <c r="G772" i="2"/>
  <c r="G768" i="2"/>
  <c r="H764" i="2"/>
  <c r="G764" i="2"/>
  <c r="H759" i="2"/>
  <c r="G759" i="2"/>
  <c r="G751" i="2"/>
  <c r="G747" i="2"/>
  <c r="G743" i="2"/>
  <c r="G739" i="2"/>
  <c r="G735" i="2"/>
  <c r="G731" i="2"/>
  <c r="G727" i="2"/>
  <c r="G723" i="2"/>
  <c r="G703" i="2"/>
  <c r="G699" i="2"/>
  <c r="G695" i="2"/>
  <c r="G691" i="2"/>
  <c r="G683" i="2"/>
  <c r="G679" i="2"/>
  <c r="G675" i="2"/>
  <c r="G671" i="2"/>
  <c r="H667" i="2"/>
  <c r="G667" i="2"/>
  <c r="G659" i="2" l="1"/>
  <c r="G655" i="2"/>
  <c r="G651" i="2"/>
  <c r="G647" i="2"/>
  <c r="G643" i="2"/>
  <c r="G639" i="2"/>
  <c r="G635" i="2"/>
  <c r="G631" i="2"/>
  <c r="G611" i="2"/>
  <c r="G607" i="2"/>
  <c r="G603" i="2"/>
  <c r="G599" i="2"/>
  <c r="G591" i="2"/>
  <c r="G587" i="2"/>
  <c r="G583" i="2"/>
  <c r="G579" i="2"/>
  <c r="H575" i="2"/>
  <c r="G575" i="2"/>
  <c r="H570" i="2"/>
  <c r="G570" i="2"/>
  <c r="G562" i="2"/>
  <c r="G558" i="2"/>
  <c r="G554" i="2"/>
  <c r="G550" i="2"/>
  <c r="G546" i="2"/>
  <c r="G542" i="2"/>
  <c r="G538" i="2"/>
  <c r="G534" i="2"/>
  <c r="G514" i="2"/>
  <c r="G510" i="2"/>
  <c r="G506" i="2"/>
  <c r="G502" i="2"/>
  <c r="G494" i="2"/>
  <c r="G490" i="2"/>
  <c r="G486" i="2"/>
  <c r="G482" i="2"/>
  <c r="H478" i="2"/>
  <c r="G478" i="2"/>
  <c r="G470" i="2"/>
  <c r="G466" i="2"/>
  <c r="G462" i="2"/>
  <c r="G458" i="2"/>
  <c r="G454" i="2"/>
  <c r="G450" i="2"/>
  <c r="G446" i="2"/>
  <c r="G442" i="2"/>
  <c r="G422" i="2"/>
  <c r="G418" i="2"/>
  <c r="G414" i="2"/>
  <c r="G410" i="2"/>
  <c r="G402" i="2"/>
  <c r="G398" i="2"/>
  <c r="G394" i="2"/>
  <c r="G390" i="2"/>
  <c r="H386" i="2"/>
  <c r="G386" i="2"/>
  <c r="G378" i="2"/>
  <c r="G374" i="2"/>
  <c r="G370" i="2"/>
  <c r="G366" i="2"/>
  <c r="G362" i="2"/>
  <c r="G358" i="2"/>
  <c r="G354" i="2"/>
  <c r="G350" i="2"/>
  <c r="G330" i="2"/>
  <c r="G326" i="2"/>
  <c r="G322" i="2"/>
  <c r="G318" i="2"/>
  <c r="G310" i="2"/>
  <c r="G306" i="2"/>
  <c r="G302" i="2"/>
  <c r="G298" i="2"/>
  <c r="H294" i="2"/>
  <c r="G294" i="2"/>
  <c r="H286" i="2"/>
  <c r="G286" i="2"/>
  <c r="H282" i="2"/>
  <c r="G282" i="2"/>
  <c r="H278" i="2"/>
  <c r="G278" i="2"/>
  <c r="H274" i="2"/>
  <c r="G274" i="2"/>
  <c r="H270" i="2"/>
  <c r="G270" i="2"/>
  <c r="H266" i="2"/>
  <c r="G266" i="2"/>
  <c r="H262" i="2"/>
  <c r="G262" i="2"/>
  <c r="H258" i="2"/>
  <c r="G258" i="2"/>
  <c r="H252" i="2"/>
  <c r="H248" i="2"/>
  <c r="H244" i="2"/>
  <c r="H238" i="2"/>
  <c r="G238" i="2"/>
  <c r="H234" i="2"/>
  <c r="G234" i="2"/>
  <c r="H230" i="2"/>
  <c r="G230" i="2"/>
  <c r="H226" i="2"/>
  <c r="G226" i="2"/>
  <c r="G218" i="2"/>
  <c r="G214" i="2"/>
  <c r="G210" i="2"/>
  <c r="G206" i="2"/>
  <c r="H202" i="2"/>
  <c r="G202" i="2"/>
  <c r="F109" i="2"/>
  <c r="E109" i="2"/>
  <c r="H134" i="2" l="1"/>
  <c r="G134" i="2"/>
  <c r="F46" i="2"/>
  <c r="E46" i="2"/>
  <c r="H194" i="2"/>
  <c r="G194" i="2"/>
  <c r="H190" i="2"/>
  <c r="G190" i="2"/>
  <c r="H186" i="2"/>
  <c r="G186" i="2"/>
  <c r="H182" i="2"/>
  <c r="G182" i="2"/>
  <c r="H178" i="2"/>
  <c r="G178" i="2"/>
  <c r="H174" i="2"/>
  <c r="G174" i="2"/>
  <c r="H170" i="2"/>
  <c r="G170" i="2"/>
  <c r="H166" i="2"/>
  <c r="G166" i="2"/>
  <c r="H160" i="2"/>
  <c r="H156" i="2"/>
  <c r="H152" i="2"/>
  <c r="H146" i="2"/>
  <c r="G146" i="2"/>
  <c r="H142" i="2"/>
  <c r="G142" i="2"/>
  <c r="G138" i="2"/>
  <c r="G126" i="2"/>
  <c r="G122" i="2"/>
  <c r="G118" i="2"/>
  <c r="G114" i="2"/>
  <c r="H138" i="2" l="1"/>
</calcChain>
</file>

<file path=xl/comments1.xml><?xml version="1.0" encoding="utf-8"?>
<comments xmlns="http://schemas.openxmlformats.org/spreadsheetml/2006/main">
  <authors>
    <author>Author</author>
  </authors>
  <commentList>
    <comment ref="AN200" authorId="0" shapeId="0">
      <text>
        <r>
          <rPr>
            <b/>
            <sz val="9"/>
            <color indexed="81"/>
            <rFont val="Tahoma"/>
            <family val="2"/>
          </rPr>
          <t>Author:</t>
        </r>
        <r>
          <rPr>
            <sz val="9"/>
            <color indexed="81"/>
            <rFont val="Tahoma"/>
            <family val="2"/>
          </rPr>
          <t xml:space="preserve">
SKIP Deal ID in Validation Checkpoint
</t>
        </r>
      </text>
    </comment>
    <comment ref="AN292" authorId="0" shapeId="0">
      <text>
        <r>
          <rPr>
            <b/>
            <sz val="9"/>
            <color indexed="81"/>
            <rFont val="Tahoma"/>
            <family val="2"/>
          </rPr>
          <t>Author:</t>
        </r>
        <r>
          <rPr>
            <sz val="9"/>
            <color indexed="81"/>
            <rFont val="Tahoma"/>
            <family val="2"/>
          </rPr>
          <t xml:space="preserve">
SKIP Deal ID in Validation Checkpoint
</t>
        </r>
      </text>
    </comment>
    <comment ref="AN384" authorId="0" shapeId="0">
      <text>
        <r>
          <rPr>
            <b/>
            <sz val="9"/>
            <color indexed="81"/>
            <rFont val="Tahoma"/>
            <family val="2"/>
          </rPr>
          <t>Author:</t>
        </r>
        <r>
          <rPr>
            <sz val="9"/>
            <color indexed="81"/>
            <rFont val="Tahoma"/>
            <family val="2"/>
          </rPr>
          <t xml:space="preserve">
SKIP Deal ID in Validation Checkpoint
</t>
        </r>
      </text>
    </comment>
    <comment ref="AN476" authorId="0" shapeId="0">
      <text>
        <r>
          <rPr>
            <b/>
            <sz val="9"/>
            <color indexed="81"/>
            <rFont val="Tahoma"/>
            <family val="2"/>
          </rPr>
          <t>Author:</t>
        </r>
        <r>
          <rPr>
            <sz val="9"/>
            <color indexed="81"/>
            <rFont val="Tahoma"/>
            <family val="2"/>
          </rPr>
          <t xml:space="preserve">
SKIP Deal ID in Validation Checkpoint
</t>
        </r>
      </text>
    </comment>
    <comment ref="AN568" authorId="0" shapeId="0">
      <text>
        <r>
          <rPr>
            <b/>
            <sz val="9"/>
            <color indexed="81"/>
            <rFont val="Tahoma"/>
            <family val="2"/>
          </rPr>
          <t>Author:</t>
        </r>
        <r>
          <rPr>
            <sz val="9"/>
            <color indexed="81"/>
            <rFont val="Tahoma"/>
            <family val="2"/>
          </rPr>
          <t xml:space="preserve">
SKIP Deal ID in Validation Checkpoint
</t>
        </r>
      </text>
    </comment>
    <comment ref="AN573" authorId="0" shapeId="0">
      <text>
        <r>
          <rPr>
            <b/>
            <sz val="9"/>
            <color indexed="81"/>
            <rFont val="Tahoma"/>
            <family val="2"/>
          </rPr>
          <t>Author:</t>
        </r>
        <r>
          <rPr>
            <sz val="9"/>
            <color indexed="81"/>
            <rFont val="Tahoma"/>
            <family val="2"/>
          </rPr>
          <t xml:space="preserve">
SKIP Deal ID in Validation Checkpoint
</t>
        </r>
      </text>
    </comment>
    <comment ref="AN665" authorId="0" shapeId="0">
      <text>
        <r>
          <rPr>
            <b/>
            <sz val="9"/>
            <color indexed="81"/>
            <rFont val="Tahoma"/>
            <family val="2"/>
          </rPr>
          <t>Author:</t>
        </r>
        <r>
          <rPr>
            <sz val="9"/>
            <color indexed="81"/>
            <rFont val="Tahoma"/>
            <family val="2"/>
          </rPr>
          <t xml:space="preserve">
SKIP Deal ID in Validation Checkpoint
</t>
        </r>
      </text>
    </comment>
    <comment ref="AN757" authorId="0" shapeId="0">
      <text>
        <r>
          <rPr>
            <b/>
            <sz val="9"/>
            <color indexed="81"/>
            <rFont val="Tahoma"/>
            <family val="2"/>
          </rPr>
          <t>Author:</t>
        </r>
        <r>
          <rPr>
            <sz val="9"/>
            <color indexed="81"/>
            <rFont val="Tahoma"/>
            <family val="2"/>
          </rPr>
          <t xml:space="preserve">
SKIP Deal ID in Validation Checkpoint
</t>
        </r>
      </text>
    </comment>
    <comment ref="AN762" authorId="0" shapeId="0">
      <text>
        <r>
          <rPr>
            <b/>
            <sz val="9"/>
            <color indexed="81"/>
            <rFont val="Tahoma"/>
            <family val="2"/>
          </rPr>
          <t>Author:</t>
        </r>
        <r>
          <rPr>
            <sz val="9"/>
            <color indexed="81"/>
            <rFont val="Tahoma"/>
            <family val="2"/>
          </rPr>
          <t xml:space="preserve">
SKIP Deal ID in Validation Checkpoint
</t>
        </r>
      </text>
    </comment>
    <comment ref="AN854" authorId="0" shapeId="0">
      <text>
        <r>
          <rPr>
            <b/>
            <sz val="9"/>
            <color indexed="81"/>
            <rFont val="Tahoma"/>
            <family val="2"/>
          </rPr>
          <t>Author:</t>
        </r>
        <r>
          <rPr>
            <sz val="9"/>
            <color indexed="81"/>
            <rFont val="Tahoma"/>
            <family val="2"/>
          </rPr>
          <t xml:space="preserve">
SKIP Deal ID in Validation Checkpoint
</t>
        </r>
      </text>
    </comment>
    <comment ref="AN946" authorId="0" shapeId="0">
      <text>
        <r>
          <rPr>
            <b/>
            <sz val="9"/>
            <color indexed="81"/>
            <rFont val="Tahoma"/>
            <family val="2"/>
          </rPr>
          <t>Author:</t>
        </r>
        <r>
          <rPr>
            <sz val="9"/>
            <color indexed="81"/>
            <rFont val="Tahoma"/>
            <family val="2"/>
          </rPr>
          <t xml:space="preserve">
SKIP Deal ID in Validation Checkpoint
</t>
        </r>
      </text>
    </comment>
    <comment ref="AN1038" authorId="0" shapeId="0">
      <text>
        <r>
          <rPr>
            <b/>
            <sz val="9"/>
            <color indexed="81"/>
            <rFont val="Tahoma"/>
            <family val="2"/>
          </rPr>
          <t>Author:</t>
        </r>
        <r>
          <rPr>
            <sz val="9"/>
            <color indexed="81"/>
            <rFont val="Tahoma"/>
            <family val="2"/>
          </rPr>
          <t xml:space="preserve">
SKIP Deal ID in Validation Checkpoint
</t>
        </r>
      </text>
    </comment>
    <comment ref="AN1043" authorId="0" shapeId="0">
      <text>
        <r>
          <rPr>
            <b/>
            <sz val="9"/>
            <color indexed="81"/>
            <rFont val="Tahoma"/>
            <family val="2"/>
          </rPr>
          <t>Author:</t>
        </r>
        <r>
          <rPr>
            <sz val="9"/>
            <color indexed="81"/>
            <rFont val="Tahoma"/>
            <family val="2"/>
          </rPr>
          <t xml:space="preserve">
SKIP Deal ID in Validation Checkpoint
</t>
        </r>
      </text>
    </comment>
    <comment ref="AN1135" authorId="0" shapeId="0">
      <text>
        <r>
          <rPr>
            <b/>
            <sz val="9"/>
            <color indexed="81"/>
            <rFont val="Tahoma"/>
            <family val="2"/>
          </rPr>
          <t>Author:</t>
        </r>
        <r>
          <rPr>
            <sz val="9"/>
            <color indexed="81"/>
            <rFont val="Tahoma"/>
            <family val="2"/>
          </rPr>
          <t xml:space="preserve">
SKIP Deal ID in Validation Checkpoint
</t>
        </r>
      </text>
    </comment>
    <comment ref="AN1227" authorId="0" shapeId="0">
      <text>
        <r>
          <rPr>
            <b/>
            <sz val="9"/>
            <color indexed="81"/>
            <rFont val="Tahoma"/>
            <family val="2"/>
          </rPr>
          <t>Author:</t>
        </r>
        <r>
          <rPr>
            <sz val="9"/>
            <color indexed="81"/>
            <rFont val="Tahoma"/>
            <family val="2"/>
          </rPr>
          <t xml:space="preserve">
SKIP Deal ID in Validation Checkpoint
</t>
        </r>
      </text>
    </comment>
    <comment ref="AN1319" authorId="0" shapeId="0">
      <text>
        <r>
          <rPr>
            <b/>
            <sz val="9"/>
            <color indexed="81"/>
            <rFont val="Tahoma"/>
            <family val="2"/>
          </rPr>
          <t>Author:</t>
        </r>
        <r>
          <rPr>
            <sz val="9"/>
            <color indexed="81"/>
            <rFont val="Tahoma"/>
            <family val="2"/>
          </rPr>
          <t xml:space="preserve">
SKIP Deal ID in Validation Checkpoint
</t>
        </r>
      </text>
    </comment>
    <comment ref="AN1324" authorId="0" shapeId="0">
      <text>
        <r>
          <rPr>
            <b/>
            <sz val="9"/>
            <color indexed="81"/>
            <rFont val="Tahoma"/>
            <family val="2"/>
          </rPr>
          <t>Author:</t>
        </r>
        <r>
          <rPr>
            <sz val="9"/>
            <color indexed="81"/>
            <rFont val="Tahoma"/>
            <family val="2"/>
          </rPr>
          <t xml:space="preserve">
SKIP Deal ID in Validation Checkpoint
</t>
        </r>
      </text>
    </comment>
  </commentList>
</comments>
</file>

<file path=xl/comments2.xml><?xml version="1.0" encoding="utf-8"?>
<comments xmlns="http://schemas.openxmlformats.org/spreadsheetml/2006/main">
  <authors>
    <author>Author</author>
  </authors>
  <commentList>
    <comment ref="F47" authorId="0" shapeId="0">
      <text>
        <r>
          <rPr>
            <b/>
            <sz val="9"/>
            <color indexed="81"/>
            <rFont val="Tahoma"/>
            <family val="2"/>
          </rPr>
          <t>Author:</t>
        </r>
        <r>
          <rPr>
            <sz val="9"/>
            <color indexed="81"/>
            <rFont val="Tahoma"/>
            <family val="2"/>
          </rPr>
          <t xml:space="preserve">
"childPersonId": "9601105021",
"personRelationshipType": "CHILD",
"childPerType": "PRSP",
"startDate": "2020-02-02"</t>
        </r>
      </text>
    </comment>
  </commentList>
</comments>
</file>

<file path=xl/sharedStrings.xml><?xml version="1.0" encoding="utf-8"?>
<sst xmlns="http://schemas.openxmlformats.org/spreadsheetml/2006/main" count="4248" uniqueCount="448">
  <si>
    <t>PRE-REQUISITE DATA</t>
  </si>
  <si>
    <t>Existing Customer</t>
  </si>
  <si>
    <t>Create Person</t>
  </si>
  <si>
    <t>PersonID</t>
  </si>
  <si>
    <t>Division</t>
  </si>
  <si>
    <t>Person Name</t>
  </si>
  <si>
    <t>Customer Segment</t>
  </si>
  <si>
    <t>Customer Tier</t>
  </si>
  <si>
    <t>Child Person1</t>
  </si>
  <si>
    <t>Child Prospect Person 2</t>
  </si>
  <si>
    <t>Child Person 3</t>
  </si>
  <si>
    <t>Person Identifier Type</t>
  </si>
  <si>
    <t>Primary Person Identifier</t>
  </si>
  <si>
    <t>IND</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</si>
  <si>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</si>
  <si>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</si>
  <si>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</si>
  <si>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</si>
  <si>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</si>
  <si>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</si>
  <si>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</si>
  <si>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</si>
  <si>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</si>
  <si>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</si>
  <si>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</si>
  <si>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01-01-2020</t>
  </si>
  <si>
    <t>USD</t>
  </si>
  <si>
    <t>Pricelist ID</t>
  </si>
  <si>
    <t>Price List Description</t>
  </si>
  <si>
    <t xml:space="preserve">Price List Start Date </t>
  </si>
  <si>
    <t>Priority</t>
  </si>
  <si>
    <t>2413873180</t>
  </si>
  <si>
    <t xml:space="preserve">PL_NEGOTIABILITY_01
</t>
  </si>
  <si>
    <t>1</t>
  </si>
  <si>
    <t>Prospect Person</t>
  </si>
  <si>
    <t>9737243194</t>
  </si>
  <si>
    <t>8102895808</t>
  </si>
  <si>
    <t>EAI_PRSP_CUST_SEG_T</t>
  </si>
  <si>
    <t>Prospect PersonID</t>
  </si>
  <si>
    <t>Prospect Person Name</t>
  </si>
  <si>
    <t>SCRIPT DATA</t>
  </si>
  <si>
    <t>mainEntityId</t>
  </si>
  <si>
    <t>mainEntityType</t>
  </si>
  <si>
    <t>actionFlag</t>
  </si>
  <si>
    <t>prospectAccountId</t>
  </si>
  <si>
    <t>status</t>
  </si>
  <si>
    <t>customerClass</t>
  </si>
  <si>
    <t>accountDivision</t>
  </si>
  <si>
    <t>setUpDate</t>
  </si>
  <si>
    <t>currency</t>
  </si>
  <si>
    <t>billCycle</t>
  </si>
  <si>
    <t>accountAccessGroup</t>
  </si>
  <si>
    <t>prosAcctCharacteristicList</t>
  </si>
  <si>
    <t>prosAcctIdentifierList</t>
  </si>
  <si>
    <t>accountIdentifierType 1</t>
  </si>
  <si>
    <t>isPrimaryId 1</t>
  </si>
  <si>
    <t>accountNumber 1</t>
  </si>
  <si>
    <t>isPrimaryId 2</t>
  </si>
  <si>
    <t>accountIdentifierType 2</t>
  </si>
  <si>
    <t>accountNumber 2</t>
  </si>
  <si>
    <t>effectiveDate 1</t>
  </si>
  <si>
    <t>characteristicType 1</t>
  </si>
  <si>
    <t>characteristicValue 1</t>
  </si>
  <si>
    <t>effectiveDate 2</t>
  </si>
  <si>
    <t>characteristicType 2</t>
  </si>
  <si>
    <t>characteristicValue 2</t>
  </si>
  <si>
    <t>effectiveDate 3</t>
  </si>
  <si>
    <t>characteristicType 3</t>
  </si>
  <si>
    <t>characteristicValue 3</t>
  </si>
  <si>
    <t>ProspectAccountREST</t>
  </si>
  <si>
    <t>PRSP</t>
  </si>
  <si>
    <t>READ</t>
  </si>
  <si>
    <t>ACTIVE</t>
  </si>
  <si>
    <t>2020-01-01</t>
  </si>
  <si>
    <t>BKEM</t>
  </si>
  <si>
    <t>***</t>
  </si>
  <si>
    <t>C1_F_ANO</t>
  </si>
  <si>
    <t>true</t>
  </si>
  <si>
    <t>ACCT_NM</t>
  </si>
  <si>
    <t>false</t>
  </si>
  <si>
    <t>AN_PRSP_CUST_SEG_T</t>
  </si>
  <si>
    <t>SAVINGS</t>
  </si>
  <si>
    <t>VG_STATE</t>
  </si>
  <si>
    <t>MH</t>
  </si>
  <si>
    <t>2021-03-03</t>
  </si>
  <si>
    <t>C1_F_ATY</t>
  </si>
  <si>
    <t>TestCase Name</t>
  </si>
  <si>
    <t>Error - problemType</t>
  </si>
  <si>
    <t>6344107686</t>
  </si>
  <si>
    <t>2019-11-21</t>
  </si>
  <si>
    <t>EAI_TC_ADD_PRSP_ACC_2_PRSP_02</t>
  </si>
  <si>
    <t>AN_TC_ADD_PRSP_ACC_2_PRSP_02</t>
  </si>
  <si>
    <t>Create Prospect Account</t>
  </si>
  <si>
    <t>Assigned Pricelist</t>
  </si>
  <si>
    <t>9601105021</t>
  </si>
  <si>
    <t>Deal_Creation_API_USER_CH1</t>
  </si>
  <si>
    <t>COMM</t>
  </si>
  <si>
    <t>T</t>
  </si>
  <si>
    <t>Reg_Deal_Creation_API_USER_CH1</t>
  </si>
  <si>
    <t>COREG</t>
  </si>
  <si>
    <t>1588232376</t>
  </si>
  <si>
    <t>EAI_Deal_Creation_API_USER_CH1</t>
  </si>
  <si>
    <t>Account Charactersitic Value</t>
  </si>
  <si>
    <t>9305784454</t>
  </si>
  <si>
    <t>Deal_Creation_API_USER</t>
  </si>
  <si>
    <t>Reg_Deal_Creation_API_USER</t>
  </si>
  <si>
    <t>4248205603</t>
  </si>
  <si>
    <t>EAI_Deal_Creation_API_USER</t>
  </si>
  <si>
    <t>2424762940</t>
  </si>
  <si>
    <t>0710150423</t>
  </si>
  <si>
    <t>3736477346</t>
  </si>
  <si>
    <t>9596632606</t>
  </si>
  <si>
    <t>Reference_Customer_001,IND</t>
  </si>
  <si>
    <t>TemplateReference_Cust_001,IND</t>
  </si>
  <si>
    <t>Reg_Reference_Customer_001</t>
  </si>
  <si>
    <t>9939065206</t>
  </si>
  <si>
    <t>EAI_Reference_Customer_001</t>
  </si>
  <si>
    <t>External Account Identifier</t>
  </si>
  <si>
    <t>0895278624</t>
  </si>
  <si>
    <t xml:space="preserve">Reference_Customer_001,IND </t>
  </si>
  <si>
    <t>Create Contract</t>
  </si>
  <si>
    <t>INDIA DIVISION</t>
  </si>
  <si>
    <t>Contract ID</t>
  </si>
  <si>
    <t>9939065249</t>
  </si>
  <si>
    <t>Contract Type</t>
  </si>
  <si>
    <t>DM_BK</t>
  </si>
  <si>
    <t>Start Date</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</si>
  <si>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</si>
  <si>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</si>
  <si>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</si>
  <si>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</si>
  <si>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</si>
  <si>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</si>
  <si>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</si>
  <si>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</si>
  <si>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</si>
  <si>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NPI_024</t>
  </si>
  <si>
    <t>01-01-2022</t>
  </si>
  <si>
    <t>01-31-2022</t>
  </si>
  <si>
    <t>BK-NBR</t>
  </si>
  <si>
    <t>02-01-2022</t>
  </si>
  <si>
    <t>02-28-2022</t>
  </si>
  <si>
    <t>Business Banking</t>
  </si>
  <si>
    <t>3091575921</t>
  </si>
  <si>
    <t>2946045731</t>
  </si>
  <si>
    <t>Deal Management Customer Class</t>
  </si>
  <si>
    <t>India Division</t>
  </si>
  <si>
    <t>2946045584</t>
  </si>
  <si>
    <t xml:space="preserve">TemplateReference_Cust_001,IND </t>
  </si>
  <si>
    <t>7365531276</t>
  </si>
  <si>
    <t>Reg_TemplateReference_Cust_001</t>
  </si>
  <si>
    <t>4958674135</t>
  </si>
  <si>
    <t>EAI_TemplateReference_Cust_001</t>
  </si>
  <si>
    <t>6172265035</t>
  </si>
  <si>
    <t>1966341566</t>
  </si>
  <si>
    <t xml:space="preserve">Deal Creation </t>
  </si>
  <si>
    <t>Deal Identifier</t>
  </si>
  <si>
    <t>Deal Type</t>
  </si>
  <si>
    <t>Deal Currency</t>
  </si>
  <si>
    <t>Simulation Type</t>
  </si>
  <si>
    <t>Price Selection Date</t>
  </si>
  <si>
    <t>Review Frequency</t>
  </si>
  <si>
    <t>Deal Frequency</t>
  </si>
  <si>
    <t xml:space="preserve">Usage Frequency </t>
  </si>
  <si>
    <t>Deal Description</t>
  </si>
  <si>
    <t>Deal Version Description</t>
  </si>
  <si>
    <t>Skip Reference</t>
  </si>
  <si>
    <t>Skip Questionnaire</t>
  </si>
  <si>
    <t>Template Deal</t>
  </si>
  <si>
    <t>T&amp;C1</t>
  </si>
  <si>
    <t>T&amp;C3</t>
  </si>
  <si>
    <t>Deal ID</t>
  </si>
  <si>
    <t>DLAPR</t>
  </si>
  <si>
    <t>Customer</t>
  </si>
  <si>
    <t>Yearly</t>
  </si>
  <si>
    <t>Yes</t>
  </si>
  <si>
    <t>DEAL_T&amp;C1</t>
  </si>
  <si>
    <t>DEAL_T&amp;C2</t>
  </si>
  <si>
    <t>ID_TemplateReference_Cust_001</t>
  </si>
  <si>
    <t>TemplateReference_Cust_001 desc</t>
  </si>
  <si>
    <t>TemplateReference_Cust_001 Ver</t>
  </si>
  <si>
    <t>Model Id</t>
  </si>
  <si>
    <t>Deal Entity</t>
  </si>
  <si>
    <t>EPER</t>
  </si>
  <si>
    <t>Reference_Customer_001 desc ver</t>
  </si>
  <si>
    <t xml:space="preserve">Reference_Customer_001 desc </t>
  </si>
  <si>
    <t>0789921945</t>
  </si>
  <si>
    <t xml:space="preserve">8452073061,1683082995,Refer_PRSP_CopyTemplate_Deal_001 desc ver </t>
  </si>
  <si>
    <t xml:space="preserve">1532039105,4586550809,Refer_PRSP_CopyTemplate_Deal_001 desc ver </t>
  </si>
  <si>
    <t xml:space="preserve">Refer_PRSP_CopyTemplate_Deal_001 </t>
  </si>
  <si>
    <t>Refer_PRSP_CopyTemplate_Deal_001 desc</t>
  </si>
  <si>
    <t>1683082995</t>
  </si>
  <si>
    <t>8452073061</t>
  </si>
  <si>
    <t xml:space="preserve">ID_Reference_Customer_001 </t>
  </si>
  <si>
    <t>4402189258</t>
  </si>
  <si>
    <t>Deal Information</t>
  </si>
  <si>
    <t>Created Billable Charge1 on All Accounts</t>
  </si>
  <si>
    <t>Created Contract</t>
  </si>
  <si>
    <t>Created Account</t>
  </si>
  <si>
    <t>Created Person</t>
  </si>
  <si>
    <t>Price Item Hierarhcy</t>
  </si>
  <si>
    <t>Parameter</t>
  </si>
  <si>
    <t>Section</t>
  </si>
  <si>
    <t>Starte Date</t>
  </si>
  <si>
    <t>End Date</t>
  </si>
  <si>
    <t>Rate</t>
  </si>
  <si>
    <t>Pricing Information</t>
  </si>
  <si>
    <t>Avg Price</t>
  </si>
  <si>
    <t>SQI</t>
  </si>
  <si>
    <t>Volume</t>
  </si>
  <si>
    <t>Revenue</t>
  </si>
  <si>
    <t>Varation</t>
  </si>
  <si>
    <t>Cost</t>
  </si>
  <si>
    <t>PriceList</t>
  </si>
  <si>
    <t>Level</t>
  </si>
  <si>
    <t>Status</t>
  </si>
  <si>
    <t>Approver</t>
  </si>
  <si>
    <t>T&amp;C</t>
  </si>
  <si>
    <t>NPI_021</t>
  </si>
  <si>
    <t>Projected</t>
  </si>
  <si>
    <t>Customer Agreed</t>
  </si>
  <si>
    <t>Original</t>
  </si>
  <si>
    <t>NPI_022</t>
  </si>
  <si>
    <t>PL_NEGOTIABILITY_01</t>
  </si>
  <si>
    <t>Customer Price List</t>
  </si>
  <si>
    <t>NPI_023</t>
  </si>
  <si>
    <t>DE_AUT01,Corporate Banking</t>
  </si>
  <si>
    <t>DE_AUT02,Account Services</t>
  </si>
  <si>
    <t>Seasonal</t>
  </si>
  <si>
    <t>Recommended</t>
  </si>
  <si>
    <t>PI_022</t>
  </si>
  <si>
    <t>PriceList -1</t>
  </si>
  <si>
    <t>PI_023</t>
  </si>
  <si>
    <t>PI_033</t>
  </si>
  <si>
    <t>DE_AUTO3,Payment Services</t>
  </si>
  <si>
    <t>PI_024</t>
  </si>
  <si>
    <t>Tier,USD,STEP</t>
  </si>
  <si>
    <t>PI_025</t>
  </si>
  <si>
    <t>PI_026</t>
  </si>
  <si>
    <t>20.00,USD,FLAT</t>
  </si>
  <si>
    <t>DE_AUTO4,Reporting/SWIFT</t>
  </si>
  <si>
    <t>PI_027</t>
  </si>
  <si>
    <t>PI_028</t>
  </si>
  <si>
    <t>INR</t>
  </si>
  <si>
    <t>INR,BT</t>
  </si>
  <si>
    <t>PI_029</t>
  </si>
  <si>
    <t>PI_030</t>
  </si>
  <si>
    <t>PI_031</t>
  </si>
  <si>
    <t>PI_021</t>
  </si>
  <si>
    <t>12.95,12.15,11.95</t>
  </si>
  <si>
    <t>Tier,USD,THRS</t>
  </si>
  <si>
    <t>20(FLAT),10/8(THRS),5(STEP),6(THRS),4/3(STEP)</t>
  </si>
  <si>
    <t>Pricing &amp; Commitment - [ TC2 -&gt; TC_Deal_Creation_API_02]</t>
  </si>
  <si>
    <t>Deal Creation Information - [ TC2 -&gt; TC_Deal_Creation_API_02]</t>
  </si>
  <si>
    <t>productCode 1</t>
  </si>
  <si>
    <t>productCode</t>
  </si>
  <si>
    <t>PRODUCT_CON_02</t>
  </si>
  <si>
    <t>PRODUCT_CON_01</t>
  </si>
  <si>
    <t>referenceDetails</t>
  </si>
  <si>
    <t>referenceTypeFlg</t>
  </si>
  <si>
    <t>referenceDealId</t>
  </si>
  <si>
    <t>referenceModelId</t>
  </si>
  <si>
    <t>referDealIdentifier</t>
  </si>
  <si>
    <t>referPersonId</t>
  </si>
  <si>
    <t>refPersonIdentifierType</t>
  </si>
  <si>
    <t>division</t>
  </si>
  <si>
    <t>referUsageSw</t>
  </si>
  <si>
    <t>referPriceSw</t>
  </si>
  <si>
    <t>includeChildHierarchy</t>
  </si>
  <si>
    <t>productDetailsList</t>
  </si>
  <si>
    <t>templateReferenceDetails</t>
  </si>
  <si>
    <t>templateDealId</t>
  </si>
  <si>
    <t>templateDealIdentifier</t>
  </si>
  <si>
    <t>templateModelId</t>
  </si>
  <si>
    <t>copyBasicDetailsFlag</t>
  </si>
  <si>
    <t>copyPricingFlag</t>
  </si>
  <si>
    <t>copyUsageFlag</t>
  </si>
  <si>
    <t>termsAndConditionsList</t>
  </si>
  <si>
    <t>RDEL</t>
  </si>
  <si>
    <t>dealEntityType</t>
  </si>
  <si>
    <t>dealEntityId</t>
  </si>
  <si>
    <t>CUST</t>
  </si>
  <si>
    <t>include Hierarchy Flag</t>
  </si>
  <si>
    <t>Skip QUESTIONNAIRE</t>
  </si>
  <si>
    <t>CONTRACTED Deal</t>
  </si>
  <si>
    <t>15.8510,15.8511,15.8512</t>
  </si>
  <si>
    <t>14.2510,14.2511,14.2512</t>
  </si>
  <si>
    <t>11.8510(FLAT),11.8520/11.8530(THRS),11.8531(STEP),11.8540(THRS),11.8541/11.8550(STEP)</t>
  </si>
  <si>
    <t>11.85,USD,FLAT</t>
  </si>
  <si>
    <t>Pricing &amp; Commitment - [ TC -&gt; TC_Deal_Creation_API_03]</t>
  </si>
  <si>
    <t>Deal Creation Information - [ TC -&gt; TC_Deal_Creation_API_03]</t>
  </si>
  <si>
    <t>Deal Creation Information - [ TC -&gt; TC_Deal_Creation_API_05]</t>
  </si>
  <si>
    <t>Pricing &amp; Commitment - [ TC -&gt; TC_Deal_Creation_API_05]</t>
  </si>
  <si>
    <t>ID_TC_Deal_Creation_API_05_v1</t>
  </si>
  <si>
    <t>DEAL</t>
  </si>
  <si>
    <t>ID_TC_Deal_Creation_API_05_v1 desc</t>
  </si>
  <si>
    <t>ID_TC_Deal_Creation_API_05_v1 desc ver</t>
  </si>
  <si>
    <t>6739465360</t>
  </si>
  <si>
    <t>Deal Creation Information - [ TC -&gt; TC_Deal_Creation_API_06]</t>
  </si>
  <si>
    <t>Pricing &amp; Commitment - [ TC -&gt; TC_Deal_Creation_API_06]</t>
  </si>
  <si>
    <t>ID_TC_Deal_Creation_API_06_v1</t>
  </si>
  <si>
    <t>ID_TC_Deal_Creation_API_06_v1 desc</t>
  </si>
  <si>
    <t>ID_TC_Deal_Creation_API_06_v1 desc ver</t>
  </si>
  <si>
    <t>Deal Creation Information - [ TC -&gt; TC_Deal_Creation_API_07]</t>
  </si>
  <si>
    <t>Pricing &amp; Commitment - [ TC2 -&gt; TC_Deal_Creation_API_07]</t>
  </si>
  <si>
    <t>ID_TC_Deal_Creation_API_07</t>
  </si>
  <si>
    <t>ID_TC_Deal_Creation_API_07 desc</t>
  </si>
  <si>
    <t>ID_TC_Deal_Creation_API_07 desc ver</t>
  </si>
  <si>
    <t>Deal Creation Information - [ TC -&gt; TC_Deal_Creation_API_08]</t>
  </si>
  <si>
    <t>ID_TC_Deal_Creation_API_08</t>
  </si>
  <si>
    <t>ID_TC_Deal_Creation_API_08 desc</t>
  </si>
  <si>
    <t>ID_TC_Deal_Creation_API_08 desc ver</t>
  </si>
  <si>
    <t>Deal Creation Information - [ TC -&gt; TC_Deal_Creation_API_09]</t>
  </si>
  <si>
    <t>Pricing &amp; Commitment - [ TC -&gt; TC_Deal_Creation_API_09]</t>
  </si>
  <si>
    <t>ID_TC_Deal_Creation_API_09</t>
  </si>
  <si>
    <t>ID_TC_Deal_Creation_API_09 desc</t>
  </si>
  <si>
    <t>ID_TC_Deal_Creation_API_09 desc ver</t>
  </si>
  <si>
    <t>Deal Creation Information - [ TC -&gt; TC_Deal_Creation_API_10]</t>
  </si>
  <si>
    <t>Pricing &amp; Commitment - [ TC2 -&gt; TC_Deal_Creation_API_10]</t>
  </si>
  <si>
    <t>ID_TC_Deal_Creation_API_10</t>
  </si>
  <si>
    <t>ID_TC_Deal_Creation_API_10 desc</t>
  </si>
  <si>
    <t>ID_TC_Deal_Creation_API_10 desc ver</t>
  </si>
  <si>
    <t>Deal Creation Information - [ TC -&gt; TC_Deal_Creation_API_11]</t>
  </si>
  <si>
    <t>ID_TC_Deal_Creation_API_11</t>
  </si>
  <si>
    <t>ID_TC_Deal_Creation_API_11 desc</t>
  </si>
  <si>
    <t>ID_TC_Deal_Creation_API_11 desc ver</t>
  </si>
  <si>
    <t>Deal Creation Information - [ TC -&gt; TC_Deal_Creation_API_12]</t>
  </si>
  <si>
    <t>ID_TC_Deal_Creation_API_12</t>
  </si>
  <si>
    <t>ID_TC_Deal_Creation_API_12 desc</t>
  </si>
  <si>
    <t>ID_TC_Deal_Creation_API_12 desc ver</t>
  </si>
  <si>
    <t>Pricing &amp; Commitment - [ TC -&gt; TC_Deal_Creation_API_12]</t>
  </si>
  <si>
    <t>Deal Creation Information - [ TC -&gt; TC_Deal_Creation_API_13]</t>
  </si>
  <si>
    <t>ID_TC_Deal_Creation_API_13</t>
  </si>
  <si>
    <t>ID_TC_Deal_Creation_API_13 desc</t>
  </si>
  <si>
    <t>ID_TC_Deal_Creation_API_13 desc ver</t>
  </si>
  <si>
    <t>RPER</t>
  </si>
  <si>
    <t>Pricing &amp; Commitment - [ TC2 -&gt; TC_Deal_Creation_API_13]</t>
  </si>
  <si>
    <t>ID_TC_Deal_Creation_API_14</t>
  </si>
  <si>
    <t>ID_TC_Deal_Creation_API_14 desc</t>
  </si>
  <si>
    <t>ID_TC_Deal_Creation_API_14 desc ver</t>
  </si>
  <si>
    <t>Deal Creation Information - [ TC -&gt; TC_Deal_Creation_API_14]</t>
  </si>
  <si>
    <t>Pricing &amp; Commitment - [ TC -&gt; TC_Deal_Creation_API_14]</t>
  </si>
  <si>
    <t>Deal Creation Information - [ TC -&gt; TC_Deal_Creation_API_15]</t>
  </si>
  <si>
    <t>Deal Creation Information - [ TC -&gt; TC_Deal_Creation_API_16]</t>
  </si>
  <si>
    <t>Pricing &amp; Commitment - [ TC -&gt; TC_Deal_Creation_API_16]</t>
  </si>
  <si>
    <t xml:space="preserve"> 12.95, 12.15,11.95(SREP)</t>
  </si>
  <si>
    <t>ID_TC_Deal_Creation_API_17</t>
  </si>
  <si>
    <t>Pricing &amp; Commitment - [ TC -&gt; TC_Deal_Creation_API_17]</t>
  </si>
  <si>
    <t>Deal Creation Information - [ TC -&gt; TC_Deal_Creation_API_17]</t>
  </si>
  <si>
    <t>Deal Creation Information - [ TC -&gt; TC_Deal_Creation_API_18]</t>
  </si>
  <si>
    <t>ID_TC_Deal_Creation_API_18</t>
  </si>
  <si>
    <t>ID_TC_Deal_Creation_API_18 desc</t>
  </si>
  <si>
    <t>ID_TC_Deal_Creation_API_18 desc ver</t>
  </si>
  <si>
    <t>Pricing &amp; Commitment - [ TC -&gt; TC_Deal_Creation_API_18]</t>
  </si>
  <si>
    <t>Deal Creation Information - [ TC -&gt; TC_Deal_Creation_API_19]</t>
  </si>
  <si>
    <t>ID_TC_Deal_Creation_API_19</t>
  </si>
  <si>
    <t>ID_TC_Deal_Creation_API_19 desc</t>
  </si>
  <si>
    <t>ID_TC_Deal_Creation_API_19 desc ver</t>
  </si>
  <si>
    <t>Deal Creation Information - [ TC -&gt; TC_Deal_Creation_API_21]</t>
  </si>
  <si>
    <t>ID_TC_Deal_Creation_API_21</t>
  </si>
  <si>
    <t>ACCT</t>
  </si>
  <si>
    <t>ID_TC_Deal_Creation_API desc</t>
  </si>
  <si>
    <t>ID_TC_Deal_Creation_API desc ver</t>
  </si>
  <si>
    <t>Deal Creation Information  [ TC2 -&gt; TC_Deal_Creation_API_01]</t>
  </si>
  <si>
    <t>ID_TC_Deal_Prospect_01_1</t>
  </si>
  <si>
    <t>ID_TC_Deal_Prospect_02_v111</t>
  </si>
  <si>
    <t>ID_TC_Deal_Prospect_02_v111 Desc</t>
  </si>
  <si>
    <t>ID_TC_Deal_Prospect_02_v111 Desc Ver</t>
  </si>
  <si>
    <t>ID_TC_Deal_Prospect_02_v111 Ver</t>
  </si>
  <si>
    <t>ID_TC_Deal_Prospect_03</t>
  </si>
  <si>
    <t>ID_TC_Deal_Prospect_03 desc</t>
  </si>
  <si>
    <t>ID_TC_Deal_Prospect_03 desc Ver</t>
  </si>
  <si>
    <t>ID_TC_Deal_Creation_API_16</t>
  </si>
  <si>
    <t>Refer_PRSP_CopyTemplate_Deal_001 desc ver</t>
  </si>
  <si>
    <t>5417730766</t>
  </si>
  <si>
    <t>PRICE LIST INHERITANCE</t>
  </si>
  <si>
    <t>N</t>
  </si>
  <si>
    <t xml:space="preserve">Price List End Date </t>
  </si>
  <si>
    <t>SQI_CD</t>
  </si>
  <si>
    <t>SVC_QTY</t>
  </si>
  <si>
    <t>SQI_TYPE_FLG</t>
  </si>
  <si>
    <t>STATUS_CD</t>
  </si>
  <si>
    <t>CIS_DIVISION</t>
  </si>
  <si>
    <t>PRICEITEM_CD</t>
  </si>
  <si>
    <t>PRPD</t>
  </si>
  <si>
    <t>Verify c1_model_sqi</t>
  </si>
  <si>
    <t>COST</t>
  </si>
  <si>
    <t>REVENUE</t>
  </si>
  <si>
    <t>AVERAGE_PRICE</t>
  </si>
  <si>
    <t>PRICE_ASSIGNMENT_LEVEL</t>
  </si>
  <si>
    <t>Verify c1_deal_simulation_dtl for Person Level</t>
  </si>
  <si>
    <t>26</t>
  </si>
  <si>
    <t>UNAP</t>
  </si>
  <si>
    <t>EROR</t>
  </si>
  <si>
    <t>APPR</t>
  </si>
  <si>
    <t>CUPL</t>
  </si>
  <si>
    <t>0</t>
  </si>
  <si>
    <t>112.04</t>
  </si>
  <si>
    <t>276.25</t>
  </si>
  <si>
    <t>12.95</t>
  </si>
  <si>
    <t>3000.15</t>
  </si>
  <si>
    <t>2.05</t>
  </si>
  <si>
    <t>0.75</t>
  </si>
  <si>
    <t>6.67</t>
  </si>
  <si>
    <t>16.66</t>
  </si>
  <si>
    <t>33.32</t>
  </si>
  <si>
    <t>13.34</t>
  </si>
  <si>
    <t>76.24</t>
  </si>
  <si>
    <t>224.08</t>
  </si>
  <si>
    <t>5602</t>
  </si>
  <si>
    <t>Verify c1_deal_simulation_smry</t>
  </si>
  <si>
    <t>PROFITABILITY_VAL</t>
  </si>
  <si>
    <t>CURRENCY_CD</t>
  </si>
  <si>
    <t>ACTV</t>
  </si>
  <si>
    <t>25.9</t>
  </si>
  <si>
    <t>6000.3</t>
  </si>
  <si>
    <t>1.2</t>
  </si>
  <si>
    <t>0.6</t>
  </si>
  <si>
    <t>0.4</t>
  </si>
  <si>
    <t>0.3</t>
  </si>
  <si>
    <t>4.1</t>
  </si>
  <si>
    <t>1.5</t>
  </si>
  <si>
    <t>0.8</t>
  </si>
  <si>
    <t>13812.5</t>
  </si>
  <si>
    <t>0.25</t>
  </si>
  <si>
    <t>0.5</t>
  </si>
  <si>
    <t>DM_CURRENCY=INR</t>
  </si>
  <si>
    <t>DM_CURRENCY=INR,DM_TYPE=BT</t>
  </si>
  <si>
    <t>DM_CURRENCY=USD</t>
  </si>
  <si>
    <t>dealIdentifier</t>
  </si>
  <si>
    <t>entityId</t>
  </si>
  <si>
    <t>entityType</t>
  </si>
  <si>
    <t>priority</t>
  </si>
  <si>
    <t>startDate</t>
  </si>
  <si>
    <t>endDate</t>
  </si>
  <si>
    <t>priceListId</t>
  </si>
  <si>
    <t>priceListInheritanceSw</t>
  </si>
  <si>
    <t>priceListAssignmentId</t>
  </si>
  <si>
    <t>PERS</t>
  </si>
  <si>
    <t>ADD</t>
  </si>
  <si>
    <t>Assign Pricelist IWS</t>
  </si>
  <si>
    <t>Price Item group selection-Filter</t>
  </si>
  <si>
    <t>Search</t>
  </si>
  <si>
    <t>Assignment Level</t>
  </si>
  <si>
    <t>Select All</t>
  </si>
  <si>
    <t>yes</t>
  </si>
  <si>
    <t>PI_021,PI_022,PI_023,PI_024,PI_025,PI_026,PI_027,PI_028,PI_029,PI_030,PI_031,PI_033</t>
  </si>
  <si>
    <t xml:space="preserve">Customer Pricelist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</si>
</sst>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mm\-dd\-yyyy"/>
  </numFmts>
  <fonts count="9" x14ac:knownFonts="1">
    <font>
      <sz val="11"/>
      <color theme="1"/>
      <name val="Calibri"/>
      <family val="2"/>
      <scheme val="minor"/>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sz val="9"/>
      <color indexed="81"/>
      <name val="Tahoma"/>
      <family val="2"/>
    </font>
    <font>
      <b/>
      <sz val="9"/>
      <color indexed="81"/>
      <name val="Tahoma"/>
      <family val="2"/>
    </font>
    <font>
      <b/>
      <sz val="11"/>
      <color theme="1"/>
      <name val="Calibri"/>
      <family val="2"/>
      <scheme val="minor"/>
    </font>
  </fonts>
  <fills count="25">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00B050"/>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FFFF99"/>
        <bgColor indexed="64"/>
      </patternFill>
    </fill>
    <fill>
      <patternFill patternType="solid">
        <fgColor theme="9" tint="0.39997558519241921"/>
        <bgColor indexed="64"/>
      </patternFill>
    </fill>
    <fill>
      <patternFill patternType="solid">
        <fgColor rgb="FFFFFF00"/>
        <bgColor indexed="64"/>
      </patternFill>
    </fill>
    <fill>
      <patternFill patternType="solid">
        <fgColor rgb="FF9AD0E8"/>
        <bgColor indexed="64"/>
      </patternFill>
    </fill>
    <fill>
      <patternFill patternType="solid">
        <fgColor theme="1" tint="0.499984740745262"/>
        <bgColor indexed="64"/>
      </patternFill>
    </fill>
    <fill>
      <patternFill patternType="solid">
        <fgColor theme="2" tint="-0.49998474074526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158">
    <xf numFmtId="0" fontId="0" fillId="0" borderId="0" xfId="0"/>
    <xf numFmtId="49" fontId="4" fillId="6" borderId="1" xfId="0" applyNumberFormat="1" applyFont="1" applyFill="1" applyBorder="1" applyAlignment="1">
      <alignment vertical="top"/>
    </xf>
    <xf numFmtId="49" fontId="0" fillId="7" borderId="1" xfId="0" quotePrefix="1" applyNumberFormat="1" applyFill="1" applyBorder="1" applyAlignment="1">
      <alignment vertical="top"/>
    </xf>
    <xf numFmtId="49" fontId="2" fillId="5" borderId="1" xfId="0" applyNumberFormat="1" applyFont="1" applyFill="1" applyBorder="1" applyAlignment="1">
      <alignment vertical="top"/>
    </xf>
    <xf numFmtId="0" fontId="0" fillId="0" borderId="1" xfId="0" applyBorder="1" applyAlignment="1"/>
    <xf numFmtId="0" fontId="0" fillId="3" borderId="1" xfId="0" applyFill="1" applyBorder="1" applyAlignment="1"/>
    <xf numFmtId="0" fontId="0" fillId="0" borderId="0" xfId="0" applyAlignment="1"/>
    <xf numFmtId="49" fontId="1" fillId="2" borderId="1" xfId="0" applyNumberFormat="1" applyFont="1" applyFill="1" applyBorder="1" applyAlignment="1">
      <alignment vertical="top"/>
    </xf>
    <xf numFmtId="49" fontId="0" fillId="0" borderId="1" xfId="0" applyNumberFormat="1" applyBorder="1" applyAlignment="1">
      <alignment vertical="top"/>
    </xf>
    <xf numFmtId="49" fontId="0" fillId="3" borderId="1" xfId="0" applyNumberFormat="1" applyFill="1" applyBorder="1" applyAlignment="1">
      <alignment vertical="top"/>
    </xf>
    <xf numFmtId="49" fontId="0" fillId="4" borderId="1" xfId="0" applyNumberFormat="1" applyFill="1" applyBorder="1" applyAlignment="1">
      <alignment vertical="top"/>
    </xf>
    <xf numFmtId="49" fontId="3" fillId="0" borderId="1" xfId="0" applyNumberFormat="1" applyFont="1" applyBorder="1" applyAlignment="1">
      <alignment vertical="top"/>
    </xf>
    <xf numFmtId="49" fontId="3" fillId="3" borderId="1" xfId="0" applyNumberFormat="1" applyFont="1" applyFill="1" applyBorder="1" applyAlignment="1">
      <alignment vertical="top"/>
    </xf>
    <xf numFmtId="49" fontId="3" fillId="4" borderId="1" xfId="0" applyNumberFormat="1" applyFont="1" applyFill="1" applyBorder="1" applyAlignment="1">
      <alignment vertical="top"/>
    </xf>
    <xf numFmtId="0" fontId="0" fillId="0" borderId="1" xfId="0" applyBorder="1" applyAlignment="1">
      <alignment vertical="top"/>
    </xf>
    <xf numFmtId="0" fontId="0" fillId="3" borderId="1" xfId="0" applyFill="1" applyBorder="1" applyAlignment="1">
      <alignment vertical="top"/>
    </xf>
    <xf numFmtId="49" fontId="5" fillId="7" borderId="1" xfId="0" applyNumberFormat="1" applyFont="1" applyFill="1" applyBorder="1" applyAlignment="1">
      <alignment vertical="top"/>
    </xf>
    <xf numFmtId="49" fontId="5" fillId="4" borderId="1" xfId="0" applyNumberFormat="1" applyFont="1" applyFill="1" applyBorder="1" applyAlignment="1">
      <alignment vertical="top"/>
    </xf>
    <xf numFmtId="0" fontId="0" fillId="4" borderId="1" xfId="0" applyFill="1" applyBorder="1" applyAlignment="1">
      <alignment vertical="top"/>
    </xf>
    <xf numFmtId="0" fontId="0" fillId="0" borderId="1" xfId="0" applyBorder="1" applyAlignment="1">
      <alignment horizontal="left"/>
    </xf>
    <xf numFmtId="0" fontId="0" fillId="3" borderId="1" xfId="0" applyFill="1" applyBorder="1" applyAlignment="1">
      <alignment horizontal="left"/>
    </xf>
    <xf numFmtId="0" fontId="0" fillId="0" borderId="0" xfId="0" applyAlignment="1">
      <alignment horizontal="left"/>
    </xf>
    <xf numFmtId="49" fontId="1" fillId="2" borderId="1" xfId="0" applyNumberFormat="1" applyFont="1" applyFill="1" applyBorder="1" applyAlignment="1">
      <alignment horizontal="left"/>
    </xf>
    <xf numFmtId="49" fontId="0" fillId="0" borderId="1" xfId="0" applyNumberFormat="1" applyBorder="1" applyAlignment="1">
      <alignment horizontal="left"/>
    </xf>
    <xf numFmtId="49" fontId="0" fillId="3" borderId="1" xfId="0" applyNumberFormat="1" applyFill="1" applyBorder="1" applyAlignment="1">
      <alignment horizontal="left"/>
    </xf>
    <xf numFmtId="49" fontId="0" fillId="4" borderId="1" xfId="0" applyNumberFormat="1" applyFill="1" applyBorder="1" applyAlignment="1">
      <alignment horizontal="left"/>
    </xf>
    <xf numFmtId="49" fontId="2" fillId="5" borderId="1" xfId="0" applyNumberFormat="1" applyFont="1" applyFill="1" applyBorder="1" applyAlignment="1">
      <alignment horizontal="left"/>
    </xf>
    <xf numFmtId="49" fontId="3" fillId="0" borderId="1" xfId="0" applyNumberFormat="1" applyFont="1" applyBorder="1" applyAlignment="1">
      <alignment horizontal="left"/>
    </xf>
    <xf numFmtId="49" fontId="3" fillId="3" borderId="1" xfId="0" applyNumberFormat="1" applyFont="1" applyFill="1" applyBorder="1" applyAlignment="1">
      <alignment horizontal="left"/>
    </xf>
    <xf numFmtId="49" fontId="3" fillId="4" borderId="1" xfId="0" applyNumberFormat="1" applyFont="1" applyFill="1" applyBorder="1" applyAlignment="1">
      <alignment horizontal="left"/>
    </xf>
    <xf numFmtId="49" fontId="4" fillId="6" borderId="1" xfId="0" applyNumberFormat="1" applyFont="1" applyFill="1" applyBorder="1" applyAlignment="1">
      <alignment horizontal="left"/>
    </xf>
    <xf numFmtId="49" fontId="5" fillId="7" borderId="1" xfId="0" applyNumberFormat="1" applyFont="1" applyFill="1" applyBorder="1" applyAlignment="1">
      <alignment horizontal="left"/>
    </xf>
    <xf numFmtId="49" fontId="0" fillId="7" borderId="1" xfId="0" quotePrefix="1" applyNumberFormat="1" applyFill="1" applyBorder="1" applyAlignment="1">
      <alignment horizontal="left"/>
    </xf>
    <xf numFmtId="0" fontId="0" fillId="3" borderId="0" xfId="0" applyFill="1" applyAlignment="1"/>
    <xf numFmtId="0" fontId="0" fillId="5" borderId="1" xfId="0" applyFill="1" applyBorder="1" applyAlignment="1"/>
    <xf numFmtId="0" fontId="0" fillId="9" borderId="5" xfId="0" applyFill="1" applyBorder="1" applyAlignment="1"/>
    <xf numFmtId="0" fontId="0" fillId="14" borderId="7" xfId="0" applyFill="1" applyBorder="1" applyAlignment="1"/>
    <xf numFmtId="0" fontId="0" fillId="0" borderId="4" xfId="0" applyBorder="1" applyAlignment="1"/>
    <xf numFmtId="0" fontId="0" fillId="16" borderId="1" xfId="0" applyFill="1" applyBorder="1" applyAlignment="1"/>
    <xf numFmtId="0" fontId="0" fillId="11" borderId="1" xfId="0" applyFill="1" applyBorder="1" applyAlignment="1"/>
    <xf numFmtId="0" fontId="0" fillId="11" borderId="2" xfId="0" applyFill="1" applyBorder="1" applyAlignment="1"/>
    <xf numFmtId="0" fontId="0" fillId="13" borderId="9" xfId="0" applyFill="1" applyBorder="1" applyAlignment="1"/>
    <xf numFmtId="0" fontId="0" fillId="13" borderId="11" xfId="0" applyFill="1" applyBorder="1" applyAlignment="1"/>
    <xf numFmtId="0" fontId="0" fillId="13" borderId="12" xfId="0" applyFill="1" applyBorder="1" applyAlignment="1"/>
    <xf numFmtId="0" fontId="0" fillId="14" borderId="11" xfId="0" applyFill="1" applyBorder="1" applyAlignment="1"/>
    <xf numFmtId="0" fontId="0" fillId="14" borderId="12" xfId="0" applyFill="1" applyBorder="1" applyAlignment="1"/>
    <xf numFmtId="0" fontId="0" fillId="9" borderId="11" xfId="0" applyFill="1" applyBorder="1" applyAlignment="1"/>
    <xf numFmtId="0" fontId="0" fillId="14" borderId="6" xfId="0" applyFill="1" applyBorder="1" applyAlignment="1"/>
    <xf numFmtId="49" fontId="4" fillId="6" borderId="1" xfId="0" applyNumberFormat="1" applyFont="1" applyFill="1" applyBorder="1" applyAlignment="1"/>
    <xf numFmtId="0" fontId="0" fillId="3" borderId="0" xfId="0" applyFill="1"/>
    <xf numFmtId="49" fontId="4" fillId="6" borderId="13" xfId="0" applyNumberFormat="1" applyFont="1" applyFill="1" applyBorder="1" applyAlignment="1">
      <alignment vertical="top"/>
    </xf>
    <xf numFmtId="49" fontId="0" fillId="7" borderId="1" xfId="0" applyNumberFormat="1" applyFill="1" applyBorder="1" applyAlignment="1">
      <alignment vertical="top"/>
    </xf>
    <xf numFmtId="49" fontId="0" fillId="7" borderId="1" xfId="0" applyNumberFormat="1" applyFill="1" applyBorder="1"/>
    <xf numFmtId="0" fontId="0" fillId="7" borderId="1" xfId="0" applyFill="1" applyBorder="1"/>
    <xf numFmtId="1" fontId="0" fillId="7" borderId="1" xfId="0" applyNumberFormat="1" applyFill="1" applyBorder="1"/>
    <xf numFmtId="49" fontId="0" fillId="4" borderId="1" xfId="0" quotePrefix="1" applyNumberFormat="1" applyFill="1" applyBorder="1" applyAlignment="1">
      <alignment vertical="top"/>
    </xf>
    <xf numFmtId="0" fontId="0" fillId="4" borderId="1" xfId="0" applyFill="1" applyBorder="1" applyAlignment="1"/>
    <xf numFmtId="0" fontId="8" fillId="5" borderId="1" xfId="0" applyFont="1" applyFill="1" applyBorder="1" applyAlignment="1">
      <alignment horizontal="left"/>
    </xf>
    <xf numFmtId="0" fontId="0" fillId="7" borderId="1" xfId="0" applyFill="1" applyBorder="1" applyAlignment="1">
      <alignment horizontal="left"/>
    </xf>
    <xf numFmtId="49" fontId="0" fillId="7" borderId="1" xfId="0" applyNumberFormat="1" applyFill="1" applyBorder="1" applyAlignment="1">
      <alignment horizontal="left"/>
    </xf>
    <xf numFmtId="15" fontId="0" fillId="7" borderId="1" xfId="0" applyNumberFormat="1" applyFill="1" applyBorder="1"/>
    <xf numFmtId="0" fontId="0" fillId="18" borderId="1" xfId="0" applyFill="1" applyBorder="1" applyAlignment="1">
      <alignment horizontal="left"/>
    </xf>
    <xf numFmtId="0" fontId="8" fillId="5" borderId="13" xfId="0" applyFont="1" applyFill="1" applyBorder="1" applyAlignment="1">
      <alignment horizontal="left"/>
    </xf>
    <xf numFmtId="49" fontId="0" fillId="4" borderId="1" xfId="0" applyNumberFormat="1" applyFill="1" applyBorder="1"/>
    <xf numFmtId="0" fontId="0" fillId="4" borderId="1" xfId="0" applyFill="1" applyBorder="1"/>
    <xf numFmtId="1" fontId="0" fillId="4" borderId="1" xfId="0" applyNumberFormat="1" applyFill="1" applyBorder="1"/>
    <xf numFmtId="0" fontId="0" fillId="4" borderId="0" xfId="0" applyFill="1"/>
    <xf numFmtId="0" fontId="8" fillId="17" borderId="14" xfId="0" applyFont="1" applyFill="1" applyBorder="1" applyAlignment="1">
      <alignment vertical="top"/>
    </xf>
    <xf numFmtId="0" fontId="8" fillId="17" borderId="0" xfId="0" applyFont="1" applyFill="1" applyBorder="1" applyAlignment="1">
      <alignment vertical="top"/>
    </xf>
    <xf numFmtId="0" fontId="8" fillId="5" borderId="7" xfId="0" applyFont="1" applyFill="1" applyBorder="1" applyAlignment="1">
      <alignment horizontal="left" vertical="top"/>
    </xf>
    <xf numFmtId="0" fontId="8" fillId="5" borderId="13" xfId="0" applyFont="1" applyFill="1" applyBorder="1" applyAlignment="1">
      <alignment horizontal="left" vertical="top"/>
    </xf>
    <xf numFmtId="49" fontId="8" fillId="7" borderId="1" xfId="0" applyNumberFormat="1" applyFont="1" applyFill="1" applyBorder="1" applyAlignment="1">
      <alignment horizontal="left" vertical="top"/>
    </xf>
    <xf numFmtId="49" fontId="0" fillId="7" borderId="1" xfId="0" applyNumberFormat="1" applyFill="1" applyBorder="1" applyAlignment="1">
      <alignment horizontal="left" vertical="top"/>
    </xf>
    <xf numFmtId="0" fontId="0" fillId="19" borderId="1" xfId="0" applyFill="1" applyBorder="1" applyAlignment="1">
      <alignment horizontal="left" vertical="top"/>
    </xf>
    <xf numFmtId="164" fontId="0" fillId="19" borderId="1" xfId="0" applyNumberFormat="1" applyFill="1" applyBorder="1" applyAlignment="1">
      <alignment horizontal="left" vertical="top"/>
    </xf>
    <xf numFmtId="3" fontId="0" fillId="19" borderId="1" xfId="0" applyNumberFormat="1" applyFill="1" applyBorder="1" applyAlignment="1">
      <alignment horizontal="left" vertical="top"/>
    </xf>
    <xf numFmtId="0" fontId="0" fillId="20" borderId="1" xfId="0" applyFill="1" applyBorder="1" applyAlignment="1">
      <alignment horizontal="left" vertical="top"/>
    </xf>
    <xf numFmtId="164" fontId="0" fillId="20" borderId="1" xfId="0" applyNumberFormat="1" applyFill="1" applyBorder="1" applyAlignment="1">
      <alignment horizontal="left" vertical="top"/>
    </xf>
    <xf numFmtId="3" fontId="0" fillId="20" borderId="1" xfId="0" applyNumberFormat="1" applyFill="1" applyBorder="1" applyAlignment="1">
      <alignment horizontal="left" vertical="top"/>
    </xf>
    <xf numFmtId="0" fontId="8" fillId="9" borderId="1" xfId="0" applyFont="1" applyFill="1" applyBorder="1" applyAlignment="1">
      <alignment horizontal="left" vertical="top"/>
    </xf>
    <xf numFmtId="3" fontId="8" fillId="9" borderId="1" xfId="0" applyNumberFormat="1" applyFont="1" applyFill="1" applyBorder="1" applyAlignment="1">
      <alignment horizontal="left" vertical="top"/>
    </xf>
    <xf numFmtId="164" fontId="8" fillId="9" borderId="1" xfId="0" applyNumberFormat="1" applyFont="1" applyFill="1" applyBorder="1" applyAlignment="1">
      <alignment horizontal="left" vertical="top"/>
    </xf>
    <xf numFmtId="0" fontId="8" fillId="8" borderId="1" xfId="0" applyFont="1" applyFill="1" applyBorder="1" applyAlignment="1">
      <alignment horizontal="left" vertical="top"/>
    </xf>
    <xf numFmtId="3" fontId="8" fillId="8" borderId="1" xfId="0" applyNumberFormat="1" applyFont="1" applyFill="1" applyBorder="1" applyAlignment="1">
      <alignment horizontal="left" vertical="top"/>
    </xf>
    <xf numFmtId="164" fontId="8" fillId="8" borderId="1" xfId="0" applyNumberFormat="1" applyFont="1" applyFill="1" applyBorder="1" applyAlignment="1">
      <alignment horizontal="left" vertical="top"/>
    </xf>
    <xf numFmtId="0" fontId="0" fillId="21" borderId="1" xfId="0" applyFill="1" applyBorder="1" applyAlignment="1">
      <alignment horizontal="left" vertical="top"/>
    </xf>
    <xf numFmtId="0" fontId="0" fillId="22" borderId="1" xfId="0" applyFill="1" applyBorder="1" applyAlignment="1">
      <alignment horizontal="left" vertical="top"/>
    </xf>
    <xf numFmtId="49" fontId="0" fillId="19" borderId="1" xfId="0" applyNumberFormat="1" applyFill="1" applyBorder="1" applyAlignment="1">
      <alignment horizontal="left" vertical="top"/>
    </xf>
    <xf numFmtId="2" fontId="0" fillId="21" borderId="1" xfId="0" applyNumberFormat="1" applyFill="1" applyBorder="1" applyAlignment="1">
      <alignment horizontal="left" vertical="top"/>
    </xf>
    <xf numFmtId="2" fontId="0" fillId="22" borderId="1" xfId="0" applyNumberFormat="1" applyFill="1" applyBorder="1" applyAlignment="1">
      <alignment horizontal="left" vertical="top"/>
    </xf>
    <xf numFmtId="2" fontId="0" fillId="19" borderId="1" xfId="0" applyNumberFormat="1" applyFill="1" applyBorder="1" applyAlignment="1">
      <alignment horizontal="left" vertical="top"/>
    </xf>
    <xf numFmtId="2" fontId="0" fillId="20" borderId="1" xfId="0" applyNumberFormat="1" applyFill="1" applyBorder="1" applyAlignment="1">
      <alignment horizontal="left" vertical="top"/>
    </xf>
    <xf numFmtId="0" fontId="0" fillId="7" borderId="1" xfId="0" applyFill="1" applyBorder="1" applyAlignment="1">
      <alignment horizontal="left" vertical="top"/>
    </xf>
    <xf numFmtId="0" fontId="0" fillId="19" borderId="1" xfId="0" applyNumberFormat="1" applyFill="1" applyBorder="1" applyAlignment="1">
      <alignment horizontal="left" vertical="top" wrapText="1"/>
    </xf>
    <xf numFmtId="0" fontId="0" fillId="19" borderId="1" xfId="0" applyNumberFormat="1" applyFill="1" applyBorder="1" applyAlignment="1">
      <alignment horizontal="left" vertical="top"/>
    </xf>
    <xf numFmtId="0" fontId="0" fillId="7" borderId="0" xfId="0" applyFill="1" applyBorder="1" applyAlignment="1">
      <alignment horizontal="left"/>
    </xf>
    <xf numFmtId="49" fontId="0" fillId="7" borderId="0" xfId="0" quotePrefix="1" applyNumberFormat="1" applyFill="1" applyBorder="1" applyAlignment="1">
      <alignment horizontal="left"/>
    </xf>
    <xf numFmtId="49" fontId="0" fillId="7" borderId="0" xfId="0" applyNumberFormat="1" applyFill="1" applyBorder="1" applyAlignment="1">
      <alignment horizontal="left"/>
    </xf>
    <xf numFmtId="15" fontId="0" fillId="7" borderId="0" xfId="0" applyNumberFormat="1" applyFill="1" applyBorder="1"/>
    <xf numFmtId="0" fontId="0" fillId="18" borderId="0" xfId="0" applyFill="1" applyBorder="1" applyAlignment="1">
      <alignment horizontal="left"/>
    </xf>
    <xf numFmtId="0" fontId="8" fillId="23" borderId="1" xfId="0" applyFont="1" applyFill="1" applyBorder="1" applyAlignment="1">
      <alignment horizontal="left"/>
    </xf>
    <xf numFmtId="49" fontId="0" fillId="6" borderId="1" xfId="0" applyNumberFormat="1" applyFill="1" applyBorder="1" applyAlignment="1">
      <alignment horizontal="left" vertical="top"/>
    </xf>
    <xf numFmtId="0" fontId="8" fillId="6" borderId="1" xfId="0" applyFont="1" applyFill="1" applyBorder="1" applyAlignment="1">
      <alignment horizontal="left"/>
    </xf>
    <xf numFmtId="4" fontId="0" fillId="19" borderId="1" xfId="0" applyNumberFormat="1" applyFill="1" applyBorder="1" applyAlignment="1">
      <alignment horizontal="left" vertical="top"/>
    </xf>
    <xf numFmtId="0" fontId="8" fillId="23" borderId="2" xfId="0" applyFont="1" applyFill="1" applyBorder="1" applyAlignment="1"/>
    <xf numFmtId="0" fontId="8" fillId="23" borderId="3" xfId="0" applyFont="1" applyFill="1" applyBorder="1" applyAlignment="1"/>
    <xf numFmtId="0" fontId="8" fillId="23" borderId="4" xfId="0" applyFont="1" applyFill="1" applyBorder="1" applyAlignment="1"/>
    <xf numFmtId="0" fontId="8" fillId="23" borderId="2" xfId="0" applyFont="1" applyFill="1" applyBorder="1" applyAlignment="1">
      <alignment vertical="top"/>
    </xf>
    <xf numFmtId="0" fontId="8" fillId="23" borderId="3" xfId="0" applyFont="1" applyFill="1" applyBorder="1" applyAlignment="1">
      <alignment vertical="top"/>
    </xf>
    <xf numFmtId="0" fontId="8" fillId="23" borderId="4" xfId="0" applyFont="1" applyFill="1" applyBorder="1" applyAlignment="1">
      <alignment vertical="top"/>
    </xf>
    <xf numFmtId="0" fontId="0" fillId="4" borderId="0" xfId="0" applyFill="1" applyAlignment="1">
      <alignment horizontal="left"/>
    </xf>
    <xf numFmtId="49" fontId="0" fillId="0" borderId="0" xfId="0" applyNumberFormat="1"/>
    <xf numFmtId="165" fontId="0" fillId="0" borderId="0" xfId="0" applyNumberFormat="1"/>
    <xf numFmtId="49" fontId="0" fillId="0" borderId="0" xfId="0" applyNumberFormat="1" applyFill="1" applyBorder="1"/>
    <xf numFmtId="49" fontId="2" fillId="5" borderId="9" xfId="0" applyNumberFormat="1" applyFont="1" applyFill="1" applyBorder="1" applyAlignment="1">
      <alignment vertical="top"/>
    </xf>
    <xf numFmtId="49" fontId="2" fillId="5" borderId="11" xfId="0" applyNumberFormat="1" applyFont="1" applyFill="1" applyBorder="1" applyAlignment="1">
      <alignment vertical="top"/>
    </xf>
    <xf numFmtId="2" fontId="0" fillId="0" borderId="0" xfId="0" applyNumberFormat="1"/>
    <xf numFmtId="2" fontId="0" fillId="0" borderId="0" xfId="0" applyNumberFormat="1" applyAlignment="1">
      <alignment horizontal="left"/>
    </xf>
    <xf numFmtId="0" fontId="8" fillId="24" borderId="7" xfId="0" applyFont="1" applyFill="1" applyBorder="1" applyAlignment="1">
      <alignment horizontal="left"/>
    </xf>
    <xf numFmtId="0" fontId="8" fillId="24" borderId="13" xfId="0" applyFont="1" applyFill="1" applyBorder="1" applyAlignment="1">
      <alignment horizontal="left"/>
    </xf>
    <xf numFmtId="164" fontId="0" fillId="0" borderId="0" xfId="0" applyNumberFormat="1"/>
    <xf numFmtId="49" fontId="0" fillId="24" borderId="1" xfId="0" applyNumberFormat="1" applyFill="1" applyBorder="1"/>
    <xf numFmtId="0" fontId="0" fillId="24" borderId="1" xfId="0" applyFill="1" applyBorder="1"/>
    <xf numFmtId="15" fontId="0" fillId="24" borderId="1" xfId="0" applyNumberFormat="1" applyFill="1" applyBorder="1"/>
    <xf numFmtId="0" fontId="0" fillId="24" borderId="1" xfId="0" applyFill="1" applyBorder="1" applyAlignment="1">
      <alignment wrapText="1"/>
    </xf>
    <xf numFmtId="0" fontId="8" fillId="23" borderId="2" xfId="0" applyFont="1" applyFill="1" applyBorder="1" applyAlignment="1">
      <alignment horizontal="center" vertical="top"/>
    </xf>
    <xf numFmtId="0" fontId="8" fillId="23" borderId="3" xfId="0" applyFont="1" applyFill="1" applyBorder="1" applyAlignment="1">
      <alignment horizontal="center" vertical="top"/>
    </xf>
    <xf numFmtId="0" fontId="8" fillId="23" borderId="4" xfId="0" applyFont="1" applyFill="1" applyBorder="1" applyAlignment="1">
      <alignment horizontal="center" vertical="top"/>
    </xf>
    <xf numFmtId="0" fontId="8" fillId="17" borderId="14" xfId="0" applyFont="1" applyFill="1" applyBorder="1" applyAlignment="1">
      <alignment horizontal="left" vertical="top"/>
    </xf>
    <xf numFmtId="0" fontId="8" fillId="17" borderId="0" xfId="0" applyFont="1" applyFill="1" applyBorder="1" applyAlignment="1">
      <alignment horizontal="left" vertical="top"/>
    </xf>
    <xf numFmtId="0" fontId="1" fillId="10" borderId="0" xfId="0" applyFont="1" applyFill="1" applyAlignment="1">
      <alignment horizontal="left" vertical="top"/>
    </xf>
    <xf numFmtId="49" fontId="2" fillId="5" borderId="9" xfId="0" applyNumberFormat="1" applyFont="1" applyFill="1" applyBorder="1" applyAlignment="1">
      <alignment horizontal="center" vertical="top"/>
    </xf>
    <xf numFmtId="49" fontId="2" fillId="5" borderId="11" xfId="0" applyNumberFormat="1" applyFont="1" applyFill="1" applyBorder="1" applyAlignment="1">
      <alignment horizontal="center" vertical="top"/>
    </xf>
    <xf numFmtId="49" fontId="2" fillId="5" borderId="2" xfId="0" applyNumberFormat="1" applyFont="1" applyFill="1" applyBorder="1" applyAlignment="1">
      <alignment vertical="top"/>
    </xf>
    <xf numFmtId="49" fontId="2" fillId="5" borderId="3" xfId="0" applyNumberFormat="1" applyFont="1" applyFill="1" applyBorder="1" applyAlignment="1">
      <alignment vertical="top"/>
    </xf>
    <xf numFmtId="49" fontId="2" fillId="5" borderId="4" xfId="0" applyNumberFormat="1" applyFont="1" applyFill="1" applyBorder="1" applyAlignment="1">
      <alignment vertical="top"/>
    </xf>
    <xf numFmtId="49" fontId="2" fillId="5" borderId="2" xfId="0" applyNumberFormat="1" applyFont="1" applyFill="1" applyBorder="1" applyAlignment="1">
      <alignment horizontal="left" vertical="top"/>
    </xf>
    <xf numFmtId="49" fontId="2" fillId="5" borderId="3" xfId="0" applyNumberFormat="1" applyFont="1" applyFill="1" applyBorder="1" applyAlignment="1">
      <alignment horizontal="left" vertical="top"/>
    </xf>
    <xf numFmtId="49" fontId="2" fillId="5" borderId="4" xfId="0" applyNumberFormat="1" applyFont="1" applyFill="1" applyBorder="1" applyAlignment="1">
      <alignment horizontal="left" vertical="top"/>
    </xf>
    <xf numFmtId="0" fontId="8" fillId="17" borderId="8" xfId="0" applyFont="1" applyFill="1" applyBorder="1" applyAlignment="1">
      <alignment horizontal="left" vertical="top"/>
    </xf>
    <xf numFmtId="0" fontId="8" fillId="17" borderId="5" xfId="0" applyFont="1" applyFill="1" applyBorder="1" applyAlignment="1">
      <alignment horizontal="left" vertical="top"/>
    </xf>
    <xf numFmtId="0" fontId="8" fillId="23" borderId="2" xfId="0" applyFont="1" applyFill="1" applyBorder="1" applyAlignment="1">
      <alignment horizontal="center"/>
    </xf>
    <xf numFmtId="0" fontId="8" fillId="23" borderId="4" xfId="0" applyFont="1" applyFill="1" applyBorder="1" applyAlignment="1">
      <alignment horizontal="center"/>
    </xf>
    <xf numFmtId="0" fontId="8" fillId="23" borderId="3" xfId="0" applyFont="1" applyFill="1" applyBorder="1" applyAlignment="1">
      <alignment horizontal="center"/>
    </xf>
    <xf numFmtId="49" fontId="2" fillId="5" borderId="9" xfId="0" applyNumberFormat="1" applyFont="1" applyFill="1" applyBorder="1" applyAlignment="1">
      <alignment horizontal="left" vertical="top"/>
    </xf>
    <xf numFmtId="49" fontId="2" fillId="5" borderId="11" xfId="0" applyNumberFormat="1" applyFont="1" applyFill="1" applyBorder="1" applyAlignment="1">
      <alignment horizontal="left" vertical="top"/>
    </xf>
    <xf numFmtId="0" fontId="8" fillId="24" borderId="14" xfId="0" applyFont="1" applyFill="1" applyBorder="1" applyAlignment="1">
      <alignment horizontal="left" vertical="top"/>
    </xf>
    <xf numFmtId="0" fontId="8" fillId="24" borderId="0" xfId="0" applyFont="1" applyFill="1" applyBorder="1" applyAlignment="1">
      <alignment horizontal="left" vertical="top"/>
    </xf>
    <xf numFmtId="0" fontId="0" fillId="15" borderId="2" xfId="0" applyFill="1" applyBorder="1" applyAlignment="1"/>
    <xf numFmtId="0" fontId="0" fillId="15" borderId="3" xfId="0" applyFill="1" applyBorder="1" applyAlignment="1"/>
    <xf numFmtId="0" fontId="0" fillId="15" borderId="4" xfId="0" applyFill="1" applyBorder="1" applyAlignment="1"/>
    <xf numFmtId="0" fontId="0" fillId="12" borderId="8" xfId="0" applyFill="1" applyBorder="1" applyAlignment="1"/>
    <xf numFmtId="0" fontId="0" fillId="12" borderId="5" xfId="0" applyFill="1" applyBorder="1" applyAlignment="1"/>
    <xf numFmtId="0" fontId="0" fillId="12" borderId="10" xfId="0" applyFill="1" applyBorder="1" applyAlignment="1"/>
    <xf numFmtId="49" fontId="2" fillId="8" borderId="2" xfId="0" applyNumberFormat="1" applyFont="1" applyFill="1" applyBorder="1" applyAlignment="1">
      <alignment vertical="top"/>
    </xf>
    <xf numFmtId="49" fontId="2" fillId="8" borderId="3" xfId="0" applyNumberFormat="1" applyFont="1" applyFill="1" applyBorder="1" applyAlignment="1">
      <alignment vertical="top"/>
    </xf>
    <xf numFmtId="49" fontId="2" fillId="8" borderId="4" xfId="0" applyNumberFormat="1" applyFont="1" applyFill="1" applyBorder="1" applyAlignment="1">
      <alignment vertical="top"/>
    </xf>
    <xf numFmtId="0" fontId="1" fillId="10" borderId="3"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1326"/>
  <sheetViews>
    <sheetView tabSelected="1" topLeftCell="A72" zoomScale="42" zoomScaleNormal="42" workbookViewId="0">
      <selection activeCell="F96" sqref="F96"/>
    </sheetView>
  </sheetViews>
  <sheetFormatPr defaultRowHeight="14.5" x14ac:dyDescent="0.35"/>
  <cols>
    <col min="1" max="1" width="28.1796875" style="21" bestFit="1" customWidth="1"/>
    <col min="2" max="2" width="26.36328125" style="21" customWidth="1"/>
    <col min="3" max="3" width="22.7265625" style="21" bestFit="1" customWidth="1"/>
    <col min="4" max="4" width="19.08984375" style="21" customWidth="1"/>
    <col min="5" max="5" width="18.54296875" style="21" customWidth="1"/>
    <col min="6" max="6" width="27.90625" style="21" customWidth="1"/>
    <col min="7" max="7" width="17.453125" style="21" customWidth="1"/>
    <col min="8" max="8" width="12.81640625" style="21" customWidth="1"/>
    <col min="9" max="9" width="17.90625" style="21" bestFit="1" customWidth="1"/>
    <col min="10" max="10" width="45.1796875" style="21" bestFit="1" customWidth="1"/>
    <col min="11" max="11" width="23.90625" style="21" customWidth="1"/>
    <col min="12" max="12" width="19.26953125" style="21" customWidth="1"/>
    <col min="13" max="13" width="15.1796875" style="21" customWidth="1"/>
    <col min="14" max="14" width="14.54296875" style="21" customWidth="1"/>
    <col min="15" max="15" width="12" style="21" customWidth="1"/>
    <col min="16" max="16" width="13.81640625" style="21" customWidth="1"/>
    <col min="17" max="17" width="14.81640625" style="21" customWidth="1"/>
    <col min="18" max="18" width="20.7265625" style="21" customWidth="1"/>
    <col min="19" max="19" width="17.81640625" style="21" customWidth="1"/>
    <col min="20" max="20" width="20.08984375" style="21" customWidth="1"/>
    <col min="21" max="21" width="15.453125" style="21" bestFit="1" customWidth="1"/>
    <col min="22" max="22" width="14.36328125" style="21" customWidth="1"/>
    <col min="23" max="23" width="15.1796875" style="21" customWidth="1"/>
    <col min="24" max="24" width="16.1796875" style="21" customWidth="1"/>
    <col min="25" max="25" width="15.1796875" style="21" customWidth="1"/>
    <col min="26" max="26" width="15.36328125" style="21" customWidth="1"/>
    <col min="27" max="27" width="14.54296875" style="21" customWidth="1"/>
    <col min="28" max="28" width="15.1796875" style="21" customWidth="1"/>
    <col min="29" max="29" width="14.81640625" style="21" customWidth="1"/>
    <col min="30" max="30" width="21.453125" style="21" customWidth="1"/>
    <col min="31" max="31" width="15.54296875" style="21" customWidth="1"/>
    <col min="32" max="32" width="22.26953125" style="21" customWidth="1"/>
    <col min="33" max="33" width="17.6328125" style="21" customWidth="1"/>
    <col min="34" max="34" width="22.08984375" style="21" customWidth="1"/>
    <col min="35" max="35" width="22.6328125" style="21" customWidth="1"/>
    <col min="36" max="36" width="18.1796875" style="21" customWidth="1"/>
    <col min="37" max="37" width="14.6328125" style="21" customWidth="1"/>
    <col min="38" max="38" width="14.81640625" style="21" customWidth="1"/>
    <col min="39" max="39" width="14.1796875" style="21" customWidth="1"/>
    <col min="40" max="40" width="11" style="21" bestFit="1" customWidth="1"/>
    <col min="41" max="16384" width="8.7265625" style="21"/>
  </cols>
  <sheetData>
    <row r="1" spans="1:118" s="23" customFormat="1" ht="50" customHeight="1" x14ac:dyDescent="0.55000000000000004">
      <c r="A1" s="22" t="s">
        <v>0</v>
      </c>
      <c r="B1" s="22" t="s">
        <v>1</v>
      </c>
      <c r="C1" s="22"/>
      <c r="D1" s="22"/>
      <c r="E1" s="22"/>
      <c r="F1" s="22"/>
      <c r="G1" s="22"/>
      <c r="H1" s="22"/>
      <c r="I1" s="22"/>
      <c r="J1" s="22"/>
      <c r="AF1" s="24"/>
      <c r="AG1" s="24"/>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row>
    <row r="2" spans="1:118" s="11" customFormat="1" ht="33" customHeight="1" x14ac:dyDescent="0.35">
      <c r="A2" s="3" t="s">
        <v>199</v>
      </c>
      <c r="B2" s="3"/>
      <c r="C2" s="3"/>
      <c r="D2" s="3"/>
      <c r="E2" s="3"/>
      <c r="F2" s="3"/>
      <c r="G2" s="3"/>
      <c r="H2" s="3"/>
      <c r="I2" s="3"/>
      <c r="J2" s="3"/>
      <c r="V2" s="8"/>
      <c r="AB2" s="8"/>
      <c r="AF2" s="12"/>
      <c r="AG2" s="12"/>
      <c r="AJ2" s="8"/>
      <c r="BA2" s="8"/>
      <c r="BJ2" s="8"/>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row>
    <row r="3" spans="1:118" s="14" customFormat="1" ht="15.5" x14ac:dyDescent="0.35">
      <c r="A3" s="1" t="s">
        <v>3</v>
      </c>
      <c r="B3" s="1" t="s">
        <v>4</v>
      </c>
      <c r="C3" s="1" t="s">
        <v>5</v>
      </c>
      <c r="D3" s="1" t="s">
        <v>6</v>
      </c>
      <c r="E3" s="1" t="s">
        <v>7</v>
      </c>
      <c r="F3" s="1" t="s">
        <v>8</v>
      </c>
      <c r="G3" s="1" t="s">
        <v>9</v>
      </c>
      <c r="H3" s="1" t="s">
        <v>10</v>
      </c>
      <c r="I3" s="1" t="s">
        <v>11</v>
      </c>
      <c r="J3" s="1" t="s">
        <v>12</v>
      </c>
      <c r="AF3" s="15"/>
      <c r="AG3" s="15"/>
    </row>
    <row r="4" spans="1:118" s="14" customFormat="1" x14ac:dyDescent="0.35">
      <c r="A4" s="16" t="s">
        <v>143</v>
      </c>
      <c r="B4" s="16" t="s">
        <v>121</v>
      </c>
      <c r="C4" s="16" t="s">
        <v>112</v>
      </c>
      <c r="D4" s="16" t="s">
        <v>142</v>
      </c>
      <c r="E4" s="16" t="s">
        <v>97</v>
      </c>
      <c r="F4" s="16"/>
      <c r="G4" s="16"/>
      <c r="H4" s="16"/>
      <c r="I4" s="16"/>
      <c r="J4" s="16" t="s">
        <v>114</v>
      </c>
      <c r="AF4" s="15"/>
      <c r="AG4" s="15"/>
    </row>
    <row r="5" spans="1:118" s="14" customFormat="1" x14ac:dyDescent="0.35">
      <c r="A5" s="16" t="s">
        <v>153</v>
      </c>
      <c r="B5" s="16" t="s">
        <v>121</v>
      </c>
      <c r="C5" s="16" t="s">
        <v>113</v>
      </c>
      <c r="D5" s="16" t="s">
        <v>142</v>
      </c>
      <c r="E5" s="16" t="s">
        <v>97</v>
      </c>
      <c r="F5" s="16"/>
      <c r="G5" s="16"/>
      <c r="H5" s="16"/>
      <c r="I5" s="16"/>
      <c r="J5" s="16" t="s">
        <v>150</v>
      </c>
      <c r="AF5" s="15"/>
      <c r="AG5" s="15"/>
    </row>
    <row r="6" spans="1:118" s="14" customFormat="1" x14ac:dyDescent="0.35">
      <c r="AF6" s="15"/>
      <c r="AG6" s="15"/>
    </row>
    <row r="7" spans="1:118" s="8" customFormat="1" ht="24.5" customHeight="1" x14ac:dyDescent="0.35">
      <c r="A7" s="3" t="s">
        <v>198</v>
      </c>
      <c r="B7" s="3"/>
      <c r="C7" s="3"/>
      <c r="D7" s="3"/>
      <c r="E7" s="3"/>
      <c r="F7" s="3"/>
      <c r="G7" s="3"/>
      <c r="H7" s="3"/>
      <c r="I7" s="3"/>
      <c r="J7" s="3"/>
      <c r="K7" s="3"/>
      <c r="AF7" s="9"/>
      <c r="AG7" s="12"/>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row>
    <row r="8" spans="1:118" s="8" customFormat="1" ht="31" customHeight="1" x14ac:dyDescent="0.35">
      <c r="A8" s="1" t="s">
        <v>3</v>
      </c>
      <c r="B8" s="1" t="s">
        <v>5</v>
      </c>
      <c r="C8" s="1" t="s">
        <v>15</v>
      </c>
      <c r="D8" s="1" t="s">
        <v>16</v>
      </c>
      <c r="E8" s="1" t="s">
        <v>17</v>
      </c>
      <c r="F8" s="1" t="s">
        <v>18</v>
      </c>
      <c r="G8" s="1" t="s">
        <v>19</v>
      </c>
      <c r="H8" s="1" t="s">
        <v>20</v>
      </c>
      <c r="I8" s="1" t="s">
        <v>21</v>
      </c>
      <c r="J8" s="1" t="s">
        <v>22</v>
      </c>
      <c r="K8" s="1" t="s">
        <v>23</v>
      </c>
      <c r="AF8" s="9"/>
      <c r="AG8" s="9"/>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row>
    <row r="9" spans="1:118" s="14" customFormat="1" x14ac:dyDescent="0.35">
      <c r="A9" s="16" t="s">
        <v>143</v>
      </c>
      <c r="B9" s="16" t="s">
        <v>119</v>
      </c>
      <c r="C9" s="16" t="s">
        <v>144</v>
      </c>
      <c r="D9" s="16" t="s">
        <v>145</v>
      </c>
      <c r="E9" s="16" t="s">
        <v>146</v>
      </c>
      <c r="F9" s="16" t="s">
        <v>25</v>
      </c>
      <c r="G9" s="16" t="s">
        <v>26</v>
      </c>
      <c r="H9" s="16" t="s">
        <v>74</v>
      </c>
      <c r="I9" s="16" t="s">
        <v>117</v>
      </c>
      <c r="J9" s="16" t="s">
        <v>116</v>
      </c>
      <c r="K9" s="16"/>
      <c r="AF9" s="15"/>
      <c r="AG9" s="15"/>
    </row>
    <row r="10" spans="1:118" s="14" customFormat="1" x14ac:dyDescent="0.35">
      <c r="A10" s="16" t="s">
        <v>153</v>
      </c>
      <c r="B10" s="16" t="s">
        <v>148</v>
      </c>
      <c r="C10" s="16" t="s">
        <v>154</v>
      </c>
      <c r="D10" s="16" t="s">
        <v>145</v>
      </c>
      <c r="E10" s="16" t="s">
        <v>121</v>
      </c>
      <c r="F10" s="2" t="s">
        <v>25</v>
      </c>
      <c r="G10" s="16" t="s">
        <v>26</v>
      </c>
      <c r="H10" s="16" t="s">
        <v>74</v>
      </c>
      <c r="I10" s="16" t="s">
        <v>117</v>
      </c>
      <c r="J10" s="16" t="s">
        <v>152</v>
      </c>
      <c r="K10" s="16"/>
      <c r="AF10" s="15"/>
      <c r="AG10" s="15"/>
    </row>
    <row r="11" spans="1:118" s="18" customFormat="1" x14ac:dyDescent="0.35">
      <c r="A11" s="17"/>
      <c r="B11" s="17"/>
      <c r="C11" s="17"/>
      <c r="D11" s="17"/>
      <c r="E11" s="17"/>
      <c r="F11" s="17"/>
      <c r="G11" s="17"/>
      <c r="H11" s="17"/>
      <c r="I11" s="17"/>
      <c r="J11" s="17"/>
      <c r="K11" s="17"/>
    </row>
    <row r="12" spans="1:118" s="8" customFormat="1" ht="24.5" customHeight="1" x14ac:dyDescent="0.35">
      <c r="A12" s="3" t="s">
        <v>197</v>
      </c>
      <c r="B12" s="3"/>
      <c r="C12" s="3"/>
      <c r="D12" s="3"/>
      <c r="E12" s="3"/>
      <c r="F12" s="17"/>
      <c r="G12" s="17"/>
      <c r="H12" s="17"/>
      <c r="I12" s="17"/>
      <c r="J12" s="17"/>
      <c r="K12" s="17"/>
      <c r="AF12" s="9"/>
      <c r="AG12" s="12"/>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row>
    <row r="13" spans="1:118" s="8" customFormat="1" ht="31" customHeight="1" x14ac:dyDescent="0.35">
      <c r="A13" s="1" t="s">
        <v>15</v>
      </c>
      <c r="B13" s="1" t="s">
        <v>4</v>
      </c>
      <c r="C13" s="1" t="s">
        <v>122</v>
      </c>
      <c r="D13" s="1" t="s">
        <v>124</v>
      </c>
      <c r="E13" s="1" t="s">
        <v>126</v>
      </c>
      <c r="F13" s="17"/>
      <c r="G13" s="17"/>
      <c r="H13" s="17"/>
      <c r="I13" s="17"/>
      <c r="J13" s="17"/>
      <c r="K13" s="17"/>
      <c r="AF13" s="9"/>
      <c r="AG13" s="9"/>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row>
    <row r="14" spans="1:118" s="14" customFormat="1" x14ac:dyDescent="0.35">
      <c r="A14" s="16" t="s">
        <v>144</v>
      </c>
      <c r="B14" s="16" t="s">
        <v>121</v>
      </c>
      <c r="C14" s="16" t="s">
        <v>147</v>
      </c>
      <c r="D14" s="16" t="s">
        <v>125</v>
      </c>
      <c r="E14" s="16" t="s">
        <v>25</v>
      </c>
      <c r="F14" s="17"/>
      <c r="G14" s="17"/>
      <c r="H14" s="17"/>
      <c r="I14" s="17"/>
      <c r="J14" s="17"/>
      <c r="K14" s="17"/>
      <c r="AF14" s="15"/>
      <c r="AG14" s="15"/>
    </row>
    <row r="15" spans="1:118" s="4" customFormat="1" x14ac:dyDescent="0.35">
      <c r="A15" s="17"/>
      <c r="B15" s="17"/>
      <c r="C15" s="17"/>
      <c r="D15" s="17"/>
      <c r="E15" s="17"/>
      <c r="F15" s="17"/>
      <c r="G15" s="17"/>
      <c r="H15" s="17"/>
      <c r="I15" s="17"/>
      <c r="J15" s="17"/>
      <c r="K15" s="17"/>
      <c r="AF15" s="5"/>
      <c r="AG15" s="5"/>
    </row>
    <row r="16" spans="1:118" s="4" customFormat="1" ht="18.5" x14ac:dyDescent="0.35">
      <c r="A16" s="133" t="s">
        <v>93</v>
      </c>
      <c r="B16" s="134"/>
      <c r="C16" s="134"/>
      <c r="D16" s="134"/>
      <c r="E16" s="135"/>
      <c r="AF16" s="5"/>
      <c r="AG16" s="5"/>
    </row>
    <row r="17" spans="1:116" s="4" customFormat="1" ht="15.5" x14ac:dyDescent="0.35">
      <c r="A17" s="1" t="s">
        <v>27</v>
      </c>
      <c r="B17" s="1" t="s">
        <v>28</v>
      </c>
      <c r="C17" s="1" t="s">
        <v>29</v>
      </c>
      <c r="D17" s="1" t="s">
        <v>4</v>
      </c>
      <c r="E17" s="1" t="s">
        <v>30</v>
      </c>
      <c r="AF17" s="5"/>
      <c r="AG17" s="5"/>
    </row>
    <row r="18" spans="1:116" s="4" customFormat="1" x14ac:dyDescent="0.35">
      <c r="A18" s="2"/>
      <c r="B18" s="2" t="s">
        <v>32</v>
      </c>
      <c r="C18" s="2" t="s">
        <v>25</v>
      </c>
      <c r="D18" s="2" t="s">
        <v>13</v>
      </c>
      <c r="E18" s="2" t="s">
        <v>33</v>
      </c>
      <c r="AF18" s="5"/>
      <c r="AG18" s="5"/>
    </row>
    <row r="19" spans="1:116" s="4" customFormat="1" x14ac:dyDescent="0.35">
      <c r="A19" s="2"/>
      <c r="B19" s="2"/>
      <c r="C19" s="2"/>
      <c r="D19" s="2"/>
      <c r="E19" s="2"/>
      <c r="AF19" s="5"/>
      <c r="AG19" s="5"/>
    </row>
    <row r="20" spans="1:116" customFormat="1" ht="18.5" x14ac:dyDescent="0.35">
      <c r="A20" s="136" t="s">
        <v>196</v>
      </c>
      <c r="B20" s="137"/>
      <c r="C20" s="137"/>
      <c r="D20" s="137"/>
      <c r="E20" s="137"/>
      <c r="F20" s="137"/>
      <c r="G20" s="137"/>
      <c r="H20" s="137"/>
      <c r="I20" s="138"/>
      <c r="AF20" s="49"/>
      <c r="AG20" s="49"/>
    </row>
    <row r="21" spans="1:116" customFormat="1" ht="15.5" x14ac:dyDescent="0.35">
      <c r="A21" s="50" t="s">
        <v>5</v>
      </c>
      <c r="B21" s="50" t="s">
        <v>15</v>
      </c>
      <c r="C21" s="50" t="s">
        <v>128</v>
      </c>
      <c r="D21" s="50" t="s">
        <v>129</v>
      </c>
      <c r="E21" s="50" t="s">
        <v>130</v>
      </c>
      <c r="F21" s="50" t="s">
        <v>131</v>
      </c>
      <c r="G21" s="50" t="s">
        <v>132</v>
      </c>
      <c r="H21" s="50" t="s">
        <v>133</v>
      </c>
      <c r="I21" s="50" t="s">
        <v>134</v>
      </c>
      <c r="J21" s="50" t="s">
        <v>135</v>
      </c>
      <c r="AF21" s="49"/>
      <c r="AG21" s="49"/>
    </row>
    <row r="22" spans="1:116" customFormat="1" x14ac:dyDescent="0.35">
      <c r="A22" s="16" t="s">
        <v>112</v>
      </c>
      <c r="B22" s="16" t="s">
        <v>144</v>
      </c>
      <c r="C22" s="16" t="s">
        <v>116</v>
      </c>
      <c r="D22" s="16" t="s">
        <v>147</v>
      </c>
      <c r="E22" s="51" t="s">
        <v>136</v>
      </c>
      <c r="F22" s="52" t="s">
        <v>137</v>
      </c>
      <c r="G22" s="52" t="s">
        <v>138</v>
      </c>
      <c r="H22" s="53" t="s">
        <v>139</v>
      </c>
      <c r="I22" s="53">
        <v>5</v>
      </c>
      <c r="J22" s="54">
        <v>294877166990</v>
      </c>
      <c r="AF22" s="49"/>
      <c r="AG22" s="49"/>
    </row>
    <row r="23" spans="1:116" customFormat="1" x14ac:dyDescent="0.35">
      <c r="A23" s="16" t="s">
        <v>112</v>
      </c>
      <c r="B23" s="16" t="s">
        <v>144</v>
      </c>
      <c r="C23" s="16" t="s">
        <v>116</v>
      </c>
      <c r="D23" s="16" t="s">
        <v>147</v>
      </c>
      <c r="E23" s="51" t="s">
        <v>136</v>
      </c>
      <c r="F23" s="52" t="s">
        <v>140</v>
      </c>
      <c r="G23" s="52" t="s">
        <v>141</v>
      </c>
      <c r="H23" s="53" t="s">
        <v>139</v>
      </c>
      <c r="I23" s="53">
        <v>6</v>
      </c>
      <c r="J23" s="54">
        <v>294708599858</v>
      </c>
      <c r="AF23" s="49"/>
      <c r="AG23" s="49"/>
    </row>
    <row r="24" spans="1:116" s="56" customFormat="1" x14ac:dyDescent="0.35">
      <c r="A24" s="55"/>
      <c r="B24" s="55"/>
      <c r="C24" s="55"/>
      <c r="D24" s="55"/>
      <c r="E24" s="55"/>
    </row>
    <row r="25" spans="1:116" customFormat="1" x14ac:dyDescent="0.35">
      <c r="A25" s="139" t="s">
        <v>195</v>
      </c>
      <c r="B25" s="140"/>
      <c r="C25" s="140"/>
      <c r="D25" s="140"/>
      <c r="E25" s="140"/>
      <c r="F25" s="140"/>
      <c r="G25" s="140"/>
      <c r="H25" s="140"/>
      <c r="I25" s="140"/>
      <c r="J25" s="140"/>
      <c r="K25" s="140"/>
      <c r="L25" s="140"/>
      <c r="M25" s="140"/>
      <c r="N25" s="140"/>
      <c r="O25" s="140"/>
      <c r="P25" s="140"/>
      <c r="Q25" s="140"/>
      <c r="R25" s="140"/>
      <c r="S25" s="140"/>
      <c r="T25" s="140"/>
      <c r="AF25" s="49"/>
      <c r="AG25" s="49"/>
    </row>
    <row r="26" spans="1:116" customFormat="1" x14ac:dyDescent="0.35">
      <c r="A26" s="57" t="s">
        <v>156</v>
      </c>
      <c r="B26" s="57" t="s">
        <v>157</v>
      </c>
      <c r="C26" s="57" t="s">
        <v>158</v>
      </c>
      <c r="D26" s="57" t="s">
        <v>159</v>
      </c>
      <c r="E26" s="57" t="s">
        <v>126</v>
      </c>
      <c r="F26" s="57" t="s">
        <v>160</v>
      </c>
      <c r="G26" s="57" t="s">
        <v>161</v>
      </c>
      <c r="H26" s="57" t="s">
        <v>162</v>
      </c>
      <c r="I26" s="57" t="s">
        <v>163</v>
      </c>
      <c r="J26" s="57" t="s">
        <v>164</v>
      </c>
      <c r="K26" s="57" t="s">
        <v>165</v>
      </c>
      <c r="L26" s="57" t="s">
        <v>166</v>
      </c>
      <c r="M26" s="57" t="s">
        <v>167</v>
      </c>
      <c r="N26" s="57" t="s">
        <v>168</v>
      </c>
      <c r="O26" s="57" t="s">
        <v>169</v>
      </c>
      <c r="P26" s="57" t="s">
        <v>170</v>
      </c>
      <c r="Q26" s="57" t="s">
        <v>170</v>
      </c>
      <c r="R26" s="57" t="s">
        <v>171</v>
      </c>
      <c r="S26" s="57" t="s">
        <v>181</v>
      </c>
      <c r="T26" s="62" t="s">
        <v>182</v>
      </c>
      <c r="AF26" s="49"/>
      <c r="AG26" s="49"/>
    </row>
    <row r="27" spans="1:116" customFormat="1" x14ac:dyDescent="0.35">
      <c r="A27" s="58" t="s">
        <v>178</v>
      </c>
      <c r="B27" s="32" t="s">
        <v>172</v>
      </c>
      <c r="C27" s="59" t="s">
        <v>26</v>
      </c>
      <c r="D27" s="58" t="s">
        <v>173</v>
      </c>
      <c r="E27" s="60">
        <v>44658</v>
      </c>
      <c r="F27" s="60">
        <v>44658</v>
      </c>
      <c r="G27" s="58" t="s">
        <v>174</v>
      </c>
      <c r="H27" s="58" t="s">
        <v>174</v>
      </c>
      <c r="I27" s="58" t="s">
        <v>174</v>
      </c>
      <c r="J27" s="58" t="s">
        <v>179</v>
      </c>
      <c r="K27" s="58" t="s">
        <v>180</v>
      </c>
      <c r="L27" s="58" t="s">
        <v>175</v>
      </c>
      <c r="M27" s="58" t="s">
        <v>175</v>
      </c>
      <c r="N27" s="58" t="s">
        <v>175</v>
      </c>
      <c r="O27" s="58" t="s">
        <v>176</v>
      </c>
      <c r="P27" s="58" t="s">
        <v>177</v>
      </c>
      <c r="Q27" s="58"/>
      <c r="R27" s="58">
        <v>8243675951</v>
      </c>
      <c r="S27" s="58">
        <v>9102238806</v>
      </c>
      <c r="T27" s="58" t="s">
        <v>183</v>
      </c>
      <c r="AF27" s="49"/>
      <c r="AG27" s="49"/>
    </row>
    <row r="28" spans="1:116" s="19" customFormat="1" x14ac:dyDescent="0.35">
      <c r="A28" s="16" t="s">
        <v>193</v>
      </c>
      <c r="B28" s="32" t="s">
        <v>172</v>
      </c>
      <c r="C28" s="59" t="s">
        <v>26</v>
      </c>
      <c r="D28" s="58" t="s">
        <v>173</v>
      </c>
      <c r="E28" s="60">
        <v>44658</v>
      </c>
      <c r="F28" s="60">
        <v>44658</v>
      </c>
      <c r="G28" s="58" t="s">
        <v>174</v>
      </c>
      <c r="H28" s="58" t="s">
        <v>174</v>
      </c>
      <c r="I28" s="58" t="s">
        <v>174</v>
      </c>
      <c r="J28" s="54" t="s">
        <v>185</v>
      </c>
      <c r="K28" s="58" t="s">
        <v>184</v>
      </c>
      <c r="L28" s="31"/>
      <c r="M28" s="31"/>
      <c r="N28" s="31"/>
      <c r="O28" s="31"/>
      <c r="P28" s="31"/>
      <c r="Q28" s="31"/>
      <c r="R28" s="31" t="s">
        <v>297</v>
      </c>
      <c r="S28" s="31" t="s">
        <v>194</v>
      </c>
      <c r="T28" s="31" t="s">
        <v>183</v>
      </c>
      <c r="AF28" s="20"/>
      <c r="AG28" s="20"/>
    </row>
    <row r="29" spans="1:116" s="19" customFormat="1" ht="24" customHeight="1" x14ac:dyDescent="0.35">
      <c r="A29" s="31" t="s">
        <v>189</v>
      </c>
      <c r="B29" s="32" t="s">
        <v>172</v>
      </c>
      <c r="C29" s="59" t="s">
        <v>26</v>
      </c>
      <c r="D29" s="58" t="s">
        <v>173</v>
      </c>
      <c r="E29" s="60">
        <v>44658</v>
      </c>
      <c r="F29" s="60">
        <v>44658</v>
      </c>
      <c r="G29" s="58" t="s">
        <v>174</v>
      </c>
      <c r="H29" s="58" t="s">
        <v>174</v>
      </c>
      <c r="I29" s="58" t="s">
        <v>174</v>
      </c>
      <c r="J29" s="31" t="s">
        <v>190</v>
      </c>
      <c r="K29" s="31" t="s">
        <v>187</v>
      </c>
      <c r="L29" s="31"/>
      <c r="M29" s="31"/>
      <c r="N29" s="31"/>
      <c r="O29" s="31"/>
      <c r="P29" s="31"/>
      <c r="Q29" s="31"/>
      <c r="R29" s="31" t="s">
        <v>191</v>
      </c>
      <c r="S29" s="31" t="s">
        <v>192</v>
      </c>
      <c r="T29" s="31" t="s">
        <v>70</v>
      </c>
      <c r="AF29" s="20"/>
      <c r="AG29" s="20"/>
    </row>
    <row r="31" spans="1:116" s="23" customFormat="1" ht="50" customHeight="1" x14ac:dyDescent="0.55000000000000004">
      <c r="A31" s="22" t="s">
        <v>0</v>
      </c>
      <c r="B31" s="22" t="s">
        <v>34</v>
      </c>
      <c r="C31" s="22"/>
      <c r="D31" s="22"/>
      <c r="E31" s="22"/>
      <c r="F31" s="22"/>
      <c r="G31" s="22"/>
      <c r="H31" s="22"/>
      <c r="I31" s="22"/>
      <c r="J31" s="22"/>
      <c r="AF31" s="24"/>
      <c r="AG31" s="24"/>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c r="DI31" s="25"/>
      <c r="DJ31" s="25"/>
      <c r="DK31" s="25"/>
      <c r="DL31" s="25"/>
    </row>
    <row r="32" spans="1:116" s="27" customFormat="1" ht="33" customHeight="1" x14ac:dyDescent="0.45">
      <c r="A32" s="26" t="s">
        <v>199</v>
      </c>
      <c r="B32" s="26"/>
      <c r="C32" s="26"/>
      <c r="D32" s="26"/>
      <c r="E32" s="26"/>
      <c r="F32" s="26"/>
      <c r="G32" s="26"/>
      <c r="H32" s="26"/>
      <c r="I32" s="26"/>
      <c r="J32" s="26"/>
      <c r="V32" s="23"/>
      <c r="AB32" s="23"/>
      <c r="AF32" s="28"/>
      <c r="AG32" s="28"/>
      <c r="AJ32" s="23"/>
      <c r="BA32" s="23"/>
      <c r="BJ32" s="23"/>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row>
    <row r="33" spans="1:118" s="19" customFormat="1" ht="15.5" x14ac:dyDescent="0.35">
      <c r="A33" s="30" t="s">
        <v>38</v>
      </c>
      <c r="B33" s="30" t="s">
        <v>4</v>
      </c>
      <c r="C33" s="30" t="s">
        <v>39</v>
      </c>
      <c r="D33" s="30" t="s">
        <v>6</v>
      </c>
      <c r="E33" s="30" t="s">
        <v>7</v>
      </c>
      <c r="F33" s="30" t="s">
        <v>8</v>
      </c>
      <c r="G33" s="30" t="s">
        <v>9</v>
      </c>
      <c r="H33" s="30" t="s">
        <v>10</v>
      </c>
      <c r="I33" s="30" t="s">
        <v>11</v>
      </c>
      <c r="J33" s="30" t="s">
        <v>12</v>
      </c>
      <c r="AF33" s="20"/>
      <c r="AG33" s="20"/>
    </row>
    <row r="34" spans="1:118" s="14" customFormat="1" ht="19" customHeight="1" x14ac:dyDescent="0.35">
      <c r="A34" s="16" t="s">
        <v>110</v>
      </c>
      <c r="B34" s="16" t="s">
        <v>13</v>
      </c>
      <c r="C34" s="16" t="s">
        <v>104</v>
      </c>
      <c r="D34" s="16" t="s">
        <v>96</v>
      </c>
      <c r="E34" s="16" t="s">
        <v>97</v>
      </c>
      <c r="F34" s="16" t="s">
        <v>108</v>
      </c>
      <c r="G34" s="16"/>
      <c r="H34" s="16"/>
      <c r="I34" s="16" t="s">
        <v>99</v>
      </c>
      <c r="J34" s="16" t="s">
        <v>105</v>
      </c>
      <c r="AF34" s="15"/>
      <c r="AG34" s="15"/>
    </row>
    <row r="35" spans="1:118" s="14" customFormat="1" x14ac:dyDescent="0.35">
      <c r="A35" s="16" t="s">
        <v>108</v>
      </c>
      <c r="B35" s="16" t="s">
        <v>13</v>
      </c>
      <c r="C35" s="16" t="s">
        <v>95</v>
      </c>
      <c r="D35" s="16" t="s">
        <v>96</v>
      </c>
      <c r="E35" s="16" t="s">
        <v>97</v>
      </c>
      <c r="F35" s="16"/>
      <c r="G35" s="16"/>
      <c r="H35" s="16"/>
      <c r="I35" s="16" t="s">
        <v>99</v>
      </c>
      <c r="J35" s="16" t="s">
        <v>98</v>
      </c>
      <c r="AF35" s="15"/>
      <c r="AG35" s="15"/>
    </row>
    <row r="36" spans="1:118" s="19" customFormat="1" x14ac:dyDescent="0.35">
      <c r="AF36" s="20"/>
      <c r="AG36" s="20"/>
    </row>
    <row r="37" spans="1:118" s="23" customFormat="1" ht="24.5" customHeight="1" x14ac:dyDescent="0.45">
      <c r="A37" s="26" t="s">
        <v>198</v>
      </c>
      <c r="B37" s="26"/>
      <c r="C37" s="26"/>
      <c r="D37" s="26"/>
      <c r="E37" s="26"/>
      <c r="F37" s="26"/>
      <c r="G37" s="26"/>
      <c r="H37" s="26"/>
      <c r="I37" s="26"/>
      <c r="J37" s="26"/>
      <c r="K37" s="26"/>
      <c r="L37" s="3"/>
      <c r="AF37" s="24"/>
      <c r="AG37" s="28"/>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row>
    <row r="38" spans="1:118" s="23" customFormat="1" ht="31" customHeight="1" x14ac:dyDescent="0.45">
      <c r="A38" s="30" t="s">
        <v>38</v>
      </c>
      <c r="B38" s="30" t="s">
        <v>39</v>
      </c>
      <c r="C38" s="30" t="s">
        <v>15</v>
      </c>
      <c r="D38" s="30" t="s">
        <v>16</v>
      </c>
      <c r="E38" s="30" t="s">
        <v>17</v>
      </c>
      <c r="F38" s="30" t="s">
        <v>18</v>
      </c>
      <c r="G38" s="30" t="s">
        <v>19</v>
      </c>
      <c r="H38" s="30" t="s">
        <v>20</v>
      </c>
      <c r="I38" s="30" t="s">
        <v>21</v>
      </c>
      <c r="J38" s="30" t="s">
        <v>22</v>
      </c>
      <c r="K38" s="30" t="s">
        <v>23</v>
      </c>
      <c r="L38" s="48" t="s">
        <v>102</v>
      </c>
      <c r="AF38" s="24"/>
      <c r="AG38" s="24"/>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row>
    <row r="39" spans="1:118" s="14" customFormat="1" x14ac:dyDescent="0.35">
      <c r="A39" s="16" t="s">
        <v>110</v>
      </c>
      <c r="B39" s="16" t="s">
        <v>104</v>
      </c>
      <c r="C39" s="16" t="s">
        <v>111</v>
      </c>
      <c r="D39" s="16" t="s">
        <v>24</v>
      </c>
      <c r="E39" s="16" t="s">
        <v>13</v>
      </c>
      <c r="F39" s="16" t="s">
        <v>73</v>
      </c>
      <c r="G39" s="16" t="s">
        <v>26</v>
      </c>
      <c r="H39" s="16" t="s">
        <v>74</v>
      </c>
      <c r="I39" s="16" t="s">
        <v>76</v>
      </c>
      <c r="J39" s="16" t="s">
        <v>107</v>
      </c>
      <c r="K39" s="16" t="s">
        <v>82</v>
      </c>
      <c r="L39" s="16" t="s">
        <v>83</v>
      </c>
      <c r="AF39" s="15"/>
      <c r="AG39" s="15"/>
    </row>
    <row r="40" spans="1:118" s="14" customFormat="1" x14ac:dyDescent="0.35">
      <c r="A40" s="16" t="s">
        <v>108</v>
      </c>
      <c r="B40" s="16" t="s">
        <v>95</v>
      </c>
      <c r="C40" s="16" t="s">
        <v>109</v>
      </c>
      <c r="D40" s="16" t="s">
        <v>24</v>
      </c>
      <c r="E40" s="16" t="s">
        <v>13</v>
      </c>
      <c r="F40" s="16" t="s">
        <v>73</v>
      </c>
      <c r="G40" s="16" t="s">
        <v>26</v>
      </c>
      <c r="H40" s="16" t="s">
        <v>74</v>
      </c>
      <c r="I40" s="16" t="s">
        <v>76</v>
      </c>
      <c r="J40" s="16" t="s">
        <v>101</v>
      </c>
      <c r="K40" s="16" t="s">
        <v>82</v>
      </c>
      <c r="L40" s="16" t="s">
        <v>83</v>
      </c>
      <c r="AF40" s="15"/>
      <c r="AG40" s="15"/>
    </row>
    <row r="42" spans="1:118" customFormat="1" ht="50.4" customHeight="1" x14ac:dyDescent="0.35">
      <c r="A42" s="130" t="s">
        <v>40</v>
      </c>
      <c r="B42" s="130"/>
      <c r="C42" s="130"/>
      <c r="D42" s="130"/>
      <c r="E42" s="130"/>
      <c r="F42" s="130"/>
      <c r="G42" s="130"/>
      <c r="H42" s="130"/>
      <c r="I42" s="130"/>
      <c r="J42" s="130"/>
      <c r="K42" s="130"/>
      <c r="AF42" s="49"/>
      <c r="AG42" s="49"/>
    </row>
    <row r="43" spans="1:118" customFormat="1" ht="19" customHeight="1" x14ac:dyDescent="0.35">
      <c r="A43" s="21"/>
      <c r="B43" s="21"/>
      <c r="C43" s="21"/>
      <c r="D43" s="21"/>
      <c r="E43" s="21"/>
      <c r="F43" s="21"/>
      <c r="G43" s="21"/>
      <c r="H43" s="21"/>
      <c r="I43" s="21"/>
      <c r="J43" s="21"/>
      <c r="K43" s="21"/>
      <c r="L43" s="21"/>
      <c r="AF43" s="49"/>
      <c r="AG43" s="49"/>
    </row>
    <row r="44" spans="1:118" customFormat="1" x14ac:dyDescent="0.35">
      <c r="A44" s="128" t="s">
        <v>363</v>
      </c>
      <c r="B44" s="129"/>
      <c r="C44" s="129"/>
      <c r="D44" s="129"/>
      <c r="E44" s="129"/>
      <c r="F44" s="129"/>
      <c r="G44" s="129"/>
      <c r="H44" s="129"/>
      <c r="I44" s="129"/>
      <c r="J44" s="129"/>
      <c r="K44" s="129"/>
      <c r="L44" s="129"/>
      <c r="M44" s="129"/>
      <c r="N44" s="129"/>
      <c r="O44" s="129"/>
      <c r="P44" s="129"/>
      <c r="Q44" s="129"/>
      <c r="R44" s="129"/>
      <c r="AF44" s="49"/>
      <c r="AG44" s="49"/>
    </row>
    <row r="45" spans="1:118" customFormat="1" x14ac:dyDescent="0.35">
      <c r="A45" s="57" t="s">
        <v>156</v>
      </c>
      <c r="B45" s="57" t="s">
        <v>157</v>
      </c>
      <c r="C45" s="57" t="s">
        <v>158</v>
      </c>
      <c r="D45" s="57" t="s">
        <v>159</v>
      </c>
      <c r="E45" s="57" t="s">
        <v>126</v>
      </c>
      <c r="F45" s="57" t="s">
        <v>160</v>
      </c>
      <c r="G45" s="57" t="s">
        <v>161</v>
      </c>
      <c r="H45" s="57" t="s">
        <v>162</v>
      </c>
      <c r="I45" s="57" t="s">
        <v>163</v>
      </c>
      <c r="J45" s="57" t="s">
        <v>164</v>
      </c>
      <c r="K45" s="57" t="s">
        <v>165</v>
      </c>
      <c r="L45" s="57" t="s">
        <v>166</v>
      </c>
      <c r="M45" s="57" t="s">
        <v>167</v>
      </c>
      <c r="N45" s="57" t="s">
        <v>168</v>
      </c>
      <c r="O45" s="57" t="s">
        <v>169</v>
      </c>
      <c r="P45" s="57" t="s">
        <v>170</v>
      </c>
      <c r="Q45" s="57" t="s">
        <v>170</v>
      </c>
      <c r="R45" s="57" t="s">
        <v>171</v>
      </c>
      <c r="AF45" s="49"/>
      <c r="AG45" s="49"/>
    </row>
    <row r="46" spans="1:118" customFormat="1" x14ac:dyDescent="0.35">
      <c r="A46" s="58" t="s">
        <v>364</v>
      </c>
      <c r="B46" s="32" t="s">
        <v>172</v>
      </c>
      <c r="C46" s="59" t="s">
        <v>26</v>
      </c>
      <c r="D46" s="58" t="s">
        <v>173</v>
      </c>
      <c r="E46" s="60" t="str">
        <f ca="1">TEXT(TODAY(),"MM-DD-YYYY")</f>
        <v>11-02-2022</v>
      </c>
      <c r="F46" s="60" t="str">
        <f ca="1">TEXT(TODAY(),"MM-DD-YYYY")</f>
        <v>11-02-2022</v>
      </c>
      <c r="G46" s="58" t="s">
        <v>174</v>
      </c>
      <c r="H46" s="58" t="s">
        <v>174</v>
      </c>
      <c r="I46" s="58" t="s">
        <v>174</v>
      </c>
      <c r="J46" s="58" t="s">
        <v>366</v>
      </c>
      <c r="K46" s="58" t="s">
        <v>368</v>
      </c>
      <c r="L46" s="58" t="s">
        <v>175</v>
      </c>
      <c r="M46" s="58" t="s">
        <v>175</v>
      </c>
      <c r="N46" s="58" t="s">
        <v>175</v>
      </c>
      <c r="O46" s="58" t="s">
        <v>176</v>
      </c>
      <c r="P46" s="58" t="s">
        <v>177</v>
      </c>
      <c r="Q46" s="58"/>
      <c r="R46" s="61">
        <v>5830173071</v>
      </c>
      <c r="AF46" s="49"/>
      <c r="AG46" s="49"/>
    </row>
    <row r="47" spans="1:118" customFormat="1" x14ac:dyDescent="0.35">
      <c r="A47" s="95"/>
      <c r="B47" s="96"/>
      <c r="C47" s="97"/>
      <c r="D47" s="95"/>
      <c r="E47" s="98"/>
      <c r="F47" s="98"/>
      <c r="G47" s="95"/>
      <c r="H47" s="95"/>
      <c r="I47" s="95"/>
      <c r="J47" s="95"/>
      <c r="K47" s="95"/>
      <c r="L47" s="95"/>
      <c r="M47" s="95"/>
      <c r="N47" s="95"/>
      <c r="O47" s="95"/>
      <c r="P47" s="95"/>
      <c r="Q47" s="95"/>
      <c r="R47" s="99"/>
      <c r="AF47" s="49"/>
      <c r="AG47" s="49"/>
    </row>
    <row r="48" spans="1:118" customFormat="1" ht="18.5" x14ac:dyDescent="0.35">
      <c r="A48" s="131" t="s">
        <v>93</v>
      </c>
      <c r="B48" s="132"/>
      <c r="C48" s="132"/>
      <c r="D48" s="132"/>
      <c r="E48" s="132"/>
      <c r="F48" s="132"/>
      <c r="G48" s="132"/>
      <c r="H48" s="132"/>
      <c r="I48" s="132"/>
      <c r="J48" s="132"/>
      <c r="K48" s="132"/>
      <c r="L48" s="132"/>
      <c r="M48" s="95"/>
      <c r="N48" s="95"/>
      <c r="O48" s="95"/>
      <c r="P48" s="95"/>
      <c r="Q48" s="95"/>
      <c r="R48" s="99"/>
      <c r="AF48" s="49"/>
      <c r="AG48" s="49"/>
    </row>
    <row r="49" spans="1:33" customFormat="1" ht="15.5" x14ac:dyDescent="0.35">
      <c r="A49" s="1" t="s">
        <v>27</v>
      </c>
      <c r="B49" s="1" t="s">
        <v>28</v>
      </c>
      <c r="C49" s="1" t="s">
        <v>29</v>
      </c>
      <c r="D49" s="1" t="s">
        <v>4</v>
      </c>
      <c r="E49" s="1" t="s">
        <v>30</v>
      </c>
      <c r="F49" s="1" t="s">
        <v>377</v>
      </c>
      <c r="G49" s="1" t="s">
        <v>375</v>
      </c>
      <c r="H49" s="1" t="s">
        <v>430</v>
      </c>
      <c r="I49" s="1" t="s">
        <v>431</v>
      </c>
      <c r="J49" s="1" t="s">
        <v>43</v>
      </c>
      <c r="K49" s="1" t="s">
        <v>434</v>
      </c>
      <c r="L49" s="1" t="s">
        <v>437</v>
      </c>
      <c r="M49" s="95"/>
      <c r="N49" s="95"/>
      <c r="O49" s="95"/>
      <c r="P49" s="95"/>
      <c r="Q49" s="95"/>
      <c r="R49" s="99"/>
      <c r="AF49" s="49"/>
      <c r="AG49" s="49"/>
    </row>
    <row r="50" spans="1:33" customFormat="1" x14ac:dyDescent="0.35">
      <c r="A50" s="2" t="s">
        <v>374</v>
      </c>
      <c r="B50" s="2" t="s">
        <v>231</v>
      </c>
      <c r="C50" s="2" t="str">
        <f ca="1">TEXT(TODAY(),"YYYY-MM-DD")</f>
        <v>2022-11-02</v>
      </c>
      <c r="D50" s="2" t="s">
        <v>13</v>
      </c>
      <c r="E50" s="2" t="s">
        <v>33</v>
      </c>
      <c r="F50" s="2" t="str">
        <f ca="1">TEXT(TODAY(),"YYYY-MM-DD")</f>
        <v>2022-11-02</v>
      </c>
      <c r="G50" s="60" t="s">
        <v>376</v>
      </c>
      <c r="H50" s="2" t="s">
        <v>110</v>
      </c>
      <c r="I50" s="2" t="s">
        <v>438</v>
      </c>
      <c r="J50" s="2" t="s">
        <v>439</v>
      </c>
      <c r="K50" s="2"/>
      <c r="L50" s="2"/>
      <c r="M50" s="95"/>
      <c r="N50" s="95"/>
      <c r="O50" s="95"/>
      <c r="P50" s="95"/>
      <c r="Q50" s="95"/>
      <c r="R50" s="99"/>
      <c r="AF50" s="49"/>
      <c r="AG50" s="49"/>
    </row>
    <row r="51" spans="1:33" customFormat="1" x14ac:dyDescent="0.35">
      <c r="A51" s="95"/>
      <c r="B51" s="96"/>
      <c r="C51" s="97"/>
      <c r="D51" s="95"/>
      <c r="E51" s="98"/>
      <c r="F51" s="98"/>
      <c r="G51" s="95"/>
      <c r="H51" s="95"/>
      <c r="I51" s="95"/>
      <c r="J51" s="95"/>
      <c r="K51" s="95"/>
      <c r="L51" s="95"/>
      <c r="M51" s="95"/>
      <c r="N51" s="95"/>
      <c r="O51" s="95"/>
      <c r="P51" s="95"/>
      <c r="Q51" s="95"/>
      <c r="R51" s="99"/>
      <c r="AF51" s="49"/>
      <c r="AG51" s="49"/>
    </row>
    <row r="52" spans="1:33" customFormat="1" ht="18.5" x14ac:dyDescent="0.35">
      <c r="A52" s="144" t="s">
        <v>385</v>
      </c>
      <c r="B52" s="145"/>
      <c r="C52" s="145"/>
      <c r="D52" s="145"/>
      <c r="E52" s="145"/>
      <c r="F52" s="145"/>
      <c r="AF52" s="49"/>
      <c r="AG52" s="49"/>
    </row>
    <row r="53" spans="1:33" customFormat="1" ht="15.5" x14ac:dyDescent="0.35">
      <c r="A53" s="1" t="s">
        <v>383</v>
      </c>
      <c r="B53" s="1" t="s">
        <v>201</v>
      </c>
      <c r="C53" s="1" t="s">
        <v>378</v>
      </c>
      <c r="D53" s="1" t="s">
        <v>379</v>
      </c>
      <c r="E53" s="1" t="s">
        <v>380</v>
      </c>
      <c r="F53" s="1" t="s">
        <v>382</v>
      </c>
      <c r="G53" s="21"/>
      <c r="H53" s="21"/>
      <c r="I53" s="21"/>
      <c r="U53" s="21"/>
      <c r="V53" s="21"/>
      <c r="W53" s="21"/>
      <c r="X53" s="21"/>
      <c r="Y53" s="21"/>
      <c r="Z53" s="21"/>
      <c r="AA53" s="95"/>
      <c r="AB53" s="95"/>
      <c r="AC53" s="95"/>
      <c r="AD53" s="95"/>
      <c r="AE53" s="95"/>
      <c r="AF53" s="95"/>
      <c r="AG53" s="95"/>
    </row>
    <row r="54" spans="1:33" s="111" customFormat="1" x14ac:dyDescent="0.35">
      <c r="A54" s="111" t="s">
        <v>248</v>
      </c>
      <c r="B54" s="21"/>
      <c r="C54" s="111" t="s">
        <v>139</v>
      </c>
      <c r="D54" s="111">
        <v>2</v>
      </c>
      <c r="E54" s="111" t="s">
        <v>384</v>
      </c>
      <c r="F54" s="111" t="s">
        <v>13</v>
      </c>
      <c r="G54" s="21"/>
      <c r="H54" s="21"/>
      <c r="I54" s="21"/>
      <c r="J54"/>
      <c r="K54"/>
      <c r="L54"/>
      <c r="M54"/>
      <c r="N54"/>
      <c r="O54"/>
      <c r="P54"/>
      <c r="Q54"/>
      <c r="R54"/>
      <c r="S54"/>
      <c r="T54"/>
    </row>
    <row r="55" spans="1:33" s="111" customFormat="1" x14ac:dyDescent="0.35">
      <c r="A55" s="111" t="s">
        <v>230</v>
      </c>
      <c r="B55" s="21"/>
      <c r="C55" s="111" t="s">
        <v>139</v>
      </c>
      <c r="D55" s="111">
        <v>2</v>
      </c>
      <c r="E55" s="111" t="s">
        <v>384</v>
      </c>
      <c r="F55" s="111" t="s">
        <v>13</v>
      </c>
      <c r="G55" s="21"/>
      <c r="H55" s="21"/>
      <c r="I55" s="21"/>
      <c r="J55"/>
      <c r="K55"/>
      <c r="L55"/>
      <c r="M55"/>
      <c r="N55"/>
      <c r="O55"/>
      <c r="P55"/>
      <c r="Q55"/>
      <c r="R55"/>
      <c r="S55"/>
      <c r="T55"/>
    </row>
    <row r="56" spans="1:33" s="111" customFormat="1" x14ac:dyDescent="0.35">
      <c r="A56" s="111" t="s">
        <v>232</v>
      </c>
      <c r="B56" s="21"/>
      <c r="C56" s="111" t="s">
        <v>139</v>
      </c>
      <c r="D56" s="111">
        <v>2</v>
      </c>
      <c r="E56" s="111" t="s">
        <v>384</v>
      </c>
      <c r="F56" s="111" t="s">
        <v>13</v>
      </c>
      <c r="G56" s="21"/>
      <c r="H56" s="21"/>
      <c r="I56" s="21"/>
      <c r="J56"/>
      <c r="K56"/>
      <c r="L56"/>
      <c r="M56"/>
      <c r="N56"/>
      <c r="O56"/>
      <c r="P56"/>
      <c r="Q56"/>
      <c r="R56"/>
      <c r="S56"/>
      <c r="T56"/>
    </row>
    <row r="57" spans="1:33" s="111" customFormat="1" x14ac:dyDescent="0.35">
      <c r="A57" s="111" t="s">
        <v>235</v>
      </c>
      <c r="B57" s="21"/>
      <c r="C57" s="111" t="s">
        <v>139</v>
      </c>
      <c r="D57" s="111">
        <v>2</v>
      </c>
      <c r="E57" s="111" t="s">
        <v>384</v>
      </c>
      <c r="F57" s="111" t="s">
        <v>13</v>
      </c>
      <c r="G57" s="21"/>
      <c r="H57" s="21"/>
      <c r="I57" s="21"/>
      <c r="J57"/>
      <c r="K57"/>
      <c r="L57"/>
      <c r="M57"/>
      <c r="N57"/>
      <c r="O57"/>
      <c r="P57"/>
      <c r="Q57"/>
      <c r="R57"/>
      <c r="S57"/>
      <c r="T57"/>
    </row>
    <row r="58" spans="1:33" s="111" customFormat="1" x14ac:dyDescent="0.35">
      <c r="A58" s="111" t="s">
        <v>237</v>
      </c>
      <c r="B58" s="21"/>
      <c r="C58" s="111" t="s">
        <v>139</v>
      </c>
      <c r="D58" s="111">
        <v>2</v>
      </c>
      <c r="E58" s="111" t="s">
        <v>384</v>
      </c>
      <c r="F58" s="111" t="s">
        <v>13</v>
      </c>
      <c r="G58" s="21"/>
      <c r="H58" s="21"/>
      <c r="I58" s="21"/>
      <c r="J58"/>
      <c r="K58"/>
      <c r="L58"/>
      <c r="M58"/>
      <c r="N58"/>
      <c r="O58"/>
      <c r="P58"/>
      <c r="Q58"/>
      <c r="R58"/>
      <c r="S58"/>
      <c r="T58"/>
    </row>
    <row r="59" spans="1:33" s="111" customFormat="1" x14ac:dyDescent="0.35">
      <c r="A59" s="111" t="s">
        <v>238</v>
      </c>
      <c r="B59" s="21"/>
      <c r="C59" s="111" t="s">
        <v>139</v>
      </c>
      <c r="D59" s="111">
        <v>2</v>
      </c>
      <c r="E59" s="111" t="s">
        <v>384</v>
      </c>
      <c r="F59" s="111" t="s">
        <v>13</v>
      </c>
      <c r="G59" s="21"/>
      <c r="H59" s="21"/>
      <c r="I59" s="21"/>
      <c r="J59"/>
      <c r="K59"/>
      <c r="L59"/>
      <c r="M59"/>
      <c r="N59"/>
      <c r="O59"/>
      <c r="P59"/>
      <c r="Q59"/>
      <c r="R59"/>
      <c r="S59"/>
      <c r="T59"/>
    </row>
    <row r="60" spans="1:33" s="111" customFormat="1" x14ac:dyDescent="0.35">
      <c r="A60" s="111" t="s">
        <v>241</v>
      </c>
      <c r="B60" s="21"/>
      <c r="C60" s="111" t="s">
        <v>139</v>
      </c>
      <c r="D60" s="111">
        <v>2</v>
      </c>
      <c r="E60" s="111" t="s">
        <v>384</v>
      </c>
      <c r="F60" s="111" t="s">
        <v>13</v>
      </c>
      <c r="G60" s="21"/>
      <c r="H60" s="21"/>
      <c r="I60" s="21"/>
      <c r="J60"/>
      <c r="K60"/>
      <c r="L60"/>
      <c r="M60"/>
      <c r="N60"/>
      <c r="O60"/>
      <c r="P60"/>
      <c r="Q60"/>
      <c r="R60"/>
      <c r="S60"/>
      <c r="T60"/>
    </row>
    <row r="61" spans="1:33" s="111" customFormat="1" x14ac:dyDescent="0.35">
      <c r="A61" s="111" t="s">
        <v>242</v>
      </c>
      <c r="B61" s="21"/>
      <c r="C61" s="111" t="s">
        <v>139</v>
      </c>
      <c r="D61" s="111">
        <v>2</v>
      </c>
      <c r="E61" s="111" t="s">
        <v>384</v>
      </c>
      <c r="F61" s="111" t="s">
        <v>13</v>
      </c>
      <c r="G61" s="21"/>
      <c r="H61" s="21"/>
      <c r="I61" s="21"/>
      <c r="J61"/>
      <c r="K61"/>
      <c r="L61"/>
      <c r="M61"/>
      <c r="N61"/>
      <c r="O61"/>
      <c r="P61"/>
      <c r="Q61"/>
      <c r="R61"/>
      <c r="S61"/>
      <c r="T61"/>
    </row>
    <row r="62" spans="1:33" s="111" customFormat="1" x14ac:dyDescent="0.35">
      <c r="A62" s="111" t="s">
        <v>242</v>
      </c>
      <c r="B62" s="21" t="s">
        <v>426</v>
      </c>
      <c r="C62" s="111" t="s">
        <v>139</v>
      </c>
      <c r="D62" s="111">
        <v>2</v>
      </c>
      <c r="E62" s="111" t="s">
        <v>384</v>
      </c>
      <c r="F62" s="111" t="s">
        <v>13</v>
      </c>
      <c r="G62" s="21"/>
      <c r="H62" s="21"/>
      <c r="I62" s="21"/>
      <c r="J62"/>
      <c r="K62"/>
      <c r="L62"/>
      <c r="M62"/>
      <c r="N62"/>
      <c r="O62"/>
      <c r="P62"/>
      <c r="Q62"/>
      <c r="R62"/>
      <c r="S62"/>
      <c r="T62"/>
    </row>
    <row r="63" spans="1:33" s="111" customFormat="1" x14ac:dyDescent="0.35">
      <c r="A63" s="111" t="s">
        <v>242</v>
      </c>
      <c r="B63" s="21" t="s">
        <v>427</v>
      </c>
      <c r="C63" s="111" t="s">
        <v>139</v>
      </c>
      <c r="D63" s="111">
        <v>2</v>
      </c>
      <c r="E63" s="111" t="s">
        <v>384</v>
      </c>
      <c r="F63" s="111" t="s">
        <v>13</v>
      </c>
      <c r="G63" s="21"/>
      <c r="H63" s="21"/>
      <c r="I63" s="21"/>
      <c r="J63"/>
      <c r="K63"/>
      <c r="L63"/>
      <c r="M63"/>
      <c r="N63"/>
      <c r="O63"/>
      <c r="P63"/>
      <c r="Q63"/>
      <c r="R63"/>
      <c r="S63"/>
      <c r="T63"/>
    </row>
    <row r="64" spans="1:33" s="111" customFormat="1" x14ac:dyDescent="0.35">
      <c r="A64" s="111" t="s">
        <v>242</v>
      </c>
      <c r="B64" s="21" t="s">
        <v>428</v>
      </c>
      <c r="C64" s="111" t="s">
        <v>139</v>
      </c>
      <c r="D64" s="111">
        <v>2</v>
      </c>
      <c r="E64" s="111" t="s">
        <v>384</v>
      </c>
      <c r="F64" s="111" t="s">
        <v>13</v>
      </c>
      <c r="I64" s="112"/>
      <c r="L64" s="112"/>
    </row>
    <row r="65" spans="1:12" s="111" customFormat="1" x14ac:dyDescent="0.35">
      <c r="A65" s="111" t="s">
        <v>245</v>
      </c>
      <c r="B65" s="21"/>
      <c r="C65" s="111" t="s">
        <v>139</v>
      </c>
      <c r="D65" s="111">
        <v>2</v>
      </c>
      <c r="E65" s="111" t="s">
        <v>384</v>
      </c>
      <c r="F65" s="111" t="s">
        <v>13</v>
      </c>
      <c r="I65" s="112"/>
      <c r="L65" s="112"/>
    </row>
    <row r="66" spans="1:12" s="111" customFormat="1" x14ac:dyDescent="0.35">
      <c r="A66" s="111" t="s">
        <v>246</v>
      </c>
      <c r="B66" s="21"/>
      <c r="C66" s="111" t="s">
        <v>139</v>
      </c>
      <c r="D66" s="111">
        <v>2</v>
      </c>
      <c r="E66" s="111" t="s">
        <v>384</v>
      </c>
      <c r="F66" s="111" t="s">
        <v>13</v>
      </c>
      <c r="I66" s="112"/>
      <c r="L66" s="112"/>
    </row>
    <row r="67" spans="1:12" s="111" customFormat="1" x14ac:dyDescent="0.35">
      <c r="A67" s="111" t="s">
        <v>247</v>
      </c>
      <c r="B67" s="21"/>
      <c r="C67" s="111" t="s">
        <v>139</v>
      </c>
      <c r="D67" s="111">
        <v>2</v>
      </c>
      <c r="E67" s="111" t="s">
        <v>384</v>
      </c>
      <c r="F67" s="111" t="s">
        <v>13</v>
      </c>
      <c r="I67" s="112"/>
      <c r="L67" s="112"/>
    </row>
    <row r="68" spans="1:12" s="111" customFormat="1" x14ac:dyDescent="0.35">
      <c r="A68" s="111" t="s">
        <v>233</v>
      </c>
      <c r="B68" s="21"/>
      <c r="C68" s="111" t="s">
        <v>139</v>
      </c>
      <c r="D68" s="111">
        <v>2</v>
      </c>
      <c r="E68" s="111" t="s">
        <v>384</v>
      </c>
      <c r="F68" s="111" t="s">
        <v>13</v>
      </c>
      <c r="I68" s="112"/>
      <c r="L68" s="112"/>
    </row>
    <row r="69" spans="1:12" customFormat="1" x14ac:dyDescent="0.35">
      <c r="G69" s="21"/>
    </row>
    <row r="70" spans="1:12" customFormat="1" ht="18.5" x14ac:dyDescent="0.35">
      <c r="A70" s="131" t="s">
        <v>390</v>
      </c>
      <c r="B70" s="132"/>
      <c r="C70" s="132"/>
      <c r="D70" s="132"/>
      <c r="E70" s="132"/>
      <c r="F70" s="132"/>
      <c r="G70" s="132"/>
    </row>
    <row r="71" spans="1:12" customFormat="1" ht="15.5" x14ac:dyDescent="0.35">
      <c r="A71" s="1" t="s">
        <v>383</v>
      </c>
      <c r="B71" s="1" t="s">
        <v>201</v>
      </c>
      <c r="C71" s="1" t="s">
        <v>388</v>
      </c>
      <c r="D71" s="1" t="s">
        <v>387</v>
      </c>
      <c r="E71" s="1" t="s">
        <v>386</v>
      </c>
      <c r="F71" s="1" t="s">
        <v>381</v>
      </c>
      <c r="G71" s="1" t="s">
        <v>389</v>
      </c>
      <c r="H71" s="21"/>
      <c r="I71" s="21"/>
      <c r="J71" s="21"/>
      <c r="K71" s="21"/>
    </row>
    <row r="72" spans="1:12" customFormat="1" x14ac:dyDescent="0.35">
      <c r="A72" s="111" t="s">
        <v>248</v>
      </c>
      <c r="B72" s="21"/>
      <c r="C72" s="111" t="s">
        <v>424</v>
      </c>
      <c r="D72" s="111" t="s">
        <v>425</v>
      </c>
      <c r="E72" s="111" t="s">
        <v>391</v>
      </c>
      <c r="F72" s="111" t="s">
        <v>392</v>
      </c>
      <c r="G72" s="111" t="s">
        <v>395</v>
      </c>
      <c r="H72" s="21"/>
      <c r="I72" s="21"/>
      <c r="J72" s="21"/>
      <c r="K72" s="21"/>
    </row>
    <row r="73" spans="1:12" customFormat="1" x14ac:dyDescent="0.35">
      <c r="A73" s="111" t="s">
        <v>230</v>
      </c>
      <c r="B73" s="21"/>
      <c r="C73" s="111" t="s">
        <v>397</v>
      </c>
      <c r="D73" s="111" t="s">
        <v>408</v>
      </c>
      <c r="E73" s="111" t="s">
        <v>391</v>
      </c>
      <c r="F73" s="111" t="s">
        <v>392</v>
      </c>
      <c r="G73" s="111" t="s">
        <v>395</v>
      </c>
      <c r="H73" s="21"/>
      <c r="I73" s="21"/>
      <c r="J73" s="21"/>
      <c r="K73" s="21"/>
    </row>
    <row r="74" spans="1:12" customFormat="1" x14ac:dyDescent="0.35">
      <c r="A74" s="111" t="s">
        <v>232</v>
      </c>
      <c r="B74" s="21"/>
      <c r="C74" s="111" t="s">
        <v>398</v>
      </c>
      <c r="D74" s="111" t="s">
        <v>423</v>
      </c>
      <c r="E74" s="111" t="s">
        <v>396</v>
      </c>
      <c r="F74" s="111" t="s">
        <v>394</v>
      </c>
      <c r="G74" s="111" t="s">
        <v>395</v>
      </c>
      <c r="H74" s="21"/>
      <c r="I74" s="21"/>
      <c r="J74" s="21"/>
      <c r="K74" s="21"/>
    </row>
    <row r="75" spans="1:12" customFormat="1" x14ac:dyDescent="0.35">
      <c r="A75" s="111" t="s">
        <v>235</v>
      </c>
      <c r="B75" s="21"/>
      <c r="C75" s="111" t="s">
        <v>399</v>
      </c>
      <c r="D75" s="111" t="s">
        <v>414</v>
      </c>
      <c r="E75" s="111" t="s">
        <v>391</v>
      </c>
      <c r="F75" s="111" t="s">
        <v>393</v>
      </c>
      <c r="G75" s="111" t="s">
        <v>395</v>
      </c>
      <c r="H75" s="21"/>
      <c r="I75" s="21"/>
      <c r="J75" s="21"/>
      <c r="K75" s="21"/>
    </row>
    <row r="76" spans="1:12" customFormat="1" x14ac:dyDescent="0.35">
      <c r="A76" s="111" t="s">
        <v>237</v>
      </c>
      <c r="B76" s="21"/>
      <c r="C76" s="111" t="s">
        <v>399</v>
      </c>
      <c r="D76" s="111" t="s">
        <v>414</v>
      </c>
      <c r="E76" s="111" t="s">
        <v>391</v>
      </c>
      <c r="F76" s="111" t="s">
        <v>393</v>
      </c>
      <c r="G76" s="111" t="s">
        <v>395</v>
      </c>
      <c r="H76" s="21"/>
      <c r="I76" s="21"/>
      <c r="J76" s="21"/>
      <c r="K76" s="21"/>
    </row>
    <row r="77" spans="1:12" customFormat="1" x14ac:dyDescent="0.35">
      <c r="A77" s="111" t="s">
        <v>238</v>
      </c>
      <c r="B77" s="21"/>
      <c r="C77" s="117" t="str">
        <f>TEXT(38.12,"0.00")</f>
        <v>38.12</v>
      </c>
      <c r="D77" s="111" t="s">
        <v>407</v>
      </c>
      <c r="E77" s="111" t="s">
        <v>391</v>
      </c>
      <c r="F77" s="111" t="s">
        <v>393</v>
      </c>
      <c r="G77" s="111" t="s">
        <v>395</v>
      </c>
      <c r="H77" s="21"/>
      <c r="I77" s="21"/>
      <c r="J77" s="21"/>
      <c r="K77" s="21"/>
    </row>
    <row r="78" spans="1:12" customFormat="1" x14ac:dyDescent="0.35">
      <c r="A78" s="111" t="s">
        <v>241</v>
      </c>
      <c r="B78" s="21"/>
      <c r="C78" s="111" t="s">
        <v>400</v>
      </c>
      <c r="D78" s="111" t="s">
        <v>415</v>
      </c>
      <c r="E78" s="111" t="s">
        <v>391</v>
      </c>
      <c r="F78" s="111" t="s">
        <v>393</v>
      </c>
      <c r="G78" s="111" t="s">
        <v>395</v>
      </c>
      <c r="H78" s="21"/>
      <c r="I78" s="21"/>
      <c r="J78" s="21"/>
      <c r="K78" s="21"/>
    </row>
    <row r="79" spans="1:12" customFormat="1" x14ac:dyDescent="0.35">
      <c r="A79" s="111" t="s">
        <v>242</v>
      </c>
      <c r="B79" s="21"/>
      <c r="C79" s="111" t="s">
        <v>401</v>
      </c>
      <c r="D79" s="111" t="s">
        <v>420</v>
      </c>
      <c r="E79" s="111" t="s">
        <v>391</v>
      </c>
      <c r="F79" s="111" t="s">
        <v>393</v>
      </c>
      <c r="G79" s="111" t="s">
        <v>395</v>
      </c>
      <c r="H79" s="21"/>
      <c r="I79" s="21"/>
      <c r="J79" s="21"/>
      <c r="K79" s="21"/>
    </row>
    <row r="80" spans="1:12" customFormat="1" x14ac:dyDescent="0.35">
      <c r="A80" s="111" t="s">
        <v>242</v>
      </c>
      <c r="B80" s="21" t="s">
        <v>426</v>
      </c>
      <c r="C80" s="111" t="s">
        <v>402</v>
      </c>
      <c r="D80" s="111" t="s">
        <v>421</v>
      </c>
      <c r="E80" s="111" t="s">
        <v>391</v>
      </c>
      <c r="F80" s="111" t="s">
        <v>393</v>
      </c>
      <c r="G80" s="111" t="s">
        <v>395</v>
      </c>
      <c r="H80" s="21"/>
      <c r="I80" s="21"/>
      <c r="J80" s="21"/>
      <c r="K80" s="21"/>
    </row>
    <row r="81" spans="1:11" customFormat="1" x14ac:dyDescent="0.35">
      <c r="A81" s="111" t="s">
        <v>242</v>
      </c>
      <c r="B81" s="21" t="s">
        <v>427</v>
      </c>
      <c r="C81" s="111" t="s">
        <v>419</v>
      </c>
      <c r="D81" s="111" t="s">
        <v>417</v>
      </c>
      <c r="E81" s="111" t="s">
        <v>391</v>
      </c>
      <c r="F81" s="111" t="s">
        <v>393</v>
      </c>
      <c r="G81" s="111" t="s">
        <v>395</v>
      </c>
      <c r="H81" s="21"/>
      <c r="I81" s="21"/>
      <c r="J81" s="21"/>
      <c r="K81" s="21"/>
    </row>
    <row r="82" spans="1:11" customFormat="1" x14ac:dyDescent="0.35">
      <c r="A82" s="111" t="s">
        <v>242</v>
      </c>
      <c r="B82" s="21" t="s">
        <v>428</v>
      </c>
      <c r="C82" s="111" t="s">
        <v>403</v>
      </c>
      <c r="D82" s="111" t="s">
        <v>406</v>
      </c>
      <c r="E82" s="111" t="s">
        <v>391</v>
      </c>
      <c r="F82" s="111" t="s">
        <v>393</v>
      </c>
      <c r="G82" s="111" t="s">
        <v>395</v>
      </c>
      <c r="H82" s="21"/>
      <c r="I82" s="21"/>
      <c r="J82" s="21"/>
      <c r="K82" s="21"/>
    </row>
    <row r="83" spans="1:11" customFormat="1" x14ac:dyDescent="0.35">
      <c r="A83" s="111" t="s">
        <v>245</v>
      </c>
      <c r="B83" s="21"/>
      <c r="C83" s="111" t="s">
        <v>418</v>
      </c>
      <c r="D83" s="111" t="s">
        <v>422</v>
      </c>
      <c r="E83" s="111" t="s">
        <v>391</v>
      </c>
      <c r="F83" s="111" t="s">
        <v>393</v>
      </c>
      <c r="G83" s="111" t="s">
        <v>395</v>
      </c>
      <c r="H83" s="21"/>
      <c r="I83" s="21"/>
      <c r="J83" s="21"/>
      <c r="K83" s="21"/>
    </row>
    <row r="84" spans="1:11" customFormat="1" x14ac:dyDescent="0.35">
      <c r="A84" s="111" t="s">
        <v>246</v>
      </c>
      <c r="B84" s="21"/>
      <c r="C84" s="111" t="s">
        <v>417</v>
      </c>
      <c r="D84" s="111" t="s">
        <v>416</v>
      </c>
      <c r="E84" s="111" t="s">
        <v>391</v>
      </c>
      <c r="F84" s="111" t="s">
        <v>393</v>
      </c>
      <c r="G84" s="111" t="s">
        <v>395</v>
      </c>
      <c r="H84" s="21"/>
      <c r="I84" s="21"/>
      <c r="J84" s="21"/>
      <c r="K84" s="21"/>
    </row>
    <row r="85" spans="1:11" customFormat="1" x14ac:dyDescent="0.35">
      <c r="A85" s="111" t="s">
        <v>247</v>
      </c>
      <c r="B85" s="21"/>
      <c r="C85" s="111" t="s">
        <v>404</v>
      </c>
      <c r="D85" s="111" t="s">
        <v>405</v>
      </c>
      <c r="E85" s="111" t="s">
        <v>391</v>
      </c>
      <c r="F85" s="111" t="s">
        <v>393</v>
      </c>
      <c r="G85" s="111" t="s">
        <v>395</v>
      </c>
      <c r="H85" s="21"/>
      <c r="I85" s="21"/>
      <c r="J85" s="21"/>
      <c r="K85" s="21"/>
    </row>
    <row r="86" spans="1:11" customFormat="1" x14ac:dyDescent="0.35">
      <c r="A86" s="111" t="s">
        <v>233</v>
      </c>
      <c r="B86" s="21"/>
      <c r="C86" s="111" t="s">
        <v>397</v>
      </c>
      <c r="D86" s="111" t="s">
        <v>409</v>
      </c>
      <c r="E86" s="111" t="s">
        <v>396</v>
      </c>
      <c r="F86" s="111" t="s">
        <v>394</v>
      </c>
      <c r="G86" s="111" t="s">
        <v>395</v>
      </c>
      <c r="H86" s="21"/>
      <c r="I86" s="21"/>
      <c r="J86" s="21"/>
      <c r="K86" s="21"/>
    </row>
    <row r="87" spans="1:11" customFormat="1" x14ac:dyDescent="0.35">
      <c r="G87" s="21"/>
    </row>
    <row r="88" spans="1:11" customFormat="1" ht="18.5" x14ac:dyDescent="0.35">
      <c r="A88" s="114" t="s">
        <v>410</v>
      </c>
      <c r="B88" s="115"/>
      <c r="C88" s="115"/>
      <c r="D88" s="115"/>
      <c r="E88" s="115"/>
      <c r="G88" s="21"/>
    </row>
    <row r="89" spans="1:11" customFormat="1" ht="15.5" x14ac:dyDescent="0.35">
      <c r="A89" s="1" t="s">
        <v>380</v>
      </c>
      <c r="B89" s="1" t="s">
        <v>387</v>
      </c>
      <c r="C89" s="1" t="s">
        <v>386</v>
      </c>
      <c r="D89" s="1" t="s">
        <v>411</v>
      </c>
      <c r="E89" s="1" t="s">
        <v>412</v>
      </c>
    </row>
    <row r="90" spans="1:11" customFormat="1" x14ac:dyDescent="0.35">
      <c r="A90" s="113" t="s">
        <v>384</v>
      </c>
      <c r="B90" s="116" t="str">
        <f>TEXT(25822.28,"0.00")</f>
        <v>25822.28</v>
      </c>
      <c r="C90" s="111">
        <v>338</v>
      </c>
      <c r="D90" s="116" t="str">
        <f>TEXT(98.69,"0.00")</f>
        <v>98.69</v>
      </c>
      <c r="E90" s="113" t="s">
        <v>26</v>
      </c>
    </row>
    <row r="91" spans="1:11" customFormat="1" x14ac:dyDescent="0.35">
      <c r="A91" s="113" t="s">
        <v>413</v>
      </c>
      <c r="B91" s="111" t="s">
        <v>396</v>
      </c>
      <c r="C91" s="111" t="s">
        <v>396</v>
      </c>
      <c r="D91" s="111" t="s">
        <v>396</v>
      </c>
      <c r="E91" s="113" t="s">
        <v>26</v>
      </c>
    </row>
    <row r="92" spans="1:11" customFormat="1" x14ac:dyDescent="0.35">
      <c r="A92" s="113"/>
      <c r="B92" s="111"/>
      <c r="C92" s="111"/>
      <c r="D92" s="111"/>
      <c r="E92" s="113"/>
    </row>
    <row r="93" spans="1:11" customFormat="1" ht="18.5" x14ac:dyDescent="0.35">
      <c r="A93" s="114" t="s">
        <v>440</v>
      </c>
      <c r="B93" s="115"/>
      <c r="C93" s="115"/>
      <c r="D93" s="115"/>
      <c r="E93" s="115"/>
      <c r="G93" s="21"/>
    </row>
    <row r="94" spans="1:11" customFormat="1" ht="15.5" x14ac:dyDescent="0.35">
      <c r="A94" s="1" t="s">
        <v>429</v>
      </c>
      <c r="B94" s="1" t="s">
        <v>430</v>
      </c>
      <c r="C94" s="1" t="s">
        <v>431</v>
      </c>
      <c r="D94" s="1" t="s">
        <v>43</v>
      </c>
      <c r="E94" s="1" t="s">
        <v>432</v>
      </c>
      <c r="F94" s="50" t="s">
        <v>433</v>
      </c>
      <c r="G94" s="50" t="s">
        <v>434</v>
      </c>
      <c r="H94" s="50" t="s">
        <v>435</v>
      </c>
      <c r="I94" s="50" t="s">
        <v>436</v>
      </c>
      <c r="J94" s="50" t="s">
        <v>437</v>
      </c>
    </row>
    <row r="95" spans="1:11" customFormat="1" x14ac:dyDescent="0.35">
      <c r="A95" s="113"/>
      <c r="B95" s="111" t="s">
        <v>110</v>
      </c>
      <c r="C95" s="111" t="s">
        <v>438</v>
      </c>
      <c r="D95" s="111" t="s">
        <v>439</v>
      </c>
      <c r="E95" s="113" t="s">
        <v>33</v>
      </c>
      <c r="F95" t="str">
        <f ca="1">TEXT(TODAY(),"YYYY-MM-DD")</f>
        <v>2022-11-02</v>
      </c>
      <c r="H95" s="111">
        <v>5417730766</v>
      </c>
    </row>
    <row r="96" spans="1:11" customFormat="1" x14ac:dyDescent="0.35">
      <c r="A96" s="113"/>
      <c r="B96" s="111"/>
      <c r="C96" s="111"/>
      <c r="D96" s="111"/>
      <c r="E96" s="113"/>
    </row>
    <row r="97" spans="1:33" customFormat="1" x14ac:dyDescent="0.35">
      <c r="A97" s="146" t="s">
        <v>441</v>
      </c>
      <c r="B97" s="147"/>
      <c r="C97" s="147"/>
      <c r="D97" s="147"/>
      <c r="E97" s="147"/>
    </row>
    <row r="98" spans="1:33" customFormat="1" x14ac:dyDescent="0.35">
      <c r="A98" s="118" t="s">
        <v>442</v>
      </c>
      <c r="B98" s="118" t="s">
        <v>443</v>
      </c>
      <c r="C98" s="118" t="s">
        <v>444</v>
      </c>
      <c r="D98" s="118"/>
      <c r="E98" s="119"/>
      <c r="K98" s="120"/>
    </row>
    <row r="99" spans="1:33" customFormat="1" ht="58" x14ac:dyDescent="0.35">
      <c r="A99" s="121"/>
      <c r="B99" s="122" t="s">
        <v>447</v>
      </c>
      <c r="C99" s="123" t="s">
        <v>445</v>
      </c>
      <c r="D99" s="124" t="s">
        <v>446</v>
      </c>
      <c r="E99" s="122"/>
    </row>
    <row r="100" spans="1:33" customFormat="1" x14ac:dyDescent="0.35">
      <c r="A100" s="113"/>
      <c r="B100" s="111"/>
      <c r="C100" s="111"/>
      <c r="D100" s="111"/>
      <c r="E100" s="113"/>
    </row>
    <row r="101" spans="1:33" customFormat="1" x14ac:dyDescent="0.35">
      <c r="A101" s="113"/>
      <c r="B101" s="111"/>
      <c r="C101" s="111"/>
      <c r="D101" s="111"/>
      <c r="E101" s="113"/>
    </row>
    <row r="102" spans="1:33" customFormat="1" x14ac:dyDescent="0.35">
      <c r="A102" s="113"/>
      <c r="B102" s="111"/>
      <c r="C102" s="111"/>
      <c r="D102" s="111"/>
      <c r="E102" s="113"/>
    </row>
    <row r="103" spans="1:33" customFormat="1" x14ac:dyDescent="0.35">
      <c r="A103" s="113"/>
      <c r="B103" s="111"/>
      <c r="C103" s="111"/>
      <c r="D103" s="111"/>
      <c r="E103" s="113"/>
    </row>
    <row r="104" spans="1:33" customFormat="1" x14ac:dyDescent="0.35">
      <c r="A104" s="113"/>
      <c r="B104" s="111"/>
      <c r="C104" s="111"/>
      <c r="D104" s="111"/>
      <c r="E104" s="113"/>
    </row>
    <row r="105" spans="1:33" customFormat="1" x14ac:dyDescent="0.35">
      <c r="A105" s="113"/>
      <c r="B105" s="111"/>
      <c r="C105" s="111"/>
      <c r="D105" s="111"/>
      <c r="E105" s="113"/>
    </row>
    <row r="106" spans="1:33" customFormat="1" ht="19" customHeight="1" x14ac:dyDescent="0.35">
      <c r="A106" s="21"/>
      <c r="B106" s="21"/>
      <c r="C106" s="21"/>
      <c r="D106" s="21"/>
      <c r="E106" s="21"/>
      <c r="F106" s="21"/>
      <c r="G106" s="21"/>
      <c r="H106" s="21"/>
      <c r="I106" s="21"/>
      <c r="J106" s="21"/>
      <c r="K106" s="21"/>
      <c r="L106" s="21"/>
      <c r="AF106" s="49"/>
      <c r="AG106" s="49"/>
    </row>
    <row r="107" spans="1:33" customFormat="1" x14ac:dyDescent="0.35">
      <c r="A107" s="128" t="s">
        <v>253</v>
      </c>
      <c r="B107" s="129"/>
      <c r="C107" s="129"/>
      <c r="D107" s="129"/>
      <c r="E107" s="129"/>
      <c r="F107" s="129"/>
      <c r="G107" s="129"/>
      <c r="H107" s="129"/>
      <c r="I107" s="129"/>
      <c r="J107" s="129"/>
      <c r="K107" s="129"/>
      <c r="L107" s="129"/>
      <c r="M107" s="129"/>
      <c r="N107" s="129"/>
      <c r="O107" s="129"/>
      <c r="P107" s="129"/>
      <c r="Q107" s="129"/>
      <c r="R107" s="129"/>
      <c r="AF107" s="49"/>
      <c r="AG107" s="49"/>
    </row>
    <row r="108" spans="1:33" customFormat="1" x14ac:dyDescent="0.35">
      <c r="A108" s="57" t="s">
        <v>156</v>
      </c>
      <c r="B108" s="57" t="s">
        <v>157</v>
      </c>
      <c r="C108" s="57" t="s">
        <v>158</v>
      </c>
      <c r="D108" s="57" t="s">
        <v>159</v>
      </c>
      <c r="E108" s="57" t="s">
        <v>126</v>
      </c>
      <c r="F108" s="57" t="s">
        <v>160</v>
      </c>
      <c r="G108" s="57" t="s">
        <v>161</v>
      </c>
      <c r="H108" s="57" t="s">
        <v>162</v>
      </c>
      <c r="I108" s="57" t="s">
        <v>163</v>
      </c>
      <c r="J108" s="57" t="s">
        <v>164</v>
      </c>
      <c r="K108" s="57" t="s">
        <v>165</v>
      </c>
      <c r="L108" s="57" t="s">
        <v>166</v>
      </c>
      <c r="M108" s="57" t="s">
        <v>167</v>
      </c>
      <c r="N108" s="57" t="s">
        <v>168</v>
      </c>
      <c r="O108" s="57" t="s">
        <v>169</v>
      </c>
      <c r="P108" s="57" t="s">
        <v>170</v>
      </c>
      <c r="Q108" s="57" t="s">
        <v>170</v>
      </c>
      <c r="R108" s="57" t="s">
        <v>171</v>
      </c>
      <c r="AF108" s="49"/>
      <c r="AG108" s="49"/>
    </row>
    <row r="109" spans="1:33" customFormat="1" x14ac:dyDescent="0.35">
      <c r="A109" s="58" t="s">
        <v>365</v>
      </c>
      <c r="B109" s="32" t="s">
        <v>172</v>
      </c>
      <c r="C109" s="59" t="s">
        <v>26</v>
      </c>
      <c r="D109" s="58" t="s">
        <v>173</v>
      </c>
      <c r="E109" s="60" t="str">
        <f ca="1">TEXT(TODAY(),"MM-DD-YYYY")</f>
        <v>11-02-2022</v>
      </c>
      <c r="F109" s="60" t="str">
        <f ca="1">TEXT(TODAY(),"MM-DD-YYYY")</f>
        <v>11-02-2022</v>
      </c>
      <c r="G109" s="58" t="s">
        <v>174</v>
      </c>
      <c r="H109" s="58" t="s">
        <v>174</v>
      </c>
      <c r="I109" s="58" t="s">
        <v>174</v>
      </c>
      <c r="J109" s="58" t="s">
        <v>366</v>
      </c>
      <c r="K109" s="58" t="s">
        <v>367</v>
      </c>
      <c r="L109" s="58" t="s">
        <v>175</v>
      </c>
      <c r="M109" s="58" t="s">
        <v>175</v>
      </c>
      <c r="N109" s="58" t="s">
        <v>175</v>
      </c>
      <c r="O109" s="58" t="s">
        <v>176</v>
      </c>
      <c r="P109" s="58" t="s">
        <v>177</v>
      </c>
      <c r="Q109" s="58"/>
      <c r="R109" s="61">
        <v>5348202510</v>
      </c>
      <c r="AF109" s="49"/>
      <c r="AG109" s="49"/>
    </row>
    <row r="110" spans="1:33" customFormat="1" x14ac:dyDescent="0.35">
      <c r="A110" s="95"/>
      <c r="B110" s="96"/>
      <c r="C110" s="97"/>
      <c r="D110" s="95"/>
      <c r="E110" s="98"/>
      <c r="F110" s="98"/>
      <c r="G110" s="95"/>
      <c r="H110" s="95"/>
      <c r="I110" s="95"/>
      <c r="J110" s="95"/>
      <c r="K110" s="95"/>
      <c r="L110" s="95"/>
      <c r="M110" s="95"/>
      <c r="N110" s="95"/>
      <c r="O110" s="95"/>
      <c r="P110" s="95"/>
      <c r="Q110" s="95"/>
      <c r="R110" s="99"/>
      <c r="AF110" s="49"/>
      <c r="AG110" s="49"/>
    </row>
    <row r="111" spans="1:33" customFormat="1" ht="19" customHeight="1" x14ac:dyDescent="0.35">
      <c r="A111" s="21"/>
      <c r="B111" s="21"/>
      <c r="C111" s="21"/>
      <c r="D111" s="21"/>
      <c r="E111" s="21"/>
      <c r="F111" s="21"/>
      <c r="G111" s="21"/>
      <c r="H111" s="21"/>
      <c r="I111" s="21"/>
      <c r="J111" s="21"/>
      <c r="K111" s="21"/>
      <c r="L111" s="21"/>
      <c r="AF111" s="49"/>
      <c r="AG111" s="49"/>
    </row>
    <row r="112" spans="1:33" customFormat="1" ht="15.5" x14ac:dyDescent="0.35">
      <c r="A112" s="128" t="s">
        <v>252</v>
      </c>
      <c r="B112" s="129"/>
      <c r="C112" s="129"/>
      <c r="D112" s="129"/>
      <c r="E112" s="129"/>
      <c r="F112" s="129"/>
      <c r="G112" s="129"/>
      <c r="H112" s="129"/>
      <c r="I112" s="129"/>
      <c r="J112" s="129"/>
      <c r="K112" s="129"/>
      <c r="L112" s="129"/>
      <c r="M112" s="129"/>
      <c r="N112" s="129"/>
      <c r="O112" s="129"/>
      <c r="P112" s="129"/>
      <c r="Q112" s="129"/>
      <c r="R112" s="129"/>
      <c r="S112" s="1" t="s">
        <v>382</v>
      </c>
    </row>
    <row r="113" spans="1:18" customFormat="1" x14ac:dyDescent="0.35">
      <c r="A113" s="69" t="s">
        <v>200</v>
      </c>
      <c r="B113" s="69" t="s">
        <v>201</v>
      </c>
      <c r="C113" s="69" t="s">
        <v>202</v>
      </c>
      <c r="D113" s="70" t="s">
        <v>203</v>
      </c>
      <c r="E113" s="70" t="s">
        <v>204</v>
      </c>
      <c r="F113" s="70" t="s">
        <v>205</v>
      </c>
      <c r="G113" s="69" t="s">
        <v>206</v>
      </c>
      <c r="H113" s="69" t="s">
        <v>207</v>
      </c>
      <c r="I113" s="70" t="s">
        <v>208</v>
      </c>
      <c r="J113" s="70" t="s">
        <v>209</v>
      </c>
      <c r="K113" s="70" t="s">
        <v>210</v>
      </c>
      <c r="L113" s="70" t="s">
        <v>211</v>
      </c>
      <c r="M113" s="70" t="s">
        <v>212</v>
      </c>
      <c r="N113" s="70" t="s">
        <v>213</v>
      </c>
      <c r="O113" s="70" t="s">
        <v>214</v>
      </c>
      <c r="P113" s="70" t="s">
        <v>215</v>
      </c>
      <c r="Q113" s="70" t="s">
        <v>216</v>
      </c>
      <c r="R113" s="70" t="s">
        <v>217</v>
      </c>
    </row>
    <row r="114" spans="1:18" customFormat="1" x14ac:dyDescent="0.35">
      <c r="A114" s="71" t="s">
        <v>218</v>
      </c>
      <c r="B114" s="72"/>
      <c r="C114" s="73" t="s">
        <v>219</v>
      </c>
      <c r="D114" s="73"/>
      <c r="E114" s="73"/>
      <c r="F114" s="73">
        <v>21</v>
      </c>
      <c r="G114" s="73" t="str">
        <f>CONCATENATE("USD,FLAT ",TEXT(F114,"0.00"))</f>
        <v>USD,FLAT 21.00</v>
      </c>
      <c r="H114" s="74"/>
      <c r="I114" s="73" t="s">
        <v>139</v>
      </c>
      <c r="J114" s="75">
        <v>2</v>
      </c>
      <c r="K114" s="74"/>
      <c r="L114" s="73"/>
      <c r="M114" s="74"/>
      <c r="N114" s="73"/>
      <c r="O114" s="73" t="s">
        <v>220</v>
      </c>
      <c r="P114" s="73"/>
      <c r="Q114" s="73"/>
      <c r="R114" s="73"/>
    </row>
    <row r="115" spans="1:18" customFormat="1" x14ac:dyDescent="0.35">
      <c r="A115" s="72"/>
      <c r="B115" s="72"/>
      <c r="C115" s="76" t="s">
        <v>221</v>
      </c>
      <c r="D115" s="76"/>
      <c r="E115" s="76"/>
      <c r="F115" s="76"/>
      <c r="G115" s="76"/>
      <c r="H115" s="77"/>
      <c r="I115" s="76"/>
      <c r="J115" s="78"/>
      <c r="K115" s="77"/>
      <c r="L115" s="76"/>
      <c r="M115" s="77"/>
      <c r="N115" s="76"/>
      <c r="O115" s="76"/>
      <c r="P115" s="76"/>
      <c r="Q115" s="76"/>
      <c r="R115" s="76"/>
    </row>
    <row r="116" spans="1:18" customFormat="1" x14ac:dyDescent="0.35">
      <c r="A116" s="72"/>
      <c r="B116" s="72"/>
      <c r="C116" s="85" t="s">
        <v>228</v>
      </c>
      <c r="D116" s="85"/>
      <c r="E116" s="85"/>
      <c r="F116" s="85"/>
      <c r="G116" s="85"/>
      <c r="H116" s="85"/>
      <c r="I116" s="85"/>
      <c r="J116" s="85"/>
      <c r="K116" s="85"/>
      <c r="L116" s="85"/>
      <c r="M116" s="85"/>
      <c r="N116" s="85"/>
      <c r="O116" s="85"/>
      <c r="P116" s="85"/>
      <c r="Q116" s="85"/>
      <c r="R116" s="85"/>
    </row>
    <row r="117" spans="1:18" customFormat="1" x14ac:dyDescent="0.35">
      <c r="A117" s="72"/>
      <c r="B117" s="72"/>
      <c r="C117" s="86" t="s">
        <v>229</v>
      </c>
      <c r="D117" s="86"/>
      <c r="E117" s="86"/>
      <c r="F117" s="86"/>
      <c r="G117" s="86"/>
      <c r="H117" s="86"/>
      <c r="I117" s="86"/>
      <c r="J117" s="86"/>
      <c r="K117" s="86"/>
      <c r="L117" s="86"/>
      <c r="M117" s="86"/>
      <c r="N117" s="86"/>
      <c r="O117" s="86"/>
      <c r="P117" s="86"/>
      <c r="Q117" s="86"/>
      <c r="R117" s="86"/>
    </row>
    <row r="118" spans="1:18" customFormat="1" x14ac:dyDescent="0.35">
      <c r="A118" s="71" t="s">
        <v>222</v>
      </c>
      <c r="B118" s="72"/>
      <c r="C118" s="73" t="s">
        <v>219</v>
      </c>
      <c r="D118" s="73"/>
      <c r="E118" s="73"/>
      <c r="F118" s="73">
        <v>25</v>
      </c>
      <c r="G118" s="73" t="str">
        <f>CONCATENATE("USD,FLAT ",TEXT(F118,"0.00"))</f>
        <v>USD,FLAT 25.00</v>
      </c>
      <c r="H118" s="74"/>
      <c r="I118" s="73" t="s">
        <v>139</v>
      </c>
      <c r="J118" s="75">
        <v>2</v>
      </c>
      <c r="K118" s="74"/>
      <c r="L118" s="73"/>
      <c r="M118" s="74"/>
      <c r="N118" s="73" t="s">
        <v>223</v>
      </c>
      <c r="O118" s="73" t="s">
        <v>224</v>
      </c>
      <c r="P118" s="73"/>
      <c r="Q118" s="73"/>
      <c r="R118" s="73"/>
    </row>
    <row r="119" spans="1:18" customFormat="1" x14ac:dyDescent="0.35">
      <c r="A119" s="72"/>
      <c r="B119" s="72"/>
      <c r="C119" s="76" t="s">
        <v>221</v>
      </c>
      <c r="D119" s="76"/>
      <c r="E119" s="76"/>
      <c r="F119" s="76"/>
      <c r="G119" s="76"/>
      <c r="H119" s="77"/>
      <c r="I119" s="76"/>
      <c r="J119" s="78"/>
      <c r="K119" s="77"/>
      <c r="L119" s="76"/>
      <c r="M119" s="77"/>
      <c r="N119" s="76"/>
      <c r="O119" s="76"/>
      <c r="P119" s="76"/>
      <c r="Q119" s="76"/>
      <c r="R119" s="76"/>
    </row>
    <row r="120" spans="1:18" customFormat="1" x14ac:dyDescent="0.35">
      <c r="A120" s="72"/>
      <c r="B120" s="72"/>
      <c r="C120" s="85" t="s">
        <v>228</v>
      </c>
      <c r="D120" s="85"/>
      <c r="E120" s="85"/>
      <c r="F120" s="85"/>
      <c r="G120" s="85"/>
      <c r="H120" s="85"/>
      <c r="I120" s="85"/>
      <c r="J120" s="85"/>
      <c r="K120" s="85"/>
      <c r="L120" s="85"/>
      <c r="M120" s="85"/>
      <c r="N120" s="85"/>
      <c r="O120" s="85"/>
      <c r="P120" s="85"/>
      <c r="Q120" s="85"/>
      <c r="R120" s="85"/>
    </row>
    <row r="121" spans="1:18" customFormat="1" x14ac:dyDescent="0.35">
      <c r="A121" s="72"/>
      <c r="B121" s="72"/>
      <c r="C121" s="86" t="s">
        <v>229</v>
      </c>
      <c r="D121" s="86"/>
      <c r="E121" s="86"/>
      <c r="F121" s="86"/>
      <c r="G121" s="86"/>
      <c r="H121" s="86"/>
      <c r="I121" s="86"/>
      <c r="J121" s="86"/>
      <c r="K121" s="86"/>
      <c r="L121" s="86"/>
      <c r="M121" s="86"/>
      <c r="N121" s="86"/>
      <c r="O121" s="86"/>
      <c r="P121" s="86"/>
      <c r="Q121" s="86"/>
      <c r="R121" s="86"/>
    </row>
    <row r="122" spans="1:18" customFormat="1" x14ac:dyDescent="0.35">
      <c r="A122" s="71" t="s">
        <v>225</v>
      </c>
      <c r="B122" s="72"/>
      <c r="C122" s="73" t="s">
        <v>219</v>
      </c>
      <c r="D122" s="73"/>
      <c r="E122" s="73"/>
      <c r="F122" s="73">
        <v>25</v>
      </c>
      <c r="G122" s="73" t="str">
        <f>CONCATENATE("USD,FLAT ",TEXT(F122,"0.00"))</f>
        <v>USD,FLAT 25.00</v>
      </c>
      <c r="H122" s="74"/>
      <c r="I122" s="73" t="s">
        <v>139</v>
      </c>
      <c r="J122" s="75">
        <v>2</v>
      </c>
      <c r="K122" s="74"/>
      <c r="L122" s="73"/>
      <c r="M122" s="74"/>
      <c r="N122" s="73" t="s">
        <v>223</v>
      </c>
      <c r="O122" s="73" t="s">
        <v>224</v>
      </c>
      <c r="P122" s="73"/>
      <c r="Q122" s="73"/>
      <c r="R122" s="73"/>
    </row>
    <row r="123" spans="1:18" customFormat="1" x14ac:dyDescent="0.35">
      <c r="A123" s="72"/>
      <c r="B123" s="72"/>
      <c r="C123" s="76" t="s">
        <v>221</v>
      </c>
      <c r="D123" s="76"/>
      <c r="E123" s="76"/>
      <c r="F123" s="76"/>
      <c r="G123" s="76"/>
      <c r="H123" s="77"/>
      <c r="I123" s="76"/>
      <c r="J123" s="78"/>
      <c r="K123" s="77"/>
      <c r="L123" s="76"/>
      <c r="M123" s="77"/>
      <c r="N123" s="76"/>
      <c r="O123" s="76"/>
      <c r="P123" s="76"/>
      <c r="Q123" s="76"/>
      <c r="R123" s="76"/>
    </row>
    <row r="124" spans="1:18" customFormat="1" x14ac:dyDescent="0.35">
      <c r="A124" s="72"/>
      <c r="B124" s="72"/>
      <c r="C124" s="85" t="s">
        <v>228</v>
      </c>
      <c r="D124" s="85"/>
      <c r="E124" s="85"/>
      <c r="F124" s="85"/>
      <c r="G124" s="85"/>
      <c r="H124" s="85"/>
      <c r="I124" s="85"/>
      <c r="J124" s="85"/>
      <c r="K124" s="85"/>
      <c r="L124" s="85"/>
      <c r="M124" s="85"/>
      <c r="N124" s="85"/>
      <c r="O124" s="85"/>
      <c r="P124" s="85"/>
      <c r="Q124" s="85"/>
      <c r="R124" s="85"/>
    </row>
    <row r="125" spans="1:18" customFormat="1" x14ac:dyDescent="0.35">
      <c r="A125" s="72"/>
      <c r="B125" s="72"/>
      <c r="C125" s="86" t="s">
        <v>229</v>
      </c>
      <c r="D125" s="86"/>
      <c r="E125" s="86"/>
      <c r="F125" s="86"/>
      <c r="G125" s="86"/>
      <c r="H125" s="86"/>
      <c r="I125" s="86"/>
      <c r="J125" s="86"/>
      <c r="K125" s="86"/>
      <c r="L125" s="86"/>
      <c r="M125" s="86"/>
      <c r="N125" s="86"/>
      <c r="O125" s="86"/>
      <c r="P125" s="86"/>
      <c r="Q125" s="86"/>
      <c r="R125" s="86"/>
    </row>
    <row r="126" spans="1:18" customFormat="1" x14ac:dyDescent="0.35">
      <c r="A126" s="71" t="s">
        <v>136</v>
      </c>
      <c r="B126" s="72"/>
      <c r="C126" s="73" t="s">
        <v>219</v>
      </c>
      <c r="D126" s="73"/>
      <c r="E126" s="73"/>
      <c r="F126" s="73">
        <v>25</v>
      </c>
      <c r="G126" s="73" t="str">
        <f>CONCATENATE("USD,FLAT ",TEXT(F126,"0.00"))</f>
        <v>USD,FLAT 25.00</v>
      </c>
      <c r="H126" s="74"/>
      <c r="I126" s="73" t="s">
        <v>139</v>
      </c>
      <c r="J126" s="75">
        <v>66</v>
      </c>
      <c r="K126" s="74"/>
      <c r="L126" s="73"/>
      <c r="M126" s="74"/>
      <c r="N126" s="73" t="s">
        <v>223</v>
      </c>
      <c r="O126" s="73" t="s">
        <v>224</v>
      </c>
      <c r="P126" s="73"/>
      <c r="Q126" s="73"/>
      <c r="R126" s="73"/>
    </row>
    <row r="127" spans="1:18" customFormat="1" x14ac:dyDescent="0.35">
      <c r="A127" s="72"/>
      <c r="B127" s="72"/>
      <c r="C127" s="76" t="s">
        <v>221</v>
      </c>
      <c r="D127" s="76"/>
      <c r="E127" s="76"/>
      <c r="F127" s="76"/>
      <c r="G127" s="76"/>
      <c r="H127" s="77"/>
      <c r="I127" s="76"/>
      <c r="J127" s="78"/>
      <c r="K127" s="77"/>
      <c r="L127" s="76"/>
      <c r="M127" s="77"/>
      <c r="N127" s="76"/>
      <c r="O127" s="76"/>
      <c r="P127" s="76"/>
      <c r="Q127" s="76"/>
      <c r="R127" s="76"/>
    </row>
    <row r="128" spans="1:18" customFormat="1" x14ac:dyDescent="0.35">
      <c r="A128" s="72"/>
      <c r="B128" s="72"/>
      <c r="C128" s="85" t="s">
        <v>228</v>
      </c>
      <c r="D128" s="85"/>
      <c r="E128" s="85"/>
      <c r="F128" s="85"/>
      <c r="G128" s="85"/>
      <c r="H128" s="85"/>
      <c r="I128" s="85"/>
      <c r="J128" s="85"/>
      <c r="K128" s="85"/>
      <c r="L128" s="85"/>
      <c r="M128" s="85"/>
      <c r="N128" s="85"/>
      <c r="O128" s="85"/>
      <c r="P128" s="85"/>
      <c r="Q128" s="85"/>
      <c r="R128" s="85"/>
    </row>
    <row r="129" spans="1:18" customFormat="1" x14ac:dyDescent="0.35">
      <c r="A129" s="72"/>
      <c r="B129" s="72"/>
      <c r="C129" s="86" t="s">
        <v>229</v>
      </c>
      <c r="D129" s="86"/>
      <c r="E129" s="86"/>
      <c r="F129" s="86"/>
      <c r="G129" s="86"/>
      <c r="H129" s="86"/>
      <c r="I129" s="86"/>
      <c r="J129" s="86"/>
      <c r="K129" s="86"/>
      <c r="L129" s="86"/>
      <c r="M129" s="86"/>
      <c r="N129" s="86"/>
      <c r="O129" s="86"/>
      <c r="P129" s="86"/>
      <c r="Q129" s="86"/>
      <c r="R129" s="86"/>
    </row>
    <row r="130" spans="1:18" customFormat="1" x14ac:dyDescent="0.35">
      <c r="A130" s="79" t="s">
        <v>226</v>
      </c>
      <c r="B130" s="79"/>
      <c r="C130" s="79" t="s">
        <v>219</v>
      </c>
      <c r="D130" s="79"/>
      <c r="E130" s="79"/>
      <c r="F130" s="79"/>
      <c r="G130" s="79"/>
      <c r="H130" s="79"/>
      <c r="I130" s="79"/>
      <c r="J130" s="80"/>
      <c r="K130" s="81"/>
      <c r="L130" s="79"/>
      <c r="M130" s="81"/>
      <c r="N130" s="79"/>
      <c r="O130" s="79"/>
      <c r="P130" s="79"/>
      <c r="Q130" s="79"/>
      <c r="R130" s="79"/>
    </row>
    <row r="131" spans="1:18" customFormat="1" x14ac:dyDescent="0.35">
      <c r="A131" s="79" t="s">
        <v>226</v>
      </c>
      <c r="B131" s="79"/>
      <c r="C131" s="79" t="s">
        <v>221</v>
      </c>
      <c r="D131" s="79"/>
      <c r="E131" s="79"/>
      <c r="F131" s="79"/>
      <c r="G131" s="79"/>
      <c r="H131" s="79"/>
      <c r="I131" s="79"/>
      <c r="J131" s="80"/>
      <c r="K131" s="81"/>
      <c r="L131" s="79"/>
      <c r="M131" s="81"/>
      <c r="N131" s="79"/>
      <c r="O131" s="79"/>
      <c r="P131" s="79"/>
      <c r="Q131" s="79"/>
      <c r="R131" s="79"/>
    </row>
    <row r="132" spans="1:18" customFormat="1" x14ac:dyDescent="0.35">
      <c r="A132" s="82" t="s">
        <v>227</v>
      </c>
      <c r="B132" s="82"/>
      <c r="C132" s="82" t="s">
        <v>219</v>
      </c>
      <c r="D132" s="82"/>
      <c r="E132" s="82"/>
      <c r="F132" s="82"/>
      <c r="G132" s="82"/>
      <c r="H132" s="82"/>
      <c r="I132" s="82"/>
      <c r="J132" s="83"/>
      <c r="K132" s="84"/>
      <c r="L132" s="82"/>
      <c r="M132" s="84"/>
      <c r="N132" s="82"/>
      <c r="O132" s="82"/>
      <c r="P132" s="82"/>
      <c r="Q132" s="82"/>
      <c r="R132" s="82"/>
    </row>
    <row r="133" spans="1:18" customFormat="1" x14ac:dyDescent="0.35">
      <c r="A133" s="82" t="s">
        <v>227</v>
      </c>
      <c r="B133" s="82"/>
      <c r="C133" s="82" t="s">
        <v>221</v>
      </c>
      <c r="D133" s="82"/>
      <c r="E133" s="82"/>
      <c r="F133" s="82"/>
      <c r="G133" s="82"/>
      <c r="H133" s="82"/>
      <c r="I133" s="82"/>
      <c r="J133" s="83"/>
      <c r="K133" s="84"/>
      <c r="L133" s="82"/>
      <c r="M133" s="84"/>
      <c r="N133" s="82"/>
      <c r="O133" s="82"/>
      <c r="P133" s="82"/>
      <c r="Q133" s="82"/>
      <c r="R133" s="82"/>
    </row>
    <row r="134" spans="1:18" customFormat="1" x14ac:dyDescent="0.35">
      <c r="A134" s="71" t="s">
        <v>248</v>
      </c>
      <c r="B134" s="72"/>
      <c r="C134" s="73" t="s">
        <v>219</v>
      </c>
      <c r="D134" s="73"/>
      <c r="E134" s="73"/>
      <c r="F134" s="73">
        <v>0.25</v>
      </c>
      <c r="G134" s="73" t="str">
        <f>CONCATENATE("USD,FLAT ",TEXT(F134,"0.00"))</f>
        <v>USD,FLAT 0.25</v>
      </c>
      <c r="H134" s="74">
        <f>K134/J134</f>
        <v>0</v>
      </c>
      <c r="I134" s="73" t="s">
        <v>139</v>
      </c>
      <c r="J134" s="75">
        <v>2</v>
      </c>
      <c r="K134" s="74"/>
      <c r="L134" s="73"/>
      <c r="M134" s="74"/>
      <c r="N134" s="73" t="s">
        <v>231</v>
      </c>
      <c r="O134" s="73" t="s">
        <v>224</v>
      </c>
      <c r="P134" s="73"/>
      <c r="Q134" s="73"/>
      <c r="R134" s="73"/>
    </row>
    <row r="135" spans="1:18" customFormat="1" x14ac:dyDescent="0.35">
      <c r="A135" s="72"/>
      <c r="B135" s="72"/>
      <c r="C135" s="76" t="s">
        <v>221</v>
      </c>
      <c r="D135" s="76"/>
      <c r="E135" s="76"/>
      <c r="F135" s="76"/>
      <c r="G135" s="76"/>
      <c r="H135" s="77"/>
      <c r="I135" s="77"/>
      <c r="J135" s="78"/>
      <c r="K135" s="77"/>
      <c r="L135" s="76"/>
      <c r="M135" s="77"/>
      <c r="N135" s="76"/>
      <c r="O135" s="76"/>
      <c r="P135" s="76"/>
      <c r="Q135" s="76"/>
      <c r="R135" s="76"/>
    </row>
    <row r="136" spans="1:18" customFormat="1" x14ac:dyDescent="0.35">
      <c r="A136" s="72"/>
      <c r="B136" s="72"/>
      <c r="C136" s="85" t="s">
        <v>228</v>
      </c>
      <c r="D136" s="85"/>
      <c r="E136" s="85"/>
      <c r="F136" s="85"/>
      <c r="G136" s="85"/>
      <c r="H136" s="85"/>
      <c r="I136" s="85"/>
      <c r="J136" s="85"/>
      <c r="K136" s="85"/>
      <c r="L136" s="85"/>
      <c r="M136" s="85"/>
      <c r="N136" s="85"/>
      <c r="O136" s="85"/>
      <c r="P136" s="85"/>
      <c r="Q136" s="85"/>
      <c r="R136" s="85"/>
    </row>
    <row r="137" spans="1:18" customFormat="1" x14ac:dyDescent="0.35">
      <c r="A137" s="72"/>
      <c r="B137" s="72"/>
      <c r="C137" s="86" t="s">
        <v>229</v>
      </c>
      <c r="D137" s="86"/>
      <c r="E137" s="86"/>
      <c r="F137" s="86"/>
      <c r="G137" s="86"/>
      <c r="H137" s="86"/>
      <c r="I137" s="86"/>
      <c r="J137" s="86"/>
      <c r="K137" s="86"/>
      <c r="L137" s="86"/>
      <c r="M137" s="86"/>
      <c r="N137" s="86"/>
      <c r="O137" s="86"/>
      <c r="P137" s="86"/>
      <c r="Q137" s="86"/>
      <c r="R137" s="86"/>
    </row>
    <row r="138" spans="1:18" customFormat="1" x14ac:dyDescent="0.35">
      <c r="A138" s="71" t="s">
        <v>230</v>
      </c>
      <c r="B138" s="72"/>
      <c r="C138" s="73" t="s">
        <v>219</v>
      </c>
      <c r="D138" s="73"/>
      <c r="E138" s="73"/>
      <c r="F138" s="73">
        <v>112.04</v>
      </c>
      <c r="G138" s="73" t="str">
        <f>CONCATENATE("USD,FLAT ",TEXT(F138,"0.00"))</f>
        <v>USD,FLAT 112.04</v>
      </c>
      <c r="H138" s="74">
        <f>K138/J138</f>
        <v>0</v>
      </c>
      <c r="I138" s="73" t="s">
        <v>139</v>
      </c>
      <c r="J138" s="75">
        <v>2</v>
      </c>
      <c r="K138" s="74"/>
      <c r="L138" s="73"/>
      <c r="M138" s="74"/>
      <c r="N138" s="73" t="s">
        <v>231</v>
      </c>
      <c r="O138" s="73" t="s">
        <v>224</v>
      </c>
      <c r="P138" s="73"/>
      <c r="Q138" s="73"/>
      <c r="R138" s="73"/>
    </row>
    <row r="139" spans="1:18" customFormat="1" x14ac:dyDescent="0.35">
      <c r="A139" s="72"/>
      <c r="B139" s="72"/>
      <c r="C139" s="76" t="s">
        <v>221</v>
      </c>
      <c r="D139" s="76"/>
      <c r="E139" s="76"/>
      <c r="F139" s="76"/>
      <c r="G139" s="76"/>
      <c r="H139" s="77"/>
      <c r="I139" s="77"/>
      <c r="J139" s="78"/>
      <c r="K139" s="77"/>
      <c r="L139" s="76"/>
      <c r="M139" s="77"/>
      <c r="N139" s="76"/>
      <c r="O139" s="76"/>
      <c r="P139" s="76"/>
      <c r="Q139" s="76"/>
      <c r="R139" s="76"/>
    </row>
    <row r="140" spans="1:18" customFormat="1" x14ac:dyDescent="0.35">
      <c r="A140" s="72"/>
      <c r="B140" s="72"/>
      <c r="C140" s="85" t="s">
        <v>228</v>
      </c>
      <c r="D140" s="85"/>
      <c r="E140" s="85"/>
      <c r="F140" s="85"/>
      <c r="G140" s="85"/>
      <c r="H140" s="85"/>
      <c r="I140" s="85"/>
      <c r="J140" s="85"/>
      <c r="K140" s="85"/>
      <c r="L140" s="85"/>
      <c r="M140" s="85"/>
      <c r="N140" s="85"/>
      <c r="O140" s="85"/>
      <c r="P140" s="85"/>
      <c r="Q140" s="85"/>
      <c r="R140" s="85"/>
    </row>
    <row r="141" spans="1:18" customFormat="1" x14ac:dyDescent="0.35">
      <c r="A141" s="72"/>
      <c r="B141" s="72"/>
      <c r="C141" s="86" t="s">
        <v>229</v>
      </c>
      <c r="D141" s="86"/>
      <c r="E141" s="86"/>
      <c r="F141" s="86"/>
      <c r="G141" s="86"/>
      <c r="H141" s="86"/>
      <c r="I141" s="86"/>
      <c r="J141" s="86"/>
      <c r="K141" s="86"/>
      <c r="L141" s="86"/>
      <c r="M141" s="86"/>
      <c r="N141" s="86"/>
      <c r="O141" s="86"/>
      <c r="P141" s="86"/>
      <c r="Q141" s="86"/>
      <c r="R141" s="86"/>
    </row>
    <row r="142" spans="1:18" customFormat="1" x14ac:dyDescent="0.35">
      <c r="A142" s="71" t="s">
        <v>232</v>
      </c>
      <c r="B142" s="72"/>
      <c r="C142" s="73" t="s">
        <v>219</v>
      </c>
      <c r="D142" s="73"/>
      <c r="E142" s="73"/>
      <c r="F142" s="73">
        <v>276.25</v>
      </c>
      <c r="G142" s="73" t="str">
        <f>CONCATENATE("USD,FLAT ",TEXT(F142,"0.00"))</f>
        <v>USD,FLAT 276.25</v>
      </c>
      <c r="H142" s="74">
        <f>F142</f>
        <v>276.25</v>
      </c>
      <c r="I142" s="73" t="s">
        <v>139</v>
      </c>
      <c r="J142" s="75">
        <v>2</v>
      </c>
      <c r="K142" s="74"/>
      <c r="L142" s="73"/>
      <c r="M142" s="74"/>
      <c r="N142" s="73" t="s">
        <v>231</v>
      </c>
      <c r="O142" s="73" t="s">
        <v>224</v>
      </c>
      <c r="P142" s="73"/>
      <c r="Q142" s="73"/>
      <c r="R142" s="73"/>
    </row>
    <row r="143" spans="1:18" customFormat="1" x14ac:dyDescent="0.35">
      <c r="A143" s="72"/>
      <c r="B143" s="72"/>
      <c r="C143" s="76" t="s">
        <v>221</v>
      </c>
      <c r="D143" s="76"/>
      <c r="E143" s="76"/>
      <c r="F143" s="76"/>
      <c r="G143" s="76"/>
      <c r="H143" s="77"/>
      <c r="I143" s="77"/>
      <c r="J143" s="78"/>
      <c r="K143" s="77"/>
      <c r="L143" s="77"/>
      <c r="M143" s="77"/>
      <c r="N143" s="76"/>
      <c r="O143" s="76"/>
      <c r="P143" s="76"/>
      <c r="Q143" s="76"/>
      <c r="R143" s="76"/>
    </row>
    <row r="144" spans="1:18" customFormat="1" x14ac:dyDescent="0.35">
      <c r="A144" s="72"/>
      <c r="B144" s="72"/>
      <c r="C144" s="85" t="s">
        <v>228</v>
      </c>
      <c r="D144" s="85"/>
      <c r="E144" s="85"/>
      <c r="F144" s="85"/>
      <c r="G144" s="85"/>
      <c r="H144" s="85"/>
      <c r="I144" s="73" t="s">
        <v>139</v>
      </c>
      <c r="J144" s="85"/>
      <c r="K144" s="74"/>
      <c r="L144" s="85"/>
      <c r="M144" s="85"/>
      <c r="N144" s="85"/>
      <c r="O144" s="85"/>
      <c r="P144" s="73"/>
      <c r="Q144" s="73"/>
      <c r="R144" s="85"/>
    </row>
    <row r="145" spans="1:18" customFormat="1" x14ac:dyDescent="0.35">
      <c r="A145" s="72"/>
      <c r="B145" s="72"/>
      <c r="C145" s="86" t="s">
        <v>229</v>
      </c>
      <c r="D145" s="86"/>
      <c r="E145" s="86"/>
      <c r="F145" s="86"/>
      <c r="G145" s="86"/>
      <c r="H145" s="86"/>
      <c r="I145" s="86"/>
      <c r="J145" s="86"/>
      <c r="K145" s="86"/>
      <c r="L145" s="86"/>
      <c r="M145" s="86"/>
      <c r="N145" s="86"/>
      <c r="O145" s="86"/>
      <c r="P145" s="86"/>
      <c r="Q145" s="86"/>
      <c r="R145" s="86"/>
    </row>
    <row r="146" spans="1:18" customFormat="1" x14ac:dyDescent="0.35">
      <c r="A146" s="71" t="s">
        <v>233</v>
      </c>
      <c r="B146" s="72"/>
      <c r="C146" s="73" t="s">
        <v>219</v>
      </c>
      <c r="D146" s="73"/>
      <c r="E146" s="73"/>
      <c r="F146" s="73">
        <v>112.04</v>
      </c>
      <c r="G146" s="73" t="str">
        <f>CONCATENATE("USD,FLAT ",TEXT(F146,"0.00"))</f>
        <v>USD,FLAT 112.04</v>
      </c>
      <c r="H146" s="74">
        <f>F146</f>
        <v>112.04</v>
      </c>
      <c r="I146" s="73" t="s">
        <v>139</v>
      </c>
      <c r="J146" s="75">
        <v>0</v>
      </c>
      <c r="K146" s="74"/>
      <c r="L146" s="73"/>
      <c r="M146" s="74"/>
      <c r="N146" s="73" t="s">
        <v>231</v>
      </c>
      <c r="O146" s="73" t="s">
        <v>224</v>
      </c>
      <c r="P146" s="73"/>
      <c r="Q146" s="73"/>
      <c r="R146" s="73"/>
    </row>
    <row r="147" spans="1:18" customFormat="1" x14ac:dyDescent="0.35">
      <c r="A147" s="72"/>
      <c r="B147" s="72"/>
      <c r="C147" s="76" t="s">
        <v>221</v>
      </c>
      <c r="D147" s="76"/>
      <c r="E147" s="76"/>
      <c r="F147" s="76"/>
      <c r="G147" s="76"/>
      <c r="H147" s="77"/>
      <c r="I147" s="77"/>
      <c r="J147" s="77"/>
      <c r="K147" s="77"/>
      <c r="L147" s="77"/>
      <c r="M147" s="77"/>
      <c r="N147" s="76"/>
      <c r="O147" s="76"/>
      <c r="P147" s="76"/>
      <c r="Q147" s="76"/>
      <c r="R147" s="76"/>
    </row>
    <row r="148" spans="1:18" customFormat="1" x14ac:dyDescent="0.35">
      <c r="A148" s="72"/>
      <c r="B148" s="72"/>
      <c r="C148" s="85" t="s">
        <v>228</v>
      </c>
      <c r="D148" s="85"/>
      <c r="E148" s="85"/>
      <c r="F148" s="85"/>
      <c r="G148" s="85"/>
      <c r="H148" s="85"/>
      <c r="I148" s="85"/>
      <c r="J148" s="85"/>
      <c r="K148" s="85"/>
      <c r="L148" s="85"/>
      <c r="M148" s="85"/>
      <c r="N148" s="85"/>
      <c r="O148" s="85"/>
      <c r="P148" s="85"/>
      <c r="Q148" s="85"/>
      <c r="R148" s="85"/>
    </row>
    <row r="149" spans="1:18" customFormat="1" x14ac:dyDescent="0.35">
      <c r="A149" s="72"/>
      <c r="B149" s="72"/>
      <c r="C149" s="86" t="s">
        <v>229</v>
      </c>
      <c r="D149" s="86"/>
      <c r="E149" s="86"/>
      <c r="F149" s="86"/>
      <c r="G149" s="86"/>
      <c r="H149" s="86"/>
      <c r="I149" s="86"/>
      <c r="J149" s="86"/>
      <c r="K149" s="86"/>
      <c r="L149" s="86"/>
      <c r="M149" s="86"/>
      <c r="N149" s="86"/>
      <c r="O149" s="86"/>
      <c r="P149" s="86"/>
      <c r="Q149" s="86"/>
      <c r="R149" s="86"/>
    </row>
    <row r="150" spans="1:18" customFormat="1" x14ac:dyDescent="0.35">
      <c r="A150" s="82" t="s">
        <v>234</v>
      </c>
      <c r="B150" s="82"/>
      <c r="C150" s="82" t="s">
        <v>219</v>
      </c>
      <c r="D150" s="82"/>
      <c r="E150" s="82"/>
      <c r="F150" s="82"/>
      <c r="G150" s="82"/>
      <c r="H150" s="82"/>
      <c r="I150" s="82"/>
      <c r="J150" s="83"/>
      <c r="K150" s="84"/>
      <c r="L150" s="82"/>
      <c r="M150" s="84"/>
      <c r="N150" s="82"/>
      <c r="O150" s="82"/>
      <c r="P150" s="82"/>
      <c r="Q150" s="82"/>
      <c r="R150" s="82"/>
    </row>
    <row r="151" spans="1:18" customFormat="1" x14ac:dyDescent="0.35">
      <c r="A151" s="82" t="s">
        <v>234</v>
      </c>
      <c r="B151" s="82"/>
      <c r="C151" s="82" t="s">
        <v>221</v>
      </c>
      <c r="D151" s="82"/>
      <c r="E151" s="82"/>
      <c r="F151" s="82"/>
      <c r="G151" s="82"/>
      <c r="H151" s="82"/>
      <c r="I151" s="82"/>
      <c r="J151" s="83"/>
      <c r="K151" s="84"/>
      <c r="L151" s="82"/>
      <c r="M151" s="84"/>
      <c r="N151" s="82"/>
      <c r="O151" s="82"/>
      <c r="P151" s="82"/>
      <c r="Q151" s="82"/>
      <c r="R151" s="82"/>
    </row>
    <row r="152" spans="1:18" customFormat="1" x14ac:dyDescent="0.35">
      <c r="A152" s="71" t="s">
        <v>235</v>
      </c>
      <c r="B152" s="72"/>
      <c r="C152" s="73" t="s">
        <v>219</v>
      </c>
      <c r="D152" s="73"/>
      <c r="E152" s="73"/>
      <c r="F152" s="93" t="s">
        <v>249</v>
      </c>
      <c r="G152" s="94" t="s">
        <v>236</v>
      </c>
      <c r="H152" s="74">
        <f>K152/J152</f>
        <v>0</v>
      </c>
      <c r="I152" s="73" t="s">
        <v>139</v>
      </c>
      <c r="J152" s="75">
        <v>2</v>
      </c>
      <c r="K152" s="74"/>
      <c r="L152" s="73"/>
      <c r="M152" s="74"/>
      <c r="N152" s="87" t="s">
        <v>231</v>
      </c>
      <c r="O152" s="73" t="s">
        <v>224</v>
      </c>
      <c r="P152" s="73"/>
      <c r="Q152" s="73"/>
      <c r="R152" s="73"/>
    </row>
    <row r="153" spans="1:18" customFormat="1" x14ac:dyDescent="0.35">
      <c r="A153" s="72"/>
      <c r="B153" s="72"/>
      <c r="C153" s="76" t="s">
        <v>221</v>
      </c>
      <c r="D153" s="76"/>
      <c r="E153" s="76"/>
      <c r="F153" s="76"/>
      <c r="G153" s="76"/>
      <c r="H153" s="76"/>
      <c r="I153" s="76"/>
      <c r="J153" s="78"/>
      <c r="K153" s="76"/>
      <c r="L153" s="76"/>
      <c r="M153" s="76"/>
      <c r="N153" s="76"/>
      <c r="O153" s="76"/>
      <c r="P153" s="76"/>
      <c r="Q153" s="76"/>
      <c r="R153" s="76"/>
    </row>
    <row r="154" spans="1:18" customFormat="1" x14ac:dyDescent="0.35">
      <c r="A154" s="72"/>
      <c r="B154" s="72"/>
      <c r="C154" s="85" t="s">
        <v>228</v>
      </c>
      <c r="D154" s="85"/>
      <c r="E154" s="85"/>
      <c r="F154" s="85"/>
      <c r="G154" s="85"/>
      <c r="H154" s="85"/>
      <c r="I154" s="85"/>
      <c r="J154" s="85"/>
      <c r="K154" s="88"/>
      <c r="L154" s="85"/>
      <c r="M154" s="85"/>
      <c r="N154" s="85"/>
      <c r="O154" s="85"/>
      <c r="P154" s="85"/>
      <c r="Q154" s="85"/>
      <c r="R154" s="85"/>
    </row>
    <row r="155" spans="1:18" customFormat="1" x14ac:dyDescent="0.35">
      <c r="A155" s="72"/>
      <c r="B155" s="72"/>
      <c r="C155" s="86" t="s">
        <v>229</v>
      </c>
      <c r="D155" s="86"/>
      <c r="E155" s="86"/>
      <c r="F155" s="86"/>
      <c r="G155" s="86"/>
      <c r="H155" s="86"/>
      <c r="I155" s="86"/>
      <c r="J155" s="86"/>
      <c r="K155" s="89"/>
      <c r="L155" s="86"/>
      <c r="M155" s="86"/>
      <c r="N155" s="86"/>
      <c r="O155" s="86"/>
      <c r="P155" s="86"/>
      <c r="Q155" s="86"/>
      <c r="R155" s="86"/>
    </row>
    <row r="156" spans="1:18" customFormat="1" x14ac:dyDescent="0.35">
      <c r="A156" s="71" t="s">
        <v>237</v>
      </c>
      <c r="B156" s="72"/>
      <c r="C156" s="73" t="s">
        <v>219</v>
      </c>
      <c r="D156" s="73"/>
      <c r="E156" s="73"/>
      <c r="F156" s="93" t="s">
        <v>249</v>
      </c>
      <c r="G156" s="94" t="s">
        <v>250</v>
      </c>
      <c r="H156" s="74">
        <f>K156/J156</f>
        <v>0</v>
      </c>
      <c r="I156" s="73" t="s">
        <v>139</v>
      </c>
      <c r="J156" s="75">
        <v>2</v>
      </c>
      <c r="K156" s="74"/>
      <c r="L156" s="73"/>
      <c r="M156" s="74"/>
      <c r="N156" s="87" t="s">
        <v>231</v>
      </c>
      <c r="O156" s="73" t="s">
        <v>224</v>
      </c>
      <c r="P156" s="73"/>
      <c r="Q156" s="73"/>
      <c r="R156" s="73"/>
    </row>
    <row r="157" spans="1:18" customFormat="1" x14ac:dyDescent="0.35">
      <c r="A157" s="72"/>
      <c r="B157" s="72"/>
      <c r="C157" s="76" t="s">
        <v>221</v>
      </c>
      <c r="D157" s="76"/>
      <c r="E157" s="76"/>
      <c r="F157" s="76"/>
      <c r="G157" s="76"/>
      <c r="H157" s="76"/>
      <c r="I157" s="76"/>
      <c r="J157" s="78"/>
      <c r="K157" s="76"/>
      <c r="L157" s="76"/>
      <c r="M157" s="76"/>
      <c r="N157" s="76"/>
      <c r="O157" s="76"/>
      <c r="P157" s="76"/>
      <c r="Q157" s="76"/>
      <c r="R157" s="76"/>
    </row>
    <row r="158" spans="1:18" customFormat="1" x14ac:dyDescent="0.35">
      <c r="A158" s="72"/>
      <c r="B158" s="72"/>
      <c r="C158" s="85" t="s">
        <v>228</v>
      </c>
      <c r="D158" s="85"/>
      <c r="E158" s="85"/>
      <c r="F158" s="85"/>
      <c r="G158" s="85"/>
      <c r="H158" s="85"/>
      <c r="I158" s="85"/>
      <c r="J158" s="85"/>
      <c r="K158" s="88"/>
      <c r="L158" s="85"/>
      <c r="M158" s="85"/>
      <c r="N158" s="85"/>
      <c r="O158" s="85"/>
      <c r="P158" s="85"/>
      <c r="Q158" s="85"/>
      <c r="R158" s="85"/>
    </row>
    <row r="159" spans="1:18" customFormat="1" x14ac:dyDescent="0.35">
      <c r="A159" s="72"/>
      <c r="B159" s="72"/>
      <c r="C159" s="86" t="s">
        <v>229</v>
      </c>
      <c r="D159" s="86"/>
      <c r="E159" s="86"/>
      <c r="F159" s="86"/>
      <c r="G159" s="86"/>
      <c r="H159" s="86"/>
      <c r="I159" s="86"/>
      <c r="J159" s="86"/>
      <c r="K159" s="89"/>
      <c r="L159" s="86"/>
      <c r="M159" s="86"/>
      <c r="N159" s="86"/>
      <c r="O159" s="86"/>
      <c r="P159" s="86"/>
      <c r="Q159" s="86"/>
      <c r="R159" s="86"/>
    </row>
    <row r="160" spans="1:18" customFormat="1" ht="21" customHeight="1" x14ac:dyDescent="0.35">
      <c r="A160" s="71" t="s">
        <v>238</v>
      </c>
      <c r="B160" s="72"/>
      <c r="C160" s="73" t="s">
        <v>219</v>
      </c>
      <c r="D160" s="73"/>
      <c r="E160" s="73"/>
      <c r="F160" s="93" t="s">
        <v>251</v>
      </c>
      <c r="G160" s="94" t="s">
        <v>239</v>
      </c>
      <c r="H160" s="74">
        <f>K160/J160</f>
        <v>0</v>
      </c>
      <c r="I160" s="73" t="s">
        <v>139</v>
      </c>
      <c r="J160" s="75">
        <v>2</v>
      </c>
      <c r="K160" s="74"/>
      <c r="L160" s="73"/>
      <c r="M160" s="74"/>
      <c r="N160" s="87" t="s">
        <v>231</v>
      </c>
      <c r="O160" s="73" t="s">
        <v>224</v>
      </c>
      <c r="P160" s="73"/>
      <c r="Q160" s="73"/>
      <c r="R160" s="73"/>
    </row>
    <row r="161" spans="1:18" customFormat="1" x14ac:dyDescent="0.35">
      <c r="A161" s="72"/>
      <c r="B161" s="72"/>
      <c r="C161" s="76" t="s">
        <v>221</v>
      </c>
      <c r="D161" s="76"/>
      <c r="E161" s="76"/>
      <c r="F161" s="76"/>
      <c r="G161" s="76"/>
      <c r="H161" s="76"/>
      <c r="I161" s="76"/>
      <c r="J161" s="78"/>
      <c r="K161" s="76"/>
      <c r="L161" s="76"/>
      <c r="M161" s="76"/>
      <c r="N161" s="76"/>
      <c r="O161" s="76"/>
      <c r="P161" s="76"/>
      <c r="Q161" s="76"/>
      <c r="R161" s="76"/>
    </row>
    <row r="162" spans="1:18" customFormat="1" x14ac:dyDescent="0.35">
      <c r="A162" s="72"/>
      <c r="B162" s="72"/>
      <c r="C162" s="85" t="s">
        <v>228</v>
      </c>
      <c r="D162" s="85"/>
      <c r="E162" s="85"/>
      <c r="F162" s="85"/>
      <c r="G162" s="85"/>
      <c r="H162" s="85"/>
      <c r="I162" s="85"/>
      <c r="J162" s="85"/>
      <c r="K162" s="88"/>
      <c r="L162" s="85"/>
      <c r="M162" s="85"/>
      <c r="N162" s="85"/>
      <c r="O162" s="85"/>
      <c r="P162" s="85"/>
      <c r="Q162" s="85"/>
      <c r="R162" s="85"/>
    </row>
    <row r="163" spans="1:18" customFormat="1" x14ac:dyDescent="0.35">
      <c r="A163" s="72"/>
      <c r="B163" s="72"/>
      <c r="C163" s="86" t="s">
        <v>229</v>
      </c>
      <c r="D163" s="86"/>
      <c r="E163" s="86"/>
      <c r="F163" s="86"/>
      <c r="G163" s="86"/>
      <c r="H163" s="86"/>
      <c r="I163" s="86"/>
      <c r="J163" s="86"/>
      <c r="K163" s="89"/>
      <c r="L163" s="86"/>
      <c r="M163" s="86"/>
      <c r="N163" s="86"/>
      <c r="O163" s="86"/>
      <c r="P163" s="86"/>
      <c r="Q163" s="86"/>
      <c r="R163" s="86"/>
    </row>
    <row r="164" spans="1:18" customFormat="1" x14ac:dyDescent="0.35">
      <c r="A164" s="82" t="s">
        <v>240</v>
      </c>
      <c r="B164" s="82"/>
      <c r="C164" s="82" t="s">
        <v>219</v>
      </c>
      <c r="D164" s="82"/>
      <c r="E164" s="82"/>
      <c r="F164" s="82"/>
      <c r="G164" s="82"/>
      <c r="H164" s="82"/>
      <c r="I164" s="82"/>
      <c r="J164" s="83"/>
      <c r="K164" s="84"/>
      <c r="L164" s="82"/>
      <c r="M164" s="84"/>
      <c r="N164" s="82"/>
      <c r="O164" s="82"/>
      <c r="P164" s="82"/>
      <c r="Q164" s="82"/>
      <c r="R164" s="82"/>
    </row>
    <row r="165" spans="1:18" customFormat="1" x14ac:dyDescent="0.35">
      <c r="A165" s="82" t="s">
        <v>240</v>
      </c>
      <c r="B165" s="82"/>
      <c r="C165" s="82" t="s">
        <v>221</v>
      </c>
      <c r="D165" s="82"/>
      <c r="E165" s="82"/>
      <c r="F165" s="82"/>
      <c r="G165" s="82"/>
      <c r="H165" s="82"/>
      <c r="I165" s="82"/>
      <c r="J165" s="83"/>
      <c r="K165" s="84"/>
      <c r="L165" s="82"/>
      <c r="M165" s="84"/>
      <c r="N165" s="82"/>
      <c r="O165" s="82"/>
      <c r="P165" s="82"/>
      <c r="Q165" s="82"/>
      <c r="R165" s="82"/>
    </row>
    <row r="166" spans="1:18" customFormat="1" x14ac:dyDescent="0.35">
      <c r="A166" s="71" t="s">
        <v>241</v>
      </c>
      <c r="B166" s="72"/>
      <c r="C166" s="73" t="s">
        <v>219</v>
      </c>
      <c r="D166" s="73"/>
      <c r="E166" s="73"/>
      <c r="F166" s="90">
        <v>0.15</v>
      </c>
      <c r="G166" s="73" t="str">
        <f>CONCATENATE("USD,FLAT ",TEXT(F166,"0.00"))</f>
        <v>USD,FLAT 0.15</v>
      </c>
      <c r="H166" s="74">
        <f>(K166/J166)</f>
        <v>0</v>
      </c>
      <c r="I166" s="73" t="s">
        <v>139</v>
      </c>
      <c r="J166" s="75">
        <v>2</v>
      </c>
      <c r="K166" s="90"/>
      <c r="L166" s="73"/>
      <c r="M166" s="74"/>
      <c r="N166" s="87" t="s">
        <v>231</v>
      </c>
      <c r="O166" s="73" t="s">
        <v>224</v>
      </c>
      <c r="P166" s="73"/>
      <c r="Q166" s="73"/>
      <c r="R166" s="73"/>
    </row>
    <row r="167" spans="1:18" customFormat="1" x14ac:dyDescent="0.35">
      <c r="A167" s="72"/>
      <c r="B167" s="72"/>
      <c r="C167" s="76" t="s">
        <v>221</v>
      </c>
      <c r="D167" s="76"/>
      <c r="E167" s="76"/>
      <c r="F167" s="76"/>
      <c r="G167" s="76"/>
      <c r="H167" s="77"/>
      <c r="I167" s="76"/>
      <c r="J167" s="78"/>
      <c r="K167" s="91"/>
      <c r="L167" s="76"/>
      <c r="M167" s="76"/>
      <c r="N167" s="76"/>
      <c r="O167" s="76"/>
      <c r="P167" s="76"/>
      <c r="Q167" s="76"/>
      <c r="R167" s="76"/>
    </row>
    <row r="168" spans="1:18" customFormat="1" x14ac:dyDescent="0.35">
      <c r="A168" s="72"/>
      <c r="B168" s="72"/>
      <c r="C168" s="85" t="s">
        <v>228</v>
      </c>
      <c r="D168" s="85"/>
      <c r="E168" s="85"/>
      <c r="F168" s="85"/>
      <c r="G168" s="85"/>
      <c r="H168" s="85"/>
      <c r="I168" s="85"/>
      <c r="J168" s="85"/>
      <c r="K168" s="88"/>
      <c r="L168" s="85"/>
      <c r="M168" s="85"/>
      <c r="N168" s="85"/>
      <c r="O168" s="85"/>
      <c r="P168" s="85"/>
      <c r="Q168" s="85"/>
      <c r="R168" s="85"/>
    </row>
    <row r="169" spans="1:18" customFormat="1" x14ac:dyDescent="0.35">
      <c r="A169" s="72"/>
      <c r="B169" s="72"/>
      <c r="C169" s="86" t="s">
        <v>229</v>
      </c>
      <c r="D169" s="86"/>
      <c r="E169" s="86"/>
      <c r="F169" s="86"/>
      <c r="G169" s="86"/>
      <c r="H169" s="86"/>
      <c r="I169" s="86"/>
      <c r="J169" s="86"/>
      <c r="K169" s="89"/>
      <c r="L169" s="86"/>
      <c r="M169" s="86"/>
      <c r="N169" s="86"/>
      <c r="O169" s="86"/>
      <c r="P169" s="86"/>
      <c r="Q169" s="86"/>
      <c r="R169" s="86"/>
    </row>
    <row r="170" spans="1:18" customFormat="1" x14ac:dyDescent="0.35">
      <c r="A170" s="71" t="s">
        <v>242</v>
      </c>
      <c r="B170" s="72"/>
      <c r="C170" s="73" t="s">
        <v>219</v>
      </c>
      <c r="D170" s="73"/>
      <c r="E170" s="73"/>
      <c r="F170" s="90">
        <v>2.0499999999999998</v>
      </c>
      <c r="G170" s="73" t="str">
        <f>CONCATENATE("USD,FLAT ",TEXT(F170,"0.00"))</f>
        <v>USD,FLAT 2.05</v>
      </c>
      <c r="H170" s="74">
        <f>K170/J170</f>
        <v>0</v>
      </c>
      <c r="I170" s="73" t="s">
        <v>139</v>
      </c>
      <c r="J170" s="75">
        <v>2</v>
      </c>
      <c r="K170" s="90"/>
      <c r="L170" s="73"/>
      <c r="M170" s="74"/>
      <c r="N170" s="87" t="s">
        <v>231</v>
      </c>
      <c r="O170" s="73" t="s">
        <v>224</v>
      </c>
      <c r="P170" s="73"/>
      <c r="Q170" s="73"/>
      <c r="R170" s="73"/>
    </row>
    <row r="171" spans="1:18" customFormat="1" x14ac:dyDescent="0.35">
      <c r="A171" s="72"/>
      <c r="B171" s="72"/>
      <c r="C171" s="76" t="s">
        <v>221</v>
      </c>
      <c r="D171" s="76"/>
      <c r="E171" s="76"/>
      <c r="F171" s="76"/>
      <c r="G171" s="76"/>
      <c r="H171" s="77"/>
      <c r="I171" s="76"/>
      <c r="J171" s="78"/>
      <c r="K171" s="91"/>
      <c r="L171" s="76"/>
      <c r="M171" s="76"/>
      <c r="N171" s="76"/>
      <c r="O171" s="76"/>
      <c r="P171" s="76"/>
      <c r="Q171" s="76"/>
      <c r="R171" s="76"/>
    </row>
    <row r="172" spans="1:18" customFormat="1" x14ac:dyDescent="0.35">
      <c r="A172" s="72"/>
      <c r="B172" s="72"/>
      <c r="C172" s="85" t="s">
        <v>228</v>
      </c>
      <c r="D172" s="85"/>
      <c r="E172" s="85"/>
      <c r="F172" s="85"/>
      <c r="G172" s="85"/>
      <c r="H172" s="85"/>
      <c r="I172" s="85"/>
      <c r="J172" s="85"/>
      <c r="K172" s="88"/>
      <c r="L172" s="85"/>
      <c r="M172" s="85"/>
      <c r="N172" s="85"/>
      <c r="O172" s="85"/>
      <c r="P172" s="85"/>
      <c r="Q172" s="85"/>
      <c r="R172" s="85"/>
    </row>
    <row r="173" spans="1:18" customFormat="1" x14ac:dyDescent="0.35">
      <c r="A173" s="72"/>
      <c r="B173" s="72"/>
      <c r="C173" s="86" t="s">
        <v>229</v>
      </c>
      <c r="D173" s="86"/>
      <c r="E173" s="86"/>
      <c r="F173" s="86"/>
      <c r="G173" s="86"/>
      <c r="H173" s="86"/>
      <c r="I173" s="86"/>
      <c r="J173" s="86"/>
      <c r="K173" s="89"/>
      <c r="L173" s="86"/>
      <c r="M173" s="86"/>
      <c r="N173" s="86"/>
      <c r="O173" s="86"/>
      <c r="P173" s="86"/>
      <c r="Q173" s="86"/>
      <c r="R173" s="86"/>
    </row>
    <row r="174" spans="1:18" customFormat="1" x14ac:dyDescent="0.35">
      <c r="A174" s="71" t="s">
        <v>242</v>
      </c>
      <c r="B174" s="72" t="s">
        <v>243</v>
      </c>
      <c r="C174" s="73" t="s">
        <v>219</v>
      </c>
      <c r="D174" s="73"/>
      <c r="E174" s="73"/>
      <c r="F174" s="90">
        <v>0.75</v>
      </c>
      <c r="G174" s="73" t="str">
        <f>CONCATENATE("USD,FLAT ",TEXT(F174,"0.00"))</f>
        <v>USD,FLAT 0.75</v>
      </c>
      <c r="H174" s="74">
        <f>K174/J174</f>
        <v>0</v>
      </c>
      <c r="I174" s="73" t="s">
        <v>139</v>
      </c>
      <c r="J174" s="75">
        <v>2</v>
      </c>
      <c r="K174" s="90"/>
      <c r="L174" s="73"/>
      <c r="M174" s="74"/>
      <c r="N174" s="87" t="s">
        <v>231</v>
      </c>
      <c r="O174" s="73" t="s">
        <v>224</v>
      </c>
      <c r="P174" s="73"/>
      <c r="Q174" s="73"/>
      <c r="R174" s="73"/>
    </row>
    <row r="175" spans="1:18" customFormat="1" x14ac:dyDescent="0.35">
      <c r="A175" s="72"/>
      <c r="B175" s="72"/>
      <c r="C175" s="76" t="s">
        <v>221</v>
      </c>
      <c r="D175" s="76"/>
      <c r="E175" s="76"/>
      <c r="F175" s="76"/>
      <c r="G175" s="76"/>
      <c r="H175" s="77"/>
      <c r="I175" s="76"/>
      <c r="J175" s="78"/>
      <c r="K175" s="91"/>
      <c r="L175" s="76"/>
      <c r="M175" s="76"/>
      <c r="N175" s="76"/>
      <c r="O175" s="76"/>
      <c r="P175" s="76"/>
      <c r="Q175" s="76"/>
      <c r="R175" s="76"/>
    </row>
    <row r="176" spans="1:18" customFormat="1" x14ac:dyDescent="0.35">
      <c r="A176" s="72"/>
      <c r="B176" s="72"/>
      <c r="C176" s="85" t="s">
        <v>228</v>
      </c>
      <c r="D176" s="85"/>
      <c r="E176" s="85"/>
      <c r="F176" s="85"/>
      <c r="G176" s="85"/>
      <c r="H176" s="85"/>
      <c r="I176" s="85"/>
      <c r="J176" s="85"/>
      <c r="K176" s="88"/>
      <c r="L176" s="85"/>
      <c r="M176" s="85"/>
      <c r="N176" s="85"/>
      <c r="O176" s="85"/>
      <c r="P176" s="85"/>
      <c r="Q176" s="85"/>
      <c r="R176" s="85"/>
    </row>
    <row r="177" spans="1:18" customFormat="1" x14ac:dyDescent="0.35">
      <c r="A177" s="72"/>
      <c r="B177" s="72"/>
      <c r="C177" s="86" t="s">
        <v>229</v>
      </c>
      <c r="D177" s="86"/>
      <c r="E177" s="86"/>
      <c r="F177" s="86"/>
      <c r="G177" s="86"/>
      <c r="H177" s="86"/>
      <c r="I177" s="86"/>
      <c r="J177" s="86"/>
      <c r="K177" s="89"/>
      <c r="L177" s="86"/>
      <c r="M177" s="86"/>
      <c r="N177" s="86"/>
      <c r="O177" s="86"/>
      <c r="P177" s="86"/>
      <c r="Q177" s="86"/>
      <c r="R177" s="86"/>
    </row>
    <row r="178" spans="1:18" customFormat="1" x14ac:dyDescent="0.35">
      <c r="A178" s="71" t="s">
        <v>242</v>
      </c>
      <c r="B178" s="72" t="s">
        <v>244</v>
      </c>
      <c r="C178" s="73" t="s">
        <v>219</v>
      </c>
      <c r="D178" s="73"/>
      <c r="E178" s="73"/>
      <c r="F178" s="90">
        <v>0.3</v>
      </c>
      <c r="G178" s="73" t="str">
        <f>CONCATENATE("USD,FLAT ",TEXT(F178,"0.00"))</f>
        <v>USD,FLAT 0.30</v>
      </c>
      <c r="H178" s="74">
        <f>K178/J178</f>
        <v>0</v>
      </c>
      <c r="I178" s="73" t="s">
        <v>139</v>
      </c>
      <c r="J178" s="75">
        <v>2</v>
      </c>
      <c r="K178" s="90"/>
      <c r="L178" s="73"/>
      <c r="M178" s="74"/>
      <c r="N178" s="87" t="s">
        <v>231</v>
      </c>
      <c r="O178" s="73" t="s">
        <v>224</v>
      </c>
      <c r="P178" s="73"/>
      <c r="Q178" s="73"/>
      <c r="R178" s="73"/>
    </row>
    <row r="179" spans="1:18" customFormat="1" x14ac:dyDescent="0.35">
      <c r="A179" s="72"/>
      <c r="B179" s="72"/>
      <c r="C179" s="76" t="s">
        <v>221</v>
      </c>
      <c r="D179" s="76"/>
      <c r="E179" s="76"/>
      <c r="F179" s="76"/>
      <c r="G179" s="76"/>
      <c r="H179" s="77"/>
      <c r="I179" s="76"/>
      <c r="J179" s="78"/>
      <c r="K179" s="91"/>
      <c r="L179" s="76"/>
      <c r="M179" s="76"/>
      <c r="N179" s="76"/>
      <c r="O179" s="76"/>
      <c r="P179" s="76"/>
      <c r="Q179" s="76"/>
      <c r="R179" s="76"/>
    </row>
    <row r="180" spans="1:18" customFormat="1" x14ac:dyDescent="0.35">
      <c r="A180" s="72"/>
      <c r="B180" s="72"/>
      <c r="C180" s="85" t="s">
        <v>228</v>
      </c>
      <c r="D180" s="85"/>
      <c r="E180" s="85"/>
      <c r="F180" s="85"/>
      <c r="G180" s="85"/>
      <c r="H180" s="85"/>
      <c r="I180" s="85"/>
      <c r="J180" s="85"/>
      <c r="K180" s="88"/>
      <c r="L180" s="85"/>
      <c r="M180" s="85"/>
      <c r="N180" s="85"/>
      <c r="O180" s="85"/>
      <c r="P180" s="85"/>
      <c r="Q180" s="85"/>
      <c r="R180" s="85"/>
    </row>
    <row r="181" spans="1:18" customFormat="1" x14ac:dyDescent="0.35">
      <c r="A181" s="72"/>
      <c r="B181" s="72"/>
      <c r="C181" s="86" t="s">
        <v>229</v>
      </c>
      <c r="D181" s="86"/>
      <c r="E181" s="86"/>
      <c r="F181" s="86"/>
      <c r="G181" s="86"/>
      <c r="H181" s="86"/>
      <c r="I181" s="86"/>
      <c r="J181" s="86"/>
      <c r="K181" s="89"/>
      <c r="L181" s="86"/>
      <c r="M181" s="86"/>
      <c r="N181" s="86"/>
      <c r="O181" s="86"/>
      <c r="P181" s="86"/>
      <c r="Q181" s="86"/>
      <c r="R181" s="86"/>
    </row>
    <row r="182" spans="1:18" customFormat="1" x14ac:dyDescent="0.35">
      <c r="A182" s="71" t="s">
        <v>242</v>
      </c>
      <c r="B182" s="72" t="s">
        <v>26</v>
      </c>
      <c r="C182" s="73" t="s">
        <v>219</v>
      </c>
      <c r="D182" s="73"/>
      <c r="E182" s="73"/>
      <c r="F182" s="90">
        <v>6.67</v>
      </c>
      <c r="G182" s="73" t="str">
        <f>CONCATENATE("USD,FLAT ",TEXT(F182,"0.00"))</f>
        <v>USD,FLAT 6.67</v>
      </c>
      <c r="H182" s="74">
        <f>K182/J182</f>
        <v>0</v>
      </c>
      <c r="I182" s="73" t="s">
        <v>139</v>
      </c>
      <c r="J182" s="75">
        <v>2</v>
      </c>
      <c r="K182" s="90"/>
      <c r="L182" s="90"/>
      <c r="M182" s="74"/>
      <c r="N182" s="87" t="s">
        <v>231</v>
      </c>
      <c r="O182" s="73" t="s">
        <v>224</v>
      </c>
      <c r="P182" s="73"/>
      <c r="Q182" s="73"/>
      <c r="R182" s="73"/>
    </row>
    <row r="183" spans="1:18" customFormat="1" x14ac:dyDescent="0.35">
      <c r="A183" s="72"/>
      <c r="B183" s="72"/>
      <c r="C183" s="76" t="s">
        <v>221</v>
      </c>
      <c r="D183" s="76"/>
      <c r="E183" s="76"/>
      <c r="F183" s="76"/>
      <c r="G183" s="76"/>
      <c r="H183" s="77"/>
      <c r="I183" s="76"/>
      <c r="J183" s="78"/>
      <c r="K183" s="91"/>
      <c r="L183" s="76"/>
      <c r="M183" s="76"/>
      <c r="N183" s="76"/>
      <c r="O183" s="76"/>
      <c r="P183" s="76"/>
      <c r="Q183" s="76"/>
      <c r="R183" s="76"/>
    </row>
    <row r="184" spans="1:18" customFormat="1" x14ac:dyDescent="0.35">
      <c r="A184" s="72"/>
      <c r="B184" s="72"/>
      <c r="C184" s="85" t="s">
        <v>228</v>
      </c>
      <c r="D184" s="85"/>
      <c r="E184" s="85"/>
      <c r="F184" s="85"/>
      <c r="G184" s="85"/>
      <c r="H184" s="85"/>
      <c r="I184" s="85"/>
      <c r="J184" s="85"/>
      <c r="K184" s="88"/>
      <c r="L184" s="85"/>
      <c r="M184" s="85"/>
      <c r="N184" s="85"/>
      <c r="O184" s="85"/>
      <c r="P184" s="85"/>
      <c r="Q184" s="85"/>
      <c r="R184" s="85"/>
    </row>
    <row r="185" spans="1:18" customFormat="1" x14ac:dyDescent="0.35">
      <c r="A185" s="72"/>
      <c r="B185" s="72"/>
      <c r="C185" s="86" t="s">
        <v>229</v>
      </c>
      <c r="D185" s="86"/>
      <c r="E185" s="86"/>
      <c r="F185" s="86"/>
      <c r="G185" s="86"/>
      <c r="H185" s="86"/>
      <c r="I185" s="86"/>
      <c r="J185" s="86"/>
      <c r="K185" s="89"/>
      <c r="L185" s="86"/>
      <c r="M185" s="86"/>
      <c r="N185" s="86"/>
      <c r="O185" s="86"/>
      <c r="P185" s="86"/>
      <c r="Q185" s="86"/>
      <c r="R185" s="86"/>
    </row>
    <row r="186" spans="1:18" customFormat="1" x14ac:dyDescent="0.35">
      <c r="A186" s="71" t="s">
        <v>245</v>
      </c>
      <c r="B186" s="72"/>
      <c r="C186" s="73" t="s">
        <v>219</v>
      </c>
      <c r="D186" s="73"/>
      <c r="E186" s="73"/>
      <c r="F186" s="90">
        <v>0.4</v>
      </c>
      <c r="G186" s="73" t="str">
        <f>CONCATENATE("USD,FLAT ",TEXT(F186,"0.00"))</f>
        <v>USD,FLAT 0.40</v>
      </c>
      <c r="H186" s="74">
        <f>K186/J186</f>
        <v>0</v>
      </c>
      <c r="I186" s="73" t="s">
        <v>139</v>
      </c>
      <c r="J186" s="75">
        <v>2</v>
      </c>
      <c r="K186" s="90"/>
      <c r="L186" s="73"/>
      <c r="M186" s="74"/>
      <c r="N186" s="87" t="s">
        <v>231</v>
      </c>
      <c r="O186" s="73" t="s">
        <v>224</v>
      </c>
      <c r="P186" s="73"/>
      <c r="Q186" s="73"/>
      <c r="R186" s="73"/>
    </row>
    <row r="187" spans="1:18" customFormat="1" x14ac:dyDescent="0.35">
      <c r="A187" s="72"/>
      <c r="B187" s="72"/>
      <c r="C187" s="76" t="s">
        <v>221</v>
      </c>
      <c r="D187" s="76"/>
      <c r="E187" s="76"/>
      <c r="F187" s="76"/>
      <c r="G187" s="76"/>
      <c r="H187" s="77"/>
      <c r="I187" s="76"/>
      <c r="J187" s="78"/>
      <c r="K187" s="91"/>
      <c r="L187" s="76"/>
      <c r="M187" s="76"/>
      <c r="N187" s="76"/>
      <c r="O187" s="76"/>
      <c r="P187" s="76"/>
      <c r="Q187" s="76"/>
      <c r="R187" s="76"/>
    </row>
    <row r="188" spans="1:18" customFormat="1" x14ac:dyDescent="0.35">
      <c r="A188" s="72"/>
      <c r="B188" s="72"/>
      <c r="C188" s="85" t="s">
        <v>228</v>
      </c>
      <c r="D188" s="85"/>
      <c r="E188" s="85"/>
      <c r="F188" s="85"/>
      <c r="G188" s="85"/>
      <c r="H188" s="85"/>
      <c r="I188" s="85"/>
      <c r="J188" s="85"/>
      <c r="K188" s="88"/>
      <c r="L188" s="85"/>
      <c r="M188" s="85"/>
      <c r="N188" s="85"/>
      <c r="O188" s="85"/>
      <c r="P188" s="85"/>
      <c r="Q188" s="85"/>
      <c r="R188" s="85"/>
    </row>
    <row r="189" spans="1:18" customFormat="1" x14ac:dyDescent="0.35">
      <c r="A189" s="72"/>
      <c r="B189" s="72"/>
      <c r="C189" s="86" t="s">
        <v>229</v>
      </c>
      <c r="D189" s="86"/>
      <c r="E189" s="86"/>
      <c r="F189" s="86"/>
      <c r="G189" s="86"/>
      <c r="H189" s="86"/>
      <c r="I189" s="86"/>
      <c r="J189" s="86"/>
      <c r="K189" s="89"/>
      <c r="L189" s="86"/>
      <c r="M189" s="86"/>
      <c r="N189" s="86"/>
      <c r="O189" s="86"/>
      <c r="P189" s="86"/>
      <c r="Q189" s="86"/>
      <c r="R189" s="86"/>
    </row>
    <row r="190" spans="1:18" customFormat="1" x14ac:dyDescent="0.35">
      <c r="A190" s="71" t="s">
        <v>246</v>
      </c>
      <c r="B190" s="72"/>
      <c r="C190" s="73" t="s">
        <v>219</v>
      </c>
      <c r="D190" s="73"/>
      <c r="E190" s="73"/>
      <c r="F190" s="90">
        <v>0.6</v>
      </c>
      <c r="G190" s="73" t="str">
        <f>CONCATENATE("USD,FLAT ",TEXT(F190,"0.00"))</f>
        <v>USD,FLAT 0.60</v>
      </c>
      <c r="H190" s="74">
        <f>K190/J190</f>
        <v>0</v>
      </c>
      <c r="I190" s="73" t="s">
        <v>139</v>
      </c>
      <c r="J190" s="75">
        <v>2</v>
      </c>
      <c r="K190" s="90"/>
      <c r="L190" s="73"/>
      <c r="M190" s="74"/>
      <c r="N190" s="87" t="s">
        <v>231</v>
      </c>
      <c r="O190" s="73" t="s">
        <v>224</v>
      </c>
      <c r="P190" s="73"/>
      <c r="Q190" s="73"/>
      <c r="R190" s="73"/>
    </row>
    <row r="191" spans="1:18" customFormat="1" x14ac:dyDescent="0.35">
      <c r="A191" s="72"/>
      <c r="B191" s="72"/>
      <c r="C191" s="76" t="s">
        <v>221</v>
      </c>
      <c r="D191" s="76"/>
      <c r="E191" s="76"/>
      <c r="F191" s="76"/>
      <c r="G191" s="76"/>
      <c r="H191" s="77"/>
      <c r="I191" s="76"/>
      <c r="J191" s="78"/>
      <c r="K191" s="91"/>
      <c r="L191" s="76"/>
      <c r="M191" s="76"/>
      <c r="N191" s="76"/>
      <c r="O191" s="76"/>
      <c r="P191" s="76"/>
      <c r="Q191" s="76"/>
      <c r="R191" s="76"/>
    </row>
    <row r="192" spans="1:18" customFormat="1" x14ac:dyDescent="0.35">
      <c r="A192" s="72"/>
      <c r="B192" s="72"/>
      <c r="C192" s="85" t="s">
        <v>228</v>
      </c>
      <c r="D192" s="85"/>
      <c r="E192" s="85"/>
      <c r="F192" s="85"/>
      <c r="G192" s="85"/>
      <c r="H192" s="85"/>
      <c r="I192" s="85"/>
      <c r="J192" s="85"/>
      <c r="K192" s="88"/>
      <c r="L192" s="85"/>
      <c r="M192" s="85"/>
      <c r="N192" s="85"/>
      <c r="O192" s="85"/>
      <c r="P192" s="85"/>
      <c r="Q192" s="85"/>
      <c r="R192" s="85"/>
    </row>
    <row r="193" spans="1:79" customFormat="1" x14ac:dyDescent="0.35">
      <c r="A193" s="72"/>
      <c r="B193" s="72"/>
      <c r="C193" s="86" t="s">
        <v>229</v>
      </c>
      <c r="D193" s="86"/>
      <c r="E193" s="86"/>
      <c r="F193" s="86"/>
      <c r="G193" s="86"/>
      <c r="H193" s="86"/>
      <c r="I193" s="86"/>
      <c r="J193" s="86"/>
      <c r="K193" s="89"/>
      <c r="L193" s="86"/>
      <c r="M193" s="86"/>
      <c r="N193" s="86"/>
      <c r="O193" s="86"/>
      <c r="P193" s="86"/>
      <c r="Q193" s="86"/>
      <c r="R193" s="86"/>
    </row>
    <row r="194" spans="1:79" customFormat="1" x14ac:dyDescent="0.35">
      <c r="A194" s="71" t="s">
        <v>247</v>
      </c>
      <c r="B194" s="92"/>
      <c r="C194" s="73" t="s">
        <v>219</v>
      </c>
      <c r="D194" s="73"/>
      <c r="E194" s="73"/>
      <c r="F194" s="73">
        <v>16.66</v>
      </c>
      <c r="G194" s="73" t="str">
        <f>CONCATENATE("USD,FLAT ",TEXT(F194,"0.00"))</f>
        <v>USD,FLAT 16.66</v>
      </c>
      <c r="H194" s="74">
        <f>K194/J194</f>
        <v>0</v>
      </c>
      <c r="I194" s="73" t="s">
        <v>139</v>
      </c>
      <c r="J194" s="75">
        <v>2</v>
      </c>
      <c r="K194" s="90"/>
      <c r="L194" s="73"/>
      <c r="M194" s="74"/>
      <c r="N194" s="87" t="s">
        <v>231</v>
      </c>
      <c r="O194" s="73" t="s">
        <v>224</v>
      </c>
      <c r="P194" s="73"/>
      <c r="Q194" s="73"/>
      <c r="R194" s="73"/>
    </row>
    <row r="195" spans="1:79" customFormat="1" x14ac:dyDescent="0.35">
      <c r="A195" s="72"/>
      <c r="B195" s="92"/>
      <c r="C195" s="76" t="s">
        <v>221</v>
      </c>
      <c r="D195" s="76"/>
      <c r="E195" s="76"/>
      <c r="F195" s="76"/>
      <c r="G195" s="76"/>
      <c r="H195" s="77"/>
      <c r="I195" s="76"/>
      <c r="J195" s="78"/>
      <c r="K195" s="91"/>
      <c r="L195" s="76"/>
      <c r="M195" s="76"/>
      <c r="N195" s="76"/>
      <c r="O195" s="76"/>
      <c r="P195" s="76"/>
      <c r="Q195" s="76"/>
      <c r="R195" s="76"/>
    </row>
    <row r="196" spans="1:79" customFormat="1" x14ac:dyDescent="0.35">
      <c r="A196" s="72"/>
      <c r="B196" s="72"/>
      <c r="C196" s="85" t="s">
        <v>228</v>
      </c>
      <c r="D196" s="85"/>
      <c r="E196" s="85"/>
      <c r="F196" s="85"/>
      <c r="G196" s="85"/>
      <c r="H196" s="85"/>
      <c r="I196" s="85"/>
      <c r="J196" s="85"/>
      <c r="K196" s="88"/>
      <c r="L196" s="85"/>
      <c r="M196" s="85"/>
      <c r="N196" s="85"/>
      <c r="O196" s="85"/>
      <c r="P196" s="85"/>
      <c r="Q196" s="85"/>
      <c r="R196" s="85"/>
    </row>
    <row r="197" spans="1:79" customFormat="1" x14ac:dyDescent="0.35">
      <c r="A197" s="72"/>
      <c r="B197" s="72"/>
      <c r="C197" s="86" t="s">
        <v>229</v>
      </c>
      <c r="D197" s="86"/>
      <c r="E197" s="86"/>
      <c r="F197" s="86"/>
      <c r="G197" s="86"/>
      <c r="H197" s="86"/>
      <c r="I197" s="86"/>
      <c r="J197" s="86"/>
      <c r="K197" s="89"/>
      <c r="L197" s="86"/>
      <c r="M197" s="86"/>
      <c r="N197" s="86"/>
      <c r="O197" s="86"/>
      <c r="P197" s="86"/>
      <c r="Q197" s="86"/>
      <c r="R197" s="86"/>
    </row>
    <row r="199" spans="1:79" customFormat="1" x14ac:dyDescent="0.35">
      <c r="A199" s="67" t="s">
        <v>290</v>
      </c>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c r="AA199" s="68"/>
      <c r="AB199" s="68"/>
      <c r="AC199" s="68"/>
      <c r="AD199" s="68"/>
      <c r="AE199" s="68"/>
      <c r="AF199" s="68"/>
      <c r="AG199" s="68"/>
      <c r="AH199" s="68"/>
      <c r="AI199" s="68"/>
      <c r="AJ199" s="68"/>
    </row>
    <row r="200" spans="1:79" customFormat="1" x14ac:dyDescent="0.35">
      <c r="A200" s="100" t="s">
        <v>279</v>
      </c>
      <c r="B200" s="100" t="s">
        <v>280</v>
      </c>
      <c r="C200" s="100" t="s">
        <v>156</v>
      </c>
      <c r="D200" s="100" t="s">
        <v>157</v>
      </c>
      <c r="E200" s="100" t="s">
        <v>158</v>
      </c>
      <c r="F200" s="100" t="s">
        <v>159</v>
      </c>
      <c r="G200" s="100" t="s">
        <v>126</v>
      </c>
      <c r="H200" s="100" t="s">
        <v>160</v>
      </c>
      <c r="I200" s="100" t="s">
        <v>161</v>
      </c>
      <c r="J200" s="100" t="s">
        <v>162</v>
      </c>
      <c r="K200" s="100" t="s">
        <v>163</v>
      </c>
      <c r="L200" s="100" t="s">
        <v>164</v>
      </c>
      <c r="M200" s="100" t="s">
        <v>165</v>
      </c>
      <c r="N200" s="100" t="s">
        <v>166</v>
      </c>
      <c r="O200" s="100" t="s">
        <v>283</v>
      </c>
      <c r="P200" s="100" t="s">
        <v>168</v>
      </c>
      <c r="Q200" s="100" t="s">
        <v>284</v>
      </c>
      <c r="R200" s="100" t="s">
        <v>282</v>
      </c>
      <c r="S200" s="141" t="s">
        <v>277</v>
      </c>
      <c r="T200" s="143"/>
      <c r="U200" s="142"/>
      <c r="V200" s="141" t="s">
        <v>269</v>
      </c>
      <c r="W200" s="142"/>
      <c r="X200" s="125" t="s">
        <v>258</v>
      </c>
      <c r="Y200" s="126"/>
      <c r="Z200" s="126"/>
      <c r="AA200" s="126"/>
      <c r="AB200" s="126"/>
      <c r="AC200" s="126"/>
      <c r="AD200" s="126"/>
      <c r="AE200" s="126"/>
      <c r="AF200" s="126"/>
      <c r="AG200" s="127"/>
      <c r="AH200" s="125" t="s">
        <v>270</v>
      </c>
      <c r="AI200" s="126"/>
      <c r="AJ200" s="126"/>
      <c r="AK200" s="126"/>
      <c r="AL200" s="126"/>
      <c r="AM200" s="127"/>
      <c r="AN200" s="100" t="s">
        <v>171</v>
      </c>
      <c r="AO200" s="21"/>
      <c r="AP200" s="21"/>
      <c r="AQ200" s="21"/>
      <c r="AS200" s="21"/>
      <c r="AT200" s="21"/>
      <c r="AU200" s="21"/>
      <c r="AV200" s="21"/>
      <c r="AW200" s="21"/>
      <c r="AX200" s="21"/>
      <c r="AY200" s="21"/>
      <c r="AZ200" s="21"/>
      <c r="BA200" s="21"/>
      <c r="BB200" s="21"/>
      <c r="BC200" s="21"/>
      <c r="BD200" s="21"/>
      <c r="BE200" s="21"/>
      <c r="BF200" s="21"/>
      <c r="BG200" s="21"/>
      <c r="BH200" s="21"/>
      <c r="BI200" s="21"/>
      <c r="BJ200" s="21"/>
      <c r="BK200" s="21"/>
      <c r="BL200" s="21"/>
      <c r="BM200" s="21"/>
      <c r="BN200" s="21"/>
      <c r="BO200" s="21"/>
      <c r="BP200" s="21"/>
      <c r="BQ200" s="21"/>
      <c r="BR200" s="21"/>
      <c r="BS200" s="21"/>
      <c r="BT200" s="21"/>
      <c r="BU200" s="21"/>
      <c r="BV200" s="21"/>
      <c r="BW200" s="21"/>
      <c r="BX200" s="21"/>
      <c r="BY200" s="21"/>
      <c r="BZ200" s="21"/>
      <c r="CA200" s="21"/>
    </row>
    <row r="201" spans="1:79" customFormat="1" x14ac:dyDescent="0.35">
      <c r="A201" s="101"/>
      <c r="B201" s="101"/>
      <c r="C201" s="101"/>
      <c r="D201" s="101"/>
      <c r="E201" s="101"/>
      <c r="F201" s="101"/>
      <c r="G201" s="101"/>
      <c r="H201" s="101"/>
      <c r="I201" s="101"/>
      <c r="J201" s="101"/>
      <c r="K201" s="101"/>
      <c r="L201" s="101"/>
      <c r="M201" s="101"/>
      <c r="N201" s="101"/>
      <c r="O201" s="101"/>
      <c r="P201" s="101"/>
      <c r="Q201" s="101"/>
      <c r="R201" s="101"/>
      <c r="S201" s="102" t="s">
        <v>169</v>
      </c>
      <c r="T201" s="102" t="s">
        <v>170</v>
      </c>
      <c r="U201" s="102" t="s">
        <v>170</v>
      </c>
      <c r="V201" s="102" t="s">
        <v>254</v>
      </c>
      <c r="W201" s="102" t="s">
        <v>255</v>
      </c>
      <c r="X201" s="102" t="s">
        <v>259</v>
      </c>
      <c r="Y201" s="102" t="s">
        <v>260</v>
      </c>
      <c r="Z201" s="102" t="s">
        <v>261</v>
      </c>
      <c r="AA201" s="102" t="s">
        <v>262</v>
      </c>
      <c r="AB201" s="102" t="s">
        <v>263</v>
      </c>
      <c r="AC201" s="102" t="s">
        <v>264</v>
      </c>
      <c r="AD201" s="102" t="s">
        <v>265</v>
      </c>
      <c r="AE201" s="102" t="s">
        <v>266</v>
      </c>
      <c r="AF201" s="102" t="s">
        <v>267</v>
      </c>
      <c r="AG201" s="102" t="s">
        <v>268</v>
      </c>
      <c r="AH201" s="102" t="s">
        <v>271</v>
      </c>
      <c r="AI201" s="102" t="s">
        <v>272</v>
      </c>
      <c r="AJ201" s="102" t="s">
        <v>273</v>
      </c>
      <c r="AK201" s="102" t="s">
        <v>274</v>
      </c>
      <c r="AL201" s="102" t="s">
        <v>275</v>
      </c>
      <c r="AM201" s="102" t="s">
        <v>276</v>
      </c>
      <c r="AN201" s="101"/>
      <c r="AO201" s="21"/>
      <c r="AP201" s="21"/>
      <c r="AQ201" s="21"/>
      <c r="AS201" s="21"/>
      <c r="AT201" s="21"/>
      <c r="AU201" s="21"/>
      <c r="AV201" s="21"/>
      <c r="AW201" s="21"/>
      <c r="AX201" s="21"/>
      <c r="AY201" s="21"/>
      <c r="AZ201" s="21"/>
      <c r="BA201" s="21"/>
      <c r="BB201" s="21"/>
      <c r="BC201" s="21"/>
      <c r="BD201" s="21"/>
      <c r="BE201" s="21"/>
      <c r="BF201" s="21"/>
      <c r="BG201" s="21"/>
      <c r="BH201" s="21"/>
      <c r="BI201" s="21"/>
      <c r="BJ201" s="21"/>
      <c r="BK201" s="21"/>
      <c r="BL201" s="21"/>
      <c r="BM201" s="21"/>
      <c r="BN201" s="21"/>
      <c r="BO201" s="21"/>
      <c r="BP201" s="21"/>
      <c r="BQ201" s="21"/>
      <c r="BR201" s="21"/>
      <c r="BS201" s="21"/>
      <c r="BT201" s="21"/>
      <c r="BU201" s="21"/>
      <c r="BV201" s="21"/>
      <c r="BW201" s="21"/>
      <c r="BX201" s="21"/>
      <c r="BY201" s="21"/>
      <c r="BZ201" s="21"/>
      <c r="CA201" s="21"/>
    </row>
    <row r="202" spans="1:79" customFormat="1" x14ac:dyDescent="0.35">
      <c r="A202" s="58" t="s">
        <v>70</v>
      </c>
      <c r="B202" s="32" t="s">
        <v>110</v>
      </c>
      <c r="C202" s="58" t="s">
        <v>369</v>
      </c>
      <c r="D202" s="32" t="s">
        <v>172</v>
      </c>
      <c r="E202" s="59" t="s">
        <v>26</v>
      </c>
      <c r="F202" s="58" t="s">
        <v>281</v>
      </c>
      <c r="G202" s="60" t="str">
        <f ca="1">TEXT(TODAY(),"MM-DD-YYYY")</f>
        <v>11-02-2022</v>
      </c>
      <c r="H202" s="60" t="str">
        <f ca="1">TEXT(TODAY(),"MM-DD-YYYY")</f>
        <v>11-02-2022</v>
      </c>
      <c r="I202" s="58">
        <v>12</v>
      </c>
      <c r="J202" s="58">
        <v>12</v>
      </c>
      <c r="K202" s="58">
        <v>12</v>
      </c>
      <c r="L202" s="58" t="s">
        <v>370</v>
      </c>
      <c r="M202" s="58" t="s">
        <v>371</v>
      </c>
      <c r="N202" s="58" t="b">
        <v>0</v>
      </c>
      <c r="O202" s="58" t="b">
        <v>1</v>
      </c>
      <c r="P202" s="58" t="b">
        <v>1</v>
      </c>
      <c r="Q202" s="58" t="b">
        <v>0</v>
      </c>
      <c r="R202" s="58" t="b">
        <v>1</v>
      </c>
      <c r="S202" s="58" t="s">
        <v>176</v>
      </c>
      <c r="T202" s="58" t="s">
        <v>177</v>
      </c>
      <c r="U202" s="58"/>
      <c r="V202" s="58" t="s">
        <v>257</v>
      </c>
      <c r="W202" s="58" t="s">
        <v>256</v>
      </c>
      <c r="X202" s="58" t="s">
        <v>278</v>
      </c>
      <c r="Y202" s="58">
        <v>6739465360</v>
      </c>
      <c r="Z202" s="58">
        <v>4402189258</v>
      </c>
      <c r="AA202" s="58"/>
      <c r="AB202" s="58"/>
      <c r="AC202" s="58"/>
      <c r="AD202" s="58"/>
      <c r="AE202" s="58" t="b">
        <v>1</v>
      </c>
      <c r="AF202" s="58" t="b">
        <v>1</v>
      </c>
      <c r="AG202" s="58" t="b">
        <v>0</v>
      </c>
      <c r="AH202" s="58"/>
      <c r="AI202" s="58"/>
      <c r="AJ202" s="58"/>
      <c r="AK202" s="58" t="b">
        <v>0</v>
      </c>
      <c r="AL202" s="58" t="b">
        <v>0</v>
      </c>
      <c r="AM202" s="58" t="b">
        <v>0</v>
      </c>
      <c r="AN202" s="58">
        <v>5520284527</v>
      </c>
      <c r="AO202" s="21"/>
      <c r="AP202" s="21"/>
      <c r="AQ202" s="21"/>
      <c r="AS202" s="21"/>
      <c r="AT202" s="21"/>
      <c r="AU202" s="21"/>
      <c r="AV202" s="21"/>
      <c r="AW202" s="21"/>
      <c r="AX202" s="21"/>
      <c r="AY202" s="21"/>
      <c r="AZ202" s="21"/>
      <c r="BA202" s="21"/>
      <c r="BB202" s="21"/>
      <c r="BC202" s="21"/>
      <c r="BD202" s="21"/>
      <c r="BE202" s="21"/>
      <c r="BF202" s="21"/>
      <c r="BG202" s="21"/>
      <c r="BH202" s="21"/>
      <c r="BI202" s="21"/>
      <c r="BJ202" s="21"/>
      <c r="BK202" s="21"/>
      <c r="BL202" s="21"/>
      <c r="BM202" s="21"/>
      <c r="BN202" s="21"/>
      <c r="BO202" s="21"/>
      <c r="BP202" s="21"/>
      <c r="BQ202" s="21"/>
      <c r="BR202" s="21"/>
      <c r="BS202" s="21"/>
      <c r="BT202" s="21"/>
      <c r="BU202" s="21"/>
      <c r="BV202" s="21"/>
      <c r="BW202" s="21"/>
      <c r="BX202" s="21"/>
      <c r="BY202" s="21"/>
      <c r="BZ202" s="21"/>
      <c r="CA202" s="21"/>
    </row>
    <row r="203" spans="1:79" customFormat="1" ht="19" customHeight="1" x14ac:dyDescent="0.35">
      <c r="A203" s="21"/>
      <c r="B203" s="21"/>
      <c r="C203" s="21"/>
      <c r="D203" s="21"/>
      <c r="E203" s="21"/>
      <c r="F203" s="21"/>
      <c r="G203" s="21"/>
      <c r="H203" s="21"/>
      <c r="I203" s="21"/>
      <c r="J203" s="21"/>
      <c r="K203" s="21"/>
      <c r="L203" s="21"/>
      <c r="AF203" s="21"/>
      <c r="AG203" s="21"/>
      <c r="AH203" s="21"/>
    </row>
    <row r="204" spans="1:79" customFormat="1" x14ac:dyDescent="0.35">
      <c r="A204" s="128" t="s">
        <v>289</v>
      </c>
      <c r="B204" s="129"/>
      <c r="C204" s="129"/>
      <c r="D204" s="129"/>
      <c r="E204" s="129"/>
      <c r="F204" s="129"/>
      <c r="G204" s="129"/>
      <c r="H204" s="129"/>
      <c r="I204" s="129"/>
      <c r="J204" s="129"/>
      <c r="K204" s="129"/>
      <c r="L204" s="129"/>
      <c r="M204" s="129"/>
      <c r="N204" s="129"/>
      <c r="O204" s="129"/>
      <c r="P204" s="129"/>
      <c r="Q204" s="129"/>
      <c r="R204" s="129"/>
      <c r="AF204" s="21"/>
      <c r="AG204" s="21"/>
      <c r="AH204" s="21"/>
    </row>
    <row r="205" spans="1:79" customFormat="1" x14ac:dyDescent="0.35">
      <c r="A205" s="69" t="s">
        <v>200</v>
      </c>
      <c r="B205" s="69" t="s">
        <v>201</v>
      </c>
      <c r="C205" s="69" t="s">
        <v>202</v>
      </c>
      <c r="D205" s="70" t="s">
        <v>203</v>
      </c>
      <c r="E205" s="70" t="s">
        <v>204</v>
      </c>
      <c r="F205" s="70" t="s">
        <v>205</v>
      </c>
      <c r="G205" s="69" t="s">
        <v>206</v>
      </c>
      <c r="H205" s="69" t="s">
        <v>207</v>
      </c>
      <c r="I205" s="70" t="s">
        <v>208</v>
      </c>
      <c r="J205" s="70" t="s">
        <v>209</v>
      </c>
      <c r="K205" s="70" t="s">
        <v>210</v>
      </c>
      <c r="L205" s="70" t="s">
        <v>211</v>
      </c>
      <c r="M205" s="70" t="s">
        <v>212</v>
      </c>
      <c r="N205" s="70" t="s">
        <v>213</v>
      </c>
      <c r="O205" s="70" t="s">
        <v>214</v>
      </c>
      <c r="P205" s="70" t="s">
        <v>215</v>
      </c>
      <c r="Q205" s="70" t="s">
        <v>216</v>
      </c>
      <c r="R205" s="70" t="s">
        <v>217</v>
      </c>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row>
    <row r="206" spans="1:79" customFormat="1" x14ac:dyDescent="0.35">
      <c r="A206" s="71" t="s">
        <v>218</v>
      </c>
      <c r="B206" s="72"/>
      <c r="C206" s="73" t="s">
        <v>219</v>
      </c>
      <c r="D206" s="73"/>
      <c r="E206" s="73"/>
      <c r="F206" s="73">
        <v>21</v>
      </c>
      <c r="G206" s="73" t="str">
        <f>CONCATENATE("USD,FLAT ",TEXT(F206,"0.00"))</f>
        <v>USD,FLAT 21.00</v>
      </c>
      <c r="H206" s="74"/>
      <c r="I206" s="73" t="s">
        <v>139</v>
      </c>
      <c r="J206" s="75">
        <v>1</v>
      </c>
      <c r="K206" s="74"/>
      <c r="L206" s="73"/>
      <c r="M206" s="74"/>
      <c r="N206" s="73"/>
      <c r="O206" s="73" t="s">
        <v>220</v>
      </c>
      <c r="P206" s="73"/>
      <c r="Q206" s="73"/>
      <c r="R206" s="73"/>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row>
    <row r="207" spans="1:79" customFormat="1" x14ac:dyDescent="0.35">
      <c r="A207" s="72"/>
      <c r="B207" s="72"/>
      <c r="C207" s="76" t="s">
        <v>221</v>
      </c>
      <c r="D207" s="76"/>
      <c r="E207" s="76"/>
      <c r="F207" s="76"/>
      <c r="G207" s="76"/>
      <c r="H207" s="77"/>
      <c r="I207" s="76"/>
      <c r="J207" s="78"/>
      <c r="K207" s="77"/>
      <c r="L207" s="76"/>
      <c r="M207" s="77"/>
      <c r="N207" s="76"/>
      <c r="O207" s="76"/>
      <c r="P207" s="76"/>
      <c r="Q207" s="76"/>
      <c r="R207" s="76"/>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row>
    <row r="208" spans="1:79" customFormat="1" x14ac:dyDescent="0.35">
      <c r="A208" s="72"/>
      <c r="B208" s="72"/>
      <c r="C208" s="85" t="s">
        <v>228</v>
      </c>
      <c r="D208" s="85"/>
      <c r="E208" s="85"/>
      <c r="F208" s="85"/>
      <c r="G208" s="85"/>
      <c r="H208" s="85"/>
      <c r="I208" s="85"/>
      <c r="J208" s="85"/>
      <c r="K208" s="85"/>
      <c r="L208" s="85"/>
      <c r="M208" s="85"/>
      <c r="N208" s="85"/>
      <c r="O208" s="85"/>
      <c r="P208" s="85"/>
      <c r="Q208" s="85"/>
      <c r="R208" s="85"/>
    </row>
    <row r="209" spans="1:18" customFormat="1" x14ac:dyDescent="0.35">
      <c r="A209" s="72"/>
      <c r="B209" s="72"/>
      <c r="C209" s="86" t="s">
        <v>229</v>
      </c>
      <c r="D209" s="86"/>
      <c r="E209" s="86"/>
      <c r="F209" s="86"/>
      <c r="G209" s="86"/>
      <c r="H209" s="86"/>
      <c r="I209" s="86"/>
      <c r="J209" s="86"/>
      <c r="K209" s="86"/>
      <c r="L209" s="86"/>
      <c r="M209" s="86"/>
      <c r="N209" s="86"/>
      <c r="O209" s="86"/>
      <c r="P209" s="86"/>
      <c r="Q209" s="86"/>
      <c r="R209" s="86"/>
    </row>
    <row r="210" spans="1:18" customFormat="1" x14ac:dyDescent="0.35">
      <c r="A210" s="71" t="s">
        <v>222</v>
      </c>
      <c r="B210" s="72"/>
      <c r="C210" s="73" t="s">
        <v>219</v>
      </c>
      <c r="D210" s="73"/>
      <c r="E210" s="73"/>
      <c r="F210" s="73">
        <v>25</v>
      </c>
      <c r="G210" s="73" t="str">
        <f>CONCATENATE("USD,FLAT ",TEXT(F210,"0.00"))</f>
        <v>USD,FLAT 25.00</v>
      </c>
      <c r="H210" s="74"/>
      <c r="I210" s="73" t="s">
        <v>139</v>
      </c>
      <c r="J210" s="75">
        <v>1</v>
      </c>
      <c r="K210" s="74"/>
      <c r="L210" s="73"/>
      <c r="M210" s="74"/>
      <c r="N210" s="73" t="s">
        <v>223</v>
      </c>
      <c r="O210" s="73" t="s">
        <v>224</v>
      </c>
      <c r="P210" s="73"/>
      <c r="Q210" s="73"/>
      <c r="R210" s="73"/>
    </row>
    <row r="211" spans="1:18" customFormat="1" x14ac:dyDescent="0.35">
      <c r="A211" s="72"/>
      <c r="B211" s="72"/>
      <c r="C211" s="76" t="s">
        <v>221</v>
      </c>
      <c r="D211" s="76"/>
      <c r="E211" s="76"/>
      <c r="F211" s="76"/>
      <c r="G211" s="76"/>
      <c r="H211" s="77"/>
      <c r="I211" s="76"/>
      <c r="J211" s="78"/>
      <c r="K211" s="77"/>
      <c r="L211" s="76"/>
      <c r="M211" s="77"/>
      <c r="N211" s="76"/>
      <c r="O211" s="76"/>
      <c r="P211" s="76"/>
      <c r="Q211" s="76"/>
      <c r="R211" s="76"/>
    </row>
    <row r="212" spans="1:18" customFormat="1" x14ac:dyDescent="0.35">
      <c r="A212" s="72"/>
      <c r="B212" s="72"/>
      <c r="C212" s="85" t="s">
        <v>228</v>
      </c>
      <c r="D212" s="85"/>
      <c r="E212" s="85"/>
      <c r="F212" s="85"/>
      <c r="G212" s="85"/>
      <c r="H212" s="85"/>
      <c r="I212" s="85"/>
      <c r="J212" s="85"/>
      <c r="K212" s="85"/>
      <c r="L212" s="85"/>
      <c r="M212" s="85"/>
      <c r="N212" s="85"/>
      <c r="O212" s="85"/>
      <c r="P212" s="85"/>
      <c r="Q212" s="85"/>
      <c r="R212" s="85"/>
    </row>
    <row r="213" spans="1:18" customFormat="1" x14ac:dyDescent="0.35">
      <c r="A213" s="72"/>
      <c r="B213" s="72"/>
      <c r="C213" s="86" t="s">
        <v>229</v>
      </c>
      <c r="D213" s="86"/>
      <c r="E213" s="86"/>
      <c r="F213" s="86"/>
      <c r="G213" s="86"/>
      <c r="H213" s="86"/>
      <c r="I213" s="86"/>
      <c r="J213" s="86"/>
      <c r="K213" s="86"/>
      <c r="L213" s="86"/>
      <c r="M213" s="86"/>
      <c r="N213" s="86"/>
      <c r="O213" s="86"/>
      <c r="P213" s="86"/>
      <c r="Q213" s="86"/>
      <c r="R213" s="86"/>
    </row>
    <row r="214" spans="1:18" customFormat="1" x14ac:dyDescent="0.35">
      <c r="A214" s="71" t="s">
        <v>225</v>
      </c>
      <c r="B214" s="72"/>
      <c r="C214" s="73" t="s">
        <v>219</v>
      </c>
      <c r="D214" s="73"/>
      <c r="E214" s="73"/>
      <c r="F214" s="73">
        <v>17.25</v>
      </c>
      <c r="G214" s="73" t="str">
        <f>CONCATENATE("USD,FLAT ",TEXT(F214,"0.00"))</f>
        <v>USD,FLAT 17.25</v>
      </c>
      <c r="H214" s="74"/>
      <c r="I214" s="73" t="s">
        <v>139</v>
      </c>
      <c r="J214" s="103">
        <v>26.85</v>
      </c>
      <c r="K214" s="74"/>
      <c r="L214" s="73"/>
      <c r="M214" s="74"/>
      <c r="N214" s="73"/>
      <c r="O214" s="73" t="s">
        <v>220</v>
      </c>
      <c r="P214" s="73"/>
      <c r="Q214" s="73"/>
      <c r="R214" s="73"/>
    </row>
    <row r="215" spans="1:18" customFormat="1" x14ac:dyDescent="0.35">
      <c r="A215" s="72"/>
      <c r="B215" s="72"/>
      <c r="C215" s="76" t="s">
        <v>221</v>
      </c>
      <c r="D215" s="76"/>
      <c r="E215" s="76"/>
      <c r="F215" s="76"/>
      <c r="G215" s="76"/>
      <c r="H215" s="77"/>
      <c r="I215" s="76"/>
      <c r="J215" s="78"/>
      <c r="K215" s="77"/>
      <c r="L215" s="76"/>
      <c r="M215" s="77"/>
      <c r="N215" s="76"/>
      <c r="O215" s="76"/>
      <c r="P215" s="76"/>
      <c r="Q215" s="76"/>
      <c r="R215" s="76"/>
    </row>
    <row r="216" spans="1:18" customFormat="1" x14ac:dyDescent="0.35">
      <c r="A216" s="72"/>
      <c r="B216" s="72"/>
      <c r="C216" s="85" t="s">
        <v>228</v>
      </c>
      <c r="D216" s="85"/>
      <c r="E216" s="85"/>
      <c r="F216" s="85"/>
      <c r="G216" s="85"/>
      <c r="H216" s="85"/>
      <c r="I216" s="85"/>
      <c r="J216" s="85"/>
      <c r="K216" s="85"/>
      <c r="L216" s="85"/>
      <c r="M216" s="85"/>
      <c r="N216" s="85"/>
      <c r="O216" s="85"/>
      <c r="P216" s="85"/>
      <c r="Q216" s="85"/>
      <c r="R216" s="85"/>
    </row>
    <row r="217" spans="1:18" customFormat="1" x14ac:dyDescent="0.35">
      <c r="A217" s="72"/>
      <c r="B217" s="72"/>
      <c r="C217" s="86" t="s">
        <v>229</v>
      </c>
      <c r="D217" s="86"/>
      <c r="E217" s="86"/>
      <c r="F217" s="86"/>
      <c r="G217" s="86"/>
      <c r="H217" s="86"/>
      <c r="I217" s="86"/>
      <c r="J217" s="86"/>
      <c r="K217" s="86"/>
      <c r="L217" s="86"/>
      <c r="M217" s="86"/>
      <c r="N217" s="86"/>
      <c r="O217" s="86"/>
      <c r="P217" s="86"/>
      <c r="Q217" s="86"/>
      <c r="R217" s="86"/>
    </row>
    <row r="218" spans="1:18" customFormat="1" x14ac:dyDescent="0.35">
      <c r="A218" s="71" t="s">
        <v>136</v>
      </c>
      <c r="B218" s="72"/>
      <c r="C218" s="73" t="s">
        <v>219</v>
      </c>
      <c r="D218" s="73"/>
      <c r="E218" s="73"/>
      <c r="F218" s="73">
        <v>13.25</v>
      </c>
      <c r="G218" s="73" t="str">
        <f>CONCATENATE("USD,FLAT ",TEXT(F218,"0.00"))</f>
        <v>USD,FLAT 13.25</v>
      </c>
      <c r="H218" s="74"/>
      <c r="I218" s="73" t="s">
        <v>139</v>
      </c>
      <c r="J218" s="103">
        <v>176.85</v>
      </c>
      <c r="K218" s="74"/>
      <c r="L218" s="73"/>
      <c r="M218" s="74"/>
      <c r="N218" s="73"/>
      <c r="O218" s="73" t="s">
        <v>220</v>
      </c>
      <c r="P218" s="73"/>
      <c r="Q218" s="73"/>
      <c r="R218" s="73"/>
    </row>
    <row r="219" spans="1:18" customFormat="1" x14ac:dyDescent="0.35">
      <c r="A219" s="72"/>
      <c r="B219" s="72"/>
      <c r="C219" s="76" t="s">
        <v>221</v>
      </c>
      <c r="D219" s="76"/>
      <c r="E219" s="76"/>
      <c r="F219" s="76"/>
      <c r="G219" s="76"/>
      <c r="H219" s="77"/>
      <c r="I219" s="76"/>
      <c r="J219" s="78"/>
      <c r="K219" s="77"/>
      <c r="L219" s="76"/>
      <c r="M219" s="77"/>
      <c r="N219" s="76"/>
      <c r="O219" s="76"/>
      <c r="P219" s="76"/>
      <c r="Q219" s="76"/>
      <c r="R219" s="76"/>
    </row>
    <row r="220" spans="1:18" customFormat="1" x14ac:dyDescent="0.35">
      <c r="A220" s="72"/>
      <c r="B220" s="72"/>
      <c r="C220" s="85" t="s">
        <v>228</v>
      </c>
      <c r="D220" s="85"/>
      <c r="E220" s="85"/>
      <c r="F220" s="85"/>
      <c r="G220" s="85"/>
      <c r="H220" s="85"/>
      <c r="I220" s="85"/>
      <c r="J220" s="85"/>
      <c r="K220" s="85"/>
      <c r="L220" s="85"/>
      <c r="M220" s="85"/>
      <c r="N220" s="85"/>
      <c r="O220" s="85"/>
      <c r="P220" s="85"/>
      <c r="Q220" s="85"/>
      <c r="R220" s="85"/>
    </row>
    <row r="221" spans="1:18" customFormat="1" x14ac:dyDescent="0.35">
      <c r="A221" s="72"/>
      <c r="B221" s="72"/>
      <c r="C221" s="86" t="s">
        <v>229</v>
      </c>
      <c r="D221" s="86"/>
      <c r="E221" s="86"/>
      <c r="F221" s="86"/>
      <c r="G221" s="86"/>
      <c r="H221" s="86"/>
      <c r="I221" s="86"/>
      <c r="J221" s="86"/>
      <c r="K221" s="86"/>
      <c r="L221" s="86"/>
      <c r="M221" s="86"/>
      <c r="N221" s="86"/>
      <c r="O221" s="86"/>
      <c r="P221" s="86"/>
      <c r="Q221" s="86"/>
      <c r="R221" s="86"/>
    </row>
    <row r="222" spans="1:18" customFormat="1" x14ac:dyDescent="0.35">
      <c r="A222" s="79" t="s">
        <v>226</v>
      </c>
      <c r="B222" s="79"/>
      <c r="C222" s="79" t="s">
        <v>219</v>
      </c>
      <c r="D222" s="79"/>
      <c r="E222" s="79"/>
      <c r="F222" s="79"/>
      <c r="G222" s="79"/>
      <c r="H222" s="79"/>
      <c r="I222" s="79"/>
      <c r="J222" s="80"/>
      <c r="K222" s="81"/>
      <c r="L222" s="79"/>
      <c r="M222" s="81"/>
      <c r="N222" s="79"/>
      <c r="O222" s="79"/>
      <c r="P222" s="79"/>
      <c r="Q222" s="79"/>
      <c r="R222" s="79"/>
    </row>
    <row r="223" spans="1:18" customFormat="1" x14ac:dyDescent="0.35">
      <c r="A223" s="79" t="s">
        <v>226</v>
      </c>
      <c r="B223" s="79"/>
      <c r="C223" s="79" t="s">
        <v>221</v>
      </c>
      <c r="D223" s="79"/>
      <c r="E223" s="79"/>
      <c r="F223" s="79"/>
      <c r="G223" s="79"/>
      <c r="H223" s="79"/>
      <c r="I223" s="79"/>
      <c r="J223" s="80"/>
      <c r="K223" s="81"/>
      <c r="L223" s="79"/>
      <c r="M223" s="81"/>
      <c r="N223" s="79"/>
      <c r="O223" s="79"/>
      <c r="P223" s="79"/>
      <c r="Q223" s="79"/>
      <c r="R223" s="79"/>
    </row>
    <row r="224" spans="1:18" customFormat="1" x14ac:dyDescent="0.35">
      <c r="A224" s="82" t="s">
        <v>227</v>
      </c>
      <c r="B224" s="82"/>
      <c r="C224" s="82" t="s">
        <v>219</v>
      </c>
      <c r="D224" s="82"/>
      <c r="E224" s="82"/>
      <c r="F224" s="82"/>
      <c r="G224" s="82"/>
      <c r="H224" s="82"/>
      <c r="I224" s="82"/>
      <c r="J224" s="83"/>
      <c r="K224" s="84"/>
      <c r="L224" s="82"/>
      <c r="M224" s="84"/>
      <c r="N224" s="82"/>
      <c r="O224" s="82"/>
      <c r="P224" s="82"/>
      <c r="Q224" s="82"/>
      <c r="R224" s="82"/>
    </row>
    <row r="225" spans="1:18" customFormat="1" x14ac:dyDescent="0.35">
      <c r="A225" s="82" t="s">
        <v>227</v>
      </c>
      <c r="B225" s="82"/>
      <c r="C225" s="82" t="s">
        <v>221</v>
      </c>
      <c r="D225" s="82"/>
      <c r="E225" s="82"/>
      <c r="F225" s="82"/>
      <c r="G225" s="82"/>
      <c r="H225" s="82"/>
      <c r="I225" s="82"/>
      <c r="J225" s="83"/>
      <c r="K225" s="84"/>
      <c r="L225" s="82"/>
      <c r="M225" s="84"/>
      <c r="N225" s="82"/>
      <c r="O225" s="82"/>
      <c r="P225" s="82"/>
      <c r="Q225" s="82"/>
      <c r="R225" s="82"/>
    </row>
    <row r="226" spans="1:18" customFormat="1" x14ac:dyDescent="0.35">
      <c r="A226" s="71" t="s">
        <v>248</v>
      </c>
      <c r="B226" s="72"/>
      <c r="C226" s="73" t="s">
        <v>219</v>
      </c>
      <c r="D226" s="73"/>
      <c r="E226" s="73"/>
      <c r="F226" s="73">
        <v>0.25</v>
      </c>
      <c r="G226" s="73" t="str">
        <f>CONCATENATE("USD,FLAT ",TEXT(F226,"0.00"))</f>
        <v>USD,FLAT 0.25</v>
      </c>
      <c r="H226" s="74">
        <f>K226/J226</f>
        <v>0</v>
      </c>
      <c r="I226" s="73" t="s">
        <v>139</v>
      </c>
      <c r="J226" s="75">
        <v>1</v>
      </c>
      <c r="K226" s="74"/>
      <c r="L226" s="73"/>
      <c r="M226" s="74"/>
      <c r="N226" s="73" t="s">
        <v>231</v>
      </c>
      <c r="O226" s="73" t="s">
        <v>224</v>
      </c>
      <c r="P226" s="73"/>
      <c r="Q226" s="73"/>
      <c r="R226" s="73"/>
    </row>
    <row r="227" spans="1:18" customFormat="1" x14ac:dyDescent="0.35">
      <c r="A227" s="72"/>
      <c r="B227" s="72"/>
      <c r="C227" s="76" t="s">
        <v>221</v>
      </c>
      <c r="D227" s="76"/>
      <c r="E227" s="76"/>
      <c r="F227" s="76"/>
      <c r="G227" s="76"/>
      <c r="H227" s="77"/>
      <c r="I227" s="77"/>
      <c r="J227" s="78"/>
      <c r="K227" s="77"/>
      <c r="L227" s="76"/>
      <c r="M227" s="77"/>
      <c r="N227" s="76"/>
      <c r="O227" s="76"/>
      <c r="P227" s="76"/>
      <c r="Q227" s="76"/>
      <c r="R227" s="76"/>
    </row>
    <row r="228" spans="1:18" customFormat="1" x14ac:dyDescent="0.35">
      <c r="A228" s="72"/>
      <c r="B228" s="72"/>
      <c r="C228" s="85" t="s">
        <v>228</v>
      </c>
      <c r="D228" s="85"/>
      <c r="E228" s="85"/>
      <c r="F228" s="85"/>
      <c r="G228" s="85"/>
      <c r="H228" s="85"/>
      <c r="I228" s="85"/>
      <c r="J228" s="85"/>
      <c r="K228" s="85"/>
      <c r="L228" s="85"/>
      <c r="M228" s="85"/>
      <c r="N228" s="85"/>
      <c r="O228" s="85"/>
      <c r="P228" s="85"/>
      <c r="Q228" s="85"/>
      <c r="R228" s="85"/>
    </row>
    <row r="229" spans="1:18" customFormat="1" x14ac:dyDescent="0.35">
      <c r="A229" s="72"/>
      <c r="B229" s="72"/>
      <c r="C229" s="86" t="s">
        <v>229</v>
      </c>
      <c r="D229" s="86"/>
      <c r="E229" s="86"/>
      <c r="F229" s="86"/>
      <c r="G229" s="86"/>
      <c r="H229" s="86"/>
      <c r="I229" s="86"/>
      <c r="J229" s="86"/>
      <c r="K229" s="86"/>
      <c r="L229" s="86"/>
      <c r="M229" s="86"/>
      <c r="N229" s="86"/>
      <c r="O229" s="86"/>
      <c r="P229" s="86"/>
      <c r="Q229" s="86"/>
      <c r="R229" s="86"/>
    </row>
    <row r="230" spans="1:18" customFormat="1" x14ac:dyDescent="0.35">
      <c r="A230" s="71" t="s">
        <v>230</v>
      </c>
      <c r="B230" s="72"/>
      <c r="C230" s="73" t="s">
        <v>219</v>
      </c>
      <c r="D230" s="73"/>
      <c r="E230" s="73"/>
      <c r="F230" s="73">
        <v>11.85</v>
      </c>
      <c r="G230" s="73" t="str">
        <f>CONCATENATE("USD,FLAT ",TEXT(F230,"0.00"))</f>
        <v>USD,FLAT 11.85</v>
      </c>
      <c r="H230" s="74">
        <f>K230/J230</f>
        <v>0</v>
      </c>
      <c r="I230" s="73" t="s">
        <v>139</v>
      </c>
      <c r="J230" s="75">
        <v>1</v>
      </c>
      <c r="K230" s="74"/>
      <c r="L230" s="73"/>
      <c r="M230" s="74"/>
      <c r="N230" s="73"/>
      <c r="O230" s="73" t="s">
        <v>220</v>
      </c>
      <c r="P230" s="73"/>
      <c r="Q230" s="73"/>
      <c r="R230" s="73"/>
    </row>
    <row r="231" spans="1:18" customFormat="1" x14ac:dyDescent="0.35">
      <c r="A231" s="72"/>
      <c r="B231" s="72"/>
      <c r="C231" s="76" t="s">
        <v>221</v>
      </c>
      <c r="D231" s="76"/>
      <c r="E231" s="76"/>
      <c r="F231" s="76"/>
      <c r="G231" s="76"/>
      <c r="H231" s="77"/>
      <c r="I231" s="77"/>
      <c r="J231" s="78"/>
      <c r="K231" s="77"/>
      <c r="L231" s="76"/>
      <c r="M231" s="77"/>
      <c r="N231" s="76"/>
      <c r="O231" s="76"/>
      <c r="P231" s="76"/>
      <c r="Q231" s="76"/>
      <c r="R231" s="76"/>
    </row>
    <row r="232" spans="1:18" customFormat="1" x14ac:dyDescent="0.35">
      <c r="A232" s="72"/>
      <c r="B232" s="72"/>
      <c r="C232" s="85" t="s">
        <v>228</v>
      </c>
      <c r="D232" s="85"/>
      <c r="E232" s="85"/>
      <c r="F232" s="85"/>
      <c r="G232" s="85"/>
      <c r="H232" s="85"/>
      <c r="I232" s="85"/>
      <c r="J232" s="85"/>
      <c r="K232" s="85"/>
      <c r="L232" s="85"/>
      <c r="M232" s="85"/>
      <c r="N232" s="85"/>
      <c r="O232" s="85"/>
      <c r="P232" s="85"/>
      <c r="Q232" s="85"/>
      <c r="R232" s="85"/>
    </row>
    <row r="233" spans="1:18" customFormat="1" x14ac:dyDescent="0.35">
      <c r="A233" s="72"/>
      <c r="B233" s="72"/>
      <c r="C233" s="86" t="s">
        <v>229</v>
      </c>
      <c r="D233" s="86"/>
      <c r="E233" s="86"/>
      <c r="F233" s="86"/>
      <c r="G233" s="86"/>
      <c r="H233" s="86"/>
      <c r="I233" s="86"/>
      <c r="J233" s="86"/>
      <c r="K233" s="86"/>
      <c r="L233" s="86"/>
      <c r="M233" s="86"/>
      <c r="N233" s="86"/>
      <c r="O233" s="86"/>
      <c r="P233" s="86"/>
      <c r="Q233" s="86"/>
      <c r="R233" s="86"/>
    </row>
    <row r="234" spans="1:18" customFormat="1" x14ac:dyDescent="0.35">
      <c r="A234" s="71" t="s">
        <v>232</v>
      </c>
      <c r="B234" s="72"/>
      <c r="C234" s="73" t="s">
        <v>219</v>
      </c>
      <c r="D234" s="73"/>
      <c r="E234" s="73"/>
      <c r="F234" s="73">
        <v>277.85000000000002</v>
      </c>
      <c r="G234" s="73" t="str">
        <f>CONCATENATE("USD,FLAT ",TEXT(F234,"0.00"))</f>
        <v>USD,FLAT 277.85</v>
      </c>
      <c r="H234" s="74">
        <f>F234</f>
        <v>277.85000000000002</v>
      </c>
      <c r="I234" s="73" t="s">
        <v>139</v>
      </c>
      <c r="J234" s="75"/>
      <c r="K234" s="74"/>
      <c r="L234" s="73"/>
      <c r="M234" s="74"/>
      <c r="N234" s="73"/>
      <c r="O234" s="73" t="s">
        <v>220</v>
      </c>
      <c r="P234" s="73"/>
      <c r="Q234" s="73"/>
      <c r="R234" s="73"/>
    </row>
    <row r="235" spans="1:18" customFormat="1" x14ac:dyDescent="0.35">
      <c r="A235" s="72"/>
      <c r="B235" s="72"/>
      <c r="C235" s="76" t="s">
        <v>221</v>
      </c>
      <c r="D235" s="76"/>
      <c r="E235" s="76"/>
      <c r="F235" s="76"/>
      <c r="G235" s="76"/>
      <c r="H235" s="77"/>
      <c r="I235" s="77"/>
      <c r="J235" s="78"/>
      <c r="K235" s="77"/>
      <c r="L235" s="77"/>
      <c r="M235" s="77"/>
      <c r="N235" s="76"/>
      <c r="O235" s="76"/>
      <c r="P235" s="76"/>
      <c r="Q235" s="76"/>
      <c r="R235" s="76"/>
    </row>
    <row r="236" spans="1:18" customFormat="1" x14ac:dyDescent="0.35">
      <c r="A236" s="72"/>
      <c r="B236" s="72"/>
      <c r="C236" s="85" t="s">
        <v>228</v>
      </c>
      <c r="D236" s="85"/>
      <c r="E236" s="85"/>
      <c r="F236" s="85"/>
      <c r="G236" s="85"/>
      <c r="H236" s="85"/>
      <c r="I236" s="85"/>
      <c r="J236" s="85"/>
      <c r="K236" s="74"/>
      <c r="L236" s="85"/>
      <c r="M236" s="85"/>
      <c r="N236" s="85"/>
      <c r="O236" s="85"/>
      <c r="P236" s="73"/>
      <c r="Q236" s="73"/>
      <c r="R236" s="85"/>
    </row>
    <row r="237" spans="1:18" customFormat="1" x14ac:dyDescent="0.35">
      <c r="A237" s="72"/>
      <c r="B237" s="72"/>
      <c r="C237" s="86" t="s">
        <v>229</v>
      </c>
      <c r="D237" s="86"/>
      <c r="E237" s="86"/>
      <c r="F237" s="86"/>
      <c r="G237" s="86"/>
      <c r="H237" s="86"/>
      <c r="I237" s="86"/>
      <c r="J237" s="86"/>
      <c r="K237" s="86"/>
      <c r="L237" s="86"/>
      <c r="M237" s="86"/>
      <c r="N237" s="86"/>
      <c r="O237" s="86"/>
      <c r="P237" s="86"/>
      <c r="Q237" s="86"/>
      <c r="R237" s="86"/>
    </row>
    <row r="238" spans="1:18" customFormat="1" x14ac:dyDescent="0.35">
      <c r="A238" s="71" t="s">
        <v>233</v>
      </c>
      <c r="B238" s="72"/>
      <c r="C238" s="73" t="s">
        <v>219</v>
      </c>
      <c r="D238" s="73"/>
      <c r="E238" s="73"/>
      <c r="F238" s="73">
        <v>112.85</v>
      </c>
      <c r="G238" s="73" t="str">
        <f>CONCATENATE("USD,FLAT ",TEXT(F238,"0.00"))</f>
        <v>USD,FLAT 112.85</v>
      </c>
      <c r="H238" s="74">
        <f>F238</f>
        <v>112.85</v>
      </c>
      <c r="I238" s="73" t="s">
        <v>139</v>
      </c>
      <c r="J238" s="75"/>
      <c r="K238" s="74"/>
      <c r="L238" s="73"/>
      <c r="M238" s="74"/>
      <c r="N238" s="73"/>
      <c r="O238" s="73" t="s">
        <v>220</v>
      </c>
      <c r="P238" s="73"/>
      <c r="Q238" s="73"/>
      <c r="R238" s="73"/>
    </row>
    <row r="239" spans="1:18" customFormat="1" x14ac:dyDescent="0.35">
      <c r="A239" s="72"/>
      <c r="B239" s="72"/>
      <c r="C239" s="76" t="s">
        <v>221</v>
      </c>
      <c r="D239" s="76"/>
      <c r="E239" s="76"/>
      <c r="F239" s="76"/>
      <c r="G239" s="76"/>
      <c r="H239" s="77"/>
      <c r="I239" s="77"/>
      <c r="J239" s="77"/>
      <c r="K239" s="77"/>
      <c r="L239" s="77"/>
      <c r="M239" s="77"/>
      <c r="N239" s="76"/>
      <c r="O239" s="76"/>
      <c r="P239" s="76"/>
      <c r="Q239" s="76"/>
      <c r="R239" s="76"/>
    </row>
    <row r="240" spans="1:18" customFormat="1" x14ac:dyDescent="0.35">
      <c r="A240" s="72"/>
      <c r="B240" s="72"/>
      <c r="C240" s="85" t="s">
        <v>228</v>
      </c>
      <c r="D240" s="85"/>
      <c r="E240" s="85"/>
      <c r="F240" s="85"/>
      <c r="G240" s="85"/>
      <c r="H240" s="85"/>
      <c r="I240" s="85"/>
      <c r="J240" s="85"/>
      <c r="K240" s="85"/>
      <c r="L240" s="85"/>
      <c r="M240" s="85"/>
      <c r="N240" s="85"/>
      <c r="O240" s="85"/>
      <c r="P240" s="85"/>
      <c r="Q240" s="85"/>
      <c r="R240" s="85"/>
    </row>
    <row r="241" spans="1:18" customFormat="1" x14ac:dyDescent="0.35">
      <c r="A241" s="72"/>
      <c r="B241" s="72"/>
      <c r="C241" s="86" t="s">
        <v>229</v>
      </c>
      <c r="D241" s="86"/>
      <c r="E241" s="86"/>
      <c r="F241" s="86"/>
      <c r="G241" s="86"/>
      <c r="H241" s="86"/>
      <c r="I241" s="86"/>
      <c r="J241" s="86"/>
      <c r="K241" s="86"/>
      <c r="L241" s="86"/>
      <c r="M241" s="86"/>
      <c r="N241" s="86"/>
      <c r="O241" s="86"/>
      <c r="P241" s="86"/>
      <c r="Q241" s="86"/>
      <c r="R241" s="86"/>
    </row>
    <row r="242" spans="1:18" customFormat="1" x14ac:dyDescent="0.35">
      <c r="A242" s="82" t="s">
        <v>234</v>
      </c>
      <c r="B242" s="82"/>
      <c r="C242" s="82" t="s">
        <v>219</v>
      </c>
      <c r="D242" s="82"/>
      <c r="E242" s="82"/>
      <c r="F242" s="82"/>
      <c r="G242" s="82"/>
      <c r="H242" s="82"/>
      <c r="I242" s="82"/>
      <c r="J242" s="83"/>
      <c r="K242" s="84"/>
      <c r="L242" s="82"/>
      <c r="M242" s="84"/>
      <c r="N242" s="82"/>
      <c r="O242" s="82"/>
      <c r="P242" s="82"/>
      <c r="Q242" s="82"/>
      <c r="R242" s="82"/>
    </row>
    <row r="243" spans="1:18" customFormat="1" x14ac:dyDescent="0.35">
      <c r="A243" s="82" t="s">
        <v>234</v>
      </c>
      <c r="B243" s="82"/>
      <c r="C243" s="82" t="s">
        <v>221</v>
      </c>
      <c r="D243" s="82"/>
      <c r="E243" s="82"/>
      <c r="F243" s="82"/>
      <c r="G243" s="82"/>
      <c r="H243" s="82"/>
      <c r="I243" s="82"/>
      <c r="J243" s="83"/>
      <c r="K243" s="84"/>
      <c r="L243" s="82"/>
      <c r="M243" s="84"/>
      <c r="N243" s="82"/>
      <c r="O243" s="82"/>
      <c r="P243" s="82"/>
      <c r="Q243" s="82"/>
      <c r="R243" s="82"/>
    </row>
    <row r="244" spans="1:18" customFormat="1" x14ac:dyDescent="0.35">
      <c r="A244" s="71" t="s">
        <v>235</v>
      </c>
      <c r="B244" s="72"/>
      <c r="C244" s="73" t="s">
        <v>219</v>
      </c>
      <c r="D244" s="73"/>
      <c r="E244" s="73"/>
      <c r="F244" s="93" t="s">
        <v>285</v>
      </c>
      <c r="G244" s="94" t="s">
        <v>236</v>
      </c>
      <c r="H244" s="74">
        <f>K244/J244</f>
        <v>0</v>
      </c>
      <c r="I244" s="73" t="s">
        <v>139</v>
      </c>
      <c r="J244" s="75">
        <v>1</v>
      </c>
      <c r="K244" s="74"/>
      <c r="L244" s="73"/>
      <c r="M244" s="74"/>
      <c r="N244" s="87"/>
      <c r="O244" s="73" t="s">
        <v>220</v>
      </c>
      <c r="P244" s="73"/>
      <c r="Q244" s="73"/>
      <c r="R244" s="73"/>
    </row>
    <row r="245" spans="1:18" customFormat="1" x14ac:dyDescent="0.35">
      <c r="A245" s="72"/>
      <c r="B245" s="72"/>
      <c r="C245" s="76" t="s">
        <v>221</v>
      </c>
      <c r="D245" s="76"/>
      <c r="E245" s="76"/>
      <c r="F245" s="76"/>
      <c r="G245" s="76"/>
      <c r="H245" s="76"/>
      <c r="I245" s="76"/>
      <c r="J245" s="78"/>
      <c r="K245" s="76"/>
      <c r="L245" s="76"/>
      <c r="M245" s="76"/>
      <c r="N245" s="76"/>
      <c r="O245" s="76"/>
      <c r="P245" s="76"/>
      <c r="Q245" s="76"/>
      <c r="R245" s="76"/>
    </row>
    <row r="246" spans="1:18" customFormat="1" x14ac:dyDescent="0.35">
      <c r="A246" s="72"/>
      <c r="B246" s="72"/>
      <c r="C246" s="85" t="s">
        <v>228</v>
      </c>
      <c r="D246" s="85"/>
      <c r="E246" s="85"/>
      <c r="F246" s="85"/>
      <c r="G246" s="85"/>
      <c r="H246" s="85"/>
      <c r="I246" s="85"/>
      <c r="J246" s="85"/>
      <c r="K246" s="88"/>
      <c r="L246" s="85"/>
      <c r="M246" s="85"/>
      <c r="N246" s="85"/>
      <c r="O246" s="85"/>
      <c r="P246" s="85"/>
      <c r="Q246" s="85"/>
      <c r="R246" s="85"/>
    </row>
    <row r="247" spans="1:18" customFormat="1" x14ac:dyDescent="0.35">
      <c r="A247" s="72"/>
      <c r="B247" s="72"/>
      <c r="C247" s="86" t="s">
        <v>229</v>
      </c>
      <c r="D247" s="86"/>
      <c r="E247" s="86"/>
      <c r="F247" s="86"/>
      <c r="G247" s="86"/>
      <c r="H247" s="86"/>
      <c r="I247" s="86"/>
      <c r="J247" s="86"/>
      <c r="K247" s="89"/>
      <c r="L247" s="86"/>
      <c r="M247" s="86"/>
      <c r="N247" s="86"/>
      <c r="O247" s="86"/>
      <c r="P247" s="86"/>
      <c r="Q247" s="86"/>
      <c r="R247" s="86"/>
    </row>
    <row r="248" spans="1:18" customFormat="1" x14ac:dyDescent="0.35">
      <c r="A248" s="71" t="s">
        <v>237</v>
      </c>
      <c r="B248" s="72"/>
      <c r="C248" s="73" t="s">
        <v>219</v>
      </c>
      <c r="D248" s="73"/>
      <c r="E248" s="73"/>
      <c r="F248" s="93" t="s">
        <v>286</v>
      </c>
      <c r="G248" s="94" t="s">
        <v>250</v>
      </c>
      <c r="H248" s="74">
        <f>K248/J248</f>
        <v>0</v>
      </c>
      <c r="I248" s="73" t="s">
        <v>139</v>
      </c>
      <c r="J248" s="75">
        <v>1</v>
      </c>
      <c r="K248" s="74"/>
      <c r="L248" s="73"/>
      <c r="M248" s="74"/>
      <c r="N248" s="87"/>
      <c r="O248" s="73" t="s">
        <v>220</v>
      </c>
      <c r="P248" s="73"/>
      <c r="Q248" s="73"/>
      <c r="R248" s="73"/>
    </row>
    <row r="249" spans="1:18" customFormat="1" x14ac:dyDescent="0.35">
      <c r="A249" s="72"/>
      <c r="B249" s="72"/>
      <c r="C249" s="76" t="s">
        <v>221</v>
      </c>
      <c r="D249" s="76"/>
      <c r="E249" s="76"/>
      <c r="F249" s="76"/>
      <c r="G249" s="76"/>
      <c r="H249" s="76"/>
      <c r="I249" s="76"/>
      <c r="J249" s="78"/>
      <c r="K249" s="76"/>
      <c r="L249" s="76"/>
      <c r="M249" s="76"/>
      <c r="N249" s="76"/>
      <c r="O249" s="76"/>
      <c r="P249" s="76"/>
      <c r="Q249" s="76"/>
      <c r="R249" s="76"/>
    </row>
    <row r="250" spans="1:18" customFormat="1" x14ac:dyDescent="0.35">
      <c r="A250" s="72"/>
      <c r="B250" s="72"/>
      <c r="C250" s="85" t="s">
        <v>228</v>
      </c>
      <c r="D250" s="85"/>
      <c r="E250" s="85"/>
      <c r="F250" s="85"/>
      <c r="G250" s="85"/>
      <c r="H250" s="85"/>
      <c r="I250" s="85"/>
      <c r="J250" s="85"/>
      <c r="K250" s="88"/>
      <c r="L250" s="85"/>
      <c r="M250" s="85"/>
      <c r="N250" s="85"/>
      <c r="O250" s="85"/>
      <c r="P250" s="85"/>
      <c r="Q250" s="85"/>
      <c r="R250" s="85"/>
    </row>
    <row r="251" spans="1:18" customFormat="1" x14ac:dyDescent="0.35">
      <c r="A251" s="72"/>
      <c r="B251" s="72"/>
      <c r="C251" s="86" t="s">
        <v>229</v>
      </c>
      <c r="D251" s="86"/>
      <c r="E251" s="86"/>
      <c r="F251" s="86"/>
      <c r="G251" s="86"/>
      <c r="H251" s="86"/>
      <c r="I251" s="86"/>
      <c r="J251" s="86"/>
      <c r="K251" s="89"/>
      <c r="L251" s="86"/>
      <c r="M251" s="86"/>
      <c r="N251" s="86"/>
      <c r="O251" s="86"/>
      <c r="P251" s="86"/>
      <c r="Q251" s="86"/>
      <c r="R251" s="86"/>
    </row>
    <row r="252" spans="1:18" customFormat="1" ht="21" customHeight="1" x14ac:dyDescent="0.35">
      <c r="A252" s="71" t="s">
        <v>238</v>
      </c>
      <c r="B252" s="72"/>
      <c r="C252" s="73" t="s">
        <v>219</v>
      </c>
      <c r="D252" s="73"/>
      <c r="E252" s="73"/>
      <c r="F252" s="93" t="s">
        <v>287</v>
      </c>
      <c r="G252" s="94" t="s">
        <v>288</v>
      </c>
      <c r="H252" s="74">
        <f>K252/J252</f>
        <v>0</v>
      </c>
      <c r="I252" s="73" t="s">
        <v>139</v>
      </c>
      <c r="J252" s="75">
        <v>1</v>
      </c>
      <c r="K252" s="74"/>
      <c r="L252" s="73"/>
      <c r="M252" s="74"/>
      <c r="N252" s="87"/>
      <c r="O252" s="73" t="s">
        <v>220</v>
      </c>
      <c r="P252" s="73"/>
      <c r="Q252" s="73"/>
      <c r="R252" s="73"/>
    </row>
    <row r="253" spans="1:18" customFormat="1" x14ac:dyDescent="0.35">
      <c r="A253" s="72"/>
      <c r="B253" s="72"/>
      <c r="C253" s="76" t="s">
        <v>221</v>
      </c>
      <c r="D253" s="76"/>
      <c r="E253" s="76"/>
      <c r="F253" s="76"/>
      <c r="G253" s="76"/>
      <c r="H253" s="76"/>
      <c r="I253" s="76"/>
      <c r="J253" s="78"/>
      <c r="K253" s="76"/>
      <c r="L253" s="76"/>
      <c r="M253" s="76"/>
      <c r="N253" s="76"/>
      <c r="O253" s="76"/>
      <c r="P253" s="76"/>
      <c r="Q253" s="76"/>
      <c r="R253" s="76"/>
    </row>
    <row r="254" spans="1:18" customFormat="1" x14ac:dyDescent="0.35">
      <c r="A254" s="72"/>
      <c r="B254" s="72"/>
      <c r="C254" s="85" t="s">
        <v>228</v>
      </c>
      <c r="D254" s="85"/>
      <c r="E254" s="85"/>
      <c r="F254" s="85"/>
      <c r="G254" s="85"/>
      <c r="H254" s="85"/>
      <c r="I254" s="85"/>
      <c r="J254" s="85"/>
      <c r="K254" s="88"/>
      <c r="L254" s="85"/>
      <c r="M254" s="85"/>
      <c r="N254" s="85"/>
      <c r="O254" s="85"/>
      <c r="P254" s="85"/>
      <c r="Q254" s="85"/>
      <c r="R254" s="85"/>
    </row>
    <row r="255" spans="1:18" customFormat="1" x14ac:dyDescent="0.35">
      <c r="A255" s="72"/>
      <c r="B255" s="72"/>
      <c r="C255" s="86" t="s">
        <v>229</v>
      </c>
      <c r="D255" s="86"/>
      <c r="E255" s="86"/>
      <c r="F255" s="86"/>
      <c r="G255" s="86"/>
      <c r="H255" s="86"/>
      <c r="I255" s="86"/>
      <c r="J255" s="86"/>
      <c r="K255" s="89"/>
      <c r="L255" s="86"/>
      <c r="M255" s="86"/>
      <c r="N255" s="86"/>
      <c r="O255" s="86"/>
      <c r="P255" s="86"/>
      <c r="Q255" s="86"/>
      <c r="R255" s="86"/>
    </row>
    <row r="256" spans="1:18" customFormat="1" x14ac:dyDescent="0.35">
      <c r="A256" s="82" t="s">
        <v>240</v>
      </c>
      <c r="B256" s="82"/>
      <c r="C256" s="82" t="s">
        <v>219</v>
      </c>
      <c r="D256" s="82"/>
      <c r="E256" s="82"/>
      <c r="F256" s="82"/>
      <c r="G256" s="82"/>
      <c r="H256" s="82"/>
      <c r="I256" s="82"/>
      <c r="J256" s="83"/>
      <c r="K256" s="84"/>
      <c r="L256" s="82"/>
      <c r="M256" s="84"/>
      <c r="N256" s="82"/>
      <c r="O256" s="82"/>
      <c r="P256" s="82"/>
      <c r="Q256" s="82"/>
      <c r="R256" s="82"/>
    </row>
    <row r="257" spans="1:18" customFormat="1" x14ac:dyDescent="0.35">
      <c r="A257" s="82" t="s">
        <v>240</v>
      </c>
      <c r="B257" s="82"/>
      <c r="C257" s="82" t="s">
        <v>221</v>
      </c>
      <c r="D257" s="82"/>
      <c r="E257" s="82"/>
      <c r="F257" s="82"/>
      <c r="G257" s="82"/>
      <c r="H257" s="82"/>
      <c r="I257" s="82"/>
      <c r="J257" s="83"/>
      <c r="K257" s="84"/>
      <c r="L257" s="82"/>
      <c r="M257" s="84"/>
      <c r="N257" s="82"/>
      <c r="O257" s="82"/>
      <c r="P257" s="82"/>
      <c r="Q257" s="82"/>
      <c r="R257" s="82"/>
    </row>
    <row r="258" spans="1:18" customFormat="1" x14ac:dyDescent="0.35">
      <c r="A258" s="71" t="s">
        <v>241</v>
      </c>
      <c r="B258" s="72"/>
      <c r="C258" s="73" t="s">
        <v>219</v>
      </c>
      <c r="D258" s="73"/>
      <c r="E258" s="73"/>
      <c r="F258" s="90">
        <v>1522.85</v>
      </c>
      <c r="G258" s="73" t="str">
        <f>CONCATENATE("USD,FLAT ",TEXT(F258,"0.00"))</f>
        <v>USD,FLAT 1522.85</v>
      </c>
      <c r="H258" s="74">
        <f>(K258/J258)</f>
        <v>0</v>
      </c>
      <c r="I258" s="73" t="s">
        <v>139</v>
      </c>
      <c r="J258" s="75">
        <v>1</v>
      </c>
      <c r="K258" s="90"/>
      <c r="L258" s="73"/>
      <c r="M258" s="74"/>
      <c r="N258" s="87"/>
      <c r="O258" s="73" t="s">
        <v>220</v>
      </c>
      <c r="P258" s="73"/>
      <c r="Q258" s="73"/>
      <c r="R258" s="73"/>
    </row>
    <row r="259" spans="1:18" customFormat="1" x14ac:dyDescent="0.35">
      <c r="A259" s="72"/>
      <c r="B259" s="72"/>
      <c r="C259" s="76" t="s">
        <v>221</v>
      </c>
      <c r="D259" s="76"/>
      <c r="E259" s="76"/>
      <c r="F259" s="76"/>
      <c r="G259" s="76"/>
      <c r="H259" s="77"/>
      <c r="I259" s="76"/>
      <c r="J259" s="78"/>
      <c r="K259" s="91"/>
      <c r="L259" s="76"/>
      <c r="M259" s="76"/>
      <c r="N259" s="76"/>
      <c r="O259" s="76"/>
      <c r="P259" s="76"/>
      <c r="Q259" s="76"/>
      <c r="R259" s="76"/>
    </row>
    <row r="260" spans="1:18" customFormat="1" x14ac:dyDescent="0.35">
      <c r="A260" s="72"/>
      <c r="B260" s="72"/>
      <c r="C260" s="85" t="s">
        <v>228</v>
      </c>
      <c r="D260" s="85"/>
      <c r="E260" s="85"/>
      <c r="F260" s="85"/>
      <c r="G260" s="85"/>
      <c r="H260" s="85"/>
      <c r="I260" s="85"/>
      <c r="J260" s="85"/>
      <c r="K260" s="88"/>
      <c r="L260" s="85"/>
      <c r="M260" s="85"/>
      <c r="N260" s="85"/>
      <c r="O260" s="85"/>
      <c r="P260" s="85"/>
      <c r="Q260" s="85"/>
      <c r="R260" s="85"/>
    </row>
    <row r="261" spans="1:18" customFormat="1" x14ac:dyDescent="0.35">
      <c r="A261" s="72"/>
      <c r="B261" s="72"/>
      <c r="C261" s="86" t="s">
        <v>229</v>
      </c>
      <c r="D261" s="86"/>
      <c r="E261" s="86"/>
      <c r="F261" s="86"/>
      <c r="G261" s="86"/>
      <c r="H261" s="86"/>
      <c r="I261" s="86"/>
      <c r="J261" s="86"/>
      <c r="K261" s="89"/>
      <c r="L261" s="86"/>
      <c r="M261" s="86"/>
      <c r="N261" s="86"/>
      <c r="O261" s="86"/>
      <c r="P261" s="86"/>
      <c r="Q261" s="86"/>
      <c r="R261" s="86"/>
    </row>
    <row r="262" spans="1:18" customFormat="1" x14ac:dyDescent="0.35">
      <c r="A262" s="71" t="s">
        <v>242</v>
      </c>
      <c r="B262" s="72"/>
      <c r="C262" s="73" t="s">
        <v>219</v>
      </c>
      <c r="D262" s="73"/>
      <c r="E262" s="73"/>
      <c r="F262" s="90">
        <v>3.85</v>
      </c>
      <c r="G262" s="73" t="str">
        <f>CONCATENATE("USD,FLAT ",TEXT(F262,"0.00"))</f>
        <v>USD,FLAT 3.85</v>
      </c>
      <c r="H262" s="74">
        <f>K262/J262</f>
        <v>0</v>
      </c>
      <c r="I262" s="73" t="s">
        <v>139</v>
      </c>
      <c r="J262" s="75">
        <v>1</v>
      </c>
      <c r="K262" s="90"/>
      <c r="L262" s="73"/>
      <c r="M262" s="74"/>
      <c r="N262" s="87"/>
      <c r="O262" s="73" t="s">
        <v>220</v>
      </c>
      <c r="P262" s="73"/>
      <c r="Q262" s="73"/>
      <c r="R262" s="73"/>
    </row>
    <row r="263" spans="1:18" customFormat="1" x14ac:dyDescent="0.35">
      <c r="A263" s="72"/>
      <c r="B263" s="72"/>
      <c r="C263" s="76" t="s">
        <v>221</v>
      </c>
      <c r="D263" s="76"/>
      <c r="E263" s="76"/>
      <c r="F263" s="76"/>
      <c r="G263" s="76"/>
      <c r="H263" s="77"/>
      <c r="I263" s="76"/>
      <c r="J263" s="78"/>
      <c r="K263" s="91"/>
      <c r="L263" s="76"/>
      <c r="M263" s="76"/>
      <c r="N263" s="76"/>
      <c r="O263" s="76"/>
      <c r="P263" s="76"/>
      <c r="Q263" s="76"/>
      <c r="R263" s="76"/>
    </row>
    <row r="264" spans="1:18" customFormat="1" x14ac:dyDescent="0.35">
      <c r="A264" s="72"/>
      <c r="B264" s="72"/>
      <c r="C264" s="85" t="s">
        <v>228</v>
      </c>
      <c r="D264" s="85"/>
      <c r="E264" s="85"/>
      <c r="F264" s="85"/>
      <c r="G264" s="85"/>
      <c r="H264" s="85"/>
      <c r="I264" s="85"/>
      <c r="J264" s="85"/>
      <c r="K264" s="88"/>
      <c r="L264" s="85"/>
      <c r="M264" s="85"/>
      <c r="N264" s="85"/>
      <c r="O264" s="85"/>
      <c r="P264" s="85"/>
      <c r="Q264" s="85"/>
      <c r="R264" s="85"/>
    </row>
    <row r="265" spans="1:18" customFormat="1" x14ac:dyDescent="0.35">
      <c r="A265" s="72"/>
      <c r="B265" s="72"/>
      <c r="C265" s="86" t="s">
        <v>229</v>
      </c>
      <c r="D265" s="86"/>
      <c r="E265" s="86"/>
      <c r="F265" s="86"/>
      <c r="G265" s="86"/>
      <c r="H265" s="86"/>
      <c r="I265" s="86"/>
      <c r="J265" s="86"/>
      <c r="K265" s="89"/>
      <c r="L265" s="86"/>
      <c r="M265" s="86"/>
      <c r="N265" s="86"/>
      <c r="O265" s="86"/>
      <c r="P265" s="86"/>
      <c r="Q265" s="86"/>
      <c r="R265" s="86"/>
    </row>
    <row r="266" spans="1:18" customFormat="1" x14ac:dyDescent="0.35">
      <c r="A266" s="71" t="s">
        <v>242</v>
      </c>
      <c r="B266" s="72" t="s">
        <v>243</v>
      </c>
      <c r="C266" s="73" t="s">
        <v>219</v>
      </c>
      <c r="D266" s="73"/>
      <c r="E266" s="73"/>
      <c r="F266" s="90">
        <v>4.8499999999999996</v>
      </c>
      <c r="G266" s="73" t="str">
        <f>CONCATENATE("USD,FLAT ",TEXT(F266,"0.00"))</f>
        <v>USD,FLAT 4.85</v>
      </c>
      <c r="H266" s="74">
        <f>K266/J266</f>
        <v>0</v>
      </c>
      <c r="I266" s="73" t="s">
        <v>139</v>
      </c>
      <c r="J266" s="75">
        <v>1</v>
      </c>
      <c r="K266" s="90"/>
      <c r="L266" s="73"/>
      <c r="M266" s="74"/>
      <c r="N266" s="87"/>
      <c r="O266" s="73" t="s">
        <v>220</v>
      </c>
      <c r="P266" s="73"/>
      <c r="Q266" s="73"/>
      <c r="R266" s="73"/>
    </row>
    <row r="267" spans="1:18" customFormat="1" x14ac:dyDescent="0.35">
      <c r="A267" s="72"/>
      <c r="B267" s="72"/>
      <c r="C267" s="76" t="s">
        <v>221</v>
      </c>
      <c r="D267" s="76"/>
      <c r="E267" s="76"/>
      <c r="F267" s="76"/>
      <c r="G267" s="76"/>
      <c r="H267" s="77"/>
      <c r="I267" s="76"/>
      <c r="J267" s="78"/>
      <c r="K267" s="91"/>
      <c r="L267" s="76"/>
      <c r="M267" s="76"/>
      <c r="N267" s="76"/>
      <c r="O267" s="76"/>
      <c r="P267" s="76"/>
      <c r="Q267" s="76"/>
      <c r="R267" s="76"/>
    </row>
    <row r="268" spans="1:18" customFormat="1" x14ac:dyDescent="0.35">
      <c r="A268" s="72"/>
      <c r="B268" s="72"/>
      <c r="C268" s="85" t="s">
        <v>228</v>
      </c>
      <c r="D268" s="85"/>
      <c r="E268" s="85"/>
      <c r="F268" s="85"/>
      <c r="G268" s="85"/>
      <c r="H268" s="85"/>
      <c r="I268" s="85"/>
      <c r="J268" s="85"/>
      <c r="K268" s="88"/>
      <c r="L268" s="85"/>
      <c r="M268" s="85"/>
      <c r="N268" s="85"/>
      <c r="O268" s="85"/>
      <c r="P268" s="85"/>
      <c r="Q268" s="85"/>
      <c r="R268" s="85"/>
    </row>
    <row r="269" spans="1:18" customFormat="1" x14ac:dyDescent="0.35">
      <c r="A269" s="72"/>
      <c r="B269" s="72"/>
      <c r="C269" s="86" t="s">
        <v>229</v>
      </c>
      <c r="D269" s="86"/>
      <c r="E269" s="86"/>
      <c r="F269" s="86"/>
      <c r="G269" s="86"/>
      <c r="H269" s="86"/>
      <c r="I269" s="86"/>
      <c r="J269" s="86"/>
      <c r="K269" s="89"/>
      <c r="L269" s="86"/>
      <c r="M269" s="86"/>
      <c r="N269" s="86"/>
      <c r="O269" s="86"/>
      <c r="P269" s="86"/>
      <c r="Q269" s="86"/>
      <c r="R269" s="86"/>
    </row>
    <row r="270" spans="1:18" customFormat="1" x14ac:dyDescent="0.35">
      <c r="A270" s="71" t="s">
        <v>242</v>
      </c>
      <c r="B270" s="72" t="s">
        <v>244</v>
      </c>
      <c r="C270" s="73" t="s">
        <v>219</v>
      </c>
      <c r="D270" s="73"/>
      <c r="E270" s="73"/>
      <c r="F270" s="90">
        <v>2.85</v>
      </c>
      <c r="G270" s="73" t="str">
        <f>CONCATENATE("USD,FLAT ",TEXT(F270,"0.00"))</f>
        <v>USD,FLAT 2.85</v>
      </c>
      <c r="H270" s="74">
        <f>K270/J270</f>
        <v>0</v>
      </c>
      <c r="I270" s="73" t="s">
        <v>139</v>
      </c>
      <c r="J270" s="75">
        <v>1</v>
      </c>
      <c r="K270" s="90"/>
      <c r="L270" s="73"/>
      <c r="M270" s="74"/>
      <c r="N270" s="87"/>
      <c r="O270" s="73" t="s">
        <v>220</v>
      </c>
      <c r="P270" s="73"/>
      <c r="Q270" s="73"/>
      <c r="R270" s="73"/>
    </row>
    <row r="271" spans="1:18" customFormat="1" x14ac:dyDescent="0.35">
      <c r="A271" s="72"/>
      <c r="B271" s="72"/>
      <c r="C271" s="76" t="s">
        <v>221</v>
      </c>
      <c r="D271" s="76"/>
      <c r="E271" s="76"/>
      <c r="F271" s="76"/>
      <c r="G271" s="76"/>
      <c r="H271" s="77"/>
      <c r="I271" s="76"/>
      <c r="J271" s="78"/>
      <c r="K271" s="91"/>
      <c r="L271" s="76"/>
      <c r="M271" s="76"/>
      <c r="N271" s="76"/>
      <c r="O271" s="76"/>
      <c r="P271" s="76"/>
      <c r="Q271" s="76"/>
      <c r="R271" s="76"/>
    </row>
    <row r="272" spans="1:18" customFormat="1" x14ac:dyDescent="0.35">
      <c r="A272" s="72"/>
      <c r="B272" s="72"/>
      <c r="C272" s="85" t="s">
        <v>228</v>
      </c>
      <c r="D272" s="85"/>
      <c r="E272" s="85"/>
      <c r="F272" s="85"/>
      <c r="G272" s="85"/>
      <c r="H272" s="85"/>
      <c r="I272" s="85"/>
      <c r="J272" s="85"/>
      <c r="K272" s="88"/>
      <c r="L272" s="85"/>
      <c r="M272" s="85"/>
      <c r="N272" s="85"/>
      <c r="O272" s="85"/>
      <c r="P272" s="85"/>
      <c r="Q272" s="85"/>
      <c r="R272" s="85"/>
    </row>
    <row r="273" spans="1:18" customFormat="1" x14ac:dyDescent="0.35">
      <c r="A273" s="72"/>
      <c r="B273" s="72"/>
      <c r="C273" s="86" t="s">
        <v>229</v>
      </c>
      <c r="D273" s="86"/>
      <c r="E273" s="86"/>
      <c r="F273" s="86"/>
      <c r="G273" s="86"/>
      <c r="H273" s="86"/>
      <c r="I273" s="86"/>
      <c r="J273" s="86"/>
      <c r="K273" s="89"/>
      <c r="L273" s="86"/>
      <c r="M273" s="86"/>
      <c r="N273" s="86"/>
      <c r="O273" s="86"/>
      <c r="P273" s="86"/>
      <c r="Q273" s="86"/>
      <c r="R273" s="86"/>
    </row>
    <row r="274" spans="1:18" customFormat="1" x14ac:dyDescent="0.35">
      <c r="A274" s="71" t="s">
        <v>242</v>
      </c>
      <c r="B274" s="72" t="s">
        <v>26</v>
      </c>
      <c r="C274" s="73" t="s">
        <v>219</v>
      </c>
      <c r="D274" s="73"/>
      <c r="E274" s="73"/>
      <c r="F274" s="90">
        <v>6.85</v>
      </c>
      <c r="G274" s="73" t="str">
        <f>CONCATENATE("USD,FLAT ",TEXT(F274,"0.00"))</f>
        <v>USD,FLAT 6.85</v>
      </c>
      <c r="H274" s="74">
        <f>K274/J274</f>
        <v>0</v>
      </c>
      <c r="I274" s="73" t="s">
        <v>139</v>
      </c>
      <c r="J274" s="75">
        <v>1</v>
      </c>
      <c r="K274" s="90"/>
      <c r="L274" s="90"/>
      <c r="M274" s="74"/>
      <c r="N274" s="87"/>
      <c r="O274" s="73" t="s">
        <v>220</v>
      </c>
      <c r="P274" s="73"/>
      <c r="Q274" s="73"/>
      <c r="R274" s="73"/>
    </row>
    <row r="275" spans="1:18" customFormat="1" x14ac:dyDescent="0.35">
      <c r="A275" s="72"/>
      <c r="B275" s="72"/>
      <c r="C275" s="76" t="s">
        <v>221</v>
      </c>
      <c r="D275" s="76"/>
      <c r="E275" s="76"/>
      <c r="F275" s="76"/>
      <c r="G275" s="76"/>
      <c r="H275" s="77"/>
      <c r="I275" s="76"/>
      <c r="J275" s="78"/>
      <c r="K275" s="91"/>
      <c r="L275" s="76"/>
      <c r="M275" s="76"/>
      <c r="N275" s="76"/>
      <c r="O275" s="76"/>
      <c r="P275" s="76"/>
      <c r="Q275" s="76"/>
      <c r="R275" s="76"/>
    </row>
    <row r="276" spans="1:18" customFormat="1" x14ac:dyDescent="0.35">
      <c r="A276" s="72"/>
      <c r="B276" s="72"/>
      <c r="C276" s="85" t="s">
        <v>228</v>
      </c>
      <c r="D276" s="85"/>
      <c r="E276" s="85"/>
      <c r="F276" s="85"/>
      <c r="G276" s="85"/>
      <c r="H276" s="85"/>
      <c r="I276" s="85"/>
      <c r="J276" s="85"/>
      <c r="K276" s="88"/>
      <c r="L276" s="85"/>
      <c r="M276" s="85"/>
      <c r="N276" s="85"/>
      <c r="O276" s="85"/>
      <c r="P276" s="85"/>
      <c r="Q276" s="85"/>
      <c r="R276" s="85"/>
    </row>
    <row r="277" spans="1:18" customFormat="1" x14ac:dyDescent="0.35">
      <c r="A277" s="72"/>
      <c r="B277" s="72"/>
      <c r="C277" s="86" t="s">
        <v>229</v>
      </c>
      <c r="D277" s="86"/>
      <c r="E277" s="86"/>
      <c r="F277" s="86"/>
      <c r="G277" s="86"/>
      <c r="H277" s="86"/>
      <c r="I277" s="86"/>
      <c r="J277" s="86"/>
      <c r="K277" s="89"/>
      <c r="L277" s="86"/>
      <c r="M277" s="86"/>
      <c r="N277" s="86"/>
      <c r="O277" s="86"/>
      <c r="P277" s="86"/>
      <c r="Q277" s="86"/>
      <c r="R277" s="86"/>
    </row>
    <row r="278" spans="1:18" customFormat="1" x14ac:dyDescent="0.35">
      <c r="A278" s="71" t="s">
        <v>245</v>
      </c>
      <c r="B278" s="72"/>
      <c r="C278" s="73" t="s">
        <v>219</v>
      </c>
      <c r="D278" s="73"/>
      <c r="E278" s="73"/>
      <c r="F278" s="90">
        <v>3.85</v>
      </c>
      <c r="G278" s="73" t="str">
        <f>CONCATENATE("USD,FLAT ",TEXT(F278,"0.00"))</f>
        <v>USD,FLAT 3.85</v>
      </c>
      <c r="H278" s="74">
        <f>K278/J278</f>
        <v>0</v>
      </c>
      <c r="I278" s="73" t="s">
        <v>139</v>
      </c>
      <c r="J278" s="75">
        <v>1</v>
      </c>
      <c r="K278" s="90"/>
      <c r="L278" s="73"/>
      <c r="M278" s="74"/>
      <c r="N278" s="87"/>
      <c r="O278" s="73" t="s">
        <v>220</v>
      </c>
      <c r="P278" s="73"/>
      <c r="Q278" s="73"/>
      <c r="R278" s="73"/>
    </row>
    <row r="279" spans="1:18" customFormat="1" x14ac:dyDescent="0.35">
      <c r="A279" s="72"/>
      <c r="B279" s="72"/>
      <c r="C279" s="76" t="s">
        <v>221</v>
      </c>
      <c r="D279" s="76"/>
      <c r="E279" s="76"/>
      <c r="F279" s="76"/>
      <c r="G279" s="76"/>
      <c r="H279" s="77"/>
      <c r="I279" s="76"/>
      <c r="J279" s="78"/>
      <c r="K279" s="91"/>
      <c r="L279" s="76"/>
      <c r="M279" s="76"/>
      <c r="N279" s="76"/>
      <c r="O279" s="76"/>
      <c r="P279" s="76"/>
      <c r="Q279" s="76"/>
      <c r="R279" s="76"/>
    </row>
    <row r="280" spans="1:18" customFormat="1" x14ac:dyDescent="0.35">
      <c r="A280" s="72"/>
      <c r="B280" s="72"/>
      <c r="C280" s="85" t="s">
        <v>228</v>
      </c>
      <c r="D280" s="85"/>
      <c r="E280" s="85"/>
      <c r="F280" s="85"/>
      <c r="G280" s="85"/>
      <c r="H280" s="85"/>
      <c r="I280" s="85"/>
      <c r="J280" s="85"/>
      <c r="K280" s="88"/>
      <c r="L280" s="85"/>
      <c r="M280" s="85"/>
      <c r="N280" s="85"/>
      <c r="O280" s="85"/>
      <c r="P280" s="85"/>
      <c r="Q280" s="85"/>
      <c r="R280" s="85"/>
    </row>
    <row r="281" spans="1:18" customFormat="1" x14ac:dyDescent="0.35">
      <c r="A281" s="72"/>
      <c r="B281" s="72"/>
      <c r="C281" s="86" t="s">
        <v>229</v>
      </c>
      <c r="D281" s="86"/>
      <c r="E281" s="86"/>
      <c r="F281" s="86"/>
      <c r="G281" s="86"/>
      <c r="H281" s="86"/>
      <c r="I281" s="86"/>
      <c r="J281" s="86"/>
      <c r="K281" s="89"/>
      <c r="L281" s="86"/>
      <c r="M281" s="86"/>
      <c r="N281" s="86"/>
      <c r="O281" s="86"/>
      <c r="P281" s="86"/>
      <c r="Q281" s="86"/>
      <c r="R281" s="86"/>
    </row>
    <row r="282" spans="1:18" customFormat="1" x14ac:dyDescent="0.35">
      <c r="A282" s="71" t="s">
        <v>246</v>
      </c>
      <c r="B282" s="72"/>
      <c r="C282" s="73" t="s">
        <v>219</v>
      </c>
      <c r="D282" s="73"/>
      <c r="E282" s="73"/>
      <c r="F282" s="90">
        <v>8.85</v>
      </c>
      <c r="G282" s="73" t="str">
        <f>CONCATENATE("USD,FLAT ",TEXT(F282,"0.00"))</f>
        <v>USD,FLAT 8.85</v>
      </c>
      <c r="H282" s="74">
        <f>K282/J282</f>
        <v>0</v>
      </c>
      <c r="I282" s="73" t="s">
        <v>139</v>
      </c>
      <c r="J282" s="75">
        <v>1</v>
      </c>
      <c r="K282" s="90"/>
      <c r="L282" s="73"/>
      <c r="M282" s="74"/>
      <c r="N282" s="87"/>
      <c r="O282" s="73" t="s">
        <v>220</v>
      </c>
      <c r="P282" s="73"/>
      <c r="Q282" s="73"/>
      <c r="R282" s="73"/>
    </row>
    <row r="283" spans="1:18" customFormat="1" x14ac:dyDescent="0.35">
      <c r="A283" s="72"/>
      <c r="B283" s="72"/>
      <c r="C283" s="76" t="s">
        <v>221</v>
      </c>
      <c r="D283" s="76"/>
      <c r="E283" s="76"/>
      <c r="F283" s="76"/>
      <c r="G283" s="76"/>
      <c r="H283" s="77"/>
      <c r="I283" s="76"/>
      <c r="J283" s="78"/>
      <c r="K283" s="91"/>
      <c r="L283" s="76"/>
      <c r="M283" s="76"/>
      <c r="N283" s="76"/>
      <c r="O283" s="76"/>
      <c r="P283" s="76"/>
      <c r="Q283" s="76"/>
      <c r="R283" s="76"/>
    </row>
    <row r="284" spans="1:18" customFormat="1" x14ac:dyDescent="0.35">
      <c r="A284" s="72"/>
      <c r="B284" s="72"/>
      <c r="C284" s="85" t="s">
        <v>228</v>
      </c>
      <c r="D284" s="85"/>
      <c r="E284" s="85"/>
      <c r="F284" s="85"/>
      <c r="G284" s="85"/>
      <c r="H284" s="85"/>
      <c r="I284" s="85"/>
      <c r="J284" s="85"/>
      <c r="K284" s="88"/>
      <c r="L284" s="85"/>
      <c r="M284" s="85"/>
      <c r="N284" s="85"/>
      <c r="O284" s="85"/>
      <c r="P284" s="85"/>
      <c r="Q284" s="85"/>
      <c r="R284" s="85"/>
    </row>
    <row r="285" spans="1:18" customFormat="1" x14ac:dyDescent="0.35">
      <c r="A285" s="72"/>
      <c r="B285" s="72"/>
      <c r="C285" s="86" t="s">
        <v>229</v>
      </c>
      <c r="D285" s="86"/>
      <c r="E285" s="86"/>
      <c r="F285" s="86"/>
      <c r="G285" s="86"/>
      <c r="H285" s="86"/>
      <c r="I285" s="86"/>
      <c r="J285" s="86"/>
      <c r="K285" s="89"/>
      <c r="L285" s="86"/>
      <c r="M285" s="86"/>
      <c r="N285" s="86"/>
      <c r="O285" s="86"/>
      <c r="P285" s="86"/>
      <c r="Q285" s="86"/>
      <c r="R285" s="86"/>
    </row>
    <row r="286" spans="1:18" customFormat="1" x14ac:dyDescent="0.35">
      <c r="A286" s="71" t="s">
        <v>247</v>
      </c>
      <c r="B286" s="92"/>
      <c r="C286" s="73" t="s">
        <v>219</v>
      </c>
      <c r="D286" s="73"/>
      <c r="E286" s="73"/>
      <c r="F286" s="73">
        <v>13.85</v>
      </c>
      <c r="G286" s="73" t="str">
        <f>CONCATENATE("USD,FLAT ",TEXT(F286,"0.00"))</f>
        <v>USD,FLAT 13.85</v>
      </c>
      <c r="H286" s="74">
        <f>K286/J286</f>
        <v>0</v>
      </c>
      <c r="I286" s="73" t="s">
        <v>139</v>
      </c>
      <c r="J286" s="75">
        <v>1</v>
      </c>
      <c r="K286" s="90"/>
      <c r="L286" s="73"/>
      <c r="M286" s="74"/>
      <c r="N286" s="87"/>
      <c r="O286" s="73" t="s">
        <v>220</v>
      </c>
      <c r="P286" s="73"/>
      <c r="Q286" s="73"/>
      <c r="R286" s="73"/>
    </row>
    <row r="287" spans="1:18" customFormat="1" x14ac:dyDescent="0.35">
      <c r="A287" s="72"/>
      <c r="B287" s="92"/>
      <c r="C287" s="76" t="s">
        <v>221</v>
      </c>
      <c r="D287" s="76"/>
      <c r="E287" s="76"/>
      <c r="F287" s="76"/>
      <c r="G287" s="76"/>
      <c r="H287" s="77"/>
      <c r="I287" s="76"/>
      <c r="J287" s="78"/>
      <c r="K287" s="91"/>
      <c r="L287" s="76"/>
      <c r="M287" s="76"/>
      <c r="N287" s="76"/>
      <c r="O287" s="76"/>
      <c r="P287" s="76"/>
      <c r="Q287" s="76"/>
      <c r="R287" s="76"/>
    </row>
    <row r="288" spans="1:18" customFormat="1" x14ac:dyDescent="0.35">
      <c r="A288" s="72"/>
      <c r="B288" s="72"/>
      <c r="C288" s="85" t="s">
        <v>228</v>
      </c>
      <c r="D288" s="85"/>
      <c r="E288" s="85"/>
      <c r="F288" s="85"/>
      <c r="G288" s="85"/>
      <c r="H288" s="85"/>
      <c r="I288" s="85"/>
      <c r="J288" s="85"/>
      <c r="K288" s="88"/>
      <c r="L288" s="85"/>
      <c r="M288" s="85"/>
      <c r="N288" s="85"/>
      <c r="O288" s="85"/>
      <c r="P288" s="85"/>
      <c r="Q288" s="85"/>
      <c r="R288" s="85"/>
    </row>
    <row r="289" spans="1:79" customFormat="1" x14ac:dyDescent="0.35">
      <c r="A289" s="72"/>
      <c r="B289" s="72"/>
      <c r="C289" s="86" t="s">
        <v>229</v>
      </c>
      <c r="D289" s="86"/>
      <c r="E289" s="86"/>
      <c r="F289" s="86"/>
      <c r="G289" s="86"/>
      <c r="H289" s="86"/>
      <c r="I289" s="86"/>
      <c r="J289" s="86"/>
      <c r="K289" s="89"/>
      <c r="L289" s="86"/>
      <c r="M289" s="86"/>
      <c r="N289" s="86"/>
      <c r="O289" s="86"/>
      <c r="P289" s="86"/>
      <c r="Q289" s="86"/>
      <c r="R289" s="86"/>
    </row>
    <row r="291" spans="1:79" customFormat="1" x14ac:dyDescent="0.35">
      <c r="A291" s="67" t="s">
        <v>291</v>
      </c>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c r="AA291" s="68"/>
      <c r="AB291" s="68"/>
      <c r="AC291" s="68"/>
      <c r="AD291" s="68"/>
      <c r="AE291" s="68"/>
      <c r="AF291" s="68"/>
      <c r="AG291" s="68"/>
      <c r="AH291" s="68"/>
      <c r="AI291" s="68"/>
      <c r="AJ291" s="68"/>
    </row>
    <row r="292" spans="1:79" customFormat="1" x14ac:dyDescent="0.35">
      <c r="A292" s="100" t="s">
        <v>279</v>
      </c>
      <c r="B292" s="100" t="s">
        <v>280</v>
      </c>
      <c r="C292" s="100" t="s">
        <v>156</v>
      </c>
      <c r="D292" s="100" t="s">
        <v>157</v>
      </c>
      <c r="E292" s="100" t="s">
        <v>158</v>
      </c>
      <c r="F292" s="100" t="s">
        <v>159</v>
      </c>
      <c r="G292" s="100" t="s">
        <v>126</v>
      </c>
      <c r="H292" s="100" t="s">
        <v>160</v>
      </c>
      <c r="I292" s="100" t="s">
        <v>161</v>
      </c>
      <c r="J292" s="100" t="s">
        <v>162</v>
      </c>
      <c r="K292" s="100" t="s">
        <v>163</v>
      </c>
      <c r="L292" s="100" t="s">
        <v>164</v>
      </c>
      <c r="M292" s="100" t="s">
        <v>165</v>
      </c>
      <c r="N292" s="100" t="s">
        <v>166</v>
      </c>
      <c r="O292" s="100" t="s">
        <v>283</v>
      </c>
      <c r="P292" s="100" t="s">
        <v>168</v>
      </c>
      <c r="Q292" s="100" t="s">
        <v>284</v>
      </c>
      <c r="R292" s="100" t="s">
        <v>282</v>
      </c>
      <c r="S292" s="141" t="s">
        <v>277</v>
      </c>
      <c r="T292" s="143"/>
      <c r="U292" s="142"/>
      <c r="V292" s="141" t="s">
        <v>269</v>
      </c>
      <c r="W292" s="142"/>
      <c r="X292" s="125" t="s">
        <v>258</v>
      </c>
      <c r="Y292" s="126"/>
      <c r="Z292" s="126"/>
      <c r="AA292" s="126"/>
      <c r="AB292" s="126"/>
      <c r="AC292" s="126"/>
      <c r="AD292" s="126"/>
      <c r="AE292" s="126"/>
      <c r="AF292" s="126"/>
      <c r="AG292" s="127"/>
      <c r="AH292" s="125" t="s">
        <v>270</v>
      </c>
      <c r="AI292" s="126"/>
      <c r="AJ292" s="126"/>
      <c r="AK292" s="126"/>
      <c r="AL292" s="126"/>
      <c r="AM292" s="127"/>
      <c r="AN292" s="100" t="s">
        <v>171</v>
      </c>
      <c r="AO292" s="21"/>
      <c r="AP292" s="21"/>
      <c r="AQ292" s="21"/>
      <c r="AS292" s="21"/>
      <c r="AT292" s="21"/>
      <c r="AU292" s="21"/>
      <c r="AV292" s="21"/>
      <c r="AW292" s="21"/>
      <c r="AX292" s="21"/>
      <c r="AY292" s="21"/>
      <c r="AZ292" s="21"/>
      <c r="BA292" s="21"/>
      <c r="BB292" s="21"/>
      <c r="BC292" s="21"/>
      <c r="BD292" s="21"/>
      <c r="BE292" s="21"/>
      <c r="BF292" s="21"/>
      <c r="BG292" s="21"/>
      <c r="BH292" s="21"/>
      <c r="BI292" s="21"/>
      <c r="BJ292" s="21"/>
      <c r="BK292" s="21"/>
      <c r="BL292" s="21"/>
      <c r="BM292" s="21"/>
      <c r="BN292" s="21"/>
      <c r="BO292" s="21"/>
      <c r="BP292" s="21"/>
      <c r="BQ292" s="21"/>
      <c r="BR292" s="21"/>
      <c r="BS292" s="21"/>
      <c r="BT292" s="21"/>
      <c r="BU292" s="21"/>
      <c r="BV292" s="21"/>
      <c r="BW292" s="21"/>
      <c r="BX292" s="21"/>
      <c r="BY292" s="21"/>
      <c r="BZ292" s="21"/>
      <c r="CA292" s="21"/>
    </row>
    <row r="293" spans="1:79" customFormat="1" x14ac:dyDescent="0.35">
      <c r="A293" s="101"/>
      <c r="B293" s="101"/>
      <c r="C293" s="101"/>
      <c r="D293" s="101"/>
      <c r="E293" s="101"/>
      <c r="F293" s="101"/>
      <c r="G293" s="101"/>
      <c r="H293" s="101"/>
      <c r="I293" s="101"/>
      <c r="J293" s="101"/>
      <c r="K293" s="101"/>
      <c r="L293" s="101"/>
      <c r="M293" s="101"/>
      <c r="N293" s="101"/>
      <c r="O293" s="101"/>
      <c r="P293" s="101"/>
      <c r="Q293" s="101"/>
      <c r="R293" s="101"/>
      <c r="S293" s="102" t="s">
        <v>169</v>
      </c>
      <c r="T293" s="102" t="s">
        <v>170</v>
      </c>
      <c r="U293" s="102" t="s">
        <v>170</v>
      </c>
      <c r="V293" s="102" t="s">
        <v>254</v>
      </c>
      <c r="W293" s="102" t="s">
        <v>255</v>
      </c>
      <c r="X293" s="102" t="s">
        <v>259</v>
      </c>
      <c r="Y293" s="102" t="s">
        <v>260</v>
      </c>
      <c r="Z293" s="102" t="s">
        <v>261</v>
      </c>
      <c r="AA293" s="102" t="s">
        <v>262</v>
      </c>
      <c r="AB293" s="102" t="s">
        <v>263</v>
      </c>
      <c r="AC293" s="102" t="s">
        <v>264</v>
      </c>
      <c r="AD293" s="102" t="s">
        <v>265</v>
      </c>
      <c r="AE293" s="102" t="s">
        <v>266</v>
      </c>
      <c r="AF293" s="102" t="s">
        <v>267</v>
      </c>
      <c r="AG293" s="102" t="s">
        <v>268</v>
      </c>
      <c r="AH293" s="102" t="s">
        <v>271</v>
      </c>
      <c r="AI293" s="102" t="s">
        <v>272</v>
      </c>
      <c r="AJ293" s="102" t="s">
        <v>273</v>
      </c>
      <c r="AK293" s="102" t="s">
        <v>274</v>
      </c>
      <c r="AL293" s="102" t="s">
        <v>275</v>
      </c>
      <c r="AM293" s="102" t="s">
        <v>276</v>
      </c>
      <c r="AN293" s="101"/>
      <c r="AO293" s="21"/>
      <c r="AP293" s="21"/>
      <c r="AQ293" s="21"/>
      <c r="AS293" s="21"/>
      <c r="AT293" s="21"/>
      <c r="AU293" s="21"/>
      <c r="AV293" s="21"/>
      <c r="AW293" s="21"/>
      <c r="AX293" s="21"/>
      <c r="AY293" s="21"/>
      <c r="AZ293" s="21"/>
      <c r="BA293" s="21"/>
      <c r="BB293" s="21"/>
      <c r="BC293" s="21"/>
      <c r="BD293" s="21"/>
      <c r="BE293" s="21"/>
      <c r="BF293" s="21"/>
      <c r="BG293" s="21"/>
      <c r="BH293" s="21"/>
      <c r="BI293" s="21"/>
      <c r="BJ293" s="21"/>
      <c r="BK293" s="21"/>
      <c r="BL293" s="21"/>
      <c r="BM293" s="21"/>
      <c r="BN293" s="21"/>
      <c r="BO293" s="21"/>
      <c r="BP293" s="21"/>
      <c r="BQ293" s="21"/>
      <c r="BR293" s="21"/>
      <c r="BS293" s="21"/>
      <c r="BT293" s="21"/>
      <c r="BU293" s="21"/>
      <c r="BV293" s="21"/>
      <c r="BW293" s="21"/>
      <c r="BX293" s="21"/>
      <c r="BY293" s="21"/>
      <c r="BZ293" s="21"/>
      <c r="CA293" s="21"/>
    </row>
    <row r="294" spans="1:79" customFormat="1" x14ac:dyDescent="0.35">
      <c r="A294" s="58" t="s">
        <v>70</v>
      </c>
      <c r="B294" s="32" t="s">
        <v>110</v>
      </c>
      <c r="C294" s="58" t="s">
        <v>293</v>
      </c>
      <c r="D294" s="32" t="s">
        <v>172</v>
      </c>
      <c r="E294" s="59" t="s">
        <v>26</v>
      </c>
      <c r="F294" s="58" t="s">
        <v>294</v>
      </c>
      <c r="G294" s="60" t="str">
        <f ca="1">TEXT(TODAY(),"MM-DD-YYYY")</f>
        <v>11-02-2022</v>
      </c>
      <c r="H294" s="60" t="str">
        <f ca="1">TEXT(TODAY(),"MM-DD-YYYY")</f>
        <v>11-02-2022</v>
      </c>
      <c r="I294" s="58">
        <v>12</v>
      </c>
      <c r="J294" s="58">
        <v>12</v>
      </c>
      <c r="K294" s="58">
        <v>12</v>
      </c>
      <c r="L294" s="58" t="s">
        <v>295</v>
      </c>
      <c r="M294" s="58" t="s">
        <v>296</v>
      </c>
      <c r="N294" s="58" t="b">
        <v>0</v>
      </c>
      <c r="O294" s="58" t="b">
        <v>1</v>
      </c>
      <c r="P294" s="58" t="b">
        <v>0</v>
      </c>
      <c r="Q294" s="58" t="b">
        <v>1</v>
      </c>
      <c r="R294" s="58" t="b">
        <v>0</v>
      </c>
      <c r="S294" s="58" t="s">
        <v>176</v>
      </c>
      <c r="T294" s="58" t="s">
        <v>177</v>
      </c>
      <c r="U294" s="58"/>
      <c r="V294" s="58" t="s">
        <v>257</v>
      </c>
      <c r="W294" s="58" t="s">
        <v>256</v>
      </c>
      <c r="X294" s="58" t="s">
        <v>278</v>
      </c>
      <c r="Y294" s="58">
        <v>6739465360</v>
      </c>
      <c r="Z294" s="58">
        <v>4402189258</v>
      </c>
      <c r="AA294" s="58"/>
      <c r="AB294" s="58"/>
      <c r="AC294" s="58"/>
      <c r="AD294" s="58"/>
      <c r="AE294" s="58" t="b">
        <v>0</v>
      </c>
      <c r="AF294" s="58" t="b">
        <v>1</v>
      </c>
      <c r="AG294" s="58" t="b">
        <v>0</v>
      </c>
      <c r="AH294" s="58"/>
      <c r="AI294" s="58"/>
      <c r="AJ294" s="58"/>
      <c r="AK294" s="58" t="b">
        <v>0</v>
      </c>
      <c r="AL294" s="58" t="b">
        <v>0</v>
      </c>
      <c r="AM294" s="58" t="b">
        <v>0</v>
      </c>
      <c r="AN294" s="58">
        <v>2716590333</v>
      </c>
      <c r="AO294" s="21"/>
      <c r="AP294" s="21"/>
      <c r="AQ294" s="21"/>
      <c r="AS294" s="21"/>
      <c r="AT294" s="21"/>
      <c r="AU294" s="21"/>
      <c r="AV294" s="21"/>
      <c r="AW294" s="21"/>
      <c r="AX294" s="21"/>
      <c r="AY294" s="21"/>
      <c r="AZ294" s="21"/>
      <c r="BA294" s="21"/>
      <c r="BB294" s="21"/>
      <c r="BC294" s="21"/>
      <c r="BD294" s="21"/>
      <c r="BE294" s="21"/>
      <c r="BF294" s="21"/>
      <c r="BG294" s="21"/>
      <c r="BH294" s="21"/>
      <c r="BI294" s="21"/>
      <c r="BJ294" s="21"/>
      <c r="BK294" s="21"/>
      <c r="BL294" s="21"/>
      <c r="BM294" s="21"/>
      <c r="BN294" s="21"/>
      <c r="BO294" s="21"/>
      <c r="BP294" s="21"/>
      <c r="BQ294" s="21"/>
      <c r="BR294" s="21"/>
      <c r="BS294" s="21"/>
      <c r="BT294" s="21"/>
      <c r="BU294" s="21"/>
      <c r="BV294" s="21"/>
      <c r="BW294" s="21"/>
      <c r="BX294" s="21"/>
      <c r="BY294" s="21"/>
      <c r="BZ294" s="21"/>
      <c r="CA294" s="21"/>
    </row>
    <row r="295" spans="1:79" customFormat="1" ht="19" customHeight="1" x14ac:dyDescent="0.35">
      <c r="A295" s="21"/>
      <c r="B295" s="21"/>
      <c r="C295" s="21"/>
      <c r="D295" s="21"/>
      <c r="E295" s="21"/>
      <c r="F295" s="21"/>
      <c r="G295" s="21"/>
      <c r="H295" s="21"/>
      <c r="I295" s="21"/>
      <c r="J295" s="21"/>
      <c r="K295" s="21"/>
      <c r="L295" s="21"/>
      <c r="AF295" s="21"/>
      <c r="AG295" s="21"/>
      <c r="AH295" s="21"/>
    </row>
    <row r="296" spans="1:79" customFormat="1" x14ac:dyDescent="0.35">
      <c r="A296" s="128" t="s">
        <v>292</v>
      </c>
      <c r="B296" s="129"/>
      <c r="C296" s="129"/>
      <c r="D296" s="129"/>
      <c r="E296" s="129"/>
      <c r="F296" s="129"/>
      <c r="G296" s="129"/>
      <c r="H296" s="129"/>
      <c r="I296" s="129"/>
      <c r="J296" s="129"/>
      <c r="K296" s="129"/>
      <c r="L296" s="129"/>
      <c r="M296" s="129"/>
      <c r="N296" s="129"/>
      <c r="O296" s="129"/>
      <c r="P296" s="129"/>
      <c r="Q296" s="129"/>
      <c r="R296" s="129"/>
      <c r="AF296" s="21"/>
      <c r="AG296" s="21"/>
      <c r="AH296" s="21"/>
    </row>
    <row r="297" spans="1:79" customFormat="1" x14ac:dyDescent="0.35">
      <c r="A297" s="69" t="s">
        <v>200</v>
      </c>
      <c r="B297" s="69" t="s">
        <v>201</v>
      </c>
      <c r="C297" s="69" t="s">
        <v>202</v>
      </c>
      <c r="D297" s="70" t="s">
        <v>203</v>
      </c>
      <c r="E297" s="70" t="s">
        <v>204</v>
      </c>
      <c r="F297" s="70" t="s">
        <v>205</v>
      </c>
      <c r="G297" s="69" t="s">
        <v>206</v>
      </c>
      <c r="H297" s="69" t="s">
        <v>207</v>
      </c>
      <c r="I297" s="70" t="s">
        <v>208</v>
      </c>
      <c r="J297" s="70" t="s">
        <v>209</v>
      </c>
      <c r="K297" s="70" t="s">
        <v>210</v>
      </c>
      <c r="L297" s="70" t="s">
        <v>211</v>
      </c>
      <c r="M297" s="70" t="s">
        <v>212</v>
      </c>
      <c r="N297" s="70" t="s">
        <v>213</v>
      </c>
      <c r="O297" s="70" t="s">
        <v>214</v>
      </c>
      <c r="P297" s="70" t="s">
        <v>215</v>
      </c>
      <c r="Q297" s="70" t="s">
        <v>216</v>
      </c>
      <c r="R297" s="70" t="s">
        <v>217</v>
      </c>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row>
    <row r="298" spans="1:79" customFormat="1" x14ac:dyDescent="0.35">
      <c r="A298" s="71" t="s">
        <v>218</v>
      </c>
      <c r="B298" s="72"/>
      <c r="C298" s="73" t="s">
        <v>219</v>
      </c>
      <c r="D298" s="73"/>
      <c r="E298" s="73"/>
      <c r="F298" s="73">
        <v>21</v>
      </c>
      <c r="G298" s="73" t="str">
        <f>CONCATENATE("USD,FLAT ",TEXT(F298,"0.00"))</f>
        <v>USD,FLAT 21.00</v>
      </c>
      <c r="H298" s="74"/>
      <c r="I298" s="73" t="s">
        <v>139</v>
      </c>
      <c r="J298" s="75">
        <v>1</v>
      </c>
      <c r="K298" s="74"/>
      <c r="L298" s="73"/>
      <c r="M298" s="74"/>
      <c r="N298" s="73"/>
      <c r="O298" s="73" t="s">
        <v>220</v>
      </c>
      <c r="P298" s="73"/>
      <c r="Q298" s="73"/>
      <c r="R298" s="73"/>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row>
    <row r="299" spans="1:79" customFormat="1" x14ac:dyDescent="0.35">
      <c r="A299" s="72"/>
      <c r="B299" s="72"/>
      <c r="C299" s="76" t="s">
        <v>221</v>
      </c>
      <c r="D299" s="76"/>
      <c r="E299" s="76"/>
      <c r="F299" s="76"/>
      <c r="G299" s="76"/>
      <c r="H299" s="77"/>
      <c r="I299" s="76"/>
      <c r="J299" s="78"/>
      <c r="K299" s="77"/>
      <c r="L299" s="76"/>
      <c r="M299" s="77"/>
      <c r="N299" s="76"/>
      <c r="O299" s="76"/>
      <c r="P299" s="76"/>
      <c r="Q299" s="76"/>
      <c r="R299" s="76"/>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row>
    <row r="300" spans="1:79" customFormat="1" x14ac:dyDescent="0.35">
      <c r="A300" s="72"/>
      <c r="B300" s="72"/>
      <c r="C300" s="85" t="s">
        <v>228</v>
      </c>
      <c r="D300" s="85"/>
      <c r="E300" s="85"/>
      <c r="F300" s="85"/>
      <c r="G300" s="85"/>
      <c r="H300" s="85"/>
      <c r="I300" s="85"/>
      <c r="J300" s="85"/>
      <c r="K300" s="85"/>
      <c r="L300" s="85"/>
      <c r="M300" s="85"/>
      <c r="N300" s="85"/>
      <c r="O300" s="85"/>
      <c r="P300" s="85"/>
      <c r="Q300" s="85"/>
      <c r="R300" s="85"/>
    </row>
    <row r="301" spans="1:79" customFormat="1" x14ac:dyDescent="0.35">
      <c r="A301" s="72"/>
      <c r="B301" s="72"/>
      <c r="C301" s="86" t="s">
        <v>229</v>
      </c>
      <c r="D301" s="86"/>
      <c r="E301" s="86"/>
      <c r="F301" s="86"/>
      <c r="G301" s="86"/>
      <c r="H301" s="86"/>
      <c r="I301" s="86"/>
      <c r="J301" s="86"/>
      <c r="K301" s="86"/>
      <c r="L301" s="86"/>
      <c r="M301" s="86"/>
      <c r="N301" s="86"/>
      <c r="O301" s="86"/>
      <c r="P301" s="86"/>
      <c r="Q301" s="86"/>
      <c r="R301" s="86"/>
    </row>
    <row r="302" spans="1:79" customFormat="1" x14ac:dyDescent="0.35">
      <c r="A302" s="71" t="s">
        <v>222</v>
      </c>
      <c r="B302" s="72"/>
      <c r="C302" s="73" t="s">
        <v>219</v>
      </c>
      <c r="D302" s="73"/>
      <c r="E302" s="73"/>
      <c r="F302" s="73">
        <v>25</v>
      </c>
      <c r="G302" s="73" t="str">
        <f>CONCATENATE("USD,FLAT ",TEXT(F302,"0.00"))</f>
        <v>USD,FLAT 25.00</v>
      </c>
      <c r="H302" s="74"/>
      <c r="I302" s="73" t="s">
        <v>139</v>
      </c>
      <c r="J302" s="75">
        <v>1</v>
      </c>
      <c r="K302" s="74"/>
      <c r="L302" s="73"/>
      <c r="M302" s="74"/>
      <c r="N302" s="73" t="s">
        <v>223</v>
      </c>
      <c r="O302" s="73" t="s">
        <v>224</v>
      </c>
      <c r="P302" s="73"/>
      <c r="Q302" s="73"/>
      <c r="R302" s="73"/>
    </row>
    <row r="303" spans="1:79" customFormat="1" x14ac:dyDescent="0.35">
      <c r="A303" s="72"/>
      <c r="B303" s="72"/>
      <c r="C303" s="76" t="s">
        <v>221</v>
      </c>
      <c r="D303" s="76"/>
      <c r="E303" s="76"/>
      <c r="F303" s="76"/>
      <c r="G303" s="76"/>
      <c r="H303" s="77"/>
      <c r="I303" s="76"/>
      <c r="J303" s="78"/>
      <c r="K303" s="77"/>
      <c r="L303" s="76"/>
      <c r="M303" s="77"/>
      <c r="N303" s="76"/>
      <c r="O303" s="76"/>
      <c r="P303" s="76"/>
      <c r="Q303" s="76"/>
      <c r="R303" s="76"/>
    </row>
    <row r="304" spans="1:79" customFormat="1" x14ac:dyDescent="0.35">
      <c r="A304" s="72"/>
      <c r="B304" s="72"/>
      <c r="C304" s="85" t="s">
        <v>228</v>
      </c>
      <c r="D304" s="85"/>
      <c r="E304" s="85"/>
      <c r="F304" s="85"/>
      <c r="G304" s="85"/>
      <c r="H304" s="85"/>
      <c r="I304" s="85"/>
      <c r="J304" s="85"/>
      <c r="K304" s="85"/>
      <c r="L304" s="85"/>
      <c r="M304" s="85"/>
      <c r="N304" s="85"/>
      <c r="O304" s="85"/>
      <c r="P304" s="85"/>
      <c r="Q304" s="85"/>
      <c r="R304" s="85"/>
    </row>
    <row r="305" spans="1:18" customFormat="1" x14ac:dyDescent="0.35">
      <c r="A305" s="72"/>
      <c r="B305" s="72"/>
      <c r="C305" s="86" t="s">
        <v>229</v>
      </c>
      <c r="D305" s="86"/>
      <c r="E305" s="86"/>
      <c r="F305" s="86"/>
      <c r="G305" s="86"/>
      <c r="H305" s="86"/>
      <c r="I305" s="86"/>
      <c r="J305" s="86"/>
      <c r="K305" s="86"/>
      <c r="L305" s="86"/>
      <c r="M305" s="86"/>
      <c r="N305" s="86"/>
      <c r="O305" s="86"/>
      <c r="P305" s="86"/>
      <c r="Q305" s="86"/>
      <c r="R305" s="86"/>
    </row>
    <row r="306" spans="1:18" customFormat="1" x14ac:dyDescent="0.35">
      <c r="A306" s="71" t="s">
        <v>225</v>
      </c>
      <c r="B306" s="72"/>
      <c r="C306" s="73" t="s">
        <v>219</v>
      </c>
      <c r="D306" s="73"/>
      <c r="E306" s="73"/>
      <c r="F306" s="73">
        <v>17.25</v>
      </c>
      <c r="G306" s="73" t="str">
        <f>CONCATENATE("USD,FLAT ",TEXT(F306,"0.00"))</f>
        <v>USD,FLAT 17.25</v>
      </c>
      <c r="H306" s="74"/>
      <c r="I306" s="73" t="s">
        <v>139</v>
      </c>
      <c r="J306" s="75">
        <v>1</v>
      </c>
      <c r="K306" s="74"/>
      <c r="L306" s="73"/>
      <c r="M306" s="74"/>
      <c r="N306" s="73" t="s">
        <v>223</v>
      </c>
      <c r="O306" s="73" t="s">
        <v>224</v>
      </c>
      <c r="P306" s="73"/>
      <c r="Q306" s="73"/>
      <c r="R306" s="73"/>
    </row>
    <row r="307" spans="1:18" customFormat="1" x14ac:dyDescent="0.35">
      <c r="A307" s="72"/>
      <c r="B307" s="72"/>
      <c r="C307" s="76" t="s">
        <v>221</v>
      </c>
      <c r="D307" s="76"/>
      <c r="E307" s="76"/>
      <c r="F307" s="76"/>
      <c r="G307" s="76"/>
      <c r="H307" s="77"/>
      <c r="I307" s="76"/>
      <c r="J307" s="78"/>
      <c r="K307" s="77"/>
      <c r="L307" s="76"/>
      <c r="M307" s="77"/>
      <c r="N307" s="76"/>
      <c r="O307" s="76"/>
      <c r="P307" s="76"/>
      <c r="Q307" s="76"/>
      <c r="R307" s="76"/>
    </row>
    <row r="308" spans="1:18" customFormat="1" x14ac:dyDescent="0.35">
      <c r="A308" s="72"/>
      <c r="B308" s="72"/>
      <c r="C308" s="85" t="s">
        <v>228</v>
      </c>
      <c r="D308" s="85"/>
      <c r="E308" s="85"/>
      <c r="F308" s="85"/>
      <c r="G308" s="85"/>
      <c r="H308" s="85"/>
      <c r="I308" s="85"/>
      <c r="J308" s="85"/>
      <c r="K308" s="85"/>
      <c r="L308" s="85"/>
      <c r="M308" s="85"/>
      <c r="N308" s="85"/>
      <c r="O308" s="85"/>
      <c r="P308" s="85"/>
      <c r="Q308" s="85"/>
      <c r="R308" s="85"/>
    </row>
    <row r="309" spans="1:18" customFormat="1" x14ac:dyDescent="0.35">
      <c r="A309" s="72"/>
      <c r="B309" s="72"/>
      <c r="C309" s="86" t="s">
        <v>229</v>
      </c>
      <c r="D309" s="86"/>
      <c r="E309" s="86"/>
      <c r="F309" s="86"/>
      <c r="G309" s="86"/>
      <c r="H309" s="86"/>
      <c r="I309" s="86"/>
      <c r="J309" s="86"/>
      <c r="K309" s="86"/>
      <c r="L309" s="86"/>
      <c r="M309" s="86"/>
      <c r="N309" s="86"/>
      <c r="O309" s="86"/>
      <c r="P309" s="86"/>
      <c r="Q309" s="86"/>
      <c r="R309" s="86"/>
    </row>
    <row r="310" spans="1:18" customFormat="1" x14ac:dyDescent="0.35">
      <c r="A310" s="71" t="s">
        <v>136</v>
      </c>
      <c r="B310" s="72"/>
      <c r="C310" s="73" t="s">
        <v>219</v>
      </c>
      <c r="D310" s="73"/>
      <c r="E310" s="73"/>
      <c r="F310" s="73">
        <v>13.25</v>
      </c>
      <c r="G310" s="73" t="str">
        <f>CONCATENATE("USD,FLAT ",TEXT(F310,"0.00"))</f>
        <v>USD,FLAT 13.25</v>
      </c>
      <c r="H310" s="74"/>
      <c r="I310" s="73" t="s">
        <v>139</v>
      </c>
      <c r="J310" s="75">
        <v>1</v>
      </c>
      <c r="K310" s="74"/>
      <c r="L310" s="73"/>
      <c r="M310" s="74"/>
      <c r="N310" s="73" t="s">
        <v>223</v>
      </c>
      <c r="O310" s="73" t="s">
        <v>224</v>
      </c>
      <c r="P310" s="73"/>
      <c r="Q310" s="73"/>
      <c r="R310" s="73"/>
    </row>
    <row r="311" spans="1:18" customFormat="1" x14ac:dyDescent="0.35">
      <c r="A311" s="72"/>
      <c r="B311" s="72"/>
      <c r="C311" s="76" t="s">
        <v>221</v>
      </c>
      <c r="D311" s="76"/>
      <c r="E311" s="76"/>
      <c r="F311" s="76"/>
      <c r="G311" s="76"/>
      <c r="H311" s="77"/>
      <c r="I311" s="76"/>
      <c r="J311" s="78"/>
      <c r="K311" s="77"/>
      <c r="L311" s="76"/>
      <c r="M311" s="77"/>
      <c r="N311" s="76"/>
      <c r="O311" s="76"/>
      <c r="P311" s="76"/>
      <c r="Q311" s="76"/>
      <c r="R311" s="76"/>
    </row>
    <row r="312" spans="1:18" customFormat="1" x14ac:dyDescent="0.35">
      <c r="A312" s="72"/>
      <c r="B312" s="72"/>
      <c r="C312" s="85" t="s">
        <v>228</v>
      </c>
      <c r="D312" s="85"/>
      <c r="E312" s="85"/>
      <c r="F312" s="85"/>
      <c r="G312" s="85"/>
      <c r="H312" s="85"/>
      <c r="I312" s="85"/>
      <c r="J312" s="85"/>
      <c r="K312" s="85"/>
      <c r="L312" s="85"/>
      <c r="M312" s="85"/>
      <c r="N312" s="85"/>
      <c r="O312" s="85"/>
      <c r="P312" s="85"/>
      <c r="Q312" s="85"/>
      <c r="R312" s="85"/>
    </row>
    <row r="313" spans="1:18" customFormat="1" x14ac:dyDescent="0.35">
      <c r="A313" s="72"/>
      <c r="B313" s="72"/>
      <c r="C313" s="86" t="s">
        <v>229</v>
      </c>
      <c r="D313" s="86"/>
      <c r="E313" s="86"/>
      <c r="F313" s="86"/>
      <c r="G313" s="86"/>
      <c r="H313" s="86"/>
      <c r="I313" s="86"/>
      <c r="J313" s="86"/>
      <c r="K313" s="86"/>
      <c r="L313" s="86"/>
      <c r="M313" s="86"/>
      <c r="N313" s="86"/>
      <c r="O313" s="86"/>
      <c r="P313" s="86"/>
      <c r="Q313" s="86"/>
      <c r="R313" s="86"/>
    </row>
    <row r="314" spans="1:18" customFormat="1" x14ac:dyDescent="0.35">
      <c r="A314" s="79" t="s">
        <v>226</v>
      </c>
      <c r="B314" s="79"/>
      <c r="C314" s="79" t="s">
        <v>219</v>
      </c>
      <c r="D314" s="79"/>
      <c r="E314" s="79"/>
      <c r="F314" s="79"/>
      <c r="G314" s="79"/>
      <c r="H314" s="79"/>
      <c r="I314" s="79"/>
      <c r="J314" s="80"/>
      <c r="K314" s="81"/>
      <c r="L314" s="79"/>
      <c r="M314" s="81"/>
      <c r="N314" s="79"/>
      <c r="O314" s="79"/>
      <c r="P314" s="79"/>
      <c r="Q314" s="79"/>
      <c r="R314" s="79"/>
    </row>
    <row r="315" spans="1:18" customFormat="1" x14ac:dyDescent="0.35">
      <c r="A315" s="79" t="s">
        <v>226</v>
      </c>
      <c r="B315" s="79"/>
      <c r="C315" s="79" t="s">
        <v>221</v>
      </c>
      <c r="D315" s="79"/>
      <c r="E315" s="79"/>
      <c r="F315" s="79"/>
      <c r="G315" s="79"/>
      <c r="H315" s="79"/>
      <c r="I315" s="79"/>
      <c r="J315" s="80"/>
      <c r="K315" s="81"/>
      <c r="L315" s="79"/>
      <c r="M315" s="81"/>
      <c r="N315" s="79"/>
      <c r="O315" s="79"/>
      <c r="P315" s="79"/>
      <c r="Q315" s="79"/>
      <c r="R315" s="79"/>
    </row>
    <row r="316" spans="1:18" customFormat="1" x14ac:dyDescent="0.35">
      <c r="A316" s="82" t="s">
        <v>227</v>
      </c>
      <c r="B316" s="82"/>
      <c r="C316" s="82" t="s">
        <v>219</v>
      </c>
      <c r="D316" s="82"/>
      <c r="E316" s="82"/>
      <c r="F316" s="82"/>
      <c r="G316" s="82"/>
      <c r="H316" s="82"/>
      <c r="I316" s="82"/>
      <c r="J316" s="83"/>
      <c r="K316" s="84"/>
      <c r="L316" s="82"/>
      <c r="M316" s="84"/>
      <c r="N316" s="82"/>
      <c r="O316" s="82"/>
      <c r="P316" s="82"/>
      <c r="Q316" s="82"/>
      <c r="R316" s="82"/>
    </row>
    <row r="317" spans="1:18" customFormat="1" x14ac:dyDescent="0.35">
      <c r="A317" s="82" t="s">
        <v>227</v>
      </c>
      <c r="B317" s="82"/>
      <c r="C317" s="82" t="s">
        <v>221</v>
      </c>
      <c r="D317" s="82"/>
      <c r="E317" s="82"/>
      <c r="F317" s="82"/>
      <c r="G317" s="82"/>
      <c r="H317" s="82"/>
      <c r="I317" s="82"/>
      <c r="J317" s="83"/>
      <c r="K317" s="84"/>
      <c r="L317" s="82"/>
      <c r="M317" s="84"/>
      <c r="N317" s="82"/>
      <c r="O317" s="82"/>
      <c r="P317" s="82"/>
      <c r="Q317" s="82"/>
      <c r="R317" s="82"/>
    </row>
    <row r="318" spans="1:18" customFormat="1" x14ac:dyDescent="0.35">
      <c r="A318" s="71" t="s">
        <v>248</v>
      </c>
      <c r="B318" s="72"/>
      <c r="C318" s="73" t="s">
        <v>219</v>
      </c>
      <c r="D318" s="73"/>
      <c r="E318" s="73"/>
      <c r="F318" s="73">
        <v>0.25</v>
      </c>
      <c r="G318" s="73" t="str">
        <f>CONCATENATE("USD,FLAT ",TEXT(F318,"0.00"))</f>
        <v>USD,FLAT 0.25</v>
      </c>
      <c r="H318" s="74"/>
      <c r="I318" s="73" t="s">
        <v>139</v>
      </c>
      <c r="J318" s="75">
        <v>1</v>
      </c>
      <c r="K318" s="74"/>
      <c r="L318" s="73"/>
      <c r="M318" s="74"/>
      <c r="N318" s="73" t="s">
        <v>231</v>
      </c>
      <c r="O318" s="73" t="s">
        <v>224</v>
      </c>
      <c r="P318" s="73"/>
      <c r="Q318" s="73"/>
      <c r="R318" s="73"/>
    </row>
    <row r="319" spans="1:18" customFormat="1" x14ac:dyDescent="0.35">
      <c r="A319" s="72"/>
      <c r="B319" s="72"/>
      <c r="C319" s="76" t="s">
        <v>221</v>
      </c>
      <c r="D319" s="76"/>
      <c r="E319" s="76"/>
      <c r="F319" s="76"/>
      <c r="G319" s="76"/>
      <c r="H319" s="77"/>
      <c r="I319" s="77"/>
      <c r="J319" s="78"/>
      <c r="K319" s="77"/>
      <c r="L319" s="76"/>
      <c r="M319" s="77"/>
      <c r="N319" s="76"/>
      <c r="O319" s="76"/>
      <c r="P319" s="76"/>
      <c r="Q319" s="76"/>
      <c r="R319" s="76"/>
    </row>
    <row r="320" spans="1:18" customFormat="1" x14ac:dyDescent="0.35">
      <c r="A320" s="72"/>
      <c r="B320" s="72"/>
      <c r="C320" s="85" t="s">
        <v>228</v>
      </c>
      <c r="D320" s="85"/>
      <c r="E320" s="85"/>
      <c r="F320" s="85"/>
      <c r="G320" s="85"/>
      <c r="H320" s="85"/>
      <c r="I320" s="85"/>
      <c r="J320" s="85"/>
      <c r="K320" s="85"/>
      <c r="L320" s="85"/>
      <c r="M320" s="85"/>
      <c r="N320" s="85"/>
      <c r="O320" s="85"/>
      <c r="P320" s="85"/>
      <c r="Q320" s="85"/>
      <c r="R320" s="85"/>
    </row>
    <row r="321" spans="1:18" customFormat="1" x14ac:dyDescent="0.35">
      <c r="A321" s="72"/>
      <c r="B321" s="72"/>
      <c r="C321" s="86" t="s">
        <v>229</v>
      </c>
      <c r="D321" s="86"/>
      <c r="E321" s="86"/>
      <c r="F321" s="86"/>
      <c r="G321" s="86"/>
      <c r="H321" s="86"/>
      <c r="I321" s="86"/>
      <c r="J321" s="86"/>
      <c r="K321" s="86"/>
      <c r="L321" s="86"/>
      <c r="M321" s="86"/>
      <c r="N321" s="86"/>
      <c r="O321" s="86"/>
      <c r="P321" s="86"/>
      <c r="Q321" s="86"/>
      <c r="R321" s="86"/>
    </row>
    <row r="322" spans="1:18" customFormat="1" x14ac:dyDescent="0.35">
      <c r="A322" s="71" t="s">
        <v>230</v>
      </c>
      <c r="B322" s="72"/>
      <c r="C322" s="73" t="s">
        <v>219</v>
      </c>
      <c r="D322" s="73"/>
      <c r="E322" s="73"/>
      <c r="F322" s="73">
        <v>11.85</v>
      </c>
      <c r="G322" s="73" t="str">
        <f>CONCATENATE("USD,FLAT ",TEXT(F322,"0.00"))</f>
        <v>USD,FLAT 11.85</v>
      </c>
      <c r="H322" s="74"/>
      <c r="I322" s="73" t="s">
        <v>139</v>
      </c>
      <c r="J322" s="75">
        <v>1</v>
      </c>
      <c r="K322" s="74"/>
      <c r="L322" s="73"/>
      <c r="M322" s="74"/>
      <c r="N322" s="73" t="s">
        <v>231</v>
      </c>
      <c r="O322" s="73" t="s">
        <v>224</v>
      </c>
      <c r="P322" s="73"/>
      <c r="Q322" s="73"/>
      <c r="R322" s="73"/>
    </row>
    <row r="323" spans="1:18" customFormat="1" x14ac:dyDescent="0.35">
      <c r="A323" s="72"/>
      <c r="B323" s="72"/>
      <c r="C323" s="76" t="s">
        <v>221</v>
      </c>
      <c r="D323" s="76"/>
      <c r="E323" s="76"/>
      <c r="F323" s="76"/>
      <c r="G323" s="76"/>
      <c r="H323" s="77"/>
      <c r="I323" s="77"/>
      <c r="J323" s="78"/>
      <c r="K323" s="77"/>
      <c r="L323" s="76"/>
      <c r="M323" s="77"/>
      <c r="N323" s="76"/>
      <c r="O323" s="76"/>
      <c r="P323" s="76"/>
      <c r="Q323" s="76"/>
      <c r="R323" s="76"/>
    </row>
    <row r="324" spans="1:18" customFormat="1" x14ac:dyDescent="0.35">
      <c r="A324" s="72"/>
      <c r="B324" s="72"/>
      <c r="C324" s="85" t="s">
        <v>228</v>
      </c>
      <c r="D324" s="85"/>
      <c r="E324" s="85"/>
      <c r="F324" s="85"/>
      <c r="G324" s="85"/>
      <c r="H324" s="85"/>
      <c r="I324" s="85"/>
      <c r="J324" s="85"/>
      <c r="K324" s="85"/>
      <c r="L324" s="85"/>
      <c r="M324" s="85"/>
      <c r="N324" s="85"/>
      <c r="O324" s="85"/>
      <c r="P324" s="85"/>
      <c r="Q324" s="85"/>
      <c r="R324" s="85"/>
    </row>
    <row r="325" spans="1:18" customFormat="1" x14ac:dyDescent="0.35">
      <c r="A325" s="72"/>
      <c r="B325" s="72"/>
      <c r="C325" s="86" t="s">
        <v>229</v>
      </c>
      <c r="D325" s="86"/>
      <c r="E325" s="86"/>
      <c r="F325" s="86"/>
      <c r="G325" s="86"/>
      <c r="H325" s="86"/>
      <c r="I325" s="86"/>
      <c r="J325" s="86"/>
      <c r="K325" s="86"/>
      <c r="L325" s="86"/>
      <c r="M325" s="86"/>
      <c r="N325" s="86"/>
      <c r="O325" s="86"/>
      <c r="P325" s="86"/>
      <c r="Q325" s="86"/>
      <c r="R325" s="86"/>
    </row>
    <row r="326" spans="1:18" customFormat="1" x14ac:dyDescent="0.35">
      <c r="A326" s="71" t="s">
        <v>232</v>
      </c>
      <c r="B326" s="72"/>
      <c r="C326" s="73" t="s">
        <v>219</v>
      </c>
      <c r="D326" s="73"/>
      <c r="E326" s="73"/>
      <c r="F326" s="73">
        <v>277.85000000000002</v>
      </c>
      <c r="G326" s="73" t="str">
        <f>CONCATENATE("USD,FLAT ",TEXT(F326,"0.00"))</f>
        <v>USD,FLAT 277.85</v>
      </c>
      <c r="H326" s="74"/>
      <c r="I326" s="73" t="s">
        <v>139</v>
      </c>
      <c r="J326" s="75"/>
      <c r="K326" s="74"/>
      <c r="L326" s="73"/>
      <c r="M326" s="74"/>
      <c r="N326" s="73" t="s">
        <v>231</v>
      </c>
      <c r="O326" s="73" t="s">
        <v>224</v>
      </c>
      <c r="P326" s="73"/>
      <c r="Q326" s="73"/>
      <c r="R326" s="73"/>
    </row>
    <row r="327" spans="1:18" customFormat="1" x14ac:dyDescent="0.35">
      <c r="A327" s="72"/>
      <c r="B327" s="72"/>
      <c r="C327" s="76" t="s">
        <v>221</v>
      </c>
      <c r="D327" s="76"/>
      <c r="E327" s="76"/>
      <c r="F327" s="76"/>
      <c r="G327" s="76"/>
      <c r="H327" s="77"/>
      <c r="I327" s="77"/>
      <c r="J327" s="78"/>
      <c r="K327" s="77"/>
      <c r="L327" s="77"/>
      <c r="M327" s="77"/>
      <c r="N327" s="76"/>
      <c r="O327" s="76"/>
      <c r="P327" s="76"/>
      <c r="Q327" s="76"/>
      <c r="R327" s="76"/>
    </row>
    <row r="328" spans="1:18" customFormat="1" x14ac:dyDescent="0.35">
      <c r="A328" s="72"/>
      <c r="B328" s="72"/>
      <c r="C328" s="85" t="s">
        <v>228</v>
      </c>
      <c r="D328" s="85"/>
      <c r="E328" s="85"/>
      <c r="F328" s="85"/>
      <c r="G328" s="85"/>
      <c r="H328" s="85"/>
      <c r="I328" s="85"/>
      <c r="J328" s="85"/>
      <c r="K328" s="74"/>
      <c r="L328" s="85"/>
      <c r="M328" s="85"/>
      <c r="N328" s="85"/>
      <c r="O328" s="85"/>
      <c r="P328" s="73"/>
      <c r="Q328" s="73"/>
      <c r="R328" s="85"/>
    </row>
    <row r="329" spans="1:18" customFormat="1" x14ac:dyDescent="0.35">
      <c r="A329" s="72"/>
      <c r="B329" s="72"/>
      <c r="C329" s="86" t="s">
        <v>229</v>
      </c>
      <c r="D329" s="86"/>
      <c r="E329" s="86"/>
      <c r="F329" s="86"/>
      <c r="G329" s="86"/>
      <c r="H329" s="86"/>
      <c r="I329" s="86"/>
      <c r="J329" s="86"/>
      <c r="K329" s="86"/>
      <c r="L329" s="86"/>
      <c r="M329" s="86"/>
      <c r="N329" s="86"/>
      <c r="O329" s="86"/>
      <c r="P329" s="86"/>
      <c r="Q329" s="86"/>
      <c r="R329" s="86"/>
    </row>
    <row r="330" spans="1:18" customFormat="1" x14ac:dyDescent="0.35">
      <c r="A330" s="71" t="s">
        <v>233</v>
      </c>
      <c r="B330" s="72"/>
      <c r="C330" s="73" t="s">
        <v>219</v>
      </c>
      <c r="D330" s="73"/>
      <c r="E330" s="73"/>
      <c r="F330" s="73">
        <v>112.85</v>
      </c>
      <c r="G330" s="73" t="str">
        <f>CONCATENATE("USD,FLAT ",TEXT(F330,"0.00"))</f>
        <v>USD,FLAT 112.85</v>
      </c>
      <c r="H330" s="74"/>
      <c r="I330" s="73" t="s">
        <v>139</v>
      </c>
      <c r="J330" s="75"/>
      <c r="K330" s="74"/>
      <c r="L330" s="73"/>
      <c r="M330" s="74"/>
      <c r="N330" s="73" t="s">
        <v>231</v>
      </c>
      <c r="O330" s="73" t="s">
        <v>224</v>
      </c>
      <c r="P330" s="73"/>
      <c r="Q330" s="73"/>
      <c r="R330" s="73"/>
    </row>
    <row r="331" spans="1:18" customFormat="1" x14ac:dyDescent="0.35">
      <c r="A331" s="72"/>
      <c r="B331" s="72"/>
      <c r="C331" s="76" t="s">
        <v>221</v>
      </c>
      <c r="D331" s="76"/>
      <c r="E331" s="76"/>
      <c r="F331" s="76"/>
      <c r="G331" s="76"/>
      <c r="H331" s="77"/>
      <c r="I331" s="77"/>
      <c r="J331" s="77"/>
      <c r="K331" s="77"/>
      <c r="L331" s="77"/>
      <c r="M331" s="77"/>
      <c r="N331" s="76"/>
      <c r="O331" s="76"/>
      <c r="P331" s="76"/>
      <c r="Q331" s="76"/>
      <c r="R331" s="76"/>
    </row>
    <row r="332" spans="1:18" customFormat="1" x14ac:dyDescent="0.35">
      <c r="A332" s="72"/>
      <c r="B332" s="72"/>
      <c r="C332" s="85" t="s">
        <v>228</v>
      </c>
      <c r="D332" s="85"/>
      <c r="E332" s="85"/>
      <c r="F332" s="85"/>
      <c r="G332" s="85"/>
      <c r="H332" s="85"/>
      <c r="I332" s="85"/>
      <c r="J332" s="85"/>
      <c r="K332" s="85"/>
      <c r="L332" s="85"/>
      <c r="M332" s="85"/>
      <c r="N332" s="85"/>
      <c r="O332" s="85"/>
      <c r="P332" s="85"/>
      <c r="Q332" s="85"/>
      <c r="R332" s="85"/>
    </row>
    <row r="333" spans="1:18" customFormat="1" x14ac:dyDescent="0.35">
      <c r="A333" s="72"/>
      <c r="B333" s="72"/>
      <c r="C333" s="86" t="s">
        <v>229</v>
      </c>
      <c r="D333" s="86"/>
      <c r="E333" s="86"/>
      <c r="F333" s="86"/>
      <c r="G333" s="86"/>
      <c r="H333" s="86"/>
      <c r="I333" s="86"/>
      <c r="J333" s="86"/>
      <c r="K333" s="86"/>
      <c r="L333" s="86"/>
      <c r="M333" s="86"/>
      <c r="N333" s="86"/>
      <c r="O333" s="86"/>
      <c r="P333" s="86"/>
      <c r="Q333" s="86"/>
      <c r="R333" s="86"/>
    </row>
    <row r="334" spans="1:18" customFormat="1" x14ac:dyDescent="0.35">
      <c r="A334" s="82" t="s">
        <v>234</v>
      </c>
      <c r="B334" s="82"/>
      <c r="C334" s="82" t="s">
        <v>219</v>
      </c>
      <c r="D334" s="82"/>
      <c r="E334" s="82"/>
      <c r="F334" s="82"/>
      <c r="G334" s="82"/>
      <c r="H334" s="82"/>
      <c r="I334" s="82"/>
      <c r="J334" s="83"/>
      <c r="K334" s="84"/>
      <c r="L334" s="82"/>
      <c r="M334" s="84"/>
      <c r="N334" s="82"/>
      <c r="O334" s="82"/>
      <c r="P334" s="82"/>
      <c r="Q334" s="82"/>
      <c r="R334" s="82"/>
    </row>
    <row r="335" spans="1:18" customFormat="1" x14ac:dyDescent="0.35">
      <c r="A335" s="82" t="s">
        <v>234</v>
      </c>
      <c r="B335" s="82"/>
      <c r="C335" s="82" t="s">
        <v>221</v>
      </c>
      <c r="D335" s="82"/>
      <c r="E335" s="82"/>
      <c r="F335" s="82"/>
      <c r="G335" s="82"/>
      <c r="H335" s="82"/>
      <c r="I335" s="82"/>
      <c r="J335" s="83"/>
      <c r="K335" s="84"/>
      <c r="L335" s="82"/>
      <c r="M335" s="84"/>
      <c r="N335" s="82"/>
      <c r="O335" s="82"/>
      <c r="P335" s="82"/>
      <c r="Q335" s="82"/>
      <c r="R335" s="82"/>
    </row>
    <row r="336" spans="1:18" customFormat="1" x14ac:dyDescent="0.35">
      <c r="A336" s="71" t="s">
        <v>235</v>
      </c>
      <c r="B336" s="72"/>
      <c r="C336" s="73" t="s">
        <v>219</v>
      </c>
      <c r="D336" s="73"/>
      <c r="E336" s="73"/>
      <c r="F336" s="93" t="s">
        <v>285</v>
      </c>
      <c r="G336" s="94" t="s">
        <v>236</v>
      </c>
      <c r="H336" s="74"/>
      <c r="I336" s="73" t="s">
        <v>139</v>
      </c>
      <c r="J336" s="75">
        <v>1</v>
      </c>
      <c r="K336" s="74"/>
      <c r="L336" s="73"/>
      <c r="M336" s="74"/>
      <c r="N336" s="87" t="s">
        <v>231</v>
      </c>
      <c r="O336" s="73" t="s">
        <v>224</v>
      </c>
      <c r="P336" s="73"/>
      <c r="Q336" s="73"/>
      <c r="R336" s="73"/>
    </row>
    <row r="337" spans="1:18" customFormat="1" x14ac:dyDescent="0.35">
      <c r="A337" s="72"/>
      <c r="B337" s="72"/>
      <c r="C337" s="76" t="s">
        <v>221</v>
      </c>
      <c r="D337" s="76"/>
      <c r="E337" s="76"/>
      <c r="F337" s="76"/>
      <c r="G337" s="76"/>
      <c r="H337" s="76"/>
      <c r="I337" s="76"/>
      <c r="J337" s="78"/>
      <c r="K337" s="76"/>
      <c r="L337" s="76"/>
      <c r="M337" s="76"/>
      <c r="N337" s="76"/>
      <c r="O337" s="76"/>
      <c r="P337" s="76"/>
      <c r="Q337" s="76"/>
      <c r="R337" s="76"/>
    </row>
    <row r="338" spans="1:18" customFormat="1" x14ac:dyDescent="0.35">
      <c r="A338" s="72"/>
      <c r="B338" s="72"/>
      <c r="C338" s="85" t="s">
        <v>228</v>
      </c>
      <c r="D338" s="85"/>
      <c r="E338" s="85"/>
      <c r="F338" s="85"/>
      <c r="G338" s="85"/>
      <c r="H338" s="85"/>
      <c r="I338" s="85"/>
      <c r="J338" s="85"/>
      <c r="K338" s="88"/>
      <c r="L338" s="85"/>
      <c r="M338" s="85"/>
      <c r="N338" s="85"/>
      <c r="O338" s="85"/>
      <c r="P338" s="85"/>
      <c r="Q338" s="85"/>
      <c r="R338" s="85"/>
    </row>
    <row r="339" spans="1:18" customFormat="1" x14ac:dyDescent="0.35">
      <c r="A339" s="72"/>
      <c r="B339" s="72"/>
      <c r="C339" s="86" t="s">
        <v>229</v>
      </c>
      <c r="D339" s="86"/>
      <c r="E339" s="86"/>
      <c r="F339" s="86"/>
      <c r="G339" s="86"/>
      <c r="H339" s="86"/>
      <c r="I339" s="86"/>
      <c r="J339" s="86"/>
      <c r="K339" s="89"/>
      <c r="L339" s="86"/>
      <c r="M339" s="86"/>
      <c r="N339" s="86"/>
      <c r="O339" s="86"/>
      <c r="P339" s="86"/>
      <c r="Q339" s="86"/>
      <c r="R339" s="86"/>
    </row>
    <row r="340" spans="1:18" customFormat="1" x14ac:dyDescent="0.35">
      <c r="A340" s="71" t="s">
        <v>237</v>
      </c>
      <c r="B340" s="72"/>
      <c r="C340" s="73" t="s">
        <v>219</v>
      </c>
      <c r="D340" s="73"/>
      <c r="E340" s="73"/>
      <c r="F340" s="93" t="s">
        <v>286</v>
      </c>
      <c r="G340" s="94" t="s">
        <v>250</v>
      </c>
      <c r="H340" s="74"/>
      <c r="I340" s="73" t="s">
        <v>139</v>
      </c>
      <c r="J340" s="75">
        <v>1</v>
      </c>
      <c r="K340" s="74"/>
      <c r="L340" s="73"/>
      <c r="M340" s="74"/>
      <c r="N340" s="87" t="s">
        <v>231</v>
      </c>
      <c r="O340" s="73" t="s">
        <v>224</v>
      </c>
      <c r="P340" s="73"/>
      <c r="Q340" s="73"/>
      <c r="R340" s="73"/>
    </row>
    <row r="341" spans="1:18" customFormat="1" x14ac:dyDescent="0.35">
      <c r="A341" s="72"/>
      <c r="B341" s="72"/>
      <c r="C341" s="76" t="s">
        <v>221</v>
      </c>
      <c r="D341" s="76"/>
      <c r="E341" s="76"/>
      <c r="F341" s="76"/>
      <c r="G341" s="76"/>
      <c r="H341" s="76"/>
      <c r="I341" s="76"/>
      <c r="J341" s="78"/>
      <c r="K341" s="76"/>
      <c r="L341" s="76"/>
      <c r="M341" s="76"/>
      <c r="N341" s="76"/>
      <c r="O341" s="76"/>
      <c r="P341" s="76"/>
      <c r="Q341" s="76"/>
      <c r="R341" s="76"/>
    </row>
    <row r="342" spans="1:18" customFormat="1" x14ac:dyDescent="0.35">
      <c r="A342" s="72"/>
      <c r="B342" s="72"/>
      <c r="C342" s="85" t="s">
        <v>228</v>
      </c>
      <c r="D342" s="85"/>
      <c r="E342" s="85"/>
      <c r="F342" s="85"/>
      <c r="G342" s="85"/>
      <c r="H342" s="85"/>
      <c r="I342" s="85"/>
      <c r="J342" s="85"/>
      <c r="K342" s="88"/>
      <c r="L342" s="85"/>
      <c r="M342" s="85"/>
      <c r="N342" s="85"/>
      <c r="O342" s="85"/>
      <c r="P342" s="85"/>
      <c r="Q342" s="85"/>
      <c r="R342" s="85"/>
    </row>
    <row r="343" spans="1:18" customFormat="1" x14ac:dyDescent="0.35">
      <c r="A343" s="72"/>
      <c r="B343" s="72"/>
      <c r="C343" s="86" t="s">
        <v>229</v>
      </c>
      <c r="D343" s="86"/>
      <c r="E343" s="86"/>
      <c r="F343" s="86"/>
      <c r="G343" s="86"/>
      <c r="H343" s="86"/>
      <c r="I343" s="86"/>
      <c r="J343" s="86"/>
      <c r="K343" s="89"/>
      <c r="L343" s="86"/>
      <c r="M343" s="86"/>
      <c r="N343" s="86"/>
      <c r="O343" s="86"/>
      <c r="P343" s="86"/>
      <c r="Q343" s="86"/>
      <c r="R343" s="86"/>
    </row>
    <row r="344" spans="1:18" customFormat="1" ht="21" customHeight="1" x14ac:dyDescent="0.35">
      <c r="A344" s="71" t="s">
        <v>238</v>
      </c>
      <c r="B344" s="72"/>
      <c r="C344" s="73" t="s">
        <v>219</v>
      </c>
      <c r="D344" s="73"/>
      <c r="E344" s="73"/>
      <c r="F344" s="93" t="s">
        <v>287</v>
      </c>
      <c r="G344" s="94" t="s">
        <v>288</v>
      </c>
      <c r="H344" s="74"/>
      <c r="I344" s="73" t="s">
        <v>139</v>
      </c>
      <c r="J344" s="75">
        <v>1</v>
      </c>
      <c r="K344" s="74"/>
      <c r="L344" s="73"/>
      <c r="M344" s="74"/>
      <c r="N344" s="87" t="s">
        <v>231</v>
      </c>
      <c r="O344" s="73" t="s">
        <v>224</v>
      </c>
      <c r="P344" s="73"/>
      <c r="Q344" s="73"/>
      <c r="R344" s="73"/>
    </row>
    <row r="345" spans="1:18" customFormat="1" x14ac:dyDescent="0.35">
      <c r="A345" s="72"/>
      <c r="B345" s="72"/>
      <c r="C345" s="76" t="s">
        <v>221</v>
      </c>
      <c r="D345" s="76"/>
      <c r="E345" s="76"/>
      <c r="F345" s="76"/>
      <c r="G345" s="76"/>
      <c r="H345" s="76"/>
      <c r="I345" s="76"/>
      <c r="J345" s="78"/>
      <c r="K345" s="76"/>
      <c r="L345" s="76"/>
      <c r="M345" s="76"/>
      <c r="N345" s="76"/>
      <c r="O345" s="76"/>
      <c r="P345" s="76"/>
      <c r="Q345" s="76"/>
      <c r="R345" s="76"/>
    </row>
    <row r="346" spans="1:18" customFormat="1" x14ac:dyDescent="0.35">
      <c r="A346" s="72"/>
      <c r="B346" s="72"/>
      <c r="C346" s="85" t="s">
        <v>228</v>
      </c>
      <c r="D346" s="85"/>
      <c r="E346" s="85"/>
      <c r="F346" s="85"/>
      <c r="G346" s="85"/>
      <c r="H346" s="85"/>
      <c r="I346" s="85"/>
      <c r="J346" s="85"/>
      <c r="K346" s="88"/>
      <c r="L346" s="85"/>
      <c r="M346" s="85"/>
      <c r="N346" s="85"/>
      <c r="O346" s="85"/>
      <c r="P346" s="85"/>
      <c r="Q346" s="85"/>
      <c r="R346" s="85"/>
    </row>
    <row r="347" spans="1:18" customFormat="1" x14ac:dyDescent="0.35">
      <c r="A347" s="72"/>
      <c r="B347" s="72"/>
      <c r="C347" s="86" t="s">
        <v>229</v>
      </c>
      <c r="D347" s="86"/>
      <c r="E347" s="86"/>
      <c r="F347" s="86"/>
      <c r="G347" s="86"/>
      <c r="H347" s="86"/>
      <c r="I347" s="86"/>
      <c r="J347" s="86"/>
      <c r="K347" s="89"/>
      <c r="L347" s="86"/>
      <c r="M347" s="86"/>
      <c r="N347" s="86"/>
      <c r="O347" s="86"/>
      <c r="P347" s="86"/>
      <c r="Q347" s="86"/>
      <c r="R347" s="86"/>
    </row>
    <row r="348" spans="1:18" customFormat="1" x14ac:dyDescent="0.35">
      <c r="A348" s="82" t="s">
        <v>240</v>
      </c>
      <c r="B348" s="82"/>
      <c r="C348" s="82" t="s">
        <v>219</v>
      </c>
      <c r="D348" s="82"/>
      <c r="E348" s="82"/>
      <c r="F348" s="82"/>
      <c r="G348" s="82"/>
      <c r="H348" s="82"/>
      <c r="I348" s="82"/>
      <c r="J348" s="83"/>
      <c r="K348" s="84"/>
      <c r="L348" s="82"/>
      <c r="M348" s="84"/>
      <c r="N348" s="82"/>
      <c r="O348" s="82"/>
      <c r="P348" s="82"/>
      <c r="Q348" s="82"/>
      <c r="R348" s="82"/>
    </row>
    <row r="349" spans="1:18" customFormat="1" x14ac:dyDescent="0.35">
      <c r="A349" s="82" t="s">
        <v>240</v>
      </c>
      <c r="B349" s="82"/>
      <c r="C349" s="82" t="s">
        <v>221</v>
      </c>
      <c r="D349" s="82"/>
      <c r="E349" s="82"/>
      <c r="F349" s="82"/>
      <c r="G349" s="82"/>
      <c r="H349" s="82"/>
      <c r="I349" s="82"/>
      <c r="J349" s="83"/>
      <c r="K349" s="84"/>
      <c r="L349" s="82"/>
      <c r="M349" s="84"/>
      <c r="N349" s="82"/>
      <c r="O349" s="82"/>
      <c r="P349" s="82"/>
      <c r="Q349" s="82"/>
      <c r="R349" s="82"/>
    </row>
    <row r="350" spans="1:18" customFormat="1" x14ac:dyDescent="0.35">
      <c r="A350" s="71" t="s">
        <v>241</v>
      </c>
      <c r="B350" s="72"/>
      <c r="C350" s="73" t="s">
        <v>219</v>
      </c>
      <c r="D350" s="73"/>
      <c r="E350" s="73"/>
      <c r="F350" s="90">
        <v>1522.85</v>
      </c>
      <c r="G350" s="73" t="str">
        <f>CONCATENATE("USD,FLAT ",TEXT(F350,"0.00"))</f>
        <v>USD,FLAT 1522.85</v>
      </c>
      <c r="H350" s="74"/>
      <c r="I350" s="73" t="s">
        <v>139</v>
      </c>
      <c r="J350" s="75">
        <v>1</v>
      </c>
      <c r="K350" s="90"/>
      <c r="L350" s="73"/>
      <c r="M350" s="74"/>
      <c r="N350" s="87" t="s">
        <v>231</v>
      </c>
      <c r="O350" s="73" t="s">
        <v>224</v>
      </c>
      <c r="P350" s="73"/>
      <c r="Q350" s="73"/>
      <c r="R350" s="73"/>
    </row>
    <row r="351" spans="1:18" customFormat="1" x14ac:dyDescent="0.35">
      <c r="A351" s="72"/>
      <c r="B351" s="72"/>
      <c r="C351" s="76" t="s">
        <v>221</v>
      </c>
      <c r="D351" s="76"/>
      <c r="E351" s="76"/>
      <c r="F351" s="76"/>
      <c r="G351" s="76"/>
      <c r="H351" s="77"/>
      <c r="I351" s="76"/>
      <c r="J351" s="78"/>
      <c r="K351" s="91"/>
      <c r="L351" s="76"/>
      <c r="M351" s="76"/>
      <c r="N351" s="76"/>
      <c r="O351" s="76"/>
      <c r="P351" s="76"/>
      <c r="Q351" s="76"/>
      <c r="R351" s="76"/>
    </row>
    <row r="352" spans="1:18" customFormat="1" x14ac:dyDescent="0.35">
      <c r="A352" s="72"/>
      <c r="B352" s="72"/>
      <c r="C352" s="85" t="s">
        <v>228</v>
      </c>
      <c r="D352" s="85"/>
      <c r="E352" s="85"/>
      <c r="F352" s="85"/>
      <c r="G352" s="85"/>
      <c r="H352" s="85"/>
      <c r="I352" s="85"/>
      <c r="J352" s="85"/>
      <c r="K352" s="88"/>
      <c r="L352" s="85"/>
      <c r="M352" s="85"/>
      <c r="N352" s="85"/>
      <c r="O352" s="85"/>
      <c r="P352" s="85"/>
      <c r="Q352" s="85"/>
      <c r="R352" s="85"/>
    </row>
    <row r="353" spans="1:18" customFormat="1" x14ac:dyDescent="0.35">
      <c r="A353" s="72"/>
      <c r="B353" s="72"/>
      <c r="C353" s="86" t="s">
        <v>229</v>
      </c>
      <c r="D353" s="86"/>
      <c r="E353" s="86"/>
      <c r="F353" s="86"/>
      <c r="G353" s="86"/>
      <c r="H353" s="86"/>
      <c r="I353" s="86"/>
      <c r="J353" s="86"/>
      <c r="K353" s="89"/>
      <c r="L353" s="86"/>
      <c r="M353" s="86"/>
      <c r="N353" s="86"/>
      <c r="O353" s="86"/>
      <c r="P353" s="86"/>
      <c r="Q353" s="86"/>
      <c r="R353" s="86"/>
    </row>
    <row r="354" spans="1:18" customFormat="1" x14ac:dyDescent="0.35">
      <c r="A354" s="71" t="s">
        <v>242</v>
      </c>
      <c r="B354" s="72"/>
      <c r="C354" s="73" t="s">
        <v>219</v>
      </c>
      <c r="D354" s="73"/>
      <c r="E354" s="73"/>
      <c r="F354" s="90">
        <v>3.85</v>
      </c>
      <c r="G354" s="73" t="str">
        <f>CONCATENATE("USD,FLAT ",TEXT(F354,"0.00"))</f>
        <v>USD,FLAT 3.85</v>
      </c>
      <c r="H354" s="74"/>
      <c r="I354" s="73" t="s">
        <v>139</v>
      </c>
      <c r="J354" s="75">
        <v>1</v>
      </c>
      <c r="K354" s="90"/>
      <c r="L354" s="73"/>
      <c r="M354" s="74"/>
      <c r="N354" s="87" t="s">
        <v>231</v>
      </c>
      <c r="O354" s="73" t="s">
        <v>224</v>
      </c>
      <c r="P354" s="73"/>
      <c r="Q354" s="73"/>
      <c r="R354" s="73"/>
    </row>
    <row r="355" spans="1:18" customFormat="1" x14ac:dyDescent="0.35">
      <c r="A355" s="72"/>
      <c r="B355" s="72"/>
      <c r="C355" s="76" t="s">
        <v>221</v>
      </c>
      <c r="D355" s="76"/>
      <c r="E355" s="76"/>
      <c r="F355" s="76"/>
      <c r="G355" s="76"/>
      <c r="H355" s="77"/>
      <c r="I355" s="76"/>
      <c r="J355" s="78"/>
      <c r="K355" s="91"/>
      <c r="L355" s="76"/>
      <c r="M355" s="76"/>
      <c r="N355" s="76"/>
      <c r="O355" s="76"/>
      <c r="P355" s="76"/>
      <c r="Q355" s="76"/>
      <c r="R355" s="76"/>
    </row>
    <row r="356" spans="1:18" customFormat="1" x14ac:dyDescent="0.35">
      <c r="A356" s="72"/>
      <c r="B356" s="72"/>
      <c r="C356" s="85" t="s">
        <v>228</v>
      </c>
      <c r="D356" s="85"/>
      <c r="E356" s="85"/>
      <c r="F356" s="85"/>
      <c r="G356" s="85"/>
      <c r="H356" s="85"/>
      <c r="I356" s="85"/>
      <c r="J356" s="85"/>
      <c r="K356" s="88"/>
      <c r="L356" s="85"/>
      <c r="M356" s="85"/>
      <c r="N356" s="85"/>
      <c r="O356" s="85"/>
      <c r="P356" s="85"/>
      <c r="Q356" s="85"/>
      <c r="R356" s="85"/>
    </row>
    <row r="357" spans="1:18" customFormat="1" x14ac:dyDescent="0.35">
      <c r="A357" s="72"/>
      <c r="B357" s="72"/>
      <c r="C357" s="86" t="s">
        <v>229</v>
      </c>
      <c r="D357" s="86"/>
      <c r="E357" s="86"/>
      <c r="F357" s="86"/>
      <c r="G357" s="86"/>
      <c r="H357" s="86"/>
      <c r="I357" s="86"/>
      <c r="J357" s="86"/>
      <c r="K357" s="89"/>
      <c r="L357" s="86"/>
      <c r="M357" s="86"/>
      <c r="N357" s="86"/>
      <c r="O357" s="86"/>
      <c r="P357" s="86"/>
      <c r="Q357" s="86"/>
      <c r="R357" s="86"/>
    </row>
    <row r="358" spans="1:18" customFormat="1" x14ac:dyDescent="0.35">
      <c r="A358" s="71" t="s">
        <v>242</v>
      </c>
      <c r="B358" s="72" t="s">
        <v>243</v>
      </c>
      <c r="C358" s="73" t="s">
        <v>219</v>
      </c>
      <c r="D358" s="73"/>
      <c r="E358" s="73"/>
      <c r="F358" s="90">
        <v>4.8499999999999996</v>
      </c>
      <c r="G358" s="73" t="str">
        <f>CONCATENATE("USD,FLAT ",TEXT(F358,"0.00"))</f>
        <v>USD,FLAT 4.85</v>
      </c>
      <c r="H358" s="74"/>
      <c r="I358" s="73" t="s">
        <v>139</v>
      </c>
      <c r="J358" s="75">
        <v>1</v>
      </c>
      <c r="K358" s="90"/>
      <c r="L358" s="73"/>
      <c r="M358" s="74"/>
      <c r="N358" s="87" t="s">
        <v>231</v>
      </c>
      <c r="O358" s="73" t="s">
        <v>224</v>
      </c>
      <c r="P358" s="73"/>
      <c r="Q358" s="73"/>
      <c r="R358" s="73"/>
    </row>
    <row r="359" spans="1:18" customFormat="1" x14ac:dyDescent="0.35">
      <c r="A359" s="72"/>
      <c r="B359" s="72"/>
      <c r="C359" s="76" t="s">
        <v>221</v>
      </c>
      <c r="D359" s="76"/>
      <c r="E359" s="76"/>
      <c r="F359" s="76"/>
      <c r="G359" s="76"/>
      <c r="H359" s="77"/>
      <c r="I359" s="76"/>
      <c r="J359" s="78"/>
      <c r="K359" s="91"/>
      <c r="L359" s="76"/>
      <c r="M359" s="76"/>
      <c r="N359" s="76"/>
      <c r="O359" s="76"/>
      <c r="P359" s="76"/>
      <c r="Q359" s="76"/>
      <c r="R359" s="76"/>
    </row>
    <row r="360" spans="1:18" customFormat="1" x14ac:dyDescent="0.35">
      <c r="A360" s="72"/>
      <c r="B360" s="72"/>
      <c r="C360" s="85" t="s">
        <v>228</v>
      </c>
      <c r="D360" s="85"/>
      <c r="E360" s="85"/>
      <c r="F360" s="85"/>
      <c r="G360" s="85"/>
      <c r="H360" s="85"/>
      <c r="I360" s="85"/>
      <c r="J360" s="85"/>
      <c r="K360" s="88"/>
      <c r="L360" s="85"/>
      <c r="M360" s="85"/>
      <c r="N360" s="85"/>
      <c r="O360" s="85"/>
      <c r="P360" s="85"/>
      <c r="Q360" s="85"/>
      <c r="R360" s="85"/>
    </row>
    <row r="361" spans="1:18" customFormat="1" x14ac:dyDescent="0.35">
      <c r="A361" s="72"/>
      <c r="B361" s="72"/>
      <c r="C361" s="86" t="s">
        <v>229</v>
      </c>
      <c r="D361" s="86"/>
      <c r="E361" s="86"/>
      <c r="F361" s="86"/>
      <c r="G361" s="86"/>
      <c r="H361" s="86"/>
      <c r="I361" s="86"/>
      <c r="J361" s="86"/>
      <c r="K361" s="89"/>
      <c r="L361" s="86"/>
      <c r="M361" s="86"/>
      <c r="N361" s="86"/>
      <c r="O361" s="86"/>
      <c r="P361" s="86"/>
      <c r="Q361" s="86"/>
      <c r="R361" s="86"/>
    </row>
    <row r="362" spans="1:18" customFormat="1" x14ac:dyDescent="0.35">
      <c r="A362" s="71" t="s">
        <v>242</v>
      </c>
      <c r="B362" s="72" t="s">
        <v>244</v>
      </c>
      <c r="C362" s="73" t="s">
        <v>219</v>
      </c>
      <c r="D362" s="73"/>
      <c r="E362" s="73"/>
      <c r="F362" s="90">
        <v>2.85</v>
      </c>
      <c r="G362" s="73" t="str">
        <f>CONCATENATE("USD,FLAT ",TEXT(F362,"0.00"))</f>
        <v>USD,FLAT 2.85</v>
      </c>
      <c r="H362" s="74"/>
      <c r="I362" s="73" t="s">
        <v>139</v>
      </c>
      <c r="J362" s="75">
        <v>1</v>
      </c>
      <c r="K362" s="90"/>
      <c r="L362" s="73"/>
      <c r="M362" s="74"/>
      <c r="N362" s="87" t="s">
        <v>231</v>
      </c>
      <c r="O362" s="73" t="s">
        <v>224</v>
      </c>
      <c r="P362" s="73"/>
      <c r="Q362" s="73"/>
      <c r="R362" s="73"/>
    </row>
    <row r="363" spans="1:18" customFormat="1" x14ac:dyDescent="0.35">
      <c r="A363" s="72"/>
      <c r="B363" s="72"/>
      <c r="C363" s="76" t="s">
        <v>221</v>
      </c>
      <c r="D363" s="76"/>
      <c r="E363" s="76"/>
      <c r="F363" s="76"/>
      <c r="G363" s="76"/>
      <c r="H363" s="77"/>
      <c r="I363" s="76"/>
      <c r="J363" s="78"/>
      <c r="K363" s="91"/>
      <c r="L363" s="76"/>
      <c r="M363" s="76"/>
      <c r="N363" s="76"/>
      <c r="O363" s="76"/>
      <c r="P363" s="76"/>
      <c r="Q363" s="76"/>
      <c r="R363" s="76"/>
    </row>
    <row r="364" spans="1:18" customFormat="1" x14ac:dyDescent="0.35">
      <c r="A364" s="72"/>
      <c r="B364" s="72"/>
      <c r="C364" s="85" t="s">
        <v>228</v>
      </c>
      <c r="D364" s="85"/>
      <c r="E364" s="85"/>
      <c r="F364" s="85"/>
      <c r="G364" s="85"/>
      <c r="H364" s="85"/>
      <c r="I364" s="85"/>
      <c r="J364" s="85"/>
      <c r="K364" s="88"/>
      <c r="L364" s="85"/>
      <c r="M364" s="85"/>
      <c r="N364" s="85"/>
      <c r="O364" s="85"/>
      <c r="P364" s="85"/>
      <c r="Q364" s="85"/>
      <c r="R364" s="85"/>
    </row>
    <row r="365" spans="1:18" customFormat="1" x14ac:dyDescent="0.35">
      <c r="A365" s="72"/>
      <c r="B365" s="72"/>
      <c r="C365" s="86" t="s">
        <v>229</v>
      </c>
      <c r="D365" s="86"/>
      <c r="E365" s="86"/>
      <c r="F365" s="86"/>
      <c r="G365" s="86"/>
      <c r="H365" s="86"/>
      <c r="I365" s="86"/>
      <c r="J365" s="86"/>
      <c r="K365" s="89"/>
      <c r="L365" s="86"/>
      <c r="M365" s="86"/>
      <c r="N365" s="86"/>
      <c r="O365" s="86"/>
      <c r="P365" s="86"/>
      <c r="Q365" s="86"/>
      <c r="R365" s="86"/>
    </row>
    <row r="366" spans="1:18" customFormat="1" x14ac:dyDescent="0.35">
      <c r="A366" s="71" t="s">
        <v>242</v>
      </c>
      <c r="B366" s="72" t="s">
        <v>26</v>
      </c>
      <c r="C366" s="73" t="s">
        <v>219</v>
      </c>
      <c r="D366" s="73"/>
      <c r="E366" s="73"/>
      <c r="F366" s="90">
        <v>6.85</v>
      </c>
      <c r="G366" s="73" t="str">
        <f>CONCATENATE("USD,FLAT ",TEXT(F366,"0.00"))</f>
        <v>USD,FLAT 6.85</v>
      </c>
      <c r="H366" s="74"/>
      <c r="I366" s="73" t="s">
        <v>139</v>
      </c>
      <c r="J366" s="75">
        <v>1</v>
      </c>
      <c r="K366" s="90"/>
      <c r="L366" s="90"/>
      <c r="M366" s="74"/>
      <c r="N366" s="87" t="s">
        <v>231</v>
      </c>
      <c r="O366" s="73" t="s">
        <v>224</v>
      </c>
      <c r="P366" s="73"/>
      <c r="Q366" s="73"/>
      <c r="R366" s="73"/>
    </row>
    <row r="367" spans="1:18" customFormat="1" x14ac:dyDescent="0.35">
      <c r="A367" s="72"/>
      <c r="B367" s="72"/>
      <c r="C367" s="76" t="s">
        <v>221</v>
      </c>
      <c r="D367" s="76"/>
      <c r="E367" s="76"/>
      <c r="F367" s="76"/>
      <c r="G367" s="76"/>
      <c r="H367" s="77"/>
      <c r="I367" s="76"/>
      <c r="J367" s="78"/>
      <c r="K367" s="91"/>
      <c r="L367" s="76"/>
      <c r="M367" s="76"/>
      <c r="N367" s="76"/>
      <c r="O367" s="76"/>
      <c r="P367" s="76"/>
      <c r="Q367" s="76"/>
      <c r="R367" s="76"/>
    </row>
    <row r="368" spans="1:18" customFormat="1" x14ac:dyDescent="0.35">
      <c r="A368" s="72"/>
      <c r="B368" s="72"/>
      <c r="C368" s="85" t="s">
        <v>228</v>
      </c>
      <c r="D368" s="85"/>
      <c r="E368" s="85"/>
      <c r="F368" s="85"/>
      <c r="G368" s="85"/>
      <c r="H368" s="85"/>
      <c r="I368" s="85"/>
      <c r="J368" s="85"/>
      <c r="K368" s="88"/>
      <c r="L368" s="85"/>
      <c r="M368" s="85"/>
      <c r="N368" s="85"/>
      <c r="O368" s="85"/>
      <c r="P368" s="85"/>
      <c r="Q368" s="85"/>
      <c r="R368" s="85"/>
    </row>
    <row r="369" spans="1:79" customFormat="1" x14ac:dyDescent="0.35">
      <c r="A369" s="72"/>
      <c r="B369" s="72"/>
      <c r="C369" s="86" t="s">
        <v>229</v>
      </c>
      <c r="D369" s="86"/>
      <c r="E369" s="86"/>
      <c r="F369" s="86"/>
      <c r="G369" s="86"/>
      <c r="H369" s="86"/>
      <c r="I369" s="86"/>
      <c r="J369" s="86"/>
      <c r="K369" s="89"/>
      <c r="L369" s="86"/>
      <c r="M369" s="86"/>
      <c r="N369" s="86"/>
      <c r="O369" s="86"/>
      <c r="P369" s="86"/>
      <c r="Q369" s="86"/>
      <c r="R369" s="86"/>
    </row>
    <row r="370" spans="1:79" customFormat="1" x14ac:dyDescent="0.35">
      <c r="A370" s="71" t="s">
        <v>245</v>
      </c>
      <c r="B370" s="72"/>
      <c r="C370" s="73" t="s">
        <v>219</v>
      </c>
      <c r="D370" s="73"/>
      <c r="E370" s="73"/>
      <c r="F370" s="90">
        <v>3.85</v>
      </c>
      <c r="G370" s="73" t="str">
        <f>CONCATENATE("USD,FLAT ",TEXT(F370,"0.00"))</f>
        <v>USD,FLAT 3.85</v>
      </c>
      <c r="H370" s="74"/>
      <c r="I370" s="73" t="s">
        <v>139</v>
      </c>
      <c r="J370" s="75">
        <v>1</v>
      </c>
      <c r="K370" s="90"/>
      <c r="L370" s="73"/>
      <c r="M370" s="74"/>
      <c r="N370" s="87" t="s">
        <v>231</v>
      </c>
      <c r="O370" s="73" t="s">
        <v>224</v>
      </c>
      <c r="P370" s="73"/>
      <c r="Q370" s="73"/>
      <c r="R370" s="73"/>
    </row>
    <row r="371" spans="1:79" customFormat="1" x14ac:dyDescent="0.35">
      <c r="A371" s="72"/>
      <c r="B371" s="72"/>
      <c r="C371" s="76" t="s">
        <v>221</v>
      </c>
      <c r="D371" s="76"/>
      <c r="E371" s="76"/>
      <c r="F371" s="76"/>
      <c r="G371" s="76"/>
      <c r="H371" s="77"/>
      <c r="I371" s="76"/>
      <c r="J371" s="78"/>
      <c r="K371" s="91"/>
      <c r="L371" s="76"/>
      <c r="M371" s="76"/>
      <c r="N371" s="76"/>
      <c r="O371" s="76"/>
      <c r="P371" s="76"/>
      <c r="Q371" s="76"/>
      <c r="R371" s="76"/>
    </row>
    <row r="372" spans="1:79" customFormat="1" x14ac:dyDescent="0.35">
      <c r="A372" s="72"/>
      <c r="B372" s="72"/>
      <c r="C372" s="85" t="s">
        <v>228</v>
      </c>
      <c r="D372" s="85"/>
      <c r="E372" s="85"/>
      <c r="F372" s="85"/>
      <c r="G372" s="85"/>
      <c r="H372" s="85"/>
      <c r="I372" s="85"/>
      <c r="J372" s="85"/>
      <c r="K372" s="88"/>
      <c r="L372" s="85"/>
      <c r="M372" s="85"/>
      <c r="N372" s="85"/>
      <c r="O372" s="85"/>
      <c r="P372" s="85"/>
      <c r="Q372" s="85"/>
      <c r="R372" s="85"/>
    </row>
    <row r="373" spans="1:79" customFormat="1" x14ac:dyDescent="0.35">
      <c r="A373" s="72"/>
      <c r="B373" s="72"/>
      <c r="C373" s="86" t="s">
        <v>229</v>
      </c>
      <c r="D373" s="86"/>
      <c r="E373" s="86"/>
      <c r="F373" s="86"/>
      <c r="G373" s="86"/>
      <c r="H373" s="86"/>
      <c r="I373" s="86"/>
      <c r="J373" s="86"/>
      <c r="K373" s="89"/>
      <c r="L373" s="86"/>
      <c r="M373" s="86"/>
      <c r="N373" s="86"/>
      <c r="O373" s="86"/>
      <c r="P373" s="86"/>
      <c r="Q373" s="86"/>
      <c r="R373" s="86"/>
    </row>
    <row r="374" spans="1:79" customFormat="1" x14ac:dyDescent="0.35">
      <c r="A374" s="71" t="s">
        <v>246</v>
      </c>
      <c r="B374" s="72"/>
      <c r="C374" s="73" t="s">
        <v>219</v>
      </c>
      <c r="D374" s="73"/>
      <c r="E374" s="73"/>
      <c r="F374" s="90">
        <v>8.85</v>
      </c>
      <c r="G374" s="73" t="str">
        <f>CONCATENATE("USD,FLAT ",TEXT(F374,"0.00"))</f>
        <v>USD,FLAT 8.85</v>
      </c>
      <c r="H374" s="74"/>
      <c r="I374" s="73" t="s">
        <v>139</v>
      </c>
      <c r="J374" s="75">
        <v>1</v>
      </c>
      <c r="K374" s="90"/>
      <c r="L374" s="73"/>
      <c r="M374" s="74"/>
      <c r="N374" s="87" t="s">
        <v>231</v>
      </c>
      <c r="O374" s="73" t="s">
        <v>224</v>
      </c>
      <c r="P374" s="73"/>
      <c r="Q374" s="73"/>
      <c r="R374" s="73"/>
    </row>
    <row r="375" spans="1:79" customFormat="1" x14ac:dyDescent="0.35">
      <c r="A375" s="72"/>
      <c r="B375" s="72"/>
      <c r="C375" s="76" t="s">
        <v>221</v>
      </c>
      <c r="D375" s="76"/>
      <c r="E375" s="76"/>
      <c r="F375" s="76"/>
      <c r="G375" s="76"/>
      <c r="H375" s="77"/>
      <c r="I375" s="76"/>
      <c r="J375" s="78"/>
      <c r="K375" s="91"/>
      <c r="L375" s="76"/>
      <c r="M375" s="76"/>
      <c r="N375" s="76"/>
      <c r="O375" s="76"/>
      <c r="P375" s="76"/>
      <c r="Q375" s="76"/>
      <c r="R375" s="76"/>
    </row>
    <row r="376" spans="1:79" customFormat="1" x14ac:dyDescent="0.35">
      <c r="A376" s="72"/>
      <c r="B376" s="72"/>
      <c r="C376" s="85" t="s">
        <v>228</v>
      </c>
      <c r="D376" s="85"/>
      <c r="E376" s="85"/>
      <c r="F376" s="85"/>
      <c r="G376" s="85"/>
      <c r="H376" s="85"/>
      <c r="I376" s="85"/>
      <c r="J376" s="85"/>
      <c r="K376" s="88"/>
      <c r="L376" s="85"/>
      <c r="M376" s="85"/>
      <c r="N376" s="85"/>
      <c r="O376" s="85"/>
      <c r="P376" s="85"/>
      <c r="Q376" s="85"/>
      <c r="R376" s="85"/>
    </row>
    <row r="377" spans="1:79" customFormat="1" x14ac:dyDescent="0.35">
      <c r="A377" s="72"/>
      <c r="B377" s="72"/>
      <c r="C377" s="86" t="s">
        <v>229</v>
      </c>
      <c r="D377" s="86"/>
      <c r="E377" s="86"/>
      <c r="F377" s="86"/>
      <c r="G377" s="86"/>
      <c r="H377" s="86"/>
      <c r="I377" s="86"/>
      <c r="J377" s="86"/>
      <c r="K377" s="89"/>
      <c r="L377" s="86"/>
      <c r="M377" s="86"/>
      <c r="N377" s="86"/>
      <c r="O377" s="86"/>
      <c r="P377" s="86"/>
      <c r="Q377" s="86"/>
      <c r="R377" s="86"/>
    </row>
    <row r="378" spans="1:79" customFormat="1" x14ac:dyDescent="0.35">
      <c r="A378" s="71" t="s">
        <v>247</v>
      </c>
      <c r="B378" s="92"/>
      <c r="C378" s="73" t="s">
        <v>219</v>
      </c>
      <c r="D378" s="73"/>
      <c r="E378" s="73"/>
      <c r="F378" s="73">
        <v>13.85</v>
      </c>
      <c r="G378" s="73" t="str">
        <f>CONCATENATE("USD,FLAT ",TEXT(F378,"0.00"))</f>
        <v>USD,FLAT 13.85</v>
      </c>
      <c r="H378" s="74"/>
      <c r="I378" s="73" t="s">
        <v>139</v>
      </c>
      <c r="J378" s="75">
        <v>1</v>
      </c>
      <c r="K378" s="90"/>
      <c r="L378" s="73"/>
      <c r="M378" s="74"/>
      <c r="N378" s="87" t="s">
        <v>231</v>
      </c>
      <c r="O378" s="73" t="s">
        <v>224</v>
      </c>
      <c r="P378" s="73"/>
      <c r="Q378" s="73"/>
      <c r="R378" s="73"/>
    </row>
    <row r="379" spans="1:79" customFormat="1" x14ac:dyDescent="0.35">
      <c r="A379" s="72"/>
      <c r="B379" s="92"/>
      <c r="C379" s="76" t="s">
        <v>221</v>
      </c>
      <c r="D379" s="76"/>
      <c r="E379" s="76"/>
      <c r="F379" s="76"/>
      <c r="G379" s="76"/>
      <c r="H379" s="77"/>
      <c r="I379" s="76"/>
      <c r="J379" s="78"/>
      <c r="K379" s="91"/>
      <c r="L379" s="76"/>
      <c r="M379" s="76"/>
      <c r="N379" s="76"/>
      <c r="O379" s="76"/>
      <c r="P379" s="76"/>
      <c r="Q379" s="76"/>
      <c r="R379" s="76"/>
    </row>
    <row r="380" spans="1:79" customFormat="1" x14ac:dyDescent="0.35">
      <c r="A380" s="72"/>
      <c r="B380" s="72"/>
      <c r="C380" s="85" t="s">
        <v>228</v>
      </c>
      <c r="D380" s="85"/>
      <c r="E380" s="85"/>
      <c r="F380" s="85"/>
      <c r="G380" s="85"/>
      <c r="H380" s="85"/>
      <c r="I380" s="85"/>
      <c r="J380" s="85"/>
      <c r="K380" s="88"/>
      <c r="L380" s="85"/>
      <c r="M380" s="85"/>
      <c r="N380" s="85"/>
      <c r="O380" s="85"/>
      <c r="P380" s="85"/>
      <c r="Q380" s="85"/>
      <c r="R380" s="85"/>
    </row>
    <row r="381" spans="1:79" customFormat="1" x14ac:dyDescent="0.35">
      <c r="A381" s="72"/>
      <c r="B381" s="72"/>
      <c r="C381" s="86" t="s">
        <v>229</v>
      </c>
      <c r="D381" s="86"/>
      <c r="E381" s="86"/>
      <c r="F381" s="86"/>
      <c r="G381" s="86"/>
      <c r="H381" s="86"/>
      <c r="I381" s="86"/>
      <c r="J381" s="86"/>
      <c r="K381" s="89"/>
      <c r="L381" s="86"/>
      <c r="M381" s="86"/>
      <c r="N381" s="86"/>
      <c r="O381" s="86"/>
      <c r="P381" s="86"/>
      <c r="Q381" s="86"/>
      <c r="R381" s="86"/>
    </row>
    <row r="383" spans="1:79" customFormat="1" x14ac:dyDescent="0.35">
      <c r="A383" s="67" t="s">
        <v>298</v>
      </c>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c r="AA383" s="68"/>
      <c r="AB383" s="68"/>
      <c r="AC383" s="68"/>
      <c r="AD383" s="68"/>
      <c r="AE383" s="68"/>
      <c r="AF383" s="68"/>
      <c r="AG383" s="68"/>
      <c r="AH383" s="68"/>
      <c r="AI383" s="68"/>
      <c r="AJ383" s="68"/>
    </row>
    <row r="384" spans="1:79" customFormat="1" x14ac:dyDescent="0.35">
      <c r="A384" s="100" t="s">
        <v>279</v>
      </c>
      <c r="B384" s="100" t="s">
        <v>280</v>
      </c>
      <c r="C384" s="100" t="s">
        <v>156</v>
      </c>
      <c r="D384" s="100" t="s">
        <v>157</v>
      </c>
      <c r="E384" s="100" t="s">
        <v>158</v>
      </c>
      <c r="F384" s="100" t="s">
        <v>159</v>
      </c>
      <c r="G384" s="100" t="s">
        <v>126</v>
      </c>
      <c r="H384" s="100" t="s">
        <v>160</v>
      </c>
      <c r="I384" s="100" t="s">
        <v>161</v>
      </c>
      <c r="J384" s="100" t="s">
        <v>162</v>
      </c>
      <c r="K384" s="100" t="s">
        <v>163</v>
      </c>
      <c r="L384" s="100" t="s">
        <v>164</v>
      </c>
      <c r="M384" s="100" t="s">
        <v>165</v>
      </c>
      <c r="N384" s="100" t="s">
        <v>166</v>
      </c>
      <c r="O384" s="100" t="s">
        <v>283</v>
      </c>
      <c r="P384" s="100" t="s">
        <v>168</v>
      </c>
      <c r="Q384" s="100" t="s">
        <v>284</v>
      </c>
      <c r="R384" s="100" t="s">
        <v>282</v>
      </c>
      <c r="S384" s="141" t="s">
        <v>277</v>
      </c>
      <c r="T384" s="143"/>
      <c r="U384" s="142"/>
      <c r="V384" s="141" t="s">
        <v>269</v>
      </c>
      <c r="W384" s="142"/>
      <c r="X384" s="125" t="s">
        <v>258</v>
      </c>
      <c r="Y384" s="126"/>
      <c r="Z384" s="126"/>
      <c r="AA384" s="126"/>
      <c r="AB384" s="126"/>
      <c r="AC384" s="126"/>
      <c r="AD384" s="126"/>
      <c r="AE384" s="126"/>
      <c r="AF384" s="126"/>
      <c r="AG384" s="127"/>
      <c r="AH384" s="125" t="s">
        <v>270</v>
      </c>
      <c r="AI384" s="126"/>
      <c r="AJ384" s="126"/>
      <c r="AK384" s="126"/>
      <c r="AL384" s="126"/>
      <c r="AM384" s="127"/>
      <c r="AN384" s="100" t="s">
        <v>171</v>
      </c>
      <c r="AO384" s="21"/>
      <c r="AP384" s="21"/>
      <c r="AQ384" s="21"/>
      <c r="AS384" s="21"/>
      <c r="AT384" s="21"/>
      <c r="AU384" s="21"/>
      <c r="AV384" s="21"/>
      <c r="AW384" s="21"/>
      <c r="AX384" s="21"/>
      <c r="AY384" s="21"/>
      <c r="AZ384" s="21"/>
      <c r="BA384" s="21"/>
      <c r="BB384" s="21"/>
      <c r="BC384" s="21"/>
      <c r="BD384" s="21"/>
      <c r="BE384" s="21"/>
      <c r="BF384" s="21"/>
      <c r="BG384" s="21"/>
      <c r="BH384" s="21"/>
      <c r="BI384" s="21"/>
      <c r="BJ384" s="21"/>
      <c r="BK384" s="21"/>
      <c r="BL384" s="21"/>
      <c r="BM384" s="21"/>
      <c r="BN384" s="21"/>
      <c r="BO384" s="21"/>
      <c r="BP384" s="21"/>
      <c r="BQ384" s="21"/>
      <c r="BR384" s="21"/>
      <c r="BS384" s="21"/>
      <c r="BT384" s="21"/>
      <c r="BU384" s="21"/>
      <c r="BV384" s="21"/>
      <c r="BW384" s="21"/>
      <c r="BX384" s="21"/>
      <c r="BY384" s="21"/>
      <c r="BZ384" s="21"/>
      <c r="CA384" s="21"/>
    </row>
    <row r="385" spans="1:79" customFormat="1" x14ac:dyDescent="0.35">
      <c r="A385" s="101"/>
      <c r="B385" s="101"/>
      <c r="C385" s="101"/>
      <c r="D385" s="101"/>
      <c r="E385" s="101"/>
      <c r="F385" s="101"/>
      <c r="G385" s="101"/>
      <c r="H385" s="101"/>
      <c r="I385" s="101"/>
      <c r="J385" s="101"/>
      <c r="K385" s="101"/>
      <c r="L385" s="101"/>
      <c r="M385" s="101"/>
      <c r="N385" s="101"/>
      <c r="O385" s="101"/>
      <c r="P385" s="101"/>
      <c r="Q385" s="101"/>
      <c r="R385" s="101"/>
      <c r="S385" s="102" t="s">
        <v>169</v>
      </c>
      <c r="T385" s="102" t="s">
        <v>170</v>
      </c>
      <c r="U385" s="102" t="s">
        <v>170</v>
      </c>
      <c r="V385" s="102" t="s">
        <v>254</v>
      </c>
      <c r="W385" s="102" t="s">
        <v>255</v>
      </c>
      <c r="X385" s="102" t="s">
        <v>259</v>
      </c>
      <c r="Y385" s="102" t="s">
        <v>260</v>
      </c>
      <c r="Z385" s="102" t="s">
        <v>261</v>
      </c>
      <c r="AA385" s="102" t="s">
        <v>262</v>
      </c>
      <c r="AB385" s="102" t="s">
        <v>263</v>
      </c>
      <c r="AC385" s="102" t="s">
        <v>264</v>
      </c>
      <c r="AD385" s="102" t="s">
        <v>265</v>
      </c>
      <c r="AE385" s="102" t="s">
        <v>266</v>
      </c>
      <c r="AF385" s="102" t="s">
        <v>267</v>
      </c>
      <c r="AG385" s="102" t="s">
        <v>268</v>
      </c>
      <c r="AH385" s="102" t="s">
        <v>271</v>
      </c>
      <c r="AI385" s="102" t="s">
        <v>272</v>
      </c>
      <c r="AJ385" s="102" t="s">
        <v>273</v>
      </c>
      <c r="AK385" s="102" t="s">
        <v>274</v>
      </c>
      <c r="AL385" s="102" t="s">
        <v>275</v>
      </c>
      <c r="AM385" s="102" t="s">
        <v>276</v>
      </c>
      <c r="AN385" s="101"/>
      <c r="AO385" s="21"/>
      <c r="AP385" s="21"/>
      <c r="AQ385" s="21"/>
      <c r="AS385" s="21"/>
      <c r="AT385" s="21"/>
      <c r="AU385" s="21"/>
      <c r="AV385" s="21"/>
      <c r="AW385" s="21"/>
      <c r="AX385" s="21"/>
      <c r="AY385" s="21"/>
      <c r="AZ385" s="21"/>
      <c r="BA385" s="21"/>
      <c r="BB385" s="21"/>
      <c r="BC385" s="21"/>
      <c r="BD385" s="21"/>
      <c r="BE385" s="21"/>
      <c r="BF385" s="21"/>
      <c r="BG385" s="21"/>
      <c r="BH385" s="21"/>
      <c r="BI385" s="21"/>
      <c r="BJ385" s="21"/>
      <c r="BK385" s="21"/>
      <c r="BL385" s="21"/>
      <c r="BM385" s="21"/>
      <c r="BN385" s="21"/>
      <c r="BO385" s="21"/>
      <c r="BP385" s="21"/>
      <c r="BQ385" s="21"/>
      <c r="BR385" s="21"/>
      <c r="BS385" s="21"/>
      <c r="BT385" s="21"/>
      <c r="BU385" s="21"/>
      <c r="BV385" s="21"/>
      <c r="BW385" s="21"/>
      <c r="BX385" s="21"/>
      <c r="BY385" s="21"/>
      <c r="BZ385" s="21"/>
      <c r="CA385" s="21"/>
    </row>
    <row r="386" spans="1:79" customFormat="1" x14ac:dyDescent="0.35">
      <c r="A386" s="58" t="s">
        <v>70</v>
      </c>
      <c r="B386" s="32" t="s">
        <v>110</v>
      </c>
      <c r="C386" s="58" t="s">
        <v>300</v>
      </c>
      <c r="D386" s="32" t="s">
        <v>172</v>
      </c>
      <c r="E386" s="59" t="s">
        <v>26</v>
      </c>
      <c r="F386" s="58" t="s">
        <v>294</v>
      </c>
      <c r="G386" s="60" t="str">
        <f ca="1">TEXT(TODAY(),"MM-DD-YYYY")</f>
        <v>11-02-2022</v>
      </c>
      <c r="H386" s="60" t="str">
        <f ca="1">TEXT(TODAY(),"MM-DD-YYYY")</f>
        <v>11-02-2022</v>
      </c>
      <c r="I386" s="58">
        <v>12</v>
      </c>
      <c r="J386" s="58">
        <v>12</v>
      </c>
      <c r="K386" s="58">
        <v>12</v>
      </c>
      <c r="L386" s="58" t="s">
        <v>301</v>
      </c>
      <c r="M386" s="58" t="s">
        <v>302</v>
      </c>
      <c r="N386" s="58" t="b">
        <v>0</v>
      </c>
      <c r="O386" s="58" t="b">
        <v>1</v>
      </c>
      <c r="P386" s="58" t="b">
        <v>1</v>
      </c>
      <c r="Q386" s="58" t="b">
        <v>0</v>
      </c>
      <c r="R386" s="58" t="b">
        <v>0</v>
      </c>
      <c r="S386" s="58" t="s">
        <v>176</v>
      </c>
      <c r="T386" s="58" t="s">
        <v>177</v>
      </c>
      <c r="U386" s="58"/>
      <c r="V386" s="58" t="s">
        <v>257</v>
      </c>
      <c r="W386" s="58" t="s">
        <v>256</v>
      </c>
      <c r="X386" s="58" t="s">
        <v>278</v>
      </c>
      <c r="Y386" s="58">
        <v>6739465360</v>
      </c>
      <c r="Z386" s="58">
        <v>4402189258</v>
      </c>
      <c r="AA386" s="58"/>
      <c r="AB386" s="58"/>
      <c r="AC386" s="58"/>
      <c r="AD386" s="58"/>
      <c r="AE386" s="58" t="b">
        <v>1</v>
      </c>
      <c r="AF386" s="58" t="b">
        <v>1</v>
      </c>
      <c r="AG386" s="58" t="b">
        <v>0</v>
      </c>
      <c r="AH386" s="58"/>
      <c r="AI386" s="58"/>
      <c r="AJ386" s="58"/>
      <c r="AK386" s="58" t="b">
        <v>0</v>
      </c>
      <c r="AL386" s="58" t="b">
        <v>0</v>
      </c>
      <c r="AM386" s="58" t="b">
        <v>0</v>
      </c>
      <c r="AN386" s="58">
        <v>5221613431</v>
      </c>
      <c r="AO386" s="21"/>
      <c r="AP386" s="21"/>
      <c r="AQ386" s="21"/>
      <c r="AS386" s="21"/>
      <c r="AT386" s="21"/>
      <c r="AU386" s="21"/>
      <c r="AV386" s="21"/>
      <c r="AW386" s="21"/>
      <c r="AX386" s="21"/>
      <c r="AY386" s="21"/>
      <c r="AZ386" s="21"/>
      <c r="BA386" s="21"/>
      <c r="BB386" s="21"/>
      <c r="BC386" s="21"/>
      <c r="BD386" s="21"/>
      <c r="BE386" s="21"/>
      <c r="BF386" s="21"/>
      <c r="BG386" s="21"/>
      <c r="BH386" s="21"/>
      <c r="BI386" s="21"/>
      <c r="BJ386" s="21"/>
      <c r="BK386" s="21"/>
      <c r="BL386" s="21"/>
      <c r="BM386" s="21"/>
      <c r="BN386" s="21"/>
      <c r="BO386" s="21"/>
      <c r="BP386" s="21"/>
      <c r="BQ386" s="21"/>
      <c r="BR386" s="21"/>
      <c r="BS386" s="21"/>
      <c r="BT386" s="21"/>
      <c r="BU386" s="21"/>
      <c r="BV386" s="21"/>
      <c r="BW386" s="21"/>
      <c r="BX386" s="21"/>
      <c r="BY386" s="21"/>
      <c r="BZ386" s="21"/>
      <c r="CA386" s="21"/>
    </row>
    <row r="387" spans="1:79" customFormat="1" ht="19" customHeight="1" x14ac:dyDescent="0.35">
      <c r="A387" s="21"/>
      <c r="B387" s="21"/>
      <c r="C387" s="21"/>
      <c r="D387" s="21"/>
      <c r="E387" s="21"/>
      <c r="F387" s="21"/>
      <c r="G387" s="21"/>
      <c r="H387" s="21"/>
      <c r="I387" s="21"/>
      <c r="J387" s="21"/>
      <c r="K387" s="21"/>
      <c r="L387" s="21"/>
      <c r="AF387" s="21"/>
      <c r="AG387" s="21"/>
      <c r="AH387" s="21"/>
    </row>
    <row r="388" spans="1:79" customFormat="1" x14ac:dyDescent="0.35">
      <c r="A388" s="128" t="s">
        <v>299</v>
      </c>
      <c r="B388" s="129"/>
      <c r="C388" s="129"/>
      <c r="D388" s="129"/>
      <c r="E388" s="129"/>
      <c r="F388" s="129"/>
      <c r="G388" s="129"/>
      <c r="H388" s="129"/>
      <c r="I388" s="129"/>
      <c r="J388" s="129"/>
      <c r="K388" s="129"/>
      <c r="L388" s="129"/>
      <c r="M388" s="129"/>
      <c r="N388" s="129"/>
      <c r="O388" s="129"/>
      <c r="P388" s="129"/>
      <c r="Q388" s="129"/>
      <c r="R388" s="129"/>
      <c r="AF388" s="21"/>
      <c r="AG388" s="21"/>
      <c r="AH388" s="21"/>
    </row>
    <row r="389" spans="1:79" customFormat="1" x14ac:dyDescent="0.35">
      <c r="A389" s="69" t="s">
        <v>200</v>
      </c>
      <c r="B389" s="69" t="s">
        <v>201</v>
      </c>
      <c r="C389" s="69" t="s">
        <v>202</v>
      </c>
      <c r="D389" s="70" t="s">
        <v>203</v>
      </c>
      <c r="E389" s="70" t="s">
        <v>204</v>
      </c>
      <c r="F389" s="70" t="s">
        <v>205</v>
      </c>
      <c r="G389" s="69" t="s">
        <v>206</v>
      </c>
      <c r="H389" s="69" t="s">
        <v>207</v>
      </c>
      <c r="I389" s="70" t="s">
        <v>208</v>
      </c>
      <c r="J389" s="70" t="s">
        <v>209</v>
      </c>
      <c r="K389" s="70" t="s">
        <v>210</v>
      </c>
      <c r="L389" s="70" t="s">
        <v>211</v>
      </c>
      <c r="M389" s="70" t="s">
        <v>212</v>
      </c>
      <c r="N389" s="70" t="s">
        <v>213</v>
      </c>
      <c r="O389" s="70" t="s">
        <v>214</v>
      </c>
      <c r="P389" s="70" t="s">
        <v>215</v>
      </c>
      <c r="Q389" s="70" t="s">
        <v>216</v>
      </c>
      <c r="R389" s="70" t="s">
        <v>217</v>
      </c>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row>
    <row r="390" spans="1:79" customFormat="1" x14ac:dyDescent="0.35">
      <c r="A390" s="71" t="s">
        <v>218</v>
      </c>
      <c r="B390" s="72"/>
      <c r="C390" s="73" t="s">
        <v>219</v>
      </c>
      <c r="D390" s="73"/>
      <c r="E390" s="73"/>
      <c r="F390" s="73">
        <v>21</v>
      </c>
      <c r="G390" s="73" t="str">
        <f>CONCATENATE("USD,FLAT ",TEXT(F390,"0.00"))</f>
        <v>USD,FLAT 21.00</v>
      </c>
      <c r="H390" s="74"/>
      <c r="I390" s="73" t="s">
        <v>139</v>
      </c>
      <c r="J390" s="75">
        <v>1</v>
      </c>
      <c r="K390" s="74"/>
      <c r="L390" s="73"/>
      <c r="M390" s="74"/>
      <c r="N390" s="73"/>
      <c r="O390" s="73" t="s">
        <v>220</v>
      </c>
      <c r="P390" s="73"/>
      <c r="Q390" s="73"/>
      <c r="R390" s="73"/>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row>
    <row r="391" spans="1:79" customFormat="1" x14ac:dyDescent="0.35">
      <c r="A391" s="72"/>
      <c r="B391" s="72"/>
      <c r="C391" s="76" t="s">
        <v>221</v>
      </c>
      <c r="D391" s="76"/>
      <c r="E391" s="76"/>
      <c r="F391" s="76"/>
      <c r="G391" s="76"/>
      <c r="H391" s="77"/>
      <c r="I391" s="76"/>
      <c r="J391" s="78"/>
      <c r="K391" s="77"/>
      <c r="L391" s="76"/>
      <c r="M391" s="77"/>
      <c r="N391" s="76"/>
      <c r="O391" s="76"/>
      <c r="P391" s="76"/>
      <c r="Q391" s="76"/>
      <c r="R391" s="76"/>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row>
    <row r="392" spans="1:79" customFormat="1" x14ac:dyDescent="0.35">
      <c r="A392" s="72"/>
      <c r="B392" s="72"/>
      <c r="C392" s="85" t="s">
        <v>228</v>
      </c>
      <c r="D392" s="85"/>
      <c r="E392" s="85"/>
      <c r="F392" s="85"/>
      <c r="G392" s="85"/>
      <c r="H392" s="85"/>
      <c r="I392" s="85"/>
      <c r="J392" s="85"/>
      <c r="K392" s="85"/>
      <c r="L392" s="85"/>
      <c r="M392" s="85"/>
      <c r="N392" s="85"/>
      <c r="O392" s="85"/>
      <c r="P392" s="85"/>
      <c r="Q392" s="85"/>
      <c r="R392" s="85"/>
    </row>
    <row r="393" spans="1:79" customFormat="1" x14ac:dyDescent="0.35">
      <c r="A393" s="72"/>
      <c r="B393" s="72"/>
      <c r="C393" s="86" t="s">
        <v>229</v>
      </c>
      <c r="D393" s="86"/>
      <c r="E393" s="86"/>
      <c r="F393" s="86"/>
      <c r="G393" s="86"/>
      <c r="H393" s="86"/>
      <c r="I393" s="86"/>
      <c r="J393" s="86"/>
      <c r="K393" s="86"/>
      <c r="L393" s="86"/>
      <c r="M393" s="86"/>
      <c r="N393" s="86"/>
      <c r="O393" s="86"/>
      <c r="P393" s="86"/>
      <c r="Q393" s="86"/>
      <c r="R393" s="86"/>
    </row>
    <row r="394" spans="1:79" customFormat="1" x14ac:dyDescent="0.35">
      <c r="A394" s="71" t="s">
        <v>222</v>
      </c>
      <c r="B394" s="72"/>
      <c r="C394" s="73" t="s">
        <v>219</v>
      </c>
      <c r="D394" s="73"/>
      <c r="E394" s="73"/>
      <c r="F394" s="73">
        <v>25</v>
      </c>
      <c r="G394" s="73" t="str">
        <f>CONCATENATE("USD,FLAT ",TEXT(F394,"0.00"))</f>
        <v>USD,FLAT 25.00</v>
      </c>
      <c r="H394" s="74"/>
      <c r="I394" s="73" t="s">
        <v>139</v>
      </c>
      <c r="J394" s="75">
        <v>1</v>
      </c>
      <c r="K394" s="74"/>
      <c r="L394" s="73"/>
      <c r="M394" s="74"/>
      <c r="N394" s="73" t="s">
        <v>223</v>
      </c>
      <c r="O394" s="73" t="s">
        <v>224</v>
      </c>
      <c r="P394" s="73"/>
      <c r="Q394" s="73"/>
      <c r="R394" s="73"/>
    </row>
    <row r="395" spans="1:79" customFormat="1" x14ac:dyDescent="0.35">
      <c r="A395" s="72"/>
      <c r="B395" s="72"/>
      <c r="C395" s="76" t="s">
        <v>221</v>
      </c>
      <c r="D395" s="76"/>
      <c r="E395" s="76"/>
      <c r="F395" s="76"/>
      <c r="G395" s="76"/>
      <c r="H395" s="77"/>
      <c r="I395" s="76"/>
      <c r="J395" s="78"/>
      <c r="K395" s="77"/>
      <c r="L395" s="76"/>
      <c r="M395" s="77"/>
      <c r="N395" s="76"/>
      <c r="O395" s="76"/>
      <c r="P395" s="76"/>
      <c r="Q395" s="76"/>
      <c r="R395" s="76"/>
    </row>
    <row r="396" spans="1:79" customFormat="1" x14ac:dyDescent="0.35">
      <c r="A396" s="72"/>
      <c r="B396" s="72"/>
      <c r="C396" s="85" t="s">
        <v>228</v>
      </c>
      <c r="D396" s="85"/>
      <c r="E396" s="85"/>
      <c r="F396" s="85"/>
      <c r="G396" s="85"/>
      <c r="H396" s="85"/>
      <c r="I396" s="85"/>
      <c r="J396" s="85"/>
      <c r="K396" s="85"/>
      <c r="L396" s="85"/>
      <c r="M396" s="85"/>
      <c r="N396" s="85"/>
      <c r="O396" s="85"/>
      <c r="P396" s="85"/>
      <c r="Q396" s="85"/>
      <c r="R396" s="85"/>
    </row>
    <row r="397" spans="1:79" customFormat="1" x14ac:dyDescent="0.35">
      <c r="A397" s="72"/>
      <c r="B397" s="72"/>
      <c r="C397" s="86" t="s">
        <v>229</v>
      </c>
      <c r="D397" s="86"/>
      <c r="E397" s="86"/>
      <c r="F397" s="86"/>
      <c r="G397" s="86"/>
      <c r="H397" s="86"/>
      <c r="I397" s="86"/>
      <c r="J397" s="86"/>
      <c r="K397" s="86"/>
      <c r="L397" s="86"/>
      <c r="M397" s="86"/>
      <c r="N397" s="86"/>
      <c r="O397" s="86"/>
      <c r="P397" s="86"/>
      <c r="Q397" s="86"/>
      <c r="R397" s="86"/>
    </row>
    <row r="398" spans="1:79" customFormat="1" x14ac:dyDescent="0.35">
      <c r="A398" s="71" t="s">
        <v>225</v>
      </c>
      <c r="B398" s="72"/>
      <c r="C398" s="73" t="s">
        <v>219</v>
      </c>
      <c r="D398" s="73"/>
      <c r="E398" s="73"/>
      <c r="F398" s="73">
        <v>17.25</v>
      </c>
      <c r="G398" s="73" t="str">
        <f>CONCATENATE("USD,FLAT ",TEXT(F398,"0.00"))</f>
        <v>USD,FLAT 17.25</v>
      </c>
      <c r="H398" s="74"/>
      <c r="I398" s="73" t="s">
        <v>139</v>
      </c>
      <c r="J398" s="103">
        <v>26.85</v>
      </c>
      <c r="K398" s="74"/>
      <c r="L398" s="73"/>
      <c r="M398" s="74"/>
      <c r="N398" s="73"/>
      <c r="O398" s="73" t="s">
        <v>220</v>
      </c>
      <c r="P398" s="73"/>
      <c r="Q398" s="73"/>
      <c r="R398" s="73"/>
    </row>
    <row r="399" spans="1:79" customFormat="1" x14ac:dyDescent="0.35">
      <c r="A399" s="72"/>
      <c r="B399" s="72"/>
      <c r="C399" s="76" t="s">
        <v>221</v>
      </c>
      <c r="D399" s="76"/>
      <c r="E399" s="76"/>
      <c r="F399" s="76"/>
      <c r="G399" s="76"/>
      <c r="H399" s="77"/>
      <c r="I399" s="76"/>
      <c r="J399" s="78"/>
      <c r="K399" s="77"/>
      <c r="L399" s="76"/>
      <c r="M399" s="77"/>
      <c r="N399" s="76"/>
      <c r="O399" s="76"/>
      <c r="P399" s="76"/>
      <c r="Q399" s="76"/>
      <c r="R399" s="76"/>
    </row>
    <row r="400" spans="1:79" customFormat="1" x14ac:dyDescent="0.35">
      <c r="A400" s="72"/>
      <c r="B400" s="72"/>
      <c r="C400" s="85" t="s">
        <v>228</v>
      </c>
      <c r="D400" s="85"/>
      <c r="E400" s="85"/>
      <c r="F400" s="85"/>
      <c r="G400" s="85"/>
      <c r="H400" s="85"/>
      <c r="I400" s="85"/>
      <c r="J400" s="85"/>
      <c r="K400" s="85"/>
      <c r="L400" s="85"/>
      <c r="M400" s="85"/>
      <c r="N400" s="85"/>
      <c r="O400" s="85"/>
      <c r="P400" s="85"/>
      <c r="Q400" s="85"/>
      <c r="R400" s="85"/>
    </row>
    <row r="401" spans="1:18" customFormat="1" x14ac:dyDescent="0.35">
      <c r="A401" s="72"/>
      <c r="B401" s="72"/>
      <c r="C401" s="86" t="s">
        <v>229</v>
      </c>
      <c r="D401" s="86"/>
      <c r="E401" s="86"/>
      <c r="F401" s="86"/>
      <c r="G401" s="86"/>
      <c r="H401" s="86"/>
      <c r="I401" s="86"/>
      <c r="J401" s="86"/>
      <c r="K401" s="86"/>
      <c r="L401" s="86"/>
      <c r="M401" s="86"/>
      <c r="N401" s="86"/>
      <c r="O401" s="86"/>
      <c r="P401" s="86"/>
      <c r="Q401" s="86"/>
      <c r="R401" s="86"/>
    </row>
    <row r="402" spans="1:18" customFormat="1" x14ac:dyDescent="0.35">
      <c r="A402" s="71" t="s">
        <v>136</v>
      </c>
      <c r="B402" s="72"/>
      <c r="C402" s="73" t="s">
        <v>219</v>
      </c>
      <c r="D402" s="73"/>
      <c r="E402" s="73"/>
      <c r="F402" s="73">
        <v>13.25</v>
      </c>
      <c r="G402" s="73" t="str">
        <f>CONCATENATE("USD,FLAT ",TEXT(F402,"0.00"))</f>
        <v>USD,FLAT 13.25</v>
      </c>
      <c r="H402" s="74"/>
      <c r="I402" s="73" t="s">
        <v>139</v>
      </c>
      <c r="J402" s="103">
        <v>176.85</v>
      </c>
      <c r="K402" s="74"/>
      <c r="L402" s="73"/>
      <c r="M402" s="74"/>
      <c r="N402" s="73"/>
      <c r="O402" s="73" t="s">
        <v>220</v>
      </c>
      <c r="P402" s="73"/>
      <c r="Q402" s="73"/>
      <c r="R402" s="73"/>
    </row>
    <row r="403" spans="1:18" customFormat="1" x14ac:dyDescent="0.35">
      <c r="A403" s="72"/>
      <c r="B403" s="72"/>
      <c r="C403" s="76" t="s">
        <v>221</v>
      </c>
      <c r="D403" s="76"/>
      <c r="E403" s="76"/>
      <c r="F403" s="76"/>
      <c r="G403" s="76"/>
      <c r="H403" s="77"/>
      <c r="I403" s="76"/>
      <c r="J403" s="78"/>
      <c r="K403" s="77"/>
      <c r="L403" s="76"/>
      <c r="M403" s="77"/>
      <c r="N403" s="76"/>
      <c r="O403" s="76"/>
      <c r="P403" s="76"/>
      <c r="Q403" s="76"/>
      <c r="R403" s="76"/>
    </row>
    <row r="404" spans="1:18" customFormat="1" x14ac:dyDescent="0.35">
      <c r="A404" s="72"/>
      <c r="B404" s="72"/>
      <c r="C404" s="85" t="s">
        <v>228</v>
      </c>
      <c r="D404" s="85"/>
      <c r="E404" s="85"/>
      <c r="F404" s="85"/>
      <c r="G404" s="85"/>
      <c r="H404" s="85"/>
      <c r="I404" s="85"/>
      <c r="J404" s="85"/>
      <c r="K404" s="85"/>
      <c r="L404" s="85"/>
      <c r="M404" s="85"/>
      <c r="N404" s="85"/>
      <c r="O404" s="85"/>
      <c r="P404" s="85"/>
      <c r="Q404" s="85"/>
      <c r="R404" s="85"/>
    </row>
    <row r="405" spans="1:18" customFormat="1" x14ac:dyDescent="0.35">
      <c r="A405" s="72"/>
      <c r="B405" s="72"/>
      <c r="C405" s="86" t="s">
        <v>229</v>
      </c>
      <c r="D405" s="86"/>
      <c r="E405" s="86"/>
      <c r="F405" s="86"/>
      <c r="G405" s="86"/>
      <c r="H405" s="86"/>
      <c r="I405" s="86"/>
      <c r="J405" s="86"/>
      <c r="K405" s="86"/>
      <c r="L405" s="86"/>
      <c r="M405" s="86"/>
      <c r="N405" s="86"/>
      <c r="O405" s="86"/>
      <c r="P405" s="86"/>
      <c r="Q405" s="86"/>
      <c r="R405" s="86"/>
    </row>
    <row r="406" spans="1:18" customFormat="1" x14ac:dyDescent="0.35">
      <c r="A406" s="79" t="s">
        <v>226</v>
      </c>
      <c r="B406" s="79"/>
      <c r="C406" s="79" t="s">
        <v>219</v>
      </c>
      <c r="D406" s="79"/>
      <c r="E406" s="79"/>
      <c r="F406" s="79"/>
      <c r="G406" s="79"/>
      <c r="H406" s="79"/>
      <c r="I406" s="79"/>
      <c r="J406" s="80"/>
      <c r="K406" s="81"/>
      <c r="L406" s="79"/>
      <c r="M406" s="81"/>
      <c r="N406" s="79"/>
      <c r="O406" s="79"/>
      <c r="P406" s="79"/>
      <c r="Q406" s="79"/>
      <c r="R406" s="79"/>
    </row>
    <row r="407" spans="1:18" customFormat="1" x14ac:dyDescent="0.35">
      <c r="A407" s="79" t="s">
        <v>226</v>
      </c>
      <c r="B407" s="79"/>
      <c r="C407" s="79" t="s">
        <v>221</v>
      </c>
      <c r="D407" s="79"/>
      <c r="E407" s="79"/>
      <c r="F407" s="79"/>
      <c r="G407" s="79"/>
      <c r="H407" s="79"/>
      <c r="I407" s="79"/>
      <c r="J407" s="80"/>
      <c r="K407" s="81"/>
      <c r="L407" s="79"/>
      <c r="M407" s="81"/>
      <c r="N407" s="79"/>
      <c r="O407" s="79"/>
      <c r="P407" s="79"/>
      <c r="Q407" s="79"/>
      <c r="R407" s="79"/>
    </row>
    <row r="408" spans="1:18" customFormat="1" x14ac:dyDescent="0.35">
      <c r="A408" s="82" t="s">
        <v>227</v>
      </c>
      <c r="B408" s="82"/>
      <c r="C408" s="82" t="s">
        <v>219</v>
      </c>
      <c r="D408" s="82"/>
      <c r="E408" s="82"/>
      <c r="F408" s="82"/>
      <c r="G408" s="82"/>
      <c r="H408" s="82"/>
      <c r="I408" s="82"/>
      <c r="J408" s="83"/>
      <c r="K408" s="84"/>
      <c r="L408" s="82"/>
      <c r="M408" s="84"/>
      <c r="N408" s="82"/>
      <c r="O408" s="82"/>
      <c r="P408" s="82"/>
      <c r="Q408" s="82"/>
      <c r="R408" s="82"/>
    </row>
    <row r="409" spans="1:18" customFormat="1" x14ac:dyDescent="0.35">
      <c r="A409" s="82" t="s">
        <v>227</v>
      </c>
      <c r="B409" s="82"/>
      <c r="C409" s="82" t="s">
        <v>221</v>
      </c>
      <c r="D409" s="82"/>
      <c r="E409" s="82"/>
      <c r="F409" s="82"/>
      <c r="G409" s="82"/>
      <c r="H409" s="82"/>
      <c r="I409" s="82"/>
      <c r="J409" s="83"/>
      <c r="K409" s="84"/>
      <c r="L409" s="82"/>
      <c r="M409" s="84"/>
      <c r="N409" s="82"/>
      <c r="O409" s="82"/>
      <c r="P409" s="82"/>
      <c r="Q409" s="82"/>
      <c r="R409" s="82"/>
    </row>
    <row r="410" spans="1:18" customFormat="1" x14ac:dyDescent="0.35">
      <c r="A410" s="71" t="s">
        <v>248</v>
      </c>
      <c r="B410" s="72"/>
      <c r="C410" s="73" t="s">
        <v>219</v>
      </c>
      <c r="D410" s="73"/>
      <c r="E410" s="73"/>
      <c r="F410" s="73">
        <v>0.25</v>
      </c>
      <c r="G410" s="73" t="str">
        <f>CONCATENATE("USD,FLAT ",TEXT(F410,"0.00"))</f>
        <v>USD,FLAT 0.25</v>
      </c>
      <c r="H410" s="74"/>
      <c r="I410" s="73" t="s">
        <v>139</v>
      </c>
      <c r="J410" s="75">
        <v>1</v>
      </c>
      <c r="K410" s="74"/>
      <c r="L410" s="73"/>
      <c r="M410" s="74"/>
      <c r="N410" s="73" t="s">
        <v>231</v>
      </c>
      <c r="O410" s="73" t="s">
        <v>224</v>
      </c>
      <c r="P410" s="73"/>
      <c r="Q410" s="73"/>
      <c r="R410" s="73"/>
    </row>
    <row r="411" spans="1:18" customFormat="1" x14ac:dyDescent="0.35">
      <c r="A411" s="72"/>
      <c r="B411" s="72"/>
      <c r="C411" s="76" t="s">
        <v>221</v>
      </c>
      <c r="D411" s="76"/>
      <c r="E411" s="76"/>
      <c r="F411" s="76"/>
      <c r="G411" s="76"/>
      <c r="H411" s="77"/>
      <c r="I411" s="77"/>
      <c r="J411" s="78"/>
      <c r="K411" s="77"/>
      <c r="L411" s="76"/>
      <c r="M411" s="77"/>
      <c r="N411" s="76"/>
      <c r="O411" s="76"/>
      <c r="P411" s="76"/>
      <c r="Q411" s="76"/>
      <c r="R411" s="76"/>
    </row>
    <row r="412" spans="1:18" customFormat="1" x14ac:dyDescent="0.35">
      <c r="A412" s="72"/>
      <c r="B412" s="72"/>
      <c r="C412" s="85" t="s">
        <v>228</v>
      </c>
      <c r="D412" s="85"/>
      <c r="E412" s="85"/>
      <c r="F412" s="85"/>
      <c r="G412" s="85"/>
      <c r="H412" s="85"/>
      <c r="I412" s="85"/>
      <c r="J412" s="85"/>
      <c r="K412" s="85"/>
      <c r="L412" s="85"/>
      <c r="M412" s="85"/>
      <c r="N412" s="85"/>
      <c r="O412" s="85"/>
      <c r="P412" s="85"/>
      <c r="Q412" s="85"/>
      <c r="R412" s="85"/>
    </row>
    <row r="413" spans="1:18" customFormat="1" x14ac:dyDescent="0.35">
      <c r="A413" s="72"/>
      <c r="B413" s="72"/>
      <c r="C413" s="86" t="s">
        <v>229</v>
      </c>
      <c r="D413" s="86"/>
      <c r="E413" s="86"/>
      <c r="F413" s="86"/>
      <c r="G413" s="86"/>
      <c r="H413" s="86"/>
      <c r="I413" s="86"/>
      <c r="J413" s="86"/>
      <c r="K413" s="86"/>
      <c r="L413" s="86"/>
      <c r="M413" s="86"/>
      <c r="N413" s="86"/>
      <c r="O413" s="86"/>
      <c r="P413" s="86"/>
      <c r="Q413" s="86"/>
      <c r="R413" s="86"/>
    </row>
    <row r="414" spans="1:18" customFormat="1" x14ac:dyDescent="0.35">
      <c r="A414" s="71" t="s">
        <v>230</v>
      </c>
      <c r="B414" s="72"/>
      <c r="C414" s="73" t="s">
        <v>219</v>
      </c>
      <c r="D414" s="73"/>
      <c r="E414" s="73"/>
      <c r="F414" s="73">
        <v>11.85</v>
      </c>
      <c r="G414" s="73" t="str">
        <f>CONCATENATE("USD,FLAT ",TEXT(F414,"0.00"))</f>
        <v>USD,FLAT 11.85</v>
      </c>
      <c r="H414" s="74"/>
      <c r="I414" s="73" t="s">
        <v>139</v>
      </c>
      <c r="J414" s="75">
        <v>1</v>
      </c>
      <c r="K414" s="74"/>
      <c r="L414" s="73"/>
      <c r="M414" s="74"/>
      <c r="N414" s="73"/>
      <c r="O414" s="73" t="s">
        <v>220</v>
      </c>
      <c r="P414" s="73"/>
      <c r="Q414" s="73"/>
      <c r="R414" s="73"/>
    </row>
    <row r="415" spans="1:18" customFormat="1" x14ac:dyDescent="0.35">
      <c r="A415" s="72"/>
      <c r="B415" s="72"/>
      <c r="C415" s="76" t="s">
        <v>221</v>
      </c>
      <c r="D415" s="76"/>
      <c r="E415" s="76"/>
      <c r="F415" s="76"/>
      <c r="G415" s="76"/>
      <c r="H415" s="77"/>
      <c r="I415" s="77"/>
      <c r="J415" s="78"/>
      <c r="K415" s="77"/>
      <c r="L415" s="76"/>
      <c r="M415" s="77"/>
      <c r="N415" s="76"/>
      <c r="O415" s="76"/>
      <c r="P415" s="76"/>
      <c r="Q415" s="76"/>
      <c r="R415" s="76"/>
    </row>
    <row r="416" spans="1:18" customFormat="1" x14ac:dyDescent="0.35">
      <c r="A416" s="72"/>
      <c r="B416" s="72"/>
      <c r="C416" s="85" t="s">
        <v>228</v>
      </c>
      <c r="D416" s="85"/>
      <c r="E416" s="85"/>
      <c r="F416" s="85"/>
      <c r="G416" s="85"/>
      <c r="H416" s="85"/>
      <c r="I416" s="85"/>
      <c r="J416" s="85"/>
      <c r="K416" s="85"/>
      <c r="L416" s="85"/>
      <c r="M416" s="85"/>
      <c r="N416" s="85"/>
      <c r="O416" s="85"/>
      <c r="P416" s="85"/>
      <c r="Q416" s="85"/>
      <c r="R416" s="85"/>
    </row>
    <row r="417" spans="1:18" customFormat="1" x14ac:dyDescent="0.35">
      <c r="A417" s="72"/>
      <c r="B417" s="72"/>
      <c r="C417" s="86" t="s">
        <v>229</v>
      </c>
      <c r="D417" s="86"/>
      <c r="E417" s="86"/>
      <c r="F417" s="86"/>
      <c r="G417" s="86"/>
      <c r="H417" s="86"/>
      <c r="I417" s="86"/>
      <c r="J417" s="86"/>
      <c r="K417" s="86"/>
      <c r="L417" s="86"/>
      <c r="M417" s="86"/>
      <c r="N417" s="86"/>
      <c r="O417" s="86"/>
      <c r="P417" s="86"/>
      <c r="Q417" s="86"/>
      <c r="R417" s="86"/>
    </row>
    <row r="418" spans="1:18" customFormat="1" x14ac:dyDescent="0.35">
      <c r="A418" s="71" t="s">
        <v>232</v>
      </c>
      <c r="B418" s="72"/>
      <c r="C418" s="73" t="s">
        <v>219</v>
      </c>
      <c r="D418" s="73"/>
      <c r="E418" s="73"/>
      <c r="F418" s="73">
        <v>277.85000000000002</v>
      </c>
      <c r="G418" s="73" t="str">
        <f>CONCATENATE("USD,FLAT ",TEXT(F418,"0.00"))</f>
        <v>USD,FLAT 277.85</v>
      </c>
      <c r="H418" s="74"/>
      <c r="I418" s="73" t="s">
        <v>139</v>
      </c>
      <c r="J418" s="75"/>
      <c r="K418" s="74"/>
      <c r="L418" s="73"/>
      <c r="M418" s="74"/>
      <c r="N418" s="73"/>
      <c r="O418" s="73" t="s">
        <v>220</v>
      </c>
      <c r="P418" s="73"/>
      <c r="Q418" s="73"/>
      <c r="R418" s="73"/>
    </row>
    <row r="419" spans="1:18" customFormat="1" x14ac:dyDescent="0.35">
      <c r="A419" s="72"/>
      <c r="B419" s="72"/>
      <c r="C419" s="76" t="s">
        <v>221</v>
      </c>
      <c r="D419" s="76"/>
      <c r="E419" s="76"/>
      <c r="F419" s="76"/>
      <c r="G419" s="76"/>
      <c r="H419" s="77"/>
      <c r="I419" s="77"/>
      <c r="J419" s="78"/>
      <c r="K419" s="77"/>
      <c r="L419" s="77"/>
      <c r="M419" s="77"/>
      <c r="N419" s="76"/>
      <c r="O419" s="76"/>
      <c r="P419" s="76"/>
      <c r="Q419" s="76"/>
      <c r="R419" s="76"/>
    </row>
    <row r="420" spans="1:18" customFormat="1" x14ac:dyDescent="0.35">
      <c r="A420" s="72"/>
      <c r="B420" s="72"/>
      <c r="C420" s="85" t="s">
        <v>228</v>
      </c>
      <c r="D420" s="85"/>
      <c r="E420" s="85"/>
      <c r="F420" s="85"/>
      <c r="G420" s="85"/>
      <c r="H420" s="85"/>
      <c r="I420" s="85"/>
      <c r="J420" s="85"/>
      <c r="K420" s="74"/>
      <c r="L420" s="85"/>
      <c r="M420" s="85"/>
      <c r="N420" s="85"/>
      <c r="O420" s="85"/>
      <c r="P420" s="73"/>
      <c r="Q420" s="73"/>
      <c r="R420" s="85"/>
    </row>
    <row r="421" spans="1:18" customFormat="1" x14ac:dyDescent="0.35">
      <c r="A421" s="72"/>
      <c r="B421" s="72"/>
      <c r="C421" s="86" t="s">
        <v>229</v>
      </c>
      <c r="D421" s="86"/>
      <c r="E421" s="86"/>
      <c r="F421" s="86"/>
      <c r="G421" s="86"/>
      <c r="H421" s="86"/>
      <c r="I421" s="86"/>
      <c r="J421" s="86"/>
      <c r="K421" s="86"/>
      <c r="L421" s="86"/>
      <c r="M421" s="86"/>
      <c r="N421" s="86"/>
      <c r="O421" s="86"/>
      <c r="P421" s="86"/>
      <c r="Q421" s="86"/>
      <c r="R421" s="86"/>
    </row>
    <row r="422" spans="1:18" customFormat="1" x14ac:dyDescent="0.35">
      <c r="A422" s="71" t="s">
        <v>233</v>
      </c>
      <c r="B422" s="72"/>
      <c r="C422" s="73" t="s">
        <v>219</v>
      </c>
      <c r="D422" s="73"/>
      <c r="E422" s="73"/>
      <c r="F422" s="73">
        <v>112.85</v>
      </c>
      <c r="G422" s="73" t="str">
        <f>CONCATENATE("USD,FLAT ",TEXT(F422,"0.00"))</f>
        <v>USD,FLAT 112.85</v>
      </c>
      <c r="H422" s="74"/>
      <c r="I422" s="73" t="s">
        <v>139</v>
      </c>
      <c r="J422" s="75"/>
      <c r="K422" s="74"/>
      <c r="L422" s="73"/>
      <c r="M422" s="74"/>
      <c r="N422" s="73"/>
      <c r="O422" s="73" t="s">
        <v>220</v>
      </c>
      <c r="P422" s="73"/>
      <c r="Q422" s="73"/>
      <c r="R422" s="73"/>
    </row>
    <row r="423" spans="1:18" customFormat="1" x14ac:dyDescent="0.35">
      <c r="A423" s="72"/>
      <c r="B423" s="72"/>
      <c r="C423" s="76" t="s">
        <v>221</v>
      </c>
      <c r="D423" s="76"/>
      <c r="E423" s="76"/>
      <c r="F423" s="76"/>
      <c r="G423" s="76"/>
      <c r="H423" s="77"/>
      <c r="I423" s="77"/>
      <c r="J423" s="77"/>
      <c r="K423" s="77"/>
      <c r="L423" s="77"/>
      <c r="M423" s="77"/>
      <c r="N423" s="76"/>
      <c r="O423" s="76"/>
      <c r="P423" s="76"/>
      <c r="Q423" s="76"/>
      <c r="R423" s="76"/>
    </row>
    <row r="424" spans="1:18" customFormat="1" x14ac:dyDescent="0.35">
      <c r="A424" s="72"/>
      <c r="B424" s="72"/>
      <c r="C424" s="85" t="s">
        <v>228</v>
      </c>
      <c r="D424" s="85"/>
      <c r="E424" s="85"/>
      <c r="F424" s="85"/>
      <c r="G424" s="85"/>
      <c r="H424" s="85"/>
      <c r="I424" s="85"/>
      <c r="J424" s="85"/>
      <c r="K424" s="85"/>
      <c r="L424" s="85"/>
      <c r="M424" s="85"/>
      <c r="N424" s="85"/>
      <c r="O424" s="85"/>
      <c r="P424" s="85"/>
      <c r="Q424" s="85"/>
      <c r="R424" s="85"/>
    </row>
    <row r="425" spans="1:18" customFormat="1" x14ac:dyDescent="0.35">
      <c r="A425" s="72"/>
      <c r="B425" s="72"/>
      <c r="C425" s="86" t="s">
        <v>229</v>
      </c>
      <c r="D425" s="86"/>
      <c r="E425" s="86"/>
      <c r="F425" s="86"/>
      <c r="G425" s="86"/>
      <c r="H425" s="86"/>
      <c r="I425" s="86"/>
      <c r="J425" s="86"/>
      <c r="K425" s="86"/>
      <c r="L425" s="86"/>
      <c r="M425" s="86"/>
      <c r="N425" s="86"/>
      <c r="O425" s="86"/>
      <c r="P425" s="86"/>
      <c r="Q425" s="86"/>
      <c r="R425" s="86"/>
    </row>
    <row r="426" spans="1:18" customFormat="1" x14ac:dyDescent="0.35">
      <c r="A426" s="82" t="s">
        <v>234</v>
      </c>
      <c r="B426" s="82"/>
      <c r="C426" s="82" t="s">
        <v>219</v>
      </c>
      <c r="D426" s="82"/>
      <c r="E426" s="82"/>
      <c r="F426" s="82"/>
      <c r="G426" s="82"/>
      <c r="H426" s="82"/>
      <c r="I426" s="82"/>
      <c r="J426" s="83"/>
      <c r="K426" s="84"/>
      <c r="L426" s="82"/>
      <c r="M426" s="84"/>
      <c r="N426" s="82"/>
      <c r="O426" s="82"/>
      <c r="P426" s="82"/>
      <c r="Q426" s="82"/>
      <c r="R426" s="82"/>
    </row>
    <row r="427" spans="1:18" customFormat="1" x14ac:dyDescent="0.35">
      <c r="A427" s="82" t="s">
        <v>234</v>
      </c>
      <c r="B427" s="82"/>
      <c r="C427" s="82" t="s">
        <v>221</v>
      </c>
      <c r="D427" s="82"/>
      <c r="E427" s="82"/>
      <c r="F427" s="82"/>
      <c r="G427" s="82"/>
      <c r="H427" s="82"/>
      <c r="I427" s="82"/>
      <c r="J427" s="83"/>
      <c r="K427" s="84"/>
      <c r="L427" s="82"/>
      <c r="M427" s="84"/>
      <c r="N427" s="82"/>
      <c r="O427" s="82"/>
      <c r="P427" s="82"/>
      <c r="Q427" s="82"/>
      <c r="R427" s="82"/>
    </row>
    <row r="428" spans="1:18" customFormat="1" x14ac:dyDescent="0.35">
      <c r="A428" s="71" t="s">
        <v>235</v>
      </c>
      <c r="B428" s="72"/>
      <c r="C428" s="73" t="s">
        <v>219</v>
      </c>
      <c r="D428" s="73"/>
      <c r="E428" s="73"/>
      <c r="F428" s="93" t="s">
        <v>285</v>
      </c>
      <c r="G428" s="94" t="s">
        <v>236</v>
      </c>
      <c r="H428" s="74"/>
      <c r="I428" s="73" t="s">
        <v>139</v>
      </c>
      <c r="J428" s="75">
        <v>1</v>
      </c>
      <c r="K428" s="74"/>
      <c r="L428" s="73"/>
      <c r="M428" s="74"/>
      <c r="N428" s="87"/>
      <c r="O428" s="73" t="s">
        <v>220</v>
      </c>
      <c r="P428" s="73"/>
      <c r="Q428" s="73"/>
      <c r="R428" s="73"/>
    </row>
    <row r="429" spans="1:18" customFormat="1" x14ac:dyDescent="0.35">
      <c r="A429" s="72"/>
      <c r="B429" s="72"/>
      <c r="C429" s="76" t="s">
        <v>221</v>
      </c>
      <c r="D429" s="76"/>
      <c r="E429" s="76"/>
      <c r="F429" s="76"/>
      <c r="G429" s="76"/>
      <c r="H429" s="76"/>
      <c r="I429" s="76"/>
      <c r="J429" s="78"/>
      <c r="K429" s="76"/>
      <c r="L429" s="76"/>
      <c r="M429" s="76"/>
      <c r="N429" s="76"/>
      <c r="O429" s="76"/>
      <c r="P429" s="76"/>
      <c r="Q429" s="76"/>
      <c r="R429" s="76"/>
    </row>
    <row r="430" spans="1:18" customFormat="1" x14ac:dyDescent="0.35">
      <c r="A430" s="72"/>
      <c r="B430" s="72"/>
      <c r="C430" s="85" t="s">
        <v>228</v>
      </c>
      <c r="D430" s="85"/>
      <c r="E430" s="85"/>
      <c r="F430" s="85"/>
      <c r="G430" s="85"/>
      <c r="H430" s="85"/>
      <c r="I430" s="85"/>
      <c r="J430" s="85"/>
      <c r="K430" s="88"/>
      <c r="L430" s="85"/>
      <c r="M430" s="85"/>
      <c r="N430" s="85"/>
      <c r="O430" s="85"/>
      <c r="P430" s="85"/>
      <c r="Q430" s="85"/>
      <c r="R430" s="85"/>
    </row>
    <row r="431" spans="1:18" customFormat="1" x14ac:dyDescent="0.35">
      <c r="A431" s="72"/>
      <c r="B431" s="72"/>
      <c r="C431" s="86" t="s">
        <v>229</v>
      </c>
      <c r="D431" s="86"/>
      <c r="E431" s="86"/>
      <c r="F431" s="86"/>
      <c r="G431" s="86"/>
      <c r="H431" s="86"/>
      <c r="I431" s="86"/>
      <c r="J431" s="86"/>
      <c r="K431" s="89"/>
      <c r="L431" s="86"/>
      <c r="M431" s="86"/>
      <c r="N431" s="86"/>
      <c r="O431" s="86"/>
      <c r="P431" s="86"/>
      <c r="Q431" s="86"/>
      <c r="R431" s="86"/>
    </row>
    <row r="432" spans="1:18" customFormat="1" x14ac:dyDescent="0.35">
      <c r="A432" s="71" t="s">
        <v>237</v>
      </c>
      <c r="B432" s="72"/>
      <c r="C432" s="73" t="s">
        <v>219</v>
      </c>
      <c r="D432" s="73"/>
      <c r="E432" s="73"/>
      <c r="F432" s="93" t="s">
        <v>286</v>
      </c>
      <c r="G432" s="94" t="s">
        <v>250</v>
      </c>
      <c r="H432" s="74"/>
      <c r="I432" s="73" t="s">
        <v>139</v>
      </c>
      <c r="J432" s="75">
        <v>1</v>
      </c>
      <c r="K432" s="74"/>
      <c r="L432" s="73"/>
      <c r="M432" s="74"/>
      <c r="N432" s="87"/>
      <c r="O432" s="73" t="s">
        <v>220</v>
      </c>
      <c r="P432" s="73"/>
      <c r="Q432" s="73"/>
      <c r="R432" s="73"/>
    </row>
    <row r="433" spans="1:18" customFormat="1" x14ac:dyDescent="0.35">
      <c r="A433" s="72"/>
      <c r="B433" s="72"/>
      <c r="C433" s="76" t="s">
        <v>221</v>
      </c>
      <c r="D433" s="76"/>
      <c r="E433" s="76"/>
      <c r="F433" s="76"/>
      <c r="G433" s="76"/>
      <c r="H433" s="76"/>
      <c r="I433" s="76"/>
      <c r="J433" s="78"/>
      <c r="K433" s="76"/>
      <c r="L433" s="76"/>
      <c r="M433" s="76"/>
      <c r="N433" s="76"/>
      <c r="O433" s="76"/>
      <c r="P433" s="76"/>
      <c r="Q433" s="76"/>
      <c r="R433" s="76"/>
    </row>
    <row r="434" spans="1:18" customFormat="1" x14ac:dyDescent="0.35">
      <c r="A434" s="72"/>
      <c r="B434" s="72"/>
      <c r="C434" s="85" t="s">
        <v>228</v>
      </c>
      <c r="D434" s="85"/>
      <c r="E434" s="85"/>
      <c r="F434" s="85"/>
      <c r="G434" s="85"/>
      <c r="H434" s="85"/>
      <c r="I434" s="85"/>
      <c r="J434" s="85"/>
      <c r="K434" s="88"/>
      <c r="L434" s="85"/>
      <c r="M434" s="85"/>
      <c r="N434" s="85"/>
      <c r="O434" s="85"/>
      <c r="P434" s="85"/>
      <c r="Q434" s="85"/>
      <c r="R434" s="85"/>
    </row>
    <row r="435" spans="1:18" customFormat="1" x14ac:dyDescent="0.35">
      <c r="A435" s="72"/>
      <c r="B435" s="72"/>
      <c r="C435" s="86" t="s">
        <v>229</v>
      </c>
      <c r="D435" s="86"/>
      <c r="E435" s="86"/>
      <c r="F435" s="86"/>
      <c r="G435" s="86"/>
      <c r="H435" s="86"/>
      <c r="I435" s="86"/>
      <c r="J435" s="86"/>
      <c r="K435" s="89"/>
      <c r="L435" s="86"/>
      <c r="M435" s="86"/>
      <c r="N435" s="86"/>
      <c r="O435" s="86"/>
      <c r="P435" s="86"/>
      <c r="Q435" s="86"/>
      <c r="R435" s="86"/>
    </row>
    <row r="436" spans="1:18" customFormat="1" ht="21" customHeight="1" x14ac:dyDescent="0.35">
      <c r="A436" s="71" t="s">
        <v>238</v>
      </c>
      <c r="B436" s="72"/>
      <c r="C436" s="73" t="s">
        <v>219</v>
      </c>
      <c r="D436" s="73"/>
      <c r="E436" s="73"/>
      <c r="F436" s="93" t="s">
        <v>287</v>
      </c>
      <c r="G436" s="94" t="s">
        <v>288</v>
      </c>
      <c r="H436" s="74"/>
      <c r="I436" s="73" t="s">
        <v>139</v>
      </c>
      <c r="J436" s="75">
        <v>1</v>
      </c>
      <c r="K436" s="74"/>
      <c r="L436" s="73"/>
      <c r="M436" s="74"/>
      <c r="N436" s="87"/>
      <c r="O436" s="73" t="s">
        <v>220</v>
      </c>
      <c r="P436" s="73"/>
      <c r="Q436" s="73"/>
      <c r="R436" s="73"/>
    </row>
    <row r="437" spans="1:18" customFormat="1" x14ac:dyDescent="0.35">
      <c r="A437" s="72"/>
      <c r="B437" s="72"/>
      <c r="C437" s="76" t="s">
        <v>221</v>
      </c>
      <c r="D437" s="76"/>
      <c r="E437" s="76"/>
      <c r="F437" s="76"/>
      <c r="G437" s="76"/>
      <c r="H437" s="76"/>
      <c r="I437" s="76"/>
      <c r="J437" s="78"/>
      <c r="K437" s="76"/>
      <c r="L437" s="76"/>
      <c r="M437" s="76"/>
      <c r="N437" s="76"/>
      <c r="O437" s="76"/>
      <c r="P437" s="76"/>
      <c r="Q437" s="76"/>
      <c r="R437" s="76"/>
    </row>
    <row r="438" spans="1:18" customFormat="1" x14ac:dyDescent="0.35">
      <c r="A438" s="72"/>
      <c r="B438" s="72"/>
      <c r="C438" s="85" t="s">
        <v>228</v>
      </c>
      <c r="D438" s="85"/>
      <c r="E438" s="85"/>
      <c r="F438" s="85"/>
      <c r="G438" s="85"/>
      <c r="H438" s="85"/>
      <c r="I438" s="85"/>
      <c r="J438" s="85"/>
      <c r="K438" s="88"/>
      <c r="L438" s="85"/>
      <c r="M438" s="85"/>
      <c r="N438" s="85"/>
      <c r="O438" s="85"/>
      <c r="P438" s="85"/>
      <c r="Q438" s="85"/>
      <c r="R438" s="85"/>
    </row>
    <row r="439" spans="1:18" customFormat="1" x14ac:dyDescent="0.35">
      <c r="A439" s="72"/>
      <c r="B439" s="72"/>
      <c r="C439" s="86" t="s">
        <v>229</v>
      </c>
      <c r="D439" s="86"/>
      <c r="E439" s="86"/>
      <c r="F439" s="86"/>
      <c r="G439" s="86"/>
      <c r="H439" s="86"/>
      <c r="I439" s="86"/>
      <c r="J439" s="86"/>
      <c r="K439" s="89"/>
      <c r="L439" s="86"/>
      <c r="M439" s="86"/>
      <c r="N439" s="86"/>
      <c r="O439" s="86"/>
      <c r="P439" s="86"/>
      <c r="Q439" s="86"/>
      <c r="R439" s="86"/>
    </row>
    <row r="440" spans="1:18" customFormat="1" x14ac:dyDescent="0.35">
      <c r="A440" s="82" t="s">
        <v>240</v>
      </c>
      <c r="B440" s="82"/>
      <c r="C440" s="82" t="s">
        <v>219</v>
      </c>
      <c r="D440" s="82"/>
      <c r="E440" s="82"/>
      <c r="F440" s="82"/>
      <c r="G440" s="82"/>
      <c r="H440" s="82"/>
      <c r="I440" s="82"/>
      <c r="J440" s="83"/>
      <c r="K440" s="84"/>
      <c r="L440" s="82"/>
      <c r="M440" s="84"/>
      <c r="N440" s="82"/>
      <c r="O440" s="82"/>
      <c r="P440" s="82"/>
      <c r="Q440" s="82"/>
      <c r="R440" s="82"/>
    </row>
    <row r="441" spans="1:18" customFormat="1" x14ac:dyDescent="0.35">
      <c r="A441" s="82" t="s">
        <v>240</v>
      </c>
      <c r="B441" s="82"/>
      <c r="C441" s="82" t="s">
        <v>221</v>
      </c>
      <c r="D441" s="82"/>
      <c r="E441" s="82"/>
      <c r="F441" s="82"/>
      <c r="G441" s="82"/>
      <c r="H441" s="82"/>
      <c r="I441" s="82"/>
      <c r="J441" s="83"/>
      <c r="K441" s="84"/>
      <c r="L441" s="82"/>
      <c r="M441" s="84"/>
      <c r="N441" s="82"/>
      <c r="O441" s="82"/>
      <c r="P441" s="82"/>
      <c r="Q441" s="82"/>
      <c r="R441" s="82"/>
    </row>
    <row r="442" spans="1:18" customFormat="1" x14ac:dyDescent="0.35">
      <c r="A442" s="71" t="s">
        <v>241</v>
      </c>
      <c r="B442" s="72"/>
      <c r="C442" s="73" t="s">
        <v>219</v>
      </c>
      <c r="D442" s="73"/>
      <c r="E442" s="73"/>
      <c r="F442" s="90">
        <v>1522.85</v>
      </c>
      <c r="G442" s="73" t="str">
        <f>CONCATENATE("USD,FLAT ",TEXT(F442,"0.00"))</f>
        <v>USD,FLAT 1522.85</v>
      </c>
      <c r="H442" s="74"/>
      <c r="I442" s="73" t="s">
        <v>139</v>
      </c>
      <c r="J442" s="75">
        <v>1</v>
      </c>
      <c r="K442" s="90"/>
      <c r="L442" s="73"/>
      <c r="M442" s="74"/>
      <c r="N442" s="87"/>
      <c r="O442" s="73" t="s">
        <v>220</v>
      </c>
      <c r="P442" s="73"/>
      <c r="Q442" s="73"/>
      <c r="R442" s="73"/>
    </row>
    <row r="443" spans="1:18" customFormat="1" x14ac:dyDescent="0.35">
      <c r="A443" s="72"/>
      <c r="B443" s="72"/>
      <c r="C443" s="76" t="s">
        <v>221</v>
      </c>
      <c r="D443" s="76"/>
      <c r="E443" s="76"/>
      <c r="F443" s="76"/>
      <c r="G443" s="76"/>
      <c r="H443" s="77"/>
      <c r="I443" s="76"/>
      <c r="J443" s="78"/>
      <c r="K443" s="91"/>
      <c r="L443" s="76"/>
      <c r="M443" s="76"/>
      <c r="N443" s="76"/>
      <c r="O443" s="76"/>
      <c r="P443" s="76"/>
      <c r="Q443" s="76"/>
      <c r="R443" s="76"/>
    </row>
    <row r="444" spans="1:18" customFormat="1" x14ac:dyDescent="0.35">
      <c r="A444" s="72"/>
      <c r="B444" s="72"/>
      <c r="C444" s="85" t="s">
        <v>228</v>
      </c>
      <c r="D444" s="85"/>
      <c r="E444" s="85"/>
      <c r="F444" s="85"/>
      <c r="G444" s="85"/>
      <c r="H444" s="85"/>
      <c r="I444" s="85"/>
      <c r="J444" s="85"/>
      <c r="K444" s="88"/>
      <c r="L444" s="85"/>
      <c r="M444" s="85"/>
      <c r="N444" s="85"/>
      <c r="O444" s="85"/>
      <c r="P444" s="85"/>
      <c r="Q444" s="85"/>
      <c r="R444" s="85"/>
    </row>
    <row r="445" spans="1:18" customFormat="1" x14ac:dyDescent="0.35">
      <c r="A445" s="72"/>
      <c r="B445" s="72"/>
      <c r="C445" s="86" t="s">
        <v>229</v>
      </c>
      <c r="D445" s="86"/>
      <c r="E445" s="86"/>
      <c r="F445" s="86"/>
      <c r="G445" s="86"/>
      <c r="H445" s="86"/>
      <c r="I445" s="86"/>
      <c r="J445" s="86"/>
      <c r="K445" s="89"/>
      <c r="L445" s="86"/>
      <c r="M445" s="86"/>
      <c r="N445" s="86"/>
      <c r="O445" s="86"/>
      <c r="P445" s="86"/>
      <c r="Q445" s="86"/>
      <c r="R445" s="86"/>
    </row>
    <row r="446" spans="1:18" customFormat="1" x14ac:dyDescent="0.35">
      <c r="A446" s="71" t="s">
        <v>242</v>
      </c>
      <c r="B446" s="72"/>
      <c r="C446" s="73" t="s">
        <v>219</v>
      </c>
      <c r="D446" s="73"/>
      <c r="E446" s="73"/>
      <c r="F446" s="90">
        <v>3.85</v>
      </c>
      <c r="G446" s="73" t="str">
        <f>CONCATENATE("USD,FLAT ",TEXT(F446,"0.00"))</f>
        <v>USD,FLAT 3.85</v>
      </c>
      <c r="H446" s="74"/>
      <c r="I446" s="73" t="s">
        <v>139</v>
      </c>
      <c r="J446" s="75">
        <v>1</v>
      </c>
      <c r="K446" s="90"/>
      <c r="L446" s="73"/>
      <c r="M446" s="74"/>
      <c r="N446" s="87"/>
      <c r="O446" s="73" t="s">
        <v>220</v>
      </c>
      <c r="P446" s="73"/>
      <c r="Q446" s="73"/>
      <c r="R446" s="73"/>
    </row>
    <row r="447" spans="1:18" customFormat="1" x14ac:dyDescent="0.35">
      <c r="A447" s="72"/>
      <c r="B447" s="72"/>
      <c r="C447" s="76" t="s">
        <v>221</v>
      </c>
      <c r="D447" s="76"/>
      <c r="E447" s="76"/>
      <c r="F447" s="76"/>
      <c r="G447" s="76"/>
      <c r="H447" s="77"/>
      <c r="I447" s="76"/>
      <c r="J447" s="78"/>
      <c r="K447" s="91"/>
      <c r="L447" s="76"/>
      <c r="M447" s="76"/>
      <c r="N447" s="76"/>
      <c r="O447" s="76"/>
      <c r="P447" s="76"/>
      <c r="Q447" s="76"/>
      <c r="R447" s="76"/>
    </row>
    <row r="448" spans="1:18" customFormat="1" x14ac:dyDescent="0.35">
      <c r="A448" s="72"/>
      <c r="B448" s="72"/>
      <c r="C448" s="85" t="s">
        <v>228</v>
      </c>
      <c r="D448" s="85"/>
      <c r="E448" s="85"/>
      <c r="F448" s="85"/>
      <c r="G448" s="85"/>
      <c r="H448" s="85"/>
      <c r="I448" s="85"/>
      <c r="J448" s="85"/>
      <c r="K448" s="88"/>
      <c r="L448" s="85"/>
      <c r="M448" s="85"/>
      <c r="N448" s="85"/>
      <c r="O448" s="85"/>
      <c r="P448" s="85"/>
      <c r="Q448" s="85"/>
      <c r="R448" s="85"/>
    </row>
    <row r="449" spans="1:18" customFormat="1" x14ac:dyDescent="0.35">
      <c r="A449" s="72"/>
      <c r="B449" s="72"/>
      <c r="C449" s="86" t="s">
        <v>229</v>
      </c>
      <c r="D449" s="86"/>
      <c r="E449" s="86"/>
      <c r="F449" s="86"/>
      <c r="G449" s="86"/>
      <c r="H449" s="86"/>
      <c r="I449" s="86"/>
      <c r="J449" s="86"/>
      <c r="K449" s="89"/>
      <c r="L449" s="86"/>
      <c r="M449" s="86"/>
      <c r="N449" s="86"/>
      <c r="O449" s="86"/>
      <c r="P449" s="86"/>
      <c r="Q449" s="86"/>
      <c r="R449" s="86"/>
    </row>
    <row r="450" spans="1:18" customFormat="1" x14ac:dyDescent="0.35">
      <c r="A450" s="71" t="s">
        <v>242</v>
      </c>
      <c r="B450" s="72" t="s">
        <v>243</v>
      </c>
      <c r="C450" s="73" t="s">
        <v>219</v>
      </c>
      <c r="D450" s="73"/>
      <c r="E450" s="73"/>
      <c r="F450" s="90">
        <v>4.8499999999999996</v>
      </c>
      <c r="G450" s="73" t="str">
        <f>CONCATENATE("USD,FLAT ",TEXT(F450,"0.00"))</f>
        <v>USD,FLAT 4.85</v>
      </c>
      <c r="H450" s="74"/>
      <c r="I450" s="73" t="s">
        <v>139</v>
      </c>
      <c r="J450" s="75">
        <v>1</v>
      </c>
      <c r="K450" s="90"/>
      <c r="L450" s="73"/>
      <c r="M450" s="74"/>
      <c r="N450" s="87"/>
      <c r="O450" s="73" t="s">
        <v>220</v>
      </c>
      <c r="P450" s="73"/>
      <c r="Q450" s="73"/>
      <c r="R450" s="73"/>
    </row>
    <row r="451" spans="1:18" customFormat="1" x14ac:dyDescent="0.35">
      <c r="A451" s="72"/>
      <c r="B451" s="72"/>
      <c r="C451" s="76" t="s">
        <v>221</v>
      </c>
      <c r="D451" s="76"/>
      <c r="E451" s="76"/>
      <c r="F451" s="76"/>
      <c r="G451" s="76"/>
      <c r="H451" s="77"/>
      <c r="I451" s="76"/>
      <c r="J451" s="78"/>
      <c r="K451" s="91"/>
      <c r="L451" s="76"/>
      <c r="M451" s="76"/>
      <c r="N451" s="76"/>
      <c r="O451" s="76"/>
      <c r="P451" s="76"/>
      <c r="Q451" s="76"/>
      <c r="R451" s="76"/>
    </row>
    <row r="452" spans="1:18" customFormat="1" x14ac:dyDescent="0.35">
      <c r="A452" s="72"/>
      <c r="B452" s="72"/>
      <c r="C452" s="85" t="s">
        <v>228</v>
      </c>
      <c r="D452" s="85"/>
      <c r="E452" s="85"/>
      <c r="F452" s="85"/>
      <c r="G452" s="85"/>
      <c r="H452" s="85"/>
      <c r="I452" s="85"/>
      <c r="J452" s="85"/>
      <c r="K452" s="88"/>
      <c r="L452" s="85"/>
      <c r="M452" s="85"/>
      <c r="N452" s="85"/>
      <c r="O452" s="85"/>
      <c r="P452" s="85"/>
      <c r="Q452" s="85"/>
      <c r="R452" s="85"/>
    </row>
    <row r="453" spans="1:18" customFormat="1" x14ac:dyDescent="0.35">
      <c r="A453" s="72"/>
      <c r="B453" s="72"/>
      <c r="C453" s="86" t="s">
        <v>229</v>
      </c>
      <c r="D453" s="86"/>
      <c r="E453" s="86"/>
      <c r="F453" s="86"/>
      <c r="G453" s="86"/>
      <c r="H453" s="86"/>
      <c r="I453" s="86"/>
      <c r="J453" s="86"/>
      <c r="K453" s="89"/>
      <c r="L453" s="86"/>
      <c r="M453" s="86"/>
      <c r="N453" s="86"/>
      <c r="O453" s="86"/>
      <c r="P453" s="86"/>
      <c r="Q453" s="86"/>
      <c r="R453" s="86"/>
    </row>
    <row r="454" spans="1:18" customFormat="1" x14ac:dyDescent="0.35">
      <c r="A454" s="71" t="s">
        <v>242</v>
      </c>
      <c r="B454" s="72" t="s">
        <v>244</v>
      </c>
      <c r="C454" s="73" t="s">
        <v>219</v>
      </c>
      <c r="D454" s="73"/>
      <c r="E454" s="73"/>
      <c r="F454" s="90">
        <v>2.85</v>
      </c>
      <c r="G454" s="73" t="str">
        <f>CONCATENATE("USD,FLAT ",TEXT(F454,"0.00"))</f>
        <v>USD,FLAT 2.85</v>
      </c>
      <c r="H454" s="74"/>
      <c r="I454" s="73" t="s">
        <v>139</v>
      </c>
      <c r="J454" s="75">
        <v>1</v>
      </c>
      <c r="K454" s="90"/>
      <c r="L454" s="73"/>
      <c r="M454" s="74"/>
      <c r="N454" s="87"/>
      <c r="O454" s="73" t="s">
        <v>220</v>
      </c>
      <c r="P454" s="73"/>
      <c r="Q454" s="73"/>
      <c r="R454" s="73"/>
    </row>
    <row r="455" spans="1:18" customFormat="1" x14ac:dyDescent="0.35">
      <c r="A455" s="72"/>
      <c r="B455" s="72"/>
      <c r="C455" s="76" t="s">
        <v>221</v>
      </c>
      <c r="D455" s="76"/>
      <c r="E455" s="76"/>
      <c r="F455" s="76"/>
      <c r="G455" s="76"/>
      <c r="H455" s="77"/>
      <c r="I455" s="76"/>
      <c r="J455" s="78"/>
      <c r="K455" s="91"/>
      <c r="L455" s="76"/>
      <c r="M455" s="76"/>
      <c r="N455" s="76"/>
      <c r="O455" s="76"/>
      <c r="P455" s="76"/>
      <c r="Q455" s="76"/>
      <c r="R455" s="76"/>
    </row>
    <row r="456" spans="1:18" customFormat="1" x14ac:dyDescent="0.35">
      <c r="A456" s="72"/>
      <c r="B456" s="72"/>
      <c r="C456" s="85" t="s">
        <v>228</v>
      </c>
      <c r="D456" s="85"/>
      <c r="E456" s="85"/>
      <c r="F456" s="85"/>
      <c r="G456" s="85"/>
      <c r="H456" s="85"/>
      <c r="I456" s="85"/>
      <c r="J456" s="85"/>
      <c r="K456" s="88"/>
      <c r="L456" s="85"/>
      <c r="M456" s="85"/>
      <c r="N456" s="85"/>
      <c r="O456" s="85"/>
      <c r="P456" s="85"/>
      <c r="Q456" s="85"/>
      <c r="R456" s="85"/>
    </row>
    <row r="457" spans="1:18" customFormat="1" x14ac:dyDescent="0.35">
      <c r="A457" s="72"/>
      <c r="B457" s="72"/>
      <c r="C457" s="86" t="s">
        <v>229</v>
      </c>
      <c r="D457" s="86"/>
      <c r="E457" s="86"/>
      <c r="F457" s="86"/>
      <c r="G457" s="86"/>
      <c r="H457" s="86"/>
      <c r="I457" s="86"/>
      <c r="J457" s="86"/>
      <c r="K457" s="89"/>
      <c r="L457" s="86"/>
      <c r="M457" s="86"/>
      <c r="N457" s="86"/>
      <c r="O457" s="86"/>
      <c r="P457" s="86"/>
      <c r="Q457" s="86"/>
      <c r="R457" s="86"/>
    </row>
    <row r="458" spans="1:18" customFormat="1" x14ac:dyDescent="0.35">
      <c r="A458" s="71" t="s">
        <v>242</v>
      </c>
      <c r="B458" s="72" t="s">
        <v>26</v>
      </c>
      <c r="C458" s="73" t="s">
        <v>219</v>
      </c>
      <c r="D458" s="73"/>
      <c r="E458" s="73"/>
      <c r="F458" s="90">
        <v>6.85</v>
      </c>
      <c r="G458" s="73" t="str">
        <f>CONCATENATE("USD,FLAT ",TEXT(F458,"0.00"))</f>
        <v>USD,FLAT 6.85</v>
      </c>
      <c r="H458" s="74"/>
      <c r="I458" s="73" t="s">
        <v>139</v>
      </c>
      <c r="J458" s="75">
        <v>1</v>
      </c>
      <c r="K458" s="90"/>
      <c r="L458" s="90"/>
      <c r="M458" s="74"/>
      <c r="N458" s="87"/>
      <c r="O458" s="73" t="s">
        <v>220</v>
      </c>
      <c r="P458" s="73"/>
      <c r="Q458" s="73"/>
      <c r="R458" s="73"/>
    </row>
    <row r="459" spans="1:18" customFormat="1" x14ac:dyDescent="0.35">
      <c r="A459" s="72"/>
      <c r="B459" s="72"/>
      <c r="C459" s="76" t="s">
        <v>221</v>
      </c>
      <c r="D459" s="76"/>
      <c r="E459" s="76"/>
      <c r="F459" s="76"/>
      <c r="G459" s="76"/>
      <c r="H459" s="77"/>
      <c r="I459" s="76"/>
      <c r="J459" s="78"/>
      <c r="K459" s="91"/>
      <c r="L459" s="76"/>
      <c r="M459" s="76"/>
      <c r="N459" s="76"/>
      <c r="O459" s="76"/>
      <c r="P459" s="76"/>
      <c r="Q459" s="76"/>
      <c r="R459" s="76"/>
    </row>
    <row r="460" spans="1:18" customFormat="1" x14ac:dyDescent="0.35">
      <c r="A460" s="72"/>
      <c r="B460" s="72"/>
      <c r="C460" s="85" t="s">
        <v>228</v>
      </c>
      <c r="D460" s="85"/>
      <c r="E460" s="85"/>
      <c r="F460" s="85"/>
      <c r="G460" s="85"/>
      <c r="H460" s="85"/>
      <c r="I460" s="85"/>
      <c r="J460" s="85"/>
      <c r="K460" s="88"/>
      <c r="L460" s="85"/>
      <c r="M460" s="85"/>
      <c r="N460" s="85"/>
      <c r="O460" s="85"/>
      <c r="P460" s="85"/>
      <c r="Q460" s="85"/>
      <c r="R460" s="85"/>
    </row>
    <row r="461" spans="1:18" customFormat="1" x14ac:dyDescent="0.35">
      <c r="A461" s="72"/>
      <c r="B461" s="72"/>
      <c r="C461" s="86" t="s">
        <v>229</v>
      </c>
      <c r="D461" s="86"/>
      <c r="E461" s="86"/>
      <c r="F461" s="86"/>
      <c r="G461" s="86"/>
      <c r="H461" s="86"/>
      <c r="I461" s="86"/>
      <c r="J461" s="86"/>
      <c r="K461" s="89"/>
      <c r="L461" s="86"/>
      <c r="M461" s="86"/>
      <c r="N461" s="86"/>
      <c r="O461" s="86"/>
      <c r="P461" s="86"/>
      <c r="Q461" s="86"/>
      <c r="R461" s="86"/>
    </row>
    <row r="462" spans="1:18" customFormat="1" x14ac:dyDescent="0.35">
      <c r="A462" s="71" t="s">
        <v>245</v>
      </c>
      <c r="B462" s="72"/>
      <c r="C462" s="73" t="s">
        <v>219</v>
      </c>
      <c r="D462" s="73"/>
      <c r="E462" s="73"/>
      <c r="F462" s="90">
        <v>3.85</v>
      </c>
      <c r="G462" s="73" t="str">
        <f>CONCATENATE("USD,FLAT ",TEXT(F462,"0.00"))</f>
        <v>USD,FLAT 3.85</v>
      </c>
      <c r="H462" s="74"/>
      <c r="I462" s="73" t="s">
        <v>139</v>
      </c>
      <c r="J462" s="75">
        <v>1</v>
      </c>
      <c r="K462" s="90"/>
      <c r="L462" s="73"/>
      <c r="M462" s="74"/>
      <c r="N462" s="87"/>
      <c r="O462" s="73" t="s">
        <v>220</v>
      </c>
      <c r="P462" s="73"/>
      <c r="Q462" s="73"/>
      <c r="R462" s="73"/>
    </row>
    <row r="463" spans="1:18" customFormat="1" x14ac:dyDescent="0.35">
      <c r="A463" s="72"/>
      <c r="B463" s="72"/>
      <c r="C463" s="76" t="s">
        <v>221</v>
      </c>
      <c r="D463" s="76"/>
      <c r="E463" s="76"/>
      <c r="F463" s="76"/>
      <c r="G463" s="76"/>
      <c r="H463" s="77"/>
      <c r="I463" s="76"/>
      <c r="J463" s="78"/>
      <c r="K463" s="91"/>
      <c r="L463" s="76"/>
      <c r="M463" s="76"/>
      <c r="N463" s="76"/>
      <c r="O463" s="76"/>
      <c r="P463" s="76"/>
      <c r="Q463" s="76"/>
      <c r="R463" s="76"/>
    </row>
    <row r="464" spans="1:18" customFormat="1" x14ac:dyDescent="0.35">
      <c r="A464" s="72"/>
      <c r="B464" s="72"/>
      <c r="C464" s="85" t="s">
        <v>228</v>
      </c>
      <c r="D464" s="85"/>
      <c r="E464" s="85"/>
      <c r="F464" s="85"/>
      <c r="G464" s="85"/>
      <c r="H464" s="85"/>
      <c r="I464" s="85"/>
      <c r="J464" s="85"/>
      <c r="K464" s="88"/>
      <c r="L464" s="85"/>
      <c r="M464" s="85"/>
      <c r="N464" s="85"/>
      <c r="O464" s="85"/>
      <c r="P464" s="85"/>
      <c r="Q464" s="85"/>
      <c r="R464" s="85"/>
    </row>
    <row r="465" spans="1:79" customFormat="1" x14ac:dyDescent="0.35">
      <c r="A465" s="72"/>
      <c r="B465" s="72"/>
      <c r="C465" s="86" t="s">
        <v>229</v>
      </c>
      <c r="D465" s="86"/>
      <c r="E465" s="86"/>
      <c r="F465" s="86"/>
      <c r="G465" s="86"/>
      <c r="H465" s="86"/>
      <c r="I465" s="86"/>
      <c r="J465" s="86"/>
      <c r="K465" s="89"/>
      <c r="L465" s="86"/>
      <c r="M465" s="86"/>
      <c r="N465" s="86"/>
      <c r="O465" s="86"/>
      <c r="P465" s="86"/>
      <c r="Q465" s="86"/>
      <c r="R465" s="86"/>
    </row>
    <row r="466" spans="1:79" customFormat="1" x14ac:dyDescent="0.35">
      <c r="A466" s="71" t="s">
        <v>246</v>
      </c>
      <c r="B466" s="72"/>
      <c r="C466" s="73" t="s">
        <v>219</v>
      </c>
      <c r="D466" s="73"/>
      <c r="E466" s="73"/>
      <c r="F466" s="90">
        <v>8.85</v>
      </c>
      <c r="G466" s="73" t="str">
        <f>CONCATENATE("USD,FLAT ",TEXT(F466,"0.00"))</f>
        <v>USD,FLAT 8.85</v>
      </c>
      <c r="H466" s="74"/>
      <c r="I466" s="73" t="s">
        <v>139</v>
      </c>
      <c r="J466" s="75">
        <v>1</v>
      </c>
      <c r="K466" s="90"/>
      <c r="L466" s="73"/>
      <c r="M466" s="74"/>
      <c r="N466" s="87"/>
      <c r="O466" s="73" t="s">
        <v>220</v>
      </c>
      <c r="P466" s="73"/>
      <c r="Q466" s="73"/>
      <c r="R466" s="73"/>
    </row>
    <row r="467" spans="1:79" customFormat="1" x14ac:dyDescent="0.35">
      <c r="A467" s="72"/>
      <c r="B467" s="72"/>
      <c r="C467" s="76" t="s">
        <v>221</v>
      </c>
      <c r="D467" s="76"/>
      <c r="E467" s="76"/>
      <c r="F467" s="76"/>
      <c r="G467" s="76"/>
      <c r="H467" s="77"/>
      <c r="I467" s="76"/>
      <c r="J467" s="78"/>
      <c r="K467" s="91"/>
      <c r="L467" s="76"/>
      <c r="M467" s="76"/>
      <c r="N467" s="76"/>
      <c r="O467" s="76"/>
      <c r="P467" s="76"/>
      <c r="Q467" s="76"/>
      <c r="R467" s="76"/>
    </row>
    <row r="468" spans="1:79" customFormat="1" x14ac:dyDescent="0.35">
      <c r="A468" s="72"/>
      <c r="B468" s="72"/>
      <c r="C468" s="85" t="s">
        <v>228</v>
      </c>
      <c r="D468" s="85"/>
      <c r="E468" s="85"/>
      <c r="F468" s="85"/>
      <c r="G468" s="85"/>
      <c r="H468" s="85"/>
      <c r="I468" s="85"/>
      <c r="J468" s="85"/>
      <c r="K468" s="88"/>
      <c r="L468" s="85"/>
      <c r="M468" s="85"/>
      <c r="N468" s="85"/>
      <c r="O468" s="85"/>
      <c r="P468" s="85"/>
      <c r="Q468" s="85"/>
      <c r="R468" s="85"/>
    </row>
    <row r="469" spans="1:79" customFormat="1" x14ac:dyDescent="0.35">
      <c r="A469" s="72"/>
      <c r="B469" s="72"/>
      <c r="C469" s="86" t="s">
        <v>229</v>
      </c>
      <c r="D469" s="86"/>
      <c r="E469" s="86"/>
      <c r="F469" s="86"/>
      <c r="G469" s="86"/>
      <c r="H469" s="86"/>
      <c r="I469" s="86"/>
      <c r="J469" s="86"/>
      <c r="K469" s="89"/>
      <c r="L469" s="86"/>
      <c r="M469" s="86"/>
      <c r="N469" s="86"/>
      <c r="O469" s="86"/>
      <c r="P469" s="86"/>
      <c r="Q469" s="86"/>
      <c r="R469" s="86"/>
    </row>
    <row r="470" spans="1:79" customFormat="1" x14ac:dyDescent="0.35">
      <c r="A470" s="71" t="s">
        <v>247</v>
      </c>
      <c r="B470" s="92"/>
      <c r="C470" s="73" t="s">
        <v>219</v>
      </c>
      <c r="D470" s="73"/>
      <c r="E470" s="73"/>
      <c r="F470" s="73">
        <v>13.85</v>
      </c>
      <c r="G470" s="73" t="str">
        <f>CONCATENATE("USD,FLAT ",TEXT(F470,"0.00"))</f>
        <v>USD,FLAT 13.85</v>
      </c>
      <c r="H470" s="74"/>
      <c r="I470" s="73" t="s">
        <v>139</v>
      </c>
      <c r="J470" s="75">
        <v>1</v>
      </c>
      <c r="K470" s="90"/>
      <c r="L470" s="73"/>
      <c r="M470" s="74"/>
      <c r="N470" s="87"/>
      <c r="O470" s="73" t="s">
        <v>220</v>
      </c>
      <c r="P470" s="73"/>
      <c r="Q470" s="73"/>
      <c r="R470" s="73"/>
    </row>
    <row r="471" spans="1:79" customFormat="1" x14ac:dyDescent="0.35">
      <c r="A471" s="72"/>
      <c r="B471" s="92"/>
      <c r="C471" s="76" t="s">
        <v>221</v>
      </c>
      <c r="D471" s="76"/>
      <c r="E471" s="76"/>
      <c r="F471" s="76"/>
      <c r="G471" s="76"/>
      <c r="H471" s="77"/>
      <c r="I471" s="76"/>
      <c r="J471" s="78"/>
      <c r="K471" s="91"/>
      <c r="L471" s="76"/>
      <c r="M471" s="76"/>
      <c r="N471" s="76"/>
      <c r="O471" s="76"/>
      <c r="P471" s="76"/>
      <c r="Q471" s="76"/>
      <c r="R471" s="76"/>
    </row>
    <row r="472" spans="1:79" customFormat="1" x14ac:dyDescent="0.35">
      <c r="A472" s="72"/>
      <c r="B472" s="72"/>
      <c r="C472" s="85" t="s">
        <v>228</v>
      </c>
      <c r="D472" s="85"/>
      <c r="E472" s="85"/>
      <c r="F472" s="85"/>
      <c r="G472" s="85"/>
      <c r="H472" s="85"/>
      <c r="I472" s="85"/>
      <c r="J472" s="85"/>
      <c r="K472" s="88"/>
      <c r="L472" s="85"/>
      <c r="M472" s="85"/>
      <c r="N472" s="85"/>
      <c r="O472" s="85"/>
      <c r="P472" s="85"/>
      <c r="Q472" s="85"/>
      <c r="R472" s="85"/>
    </row>
    <row r="473" spans="1:79" customFormat="1" x14ac:dyDescent="0.35">
      <c r="A473" s="72"/>
      <c r="B473" s="72"/>
      <c r="C473" s="86" t="s">
        <v>229</v>
      </c>
      <c r="D473" s="86"/>
      <c r="E473" s="86"/>
      <c r="F473" s="86"/>
      <c r="G473" s="86"/>
      <c r="H473" s="86"/>
      <c r="I473" s="86"/>
      <c r="J473" s="86"/>
      <c r="K473" s="89"/>
      <c r="L473" s="86"/>
      <c r="M473" s="86"/>
      <c r="N473" s="86"/>
      <c r="O473" s="86"/>
      <c r="P473" s="86"/>
      <c r="Q473" s="86"/>
      <c r="R473" s="86"/>
    </row>
    <row r="475" spans="1:79" customFormat="1" x14ac:dyDescent="0.35">
      <c r="A475" s="67" t="s">
        <v>303</v>
      </c>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c r="AA475" s="68"/>
      <c r="AB475" s="68"/>
      <c r="AC475" s="68"/>
      <c r="AD475" s="68"/>
      <c r="AE475" s="68"/>
      <c r="AF475" s="68"/>
      <c r="AG475" s="68"/>
      <c r="AH475" s="68"/>
      <c r="AI475" s="68"/>
      <c r="AJ475" s="68"/>
    </row>
    <row r="476" spans="1:79" customFormat="1" x14ac:dyDescent="0.35">
      <c r="A476" s="100" t="s">
        <v>279</v>
      </c>
      <c r="B476" s="100" t="s">
        <v>280</v>
      </c>
      <c r="C476" s="100" t="s">
        <v>156</v>
      </c>
      <c r="D476" s="100" t="s">
        <v>157</v>
      </c>
      <c r="E476" s="100" t="s">
        <v>158</v>
      </c>
      <c r="F476" s="100" t="s">
        <v>159</v>
      </c>
      <c r="G476" s="100" t="s">
        <v>126</v>
      </c>
      <c r="H476" s="100" t="s">
        <v>160</v>
      </c>
      <c r="I476" s="100" t="s">
        <v>161</v>
      </c>
      <c r="J476" s="100" t="s">
        <v>162</v>
      </c>
      <c r="K476" s="100" t="s">
        <v>163</v>
      </c>
      <c r="L476" s="100" t="s">
        <v>164</v>
      </c>
      <c r="M476" s="100" t="s">
        <v>165</v>
      </c>
      <c r="N476" s="100" t="s">
        <v>166</v>
      </c>
      <c r="O476" s="100" t="s">
        <v>283</v>
      </c>
      <c r="P476" s="100" t="s">
        <v>168</v>
      </c>
      <c r="Q476" s="100" t="s">
        <v>284</v>
      </c>
      <c r="R476" s="100" t="s">
        <v>282</v>
      </c>
      <c r="S476" s="141" t="s">
        <v>277</v>
      </c>
      <c r="T476" s="143"/>
      <c r="U476" s="142"/>
      <c r="V476" s="141" t="s">
        <v>269</v>
      </c>
      <c r="W476" s="142"/>
      <c r="X476" s="125" t="s">
        <v>258</v>
      </c>
      <c r="Y476" s="126"/>
      <c r="Z476" s="126"/>
      <c r="AA476" s="126"/>
      <c r="AB476" s="126"/>
      <c r="AC476" s="126"/>
      <c r="AD476" s="126"/>
      <c r="AE476" s="126"/>
      <c r="AF476" s="126"/>
      <c r="AG476" s="127"/>
      <c r="AH476" s="125" t="s">
        <v>270</v>
      </c>
      <c r="AI476" s="126"/>
      <c r="AJ476" s="126"/>
      <c r="AK476" s="126"/>
      <c r="AL476" s="126"/>
      <c r="AM476" s="127"/>
      <c r="AN476" s="100" t="s">
        <v>171</v>
      </c>
      <c r="AO476" s="21"/>
      <c r="AP476" s="21"/>
      <c r="AQ476" s="21"/>
      <c r="AS476" s="21"/>
      <c r="AT476" s="21"/>
      <c r="AU476" s="21"/>
      <c r="AV476" s="21"/>
      <c r="AW476" s="21"/>
      <c r="AX476" s="21"/>
      <c r="AY476" s="21"/>
      <c r="AZ476" s="21"/>
      <c r="BA476" s="21"/>
      <c r="BB476" s="21"/>
      <c r="BC476" s="21"/>
      <c r="BD476" s="21"/>
      <c r="BE476" s="21"/>
      <c r="BF476" s="21"/>
      <c r="BG476" s="21"/>
      <c r="BH476" s="21"/>
      <c r="BI476" s="21"/>
      <c r="BJ476" s="21"/>
      <c r="BK476" s="21"/>
      <c r="BL476" s="21"/>
      <c r="BM476" s="21"/>
      <c r="BN476" s="21"/>
      <c r="BO476" s="21"/>
      <c r="BP476" s="21"/>
      <c r="BQ476" s="21"/>
      <c r="BR476" s="21"/>
      <c r="BS476" s="21"/>
      <c r="BT476" s="21"/>
      <c r="BU476" s="21"/>
      <c r="BV476" s="21"/>
      <c r="BW476" s="21"/>
      <c r="BX476" s="21"/>
      <c r="BY476" s="21"/>
      <c r="BZ476" s="21"/>
      <c r="CA476" s="21"/>
    </row>
    <row r="477" spans="1:79" customFormat="1" x14ac:dyDescent="0.35">
      <c r="A477" s="101"/>
      <c r="B477" s="101"/>
      <c r="C477" s="101"/>
      <c r="D477" s="101"/>
      <c r="E477" s="101"/>
      <c r="F477" s="101"/>
      <c r="G477" s="101"/>
      <c r="H477" s="101"/>
      <c r="I477" s="101"/>
      <c r="J477" s="101"/>
      <c r="K477" s="101"/>
      <c r="L477" s="101"/>
      <c r="M477" s="101"/>
      <c r="N477" s="101"/>
      <c r="O477" s="101"/>
      <c r="P477" s="101"/>
      <c r="Q477" s="101"/>
      <c r="R477" s="101"/>
      <c r="S477" s="102" t="s">
        <v>169</v>
      </c>
      <c r="T477" s="102" t="s">
        <v>170</v>
      </c>
      <c r="U477" s="102" t="s">
        <v>170</v>
      </c>
      <c r="V477" s="102" t="s">
        <v>254</v>
      </c>
      <c r="W477" s="102" t="s">
        <v>255</v>
      </c>
      <c r="X477" s="102" t="s">
        <v>259</v>
      </c>
      <c r="Y477" s="102" t="s">
        <v>260</v>
      </c>
      <c r="Z477" s="102" t="s">
        <v>261</v>
      </c>
      <c r="AA477" s="102" t="s">
        <v>262</v>
      </c>
      <c r="AB477" s="102" t="s">
        <v>263</v>
      </c>
      <c r="AC477" s="102" t="s">
        <v>264</v>
      </c>
      <c r="AD477" s="102" t="s">
        <v>265</v>
      </c>
      <c r="AE477" s="102" t="s">
        <v>266</v>
      </c>
      <c r="AF477" s="102" t="s">
        <v>267</v>
      </c>
      <c r="AG477" s="102" t="s">
        <v>268</v>
      </c>
      <c r="AH477" s="102" t="s">
        <v>271</v>
      </c>
      <c r="AI477" s="102" t="s">
        <v>272</v>
      </c>
      <c r="AJ477" s="102" t="s">
        <v>273</v>
      </c>
      <c r="AK477" s="102" t="s">
        <v>274</v>
      </c>
      <c r="AL477" s="102" t="s">
        <v>275</v>
      </c>
      <c r="AM477" s="102" t="s">
        <v>276</v>
      </c>
      <c r="AN477" s="101"/>
      <c r="AO477" s="21"/>
      <c r="AP477" s="21"/>
      <c r="AQ477" s="21"/>
      <c r="AS477" s="21"/>
      <c r="AT477" s="21"/>
      <c r="AU477" s="21"/>
      <c r="AV477" s="21"/>
      <c r="AW477" s="21"/>
      <c r="AX477" s="21"/>
      <c r="AY477" s="21"/>
      <c r="AZ477" s="21"/>
      <c r="BA477" s="21"/>
      <c r="BB477" s="21"/>
      <c r="BC477" s="21"/>
      <c r="BD477" s="21"/>
      <c r="BE477" s="21"/>
      <c r="BF477" s="21"/>
      <c r="BG477" s="21"/>
      <c r="BH477" s="21"/>
      <c r="BI477" s="21"/>
      <c r="BJ477" s="21"/>
      <c r="BK477" s="21"/>
      <c r="BL477" s="21"/>
      <c r="BM477" s="21"/>
      <c r="BN477" s="21"/>
      <c r="BO477" s="21"/>
      <c r="BP477" s="21"/>
      <c r="BQ477" s="21"/>
      <c r="BR477" s="21"/>
      <c r="BS477" s="21"/>
      <c r="BT477" s="21"/>
      <c r="BU477" s="21"/>
      <c r="BV477" s="21"/>
      <c r="BW477" s="21"/>
      <c r="BX477" s="21"/>
      <c r="BY477" s="21"/>
      <c r="BZ477" s="21"/>
      <c r="CA477" s="21"/>
    </row>
    <row r="478" spans="1:79" customFormat="1" x14ac:dyDescent="0.35">
      <c r="A478" s="58" t="s">
        <v>70</v>
      </c>
      <c r="B478" s="32" t="s">
        <v>110</v>
      </c>
      <c r="C478" s="58" t="s">
        <v>305</v>
      </c>
      <c r="D478" s="32" t="s">
        <v>172</v>
      </c>
      <c r="E478" s="59" t="s">
        <v>26</v>
      </c>
      <c r="F478" s="58" t="s">
        <v>294</v>
      </c>
      <c r="G478" s="60" t="str">
        <f ca="1">TEXT(TODAY(),"MM-DD-YYYY")</f>
        <v>11-02-2022</v>
      </c>
      <c r="H478" s="60" t="str">
        <f ca="1">TEXT(TODAY(),"MM-DD-YYYY")</f>
        <v>11-02-2022</v>
      </c>
      <c r="I478" s="58">
        <v>12</v>
      </c>
      <c r="J478" s="58">
        <v>12</v>
      </c>
      <c r="K478" s="58">
        <v>12</v>
      </c>
      <c r="L478" s="58" t="s">
        <v>306</v>
      </c>
      <c r="M478" s="58" t="s">
        <v>307</v>
      </c>
      <c r="N478" s="58" t="b">
        <v>0</v>
      </c>
      <c r="O478" s="58" t="b">
        <v>1</v>
      </c>
      <c r="P478" s="58" t="b">
        <v>1</v>
      </c>
      <c r="Q478" s="58" t="b">
        <v>0</v>
      </c>
      <c r="R478" s="58" t="b">
        <v>0</v>
      </c>
      <c r="S478" s="58" t="s">
        <v>176</v>
      </c>
      <c r="T478" s="58" t="s">
        <v>177</v>
      </c>
      <c r="U478" s="58"/>
      <c r="V478" s="58" t="s">
        <v>257</v>
      </c>
      <c r="W478" s="58" t="s">
        <v>256</v>
      </c>
      <c r="X478" s="58" t="s">
        <v>278</v>
      </c>
      <c r="Y478" s="58">
        <v>6739465360</v>
      </c>
      <c r="Z478" s="58">
        <v>4402189258</v>
      </c>
      <c r="AA478" s="58"/>
      <c r="AB478" s="58"/>
      <c r="AC478" s="58"/>
      <c r="AD478" s="58"/>
      <c r="AE478" s="58" t="b">
        <v>1</v>
      </c>
      <c r="AF478" s="58" t="b">
        <v>0</v>
      </c>
      <c r="AG478" s="58" t="b">
        <v>0</v>
      </c>
      <c r="AH478" s="58"/>
      <c r="AI478" s="58"/>
      <c r="AJ478" s="58"/>
      <c r="AK478" s="58" t="b">
        <v>0</v>
      </c>
      <c r="AL478" s="58" t="b">
        <v>0</v>
      </c>
      <c r="AM478" s="58" t="b">
        <v>0</v>
      </c>
      <c r="AN478" s="58">
        <v>5611984237</v>
      </c>
      <c r="AO478" s="21"/>
      <c r="AP478" s="21"/>
      <c r="AQ478" s="21"/>
      <c r="AS478" s="21"/>
      <c r="AT478" s="21"/>
      <c r="AU478" s="21"/>
      <c r="AV478" s="21"/>
      <c r="AW478" s="21"/>
      <c r="AX478" s="21"/>
      <c r="AY478" s="21"/>
      <c r="AZ478" s="21"/>
      <c r="BA478" s="21"/>
      <c r="BB478" s="21"/>
      <c r="BC478" s="21"/>
      <c r="BD478" s="21"/>
      <c r="BE478" s="21"/>
      <c r="BF478" s="21"/>
      <c r="BG478" s="21"/>
      <c r="BH478" s="21"/>
      <c r="BI478" s="21"/>
      <c r="BJ478" s="21"/>
      <c r="BK478" s="21"/>
      <c r="BL478" s="21"/>
      <c r="BM478" s="21"/>
      <c r="BN478" s="21"/>
      <c r="BO478" s="21"/>
      <c r="BP478" s="21"/>
      <c r="BQ478" s="21"/>
      <c r="BR478" s="21"/>
      <c r="BS478" s="21"/>
      <c r="BT478" s="21"/>
      <c r="BU478" s="21"/>
      <c r="BV478" s="21"/>
      <c r="BW478" s="21"/>
      <c r="BX478" s="21"/>
      <c r="BY478" s="21"/>
      <c r="BZ478" s="21"/>
      <c r="CA478" s="21"/>
    </row>
    <row r="480" spans="1:79" customFormat="1" x14ac:dyDescent="0.35">
      <c r="A480" s="128" t="s">
        <v>304</v>
      </c>
      <c r="B480" s="129"/>
      <c r="C480" s="129"/>
      <c r="D480" s="129"/>
      <c r="E480" s="129"/>
      <c r="F480" s="129"/>
      <c r="G480" s="129"/>
      <c r="H480" s="129"/>
      <c r="I480" s="129"/>
      <c r="J480" s="129"/>
      <c r="K480" s="129"/>
      <c r="L480" s="129"/>
      <c r="M480" s="129"/>
      <c r="N480" s="129"/>
      <c r="O480" s="129"/>
      <c r="P480" s="129"/>
      <c r="Q480" s="129"/>
      <c r="R480" s="129"/>
    </row>
    <row r="481" spans="1:18" customFormat="1" x14ac:dyDescent="0.35">
      <c r="A481" s="69" t="s">
        <v>200</v>
      </c>
      <c r="B481" s="69" t="s">
        <v>201</v>
      </c>
      <c r="C481" s="69" t="s">
        <v>202</v>
      </c>
      <c r="D481" s="70" t="s">
        <v>203</v>
      </c>
      <c r="E481" s="70" t="s">
        <v>204</v>
      </c>
      <c r="F481" s="70" t="s">
        <v>205</v>
      </c>
      <c r="G481" s="69" t="s">
        <v>206</v>
      </c>
      <c r="H481" s="69" t="s">
        <v>207</v>
      </c>
      <c r="I481" s="70" t="s">
        <v>208</v>
      </c>
      <c r="J481" s="70" t="s">
        <v>209</v>
      </c>
      <c r="K481" s="70" t="s">
        <v>210</v>
      </c>
      <c r="L481" s="70" t="s">
        <v>211</v>
      </c>
      <c r="M481" s="70" t="s">
        <v>212</v>
      </c>
      <c r="N481" s="70" t="s">
        <v>213</v>
      </c>
      <c r="O481" s="70" t="s">
        <v>214</v>
      </c>
      <c r="P481" s="70" t="s">
        <v>215</v>
      </c>
      <c r="Q481" s="70" t="s">
        <v>216</v>
      </c>
      <c r="R481" s="70" t="s">
        <v>217</v>
      </c>
    </row>
    <row r="482" spans="1:18" customFormat="1" x14ac:dyDescent="0.35">
      <c r="A482" s="71" t="s">
        <v>218</v>
      </c>
      <c r="B482" s="72"/>
      <c r="C482" s="73" t="s">
        <v>219</v>
      </c>
      <c r="D482" s="73"/>
      <c r="E482" s="73"/>
      <c r="F482" s="73">
        <v>21</v>
      </c>
      <c r="G482" s="73" t="str">
        <f>CONCATENATE("USD,FLAT ",TEXT(F482,"0.00"))</f>
        <v>USD,FLAT 21.00</v>
      </c>
      <c r="H482" s="74"/>
      <c r="I482" s="73" t="s">
        <v>139</v>
      </c>
      <c r="J482" s="75">
        <v>1</v>
      </c>
      <c r="K482" s="74"/>
      <c r="L482" s="73"/>
      <c r="M482" s="74"/>
      <c r="N482" s="73"/>
      <c r="O482" s="73" t="s">
        <v>220</v>
      </c>
      <c r="P482" s="73"/>
      <c r="Q482" s="73"/>
      <c r="R482" s="73"/>
    </row>
    <row r="483" spans="1:18" customFormat="1" x14ac:dyDescent="0.35">
      <c r="A483" s="72"/>
      <c r="B483" s="72"/>
      <c r="C483" s="76" t="s">
        <v>221</v>
      </c>
      <c r="D483" s="76"/>
      <c r="E483" s="76"/>
      <c r="F483" s="76"/>
      <c r="G483" s="76"/>
      <c r="H483" s="77"/>
      <c r="I483" s="76"/>
      <c r="J483" s="78"/>
      <c r="K483" s="77"/>
      <c r="L483" s="76"/>
      <c r="M483" s="77"/>
      <c r="N483" s="76"/>
      <c r="O483" s="76"/>
      <c r="P483" s="76"/>
      <c r="Q483" s="76"/>
      <c r="R483" s="76"/>
    </row>
    <row r="484" spans="1:18" customFormat="1" x14ac:dyDescent="0.35">
      <c r="A484" s="72"/>
      <c r="B484" s="72"/>
      <c r="C484" s="85" t="s">
        <v>228</v>
      </c>
      <c r="D484" s="85"/>
      <c r="E484" s="85"/>
      <c r="F484" s="85"/>
      <c r="G484" s="85"/>
      <c r="H484" s="85"/>
      <c r="I484" s="85"/>
      <c r="J484" s="85"/>
      <c r="K484" s="85"/>
      <c r="L484" s="85"/>
      <c r="M484" s="85"/>
      <c r="N484" s="85"/>
      <c r="O484" s="85"/>
      <c r="P484" s="85"/>
      <c r="Q484" s="85"/>
      <c r="R484" s="85"/>
    </row>
    <row r="485" spans="1:18" customFormat="1" x14ac:dyDescent="0.35">
      <c r="A485" s="72"/>
      <c r="B485" s="72"/>
      <c r="C485" s="86" t="s">
        <v>229</v>
      </c>
      <c r="D485" s="86"/>
      <c r="E485" s="86"/>
      <c r="F485" s="86"/>
      <c r="G485" s="86"/>
      <c r="H485" s="86"/>
      <c r="I485" s="86"/>
      <c r="J485" s="86"/>
      <c r="K485" s="86"/>
      <c r="L485" s="86"/>
      <c r="M485" s="86"/>
      <c r="N485" s="86"/>
      <c r="O485" s="86"/>
      <c r="P485" s="86"/>
      <c r="Q485" s="86"/>
      <c r="R485" s="86"/>
    </row>
    <row r="486" spans="1:18" customFormat="1" x14ac:dyDescent="0.35">
      <c r="A486" s="71" t="s">
        <v>222</v>
      </c>
      <c r="B486" s="72"/>
      <c r="C486" s="73" t="s">
        <v>219</v>
      </c>
      <c r="D486" s="73"/>
      <c r="E486" s="73"/>
      <c r="F486" s="73">
        <v>25</v>
      </c>
      <c r="G486" s="73" t="str">
        <f>CONCATENATE("USD,FLAT ",TEXT(F486,"0.00"))</f>
        <v>USD,FLAT 25.00</v>
      </c>
      <c r="H486" s="74"/>
      <c r="I486" s="73" t="s">
        <v>139</v>
      </c>
      <c r="J486" s="75">
        <v>1</v>
      </c>
      <c r="K486" s="74"/>
      <c r="L486" s="73"/>
      <c r="M486" s="74"/>
      <c r="N486" s="73" t="s">
        <v>223</v>
      </c>
      <c r="O486" s="73" t="s">
        <v>224</v>
      </c>
      <c r="P486" s="73"/>
      <c r="Q486" s="73"/>
      <c r="R486" s="73"/>
    </row>
    <row r="487" spans="1:18" customFormat="1" x14ac:dyDescent="0.35">
      <c r="A487" s="72"/>
      <c r="B487" s="72"/>
      <c r="C487" s="76" t="s">
        <v>221</v>
      </c>
      <c r="D487" s="76"/>
      <c r="E487" s="76"/>
      <c r="F487" s="76"/>
      <c r="G487" s="76"/>
      <c r="H487" s="77"/>
      <c r="I487" s="76"/>
      <c r="J487" s="78"/>
      <c r="K487" s="77"/>
      <c r="L487" s="76"/>
      <c r="M487" s="77"/>
      <c r="N487" s="76"/>
      <c r="O487" s="76"/>
      <c r="P487" s="76"/>
      <c r="Q487" s="76"/>
      <c r="R487" s="76"/>
    </row>
    <row r="488" spans="1:18" customFormat="1" x14ac:dyDescent="0.35">
      <c r="A488" s="72"/>
      <c r="B488" s="72"/>
      <c r="C488" s="85" t="s">
        <v>228</v>
      </c>
      <c r="D488" s="85"/>
      <c r="E488" s="85"/>
      <c r="F488" s="85"/>
      <c r="G488" s="85"/>
      <c r="H488" s="85"/>
      <c r="I488" s="85"/>
      <c r="J488" s="85"/>
      <c r="K488" s="85"/>
      <c r="L488" s="85"/>
      <c r="M488" s="85"/>
      <c r="N488" s="85"/>
      <c r="O488" s="85"/>
      <c r="P488" s="85"/>
      <c r="Q488" s="85"/>
      <c r="R488" s="85"/>
    </row>
    <row r="489" spans="1:18" customFormat="1" x14ac:dyDescent="0.35">
      <c r="A489" s="72"/>
      <c r="B489" s="72"/>
      <c r="C489" s="86" t="s">
        <v>229</v>
      </c>
      <c r="D489" s="86"/>
      <c r="E489" s="86"/>
      <c r="F489" s="86"/>
      <c r="G489" s="86"/>
      <c r="H489" s="86"/>
      <c r="I489" s="86"/>
      <c r="J489" s="86"/>
      <c r="K489" s="86"/>
      <c r="L489" s="86"/>
      <c r="M489" s="86"/>
      <c r="N489" s="86"/>
      <c r="O489" s="86"/>
      <c r="P489" s="86"/>
      <c r="Q489" s="86"/>
      <c r="R489" s="86"/>
    </row>
    <row r="490" spans="1:18" customFormat="1" x14ac:dyDescent="0.35">
      <c r="A490" s="71" t="s">
        <v>225</v>
      </c>
      <c r="B490" s="72"/>
      <c r="C490" s="73" t="s">
        <v>219</v>
      </c>
      <c r="D490" s="73"/>
      <c r="E490" s="73"/>
      <c r="F490" s="73">
        <v>25</v>
      </c>
      <c r="G490" s="73" t="str">
        <f>CONCATENATE("USD,FLAT ",TEXT(F490,"0.00"))</f>
        <v>USD,FLAT 25.00</v>
      </c>
      <c r="H490" s="74"/>
      <c r="I490" s="73" t="s">
        <v>139</v>
      </c>
      <c r="J490" s="103">
        <v>26.85</v>
      </c>
      <c r="K490" s="74"/>
      <c r="L490" s="73"/>
      <c r="M490" s="74"/>
      <c r="N490" s="73" t="s">
        <v>223</v>
      </c>
      <c r="O490" s="73" t="s">
        <v>224</v>
      </c>
      <c r="P490" s="73"/>
      <c r="Q490" s="73"/>
      <c r="R490" s="73"/>
    </row>
    <row r="491" spans="1:18" customFormat="1" x14ac:dyDescent="0.35">
      <c r="A491" s="72"/>
      <c r="B491" s="72"/>
      <c r="C491" s="76" t="s">
        <v>221</v>
      </c>
      <c r="D491" s="76"/>
      <c r="E491" s="76"/>
      <c r="F491" s="76"/>
      <c r="G491" s="76"/>
      <c r="H491" s="77"/>
      <c r="I491" s="76"/>
      <c r="J491" s="78"/>
      <c r="K491" s="77"/>
      <c r="L491" s="76"/>
      <c r="M491" s="77"/>
      <c r="N491" s="76"/>
      <c r="O491" s="76"/>
      <c r="P491" s="76"/>
      <c r="Q491" s="76"/>
      <c r="R491" s="76"/>
    </row>
    <row r="492" spans="1:18" customFormat="1" x14ac:dyDescent="0.35">
      <c r="A492" s="72"/>
      <c r="B492" s="72"/>
      <c r="C492" s="85" t="s">
        <v>228</v>
      </c>
      <c r="D492" s="85"/>
      <c r="E492" s="85"/>
      <c r="F492" s="85"/>
      <c r="G492" s="85"/>
      <c r="H492" s="85"/>
      <c r="I492" s="85"/>
      <c r="J492" s="85"/>
      <c r="K492" s="85"/>
      <c r="L492" s="85"/>
      <c r="M492" s="85"/>
      <c r="N492" s="85"/>
      <c r="O492" s="85"/>
      <c r="P492" s="85"/>
      <c r="Q492" s="85"/>
      <c r="R492" s="85"/>
    </row>
    <row r="493" spans="1:18" customFormat="1" x14ac:dyDescent="0.35">
      <c r="A493" s="72"/>
      <c r="B493" s="72"/>
      <c r="C493" s="86" t="s">
        <v>229</v>
      </c>
      <c r="D493" s="86"/>
      <c r="E493" s="86"/>
      <c r="F493" s="86"/>
      <c r="G493" s="86"/>
      <c r="H493" s="86"/>
      <c r="I493" s="86"/>
      <c r="J493" s="86"/>
      <c r="K493" s="86"/>
      <c r="L493" s="86"/>
      <c r="M493" s="86"/>
      <c r="N493" s="86"/>
      <c r="O493" s="86"/>
      <c r="P493" s="86"/>
      <c r="Q493" s="86"/>
      <c r="R493" s="86"/>
    </row>
    <row r="494" spans="1:18" customFormat="1" x14ac:dyDescent="0.35">
      <c r="A494" s="71" t="s">
        <v>136</v>
      </c>
      <c r="B494" s="72"/>
      <c r="C494" s="73" t="s">
        <v>219</v>
      </c>
      <c r="D494" s="73"/>
      <c r="E494" s="73"/>
      <c r="F494" s="73">
        <v>25</v>
      </c>
      <c r="G494" s="73" t="str">
        <f>CONCATENATE("USD,FLAT ",TEXT(F494,"0.00"))</f>
        <v>USD,FLAT 25.00</v>
      </c>
      <c r="H494" s="74"/>
      <c r="I494" s="73" t="s">
        <v>139</v>
      </c>
      <c r="J494" s="103">
        <v>176.85</v>
      </c>
      <c r="K494" s="74"/>
      <c r="L494" s="73"/>
      <c r="M494" s="74"/>
      <c r="N494" s="73" t="s">
        <v>223</v>
      </c>
      <c r="O494" s="73" t="s">
        <v>224</v>
      </c>
      <c r="P494" s="73"/>
      <c r="Q494" s="73"/>
      <c r="R494" s="73"/>
    </row>
    <row r="495" spans="1:18" customFormat="1" x14ac:dyDescent="0.35">
      <c r="A495" s="72"/>
      <c r="B495" s="72"/>
      <c r="C495" s="76" t="s">
        <v>221</v>
      </c>
      <c r="D495" s="76"/>
      <c r="E495" s="76"/>
      <c r="F495" s="76"/>
      <c r="G495" s="76"/>
      <c r="H495" s="77"/>
      <c r="I495" s="76"/>
      <c r="J495" s="78"/>
      <c r="K495" s="77"/>
      <c r="L495" s="76"/>
      <c r="M495" s="77"/>
      <c r="N495" s="76"/>
      <c r="O495" s="76"/>
      <c r="P495" s="76"/>
      <c r="Q495" s="76"/>
      <c r="R495" s="76"/>
    </row>
    <row r="496" spans="1:18" customFormat="1" x14ac:dyDescent="0.35">
      <c r="A496" s="72"/>
      <c r="B496" s="72"/>
      <c r="C496" s="85" t="s">
        <v>228</v>
      </c>
      <c r="D496" s="85"/>
      <c r="E496" s="85"/>
      <c r="F496" s="85"/>
      <c r="G496" s="85"/>
      <c r="H496" s="85"/>
      <c r="I496" s="85"/>
      <c r="J496" s="85"/>
      <c r="K496" s="85"/>
      <c r="L496" s="85"/>
      <c r="M496" s="85"/>
      <c r="N496" s="85"/>
      <c r="O496" s="85"/>
      <c r="P496" s="85"/>
      <c r="Q496" s="85"/>
      <c r="R496" s="85"/>
    </row>
    <row r="497" spans="1:18" customFormat="1" x14ac:dyDescent="0.35">
      <c r="A497" s="72"/>
      <c r="B497" s="72"/>
      <c r="C497" s="86" t="s">
        <v>229</v>
      </c>
      <c r="D497" s="86"/>
      <c r="E497" s="86"/>
      <c r="F497" s="86"/>
      <c r="G497" s="86"/>
      <c r="H497" s="86"/>
      <c r="I497" s="86"/>
      <c r="J497" s="86"/>
      <c r="K497" s="86"/>
      <c r="L497" s="86"/>
      <c r="M497" s="86"/>
      <c r="N497" s="86"/>
      <c r="O497" s="86"/>
      <c r="P497" s="86"/>
      <c r="Q497" s="86"/>
      <c r="R497" s="86"/>
    </row>
    <row r="498" spans="1:18" customFormat="1" x14ac:dyDescent="0.35">
      <c r="A498" s="79" t="s">
        <v>226</v>
      </c>
      <c r="B498" s="79"/>
      <c r="C498" s="79" t="s">
        <v>219</v>
      </c>
      <c r="D498" s="79"/>
      <c r="E498" s="79"/>
      <c r="F498" s="79"/>
      <c r="G498" s="79"/>
      <c r="H498" s="79"/>
      <c r="I498" s="79"/>
      <c r="J498" s="80"/>
      <c r="K498" s="81"/>
      <c r="L498" s="79"/>
      <c r="M498" s="81"/>
      <c r="N498" s="79"/>
      <c r="O498" s="79"/>
      <c r="P498" s="79"/>
      <c r="Q498" s="79"/>
      <c r="R498" s="79"/>
    </row>
    <row r="499" spans="1:18" customFormat="1" x14ac:dyDescent="0.35">
      <c r="A499" s="79" t="s">
        <v>226</v>
      </c>
      <c r="B499" s="79"/>
      <c r="C499" s="79" t="s">
        <v>221</v>
      </c>
      <c r="D499" s="79"/>
      <c r="E499" s="79"/>
      <c r="F499" s="79"/>
      <c r="G499" s="79"/>
      <c r="H499" s="79"/>
      <c r="I499" s="79"/>
      <c r="J499" s="80"/>
      <c r="K499" s="81"/>
      <c r="L499" s="79"/>
      <c r="M499" s="81"/>
      <c r="N499" s="79"/>
      <c r="O499" s="79"/>
      <c r="P499" s="79"/>
      <c r="Q499" s="79"/>
      <c r="R499" s="79"/>
    </row>
    <row r="500" spans="1:18" customFormat="1" x14ac:dyDescent="0.35">
      <c r="A500" s="82" t="s">
        <v>227</v>
      </c>
      <c r="B500" s="82"/>
      <c r="C500" s="82" t="s">
        <v>219</v>
      </c>
      <c r="D500" s="82"/>
      <c r="E500" s="82"/>
      <c r="F500" s="82"/>
      <c r="G500" s="82"/>
      <c r="H500" s="82"/>
      <c r="I500" s="82"/>
      <c r="J500" s="83"/>
      <c r="K500" s="84"/>
      <c r="L500" s="82"/>
      <c r="M500" s="84"/>
      <c r="N500" s="82"/>
      <c r="O500" s="82"/>
      <c r="P500" s="82"/>
      <c r="Q500" s="82"/>
      <c r="R500" s="82"/>
    </row>
    <row r="501" spans="1:18" customFormat="1" x14ac:dyDescent="0.35">
      <c r="A501" s="82" t="s">
        <v>227</v>
      </c>
      <c r="B501" s="82"/>
      <c r="C501" s="82" t="s">
        <v>221</v>
      </c>
      <c r="D501" s="82"/>
      <c r="E501" s="82"/>
      <c r="F501" s="82"/>
      <c r="G501" s="82"/>
      <c r="H501" s="82"/>
      <c r="I501" s="82"/>
      <c r="J501" s="83"/>
      <c r="K501" s="84"/>
      <c r="L501" s="82"/>
      <c r="M501" s="84"/>
      <c r="N501" s="82"/>
      <c r="O501" s="82"/>
      <c r="P501" s="82"/>
      <c r="Q501" s="82"/>
      <c r="R501" s="82"/>
    </row>
    <row r="502" spans="1:18" customFormat="1" x14ac:dyDescent="0.35">
      <c r="A502" s="71" t="s">
        <v>248</v>
      </c>
      <c r="B502" s="72"/>
      <c r="C502" s="73" t="s">
        <v>219</v>
      </c>
      <c r="D502" s="73"/>
      <c r="E502" s="73"/>
      <c r="F502" s="73">
        <v>0.25</v>
      </c>
      <c r="G502" s="73" t="str">
        <f>CONCATENATE("USD,FLAT ",TEXT(F502,"0.00"))</f>
        <v>USD,FLAT 0.25</v>
      </c>
      <c r="H502" s="74"/>
      <c r="I502" s="73" t="s">
        <v>139</v>
      </c>
      <c r="J502" s="75">
        <v>1</v>
      </c>
      <c r="K502" s="74"/>
      <c r="L502" s="73"/>
      <c r="M502" s="74"/>
      <c r="N502" s="73" t="s">
        <v>231</v>
      </c>
      <c r="O502" s="73" t="s">
        <v>224</v>
      </c>
      <c r="P502" s="73"/>
      <c r="Q502" s="73"/>
      <c r="R502" s="73"/>
    </row>
    <row r="503" spans="1:18" customFormat="1" x14ac:dyDescent="0.35">
      <c r="A503" s="72"/>
      <c r="B503" s="72"/>
      <c r="C503" s="76" t="s">
        <v>221</v>
      </c>
      <c r="D503" s="76"/>
      <c r="E503" s="76"/>
      <c r="F503" s="76"/>
      <c r="G503" s="76"/>
      <c r="H503" s="77"/>
      <c r="I503" s="77"/>
      <c r="J503" s="78"/>
      <c r="K503" s="77"/>
      <c r="L503" s="76"/>
      <c r="M503" s="77"/>
      <c r="N503" s="76"/>
      <c r="O503" s="76"/>
      <c r="P503" s="76"/>
      <c r="Q503" s="76"/>
      <c r="R503" s="76"/>
    </row>
    <row r="504" spans="1:18" customFormat="1" x14ac:dyDescent="0.35">
      <c r="A504" s="72"/>
      <c r="B504" s="72"/>
      <c r="C504" s="85" t="s">
        <v>228</v>
      </c>
      <c r="D504" s="85"/>
      <c r="E504" s="85"/>
      <c r="F504" s="85"/>
      <c r="G504" s="85"/>
      <c r="H504" s="85"/>
      <c r="I504" s="85"/>
      <c r="J504" s="85"/>
      <c r="K504" s="85"/>
      <c r="L504" s="85"/>
      <c r="M504" s="85"/>
      <c r="N504" s="85"/>
      <c r="O504" s="85"/>
      <c r="P504" s="85"/>
      <c r="Q504" s="85"/>
      <c r="R504" s="85"/>
    </row>
    <row r="505" spans="1:18" customFormat="1" x14ac:dyDescent="0.35">
      <c r="A505" s="72"/>
      <c r="B505" s="72"/>
      <c r="C505" s="86" t="s">
        <v>229</v>
      </c>
      <c r="D505" s="86"/>
      <c r="E505" s="86"/>
      <c r="F505" s="86"/>
      <c r="G505" s="86"/>
      <c r="H505" s="86"/>
      <c r="I505" s="86"/>
      <c r="J505" s="86"/>
      <c r="K505" s="86"/>
      <c r="L505" s="86"/>
      <c r="M505" s="86"/>
      <c r="N505" s="86"/>
      <c r="O505" s="86"/>
      <c r="P505" s="86"/>
      <c r="Q505" s="86"/>
      <c r="R505" s="86"/>
    </row>
    <row r="506" spans="1:18" customFormat="1" x14ac:dyDescent="0.35">
      <c r="A506" s="71" t="s">
        <v>230</v>
      </c>
      <c r="B506" s="72"/>
      <c r="C506" s="73" t="s">
        <v>219</v>
      </c>
      <c r="D506" s="73"/>
      <c r="E506" s="73"/>
      <c r="F506" s="73">
        <v>112.04</v>
      </c>
      <c r="G506" s="73" t="str">
        <f>CONCATENATE("USD,FLAT ",TEXT(F506,"0.00"))</f>
        <v>USD,FLAT 112.04</v>
      </c>
      <c r="H506" s="74"/>
      <c r="I506" s="73" t="s">
        <v>139</v>
      </c>
      <c r="J506" s="75">
        <v>1</v>
      </c>
      <c r="K506" s="74"/>
      <c r="L506" s="73"/>
      <c r="M506" s="74"/>
      <c r="N506" s="73" t="s">
        <v>231</v>
      </c>
      <c r="O506" s="73" t="s">
        <v>224</v>
      </c>
      <c r="P506" s="73"/>
      <c r="Q506" s="73"/>
      <c r="R506" s="73"/>
    </row>
    <row r="507" spans="1:18" customFormat="1" x14ac:dyDescent="0.35">
      <c r="A507" s="72"/>
      <c r="B507" s="72"/>
      <c r="C507" s="76" t="s">
        <v>221</v>
      </c>
      <c r="D507" s="76"/>
      <c r="E507" s="76"/>
      <c r="F507" s="76"/>
      <c r="G507" s="76"/>
      <c r="H507" s="77"/>
      <c r="I507" s="77"/>
      <c r="J507" s="78"/>
      <c r="K507" s="77"/>
      <c r="L507" s="76"/>
      <c r="M507" s="77"/>
      <c r="N507" s="76"/>
      <c r="O507" s="76"/>
      <c r="P507" s="76"/>
      <c r="Q507" s="76"/>
      <c r="R507" s="76"/>
    </row>
    <row r="508" spans="1:18" customFormat="1" x14ac:dyDescent="0.35">
      <c r="A508" s="72"/>
      <c r="B508" s="72"/>
      <c r="C508" s="85" t="s">
        <v>228</v>
      </c>
      <c r="D508" s="85"/>
      <c r="E508" s="85"/>
      <c r="F508" s="85"/>
      <c r="G508" s="85"/>
      <c r="H508" s="85"/>
      <c r="I508" s="85"/>
      <c r="J508" s="85"/>
      <c r="K508" s="85"/>
      <c r="L508" s="85"/>
      <c r="M508" s="85"/>
      <c r="N508" s="85"/>
      <c r="O508" s="85"/>
      <c r="P508" s="85"/>
      <c r="Q508" s="85"/>
      <c r="R508" s="85"/>
    </row>
    <row r="509" spans="1:18" customFormat="1" x14ac:dyDescent="0.35">
      <c r="A509" s="72"/>
      <c r="B509" s="72"/>
      <c r="C509" s="86" t="s">
        <v>229</v>
      </c>
      <c r="D509" s="86"/>
      <c r="E509" s="86"/>
      <c r="F509" s="86"/>
      <c r="G509" s="86"/>
      <c r="H509" s="86"/>
      <c r="I509" s="86"/>
      <c r="J509" s="86"/>
      <c r="K509" s="86"/>
      <c r="L509" s="86"/>
      <c r="M509" s="86"/>
      <c r="N509" s="86"/>
      <c r="O509" s="86"/>
      <c r="P509" s="86"/>
      <c r="Q509" s="86"/>
      <c r="R509" s="86"/>
    </row>
    <row r="510" spans="1:18" customFormat="1" x14ac:dyDescent="0.35">
      <c r="A510" s="71" t="s">
        <v>232</v>
      </c>
      <c r="B510" s="72"/>
      <c r="C510" s="73" t="s">
        <v>219</v>
      </c>
      <c r="D510" s="73"/>
      <c r="E510" s="73"/>
      <c r="F510" s="73">
        <v>276.25</v>
      </c>
      <c r="G510" s="73" t="str">
        <f>CONCATENATE("USD,FLAT ",TEXT(F510,"0.00"))</f>
        <v>USD,FLAT 276.25</v>
      </c>
      <c r="H510" s="74"/>
      <c r="I510" s="73" t="s">
        <v>139</v>
      </c>
      <c r="J510" s="75">
        <v>1</v>
      </c>
      <c r="K510" s="74"/>
      <c r="L510" s="73"/>
      <c r="M510" s="74"/>
      <c r="N510" s="73" t="s">
        <v>231</v>
      </c>
      <c r="O510" s="73" t="s">
        <v>224</v>
      </c>
      <c r="P510" s="73"/>
      <c r="Q510" s="73"/>
      <c r="R510" s="73"/>
    </row>
    <row r="511" spans="1:18" customFormat="1" x14ac:dyDescent="0.35">
      <c r="A511" s="72"/>
      <c r="B511" s="72"/>
      <c r="C511" s="76" t="s">
        <v>221</v>
      </c>
      <c r="D511" s="76"/>
      <c r="E511" s="76"/>
      <c r="F511" s="76"/>
      <c r="G511" s="76"/>
      <c r="H511" s="77"/>
      <c r="I511" s="77"/>
      <c r="J511" s="78"/>
      <c r="K511" s="77"/>
      <c r="L511" s="77"/>
      <c r="M511" s="77"/>
      <c r="N511" s="76"/>
      <c r="O511" s="76"/>
      <c r="P511" s="76"/>
      <c r="Q511" s="76"/>
      <c r="R511" s="76"/>
    </row>
    <row r="512" spans="1:18" customFormat="1" x14ac:dyDescent="0.35">
      <c r="A512" s="72"/>
      <c r="B512" s="72"/>
      <c r="C512" s="85" t="s">
        <v>228</v>
      </c>
      <c r="D512" s="85"/>
      <c r="E512" s="85"/>
      <c r="F512" s="85"/>
      <c r="G512" s="85"/>
      <c r="H512" s="85"/>
      <c r="I512" s="73" t="s">
        <v>139</v>
      </c>
      <c r="J512" s="85"/>
      <c r="K512" s="74"/>
      <c r="L512" s="85"/>
      <c r="M512" s="85"/>
      <c r="N512" s="85"/>
      <c r="O512" s="85"/>
      <c r="P512" s="73"/>
      <c r="Q512" s="73"/>
      <c r="R512" s="85"/>
    </row>
    <row r="513" spans="1:18" customFormat="1" x14ac:dyDescent="0.35">
      <c r="A513" s="72"/>
      <c r="B513" s="72"/>
      <c r="C513" s="86" t="s">
        <v>229</v>
      </c>
      <c r="D513" s="86"/>
      <c r="E513" s="86"/>
      <c r="F513" s="86"/>
      <c r="G513" s="86"/>
      <c r="H513" s="86"/>
      <c r="I513" s="86"/>
      <c r="J513" s="86"/>
      <c r="K513" s="86"/>
      <c r="L513" s="86"/>
      <c r="M513" s="86"/>
      <c r="N513" s="86"/>
      <c r="O513" s="86"/>
      <c r="P513" s="86"/>
      <c r="Q513" s="86"/>
      <c r="R513" s="86"/>
    </row>
    <row r="514" spans="1:18" customFormat="1" x14ac:dyDescent="0.35">
      <c r="A514" s="71" t="s">
        <v>233</v>
      </c>
      <c r="B514" s="72"/>
      <c r="C514" s="73" t="s">
        <v>219</v>
      </c>
      <c r="D514" s="73"/>
      <c r="E514" s="73"/>
      <c r="F514" s="73">
        <v>112.04</v>
      </c>
      <c r="G514" s="73" t="str">
        <f>CONCATENATE("USD,FLAT ",TEXT(F514,"0.00"))</f>
        <v>USD,FLAT 112.04</v>
      </c>
      <c r="H514" s="74"/>
      <c r="I514" s="73" t="s">
        <v>139</v>
      </c>
      <c r="J514" s="75">
        <v>1</v>
      </c>
      <c r="K514" s="74"/>
      <c r="L514" s="73"/>
      <c r="M514" s="74"/>
      <c r="N514" s="73" t="s">
        <v>231</v>
      </c>
      <c r="O514" s="73" t="s">
        <v>224</v>
      </c>
      <c r="P514" s="73"/>
      <c r="Q514" s="73"/>
      <c r="R514" s="73"/>
    </row>
    <row r="515" spans="1:18" customFormat="1" x14ac:dyDescent="0.35">
      <c r="A515" s="72"/>
      <c r="B515" s="72"/>
      <c r="C515" s="76" t="s">
        <v>221</v>
      </c>
      <c r="D515" s="76"/>
      <c r="E515" s="76"/>
      <c r="F515" s="76"/>
      <c r="G515" s="76"/>
      <c r="H515" s="77"/>
      <c r="I515" s="77"/>
      <c r="J515" s="77"/>
      <c r="K515" s="77"/>
      <c r="L515" s="77"/>
      <c r="M515" s="77"/>
      <c r="N515" s="76"/>
      <c r="O515" s="76"/>
      <c r="P515" s="76"/>
      <c r="Q515" s="76"/>
      <c r="R515" s="76"/>
    </row>
    <row r="516" spans="1:18" customFormat="1" x14ac:dyDescent="0.35">
      <c r="A516" s="72"/>
      <c r="B516" s="72"/>
      <c r="C516" s="85" t="s">
        <v>228</v>
      </c>
      <c r="D516" s="85"/>
      <c r="E516" s="85"/>
      <c r="F516" s="85"/>
      <c r="G516" s="85"/>
      <c r="H516" s="85"/>
      <c r="I516" s="85"/>
      <c r="J516" s="85"/>
      <c r="K516" s="85"/>
      <c r="L516" s="85"/>
      <c r="M516" s="85"/>
      <c r="N516" s="85"/>
      <c r="O516" s="85"/>
      <c r="P516" s="85"/>
      <c r="Q516" s="85"/>
      <c r="R516" s="85"/>
    </row>
    <row r="517" spans="1:18" customFormat="1" x14ac:dyDescent="0.35">
      <c r="A517" s="72"/>
      <c r="B517" s="72"/>
      <c r="C517" s="86" t="s">
        <v>229</v>
      </c>
      <c r="D517" s="86"/>
      <c r="E517" s="86"/>
      <c r="F517" s="86"/>
      <c r="G517" s="86"/>
      <c r="H517" s="86"/>
      <c r="I517" s="86"/>
      <c r="J517" s="86"/>
      <c r="K517" s="86"/>
      <c r="L517" s="86"/>
      <c r="M517" s="86"/>
      <c r="N517" s="86"/>
      <c r="O517" s="86"/>
      <c r="P517" s="86"/>
      <c r="Q517" s="86"/>
      <c r="R517" s="86"/>
    </row>
    <row r="518" spans="1:18" customFormat="1" x14ac:dyDescent="0.35">
      <c r="A518" s="82" t="s">
        <v>234</v>
      </c>
      <c r="B518" s="82"/>
      <c r="C518" s="82" t="s">
        <v>219</v>
      </c>
      <c r="D518" s="82"/>
      <c r="E518" s="82"/>
      <c r="F518" s="82"/>
      <c r="G518" s="82"/>
      <c r="H518" s="82"/>
      <c r="I518" s="82"/>
      <c r="J518" s="83"/>
      <c r="K518" s="84"/>
      <c r="L518" s="82"/>
      <c r="M518" s="84"/>
      <c r="N518" s="82"/>
      <c r="O518" s="82"/>
      <c r="P518" s="82"/>
      <c r="Q518" s="82"/>
      <c r="R518" s="82"/>
    </row>
    <row r="519" spans="1:18" customFormat="1" x14ac:dyDescent="0.35">
      <c r="A519" s="82" t="s">
        <v>234</v>
      </c>
      <c r="B519" s="82"/>
      <c r="C519" s="82" t="s">
        <v>221</v>
      </c>
      <c r="D519" s="82"/>
      <c r="E519" s="82"/>
      <c r="F519" s="82"/>
      <c r="G519" s="82"/>
      <c r="H519" s="82"/>
      <c r="I519" s="82"/>
      <c r="J519" s="83"/>
      <c r="K519" s="84"/>
      <c r="L519" s="82"/>
      <c r="M519" s="84"/>
      <c r="N519" s="82"/>
      <c r="O519" s="82"/>
      <c r="P519" s="82"/>
      <c r="Q519" s="82"/>
      <c r="R519" s="82"/>
    </row>
    <row r="520" spans="1:18" customFormat="1" x14ac:dyDescent="0.35">
      <c r="A520" s="71" t="s">
        <v>235</v>
      </c>
      <c r="B520" s="72"/>
      <c r="C520" s="73" t="s">
        <v>219</v>
      </c>
      <c r="D520" s="73"/>
      <c r="E520" s="73"/>
      <c r="F520" s="93" t="s">
        <v>249</v>
      </c>
      <c r="G520" s="94" t="s">
        <v>236</v>
      </c>
      <c r="H520" s="74"/>
      <c r="I520" s="73" t="s">
        <v>139</v>
      </c>
      <c r="J520" s="75">
        <v>1</v>
      </c>
      <c r="K520" s="74"/>
      <c r="L520" s="73"/>
      <c r="M520" s="74"/>
      <c r="N520" s="87" t="s">
        <v>231</v>
      </c>
      <c r="O520" s="73" t="s">
        <v>224</v>
      </c>
      <c r="P520" s="73"/>
      <c r="Q520" s="73"/>
      <c r="R520" s="73"/>
    </row>
    <row r="521" spans="1:18" customFormat="1" x14ac:dyDescent="0.35">
      <c r="A521" s="72"/>
      <c r="B521" s="72"/>
      <c r="C521" s="76" t="s">
        <v>221</v>
      </c>
      <c r="D521" s="76"/>
      <c r="E521" s="76"/>
      <c r="F521" s="76"/>
      <c r="G521" s="76"/>
      <c r="H521" s="76"/>
      <c r="I521" s="76"/>
      <c r="J521" s="78"/>
      <c r="K521" s="76"/>
      <c r="L521" s="76"/>
      <c r="M521" s="76"/>
      <c r="N521" s="76"/>
      <c r="O521" s="76"/>
      <c r="P521" s="76"/>
      <c r="Q521" s="76"/>
      <c r="R521" s="76"/>
    </row>
    <row r="522" spans="1:18" customFormat="1" x14ac:dyDescent="0.35">
      <c r="A522" s="72"/>
      <c r="B522" s="72"/>
      <c r="C522" s="85" t="s">
        <v>228</v>
      </c>
      <c r="D522" s="85"/>
      <c r="E522" s="85"/>
      <c r="F522" s="85"/>
      <c r="G522" s="85"/>
      <c r="H522" s="85"/>
      <c r="I522" s="85"/>
      <c r="J522" s="85"/>
      <c r="K522" s="88"/>
      <c r="L522" s="85"/>
      <c r="M522" s="85"/>
      <c r="N522" s="85"/>
      <c r="O522" s="85"/>
      <c r="P522" s="85"/>
      <c r="Q522" s="85"/>
      <c r="R522" s="85"/>
    </row>
    <row r="523" spans="1:18" customFormat="1" x14ac:dyDescent="0.35">
      <c r="A523" s="72"/>
      <c r="B523" s="72"/>
      <c r="C523" s="86" t="s">
        <v>229</v>
      </c>
      <c r="D523" s="86"/>
      <c r="E523" s="86"/>
      <c r="F523" s="86"/>
      <c r="G523" s="86"/>
      <c r="H523" s="86"/>
      <c r="I523" s="86"/>
      <c r="J523" s="86"/>
      <c r="K523" s="89"/>
      <c r="L523" s="86"/>
      <c r="M523" s="86"/>
      <c r="N523" s="86"/>
      <c r="O523" s="86"/>
      <c r="P523" s="86"/>
      <c r="Q523" s="86"/>
      <c r="R523" s="86"/>
    </row>
    <row r="524" spans="1:18" customFormat="1" x14ac:dyDescent="0.35">
      <c r="A524" s="71" t="s">
        <v>237</v>
      </c>
      <c r="B524" s="72"/>
      <c r="C524" s="73" t="s">
        <v>219</v>
      </c>
      <c r="D524" s="73"/>
      <c r="E524" s="73"/>
      <c r="F524" s="93" t="s">
        <v>249</v>
      </c>
      <c r="G524" s="94" t="s">
        <v>250</v>
      </c>
      <c r="H524" s="74"/>
      <c r="I524" s="73" t="s">
        <v>139</v>
      </c>
      <c r="J524" s="75">
        <v>1</v>
      </c>
      <c r="K524" s="74"/>
      <c r="L524" s="73"/>
      <c r="M524" s="74"/>
      <c r="N524" s="87" t="s">
        <v>231</v>
      </c>
      <c r="O524" s="73" t="s">
        <v>224</v>
      </c>
      <c r="P524" s="73"/>
      <c r="Q524" s="73"/>
      <c r="R524" s="73"/>
    </row>
    <row r="525" spans="1:18" customFormat="1" x14ac:dyDescent="0.35">
      <c r="A525" s="72"/>
      <c r="B525" s="72"/>
      <c r="C525" s="76" t="s">
        <v>221</v>
      </c>
      <c r="D525" s="76"/>
      <c r="E525" s="76"/>
      <c r="F525" s="76"/>
      <c r="G525" s="76"/>
      <c r="H525" s="76"/>
      <c r="I525" s="76"/>
      <c r="J525" s="78"/>
      <c r="K525" s="76"/>
      <c r="L525" s="76"/>
      <c r="M525" s="76"/>
      <c r="N525" s="76"/>
      <c r="O525" s="76"/>
      <c r="P525" s="76"/>
      <c r="Q525" s="76"/>
      <c r="R525" s="76"/>
    </row>
    <row r="526" spans="1:18" customFormat="1" x14ac:dyDescent="0.35">
      <c r="A526" s="72"/>
      <c r="B526" s="72"/>
      <c r="C526" s="85" t="s">
        <v>228</v>
      </c>
      <c r="D526" s="85"/>
      <c r="E526" s="85"/>
      <c r="F526" s="85"/>
      <c r="G526" s="85"/>
      <c r="H526" s="85"/>
      <c r="I526" s="85"/>
      <c r="J526" s="85"/>
      <c r="K526" s="88"/>
      <c r="L526" s="85"/>
      <c r="M526" s="85"/>
      <c r="N526" s="85"/>
      <c r="O526" s="85"/>
      <c r="P526" s="85"/>
      <c r="Q526" s="85"/>
      <c r="R526" s="85"/>
    </row>
    <row r="527" spans="1:18" customFormat="1" x14ac:dyDescent="0.35">
      <c r="A527" s="72"/>
      <c r="B527" s="72"/>
      <c r="C527" s="86" t="s">
        <v>229</v>
      </c>
      <c r="D527" s="86"/>
      <c r="E527" s="86"/>
      <c r="F527" s="86"/>
      <c r="G527" s="86"/>
      <c r="H527" s="86"/>
      <c r="I527" s="86"/>
      <c r="J527" s="86"/>
      <c r="K527" s="89"/>
      <c r="L527" s="86"/>
      <c r="M527" s="86"/>
      <c r="N527" s="86"/>
      <c r="O527" s="86"/>
      <c r="P527" s="86"/>
      <c r="Q527" s="86"/>
      <c r="R527" s="86"/>
    </row>
    <row r="528" spans="1:18" customFormat="1" ht="21" customHeight="1" x14ac:dyDescent="0.35">
      <c r="A528" s="71" t="s">
        <v>238</v>
      </c>
      <c r="B528" s="72"/>
      <c r="C528" s="73" t="s">
        <v>219</v>
      </c>
      <c r="D528" s="73"/>
      <c r="E528" s="73"/>
      <c r="F528" s="93" t="s">
        <v>251</v>
      </c>
      <c r="G528" s="94" t="s">
        <v>239</v>
      </c>
      <c r="H528" s="74"/>
      <c r="I528" s="73" t="s">
        <v>139</v>
      </c>
      <c r="J528" s="75">
        <v>1</v>
      </c>
      <c r="K528" s="74"/>
      <c r="L528" s="73"/>
      <c r="M528" s="74"/>
      <c r="N528" s="87" t="s">
        <v>231</v>
      </c>
      <c r="O528" s="73" t="s">
        <v>224</v>
      </c>
      <c r="P528" s="73"/>
      <c r="Q528" s="73"/>
      <c r="R528" s="73"/>
    </row>
    <row r="529" spans="1:18" customFormat="1" x14ac:dyDescent="0.35">
      <c r="A529" s="72"/>
      <c r="B529" s="72"/>
      <c r="C529" s="76" t="s">
        <v>221</v>
      </c>
      <c r="D529" s="76"/>
      <c r="E529" s="76"/>
      <c r="F529" s="76"/>
      <c r="G529" s="76"/>
      <c r="H529" s="76"/>
      <c r="I529" s="76"/>
      <c r="J529" s="78"/>
      <c r="K529" s="76"/>
      <c r="L529" s="76"/>
      <c r="M529" s="76"/>
      <c r="N529" s="76"/>
      <c r="O529" s="76"/>
      <c r="P529" s="76"/>
      <c r="Q529" s="76"/>
      <c r="R529" s="76"/>
    </row>
    <row r="530" spans="1:18" customFormat="1" x14ac:dyDescent="0.35">
      <c r="A530" s="72"/>
      <c r="B530" s="72"/>
      <c r="C530" s="85" t="s">
        <v>228</v>
      </c>
      <c r="D530" s="85"/>
      <c r="E530" s="85"/>
      <c r="F530" s="85"/>
      <c r="G530" s="85"/>
      <c r="H530" s="85"/>
      <c r="I530" s="85"/>
      <c r="J530" s="85"/>
      <c r="K530" s="88"/>
      <c r="L530" s="85"/>
      <c r="M530" s="85"/>
      <c r="N530" s="85"/>
      <c r="O530" s="85"/>
      <c r="P530" s="85"/>
      <c r="Q530" s="85"/>
      <c r="R530" s="85"/>
    </row>
    <row r="531" spans="1:18" customFormat="1" x14ac:dyDescent="0.35">
      <c r="A531" s="72"/>
      <c r="B531" s="72"/>
      <c r="C531" s="86" t="s">
        <v>229</v>
      </c>
      <c r="D531" s="86"/>
      <c r="E531" s="86"/>
      <c r="F531" s="86"/>
      <c r="G531" s="86"/>
      <c r="H531" s="86"/>
      <c r="I531" s="86"/>
      <c r="J531" s="86"/>
      <c r="K531" s="89"/>
      <c r="L531" s="86"/>
      <c r="M531" s="86"/>
      <c r="N531" s="86"/>
      <c r="O531" s="86"/>
      <c r="P531" s="86"/>
      <c r="Q531" s="86"/>
      <c r="R531" s="86"/>
    </row>
    <row r="532" spans="1:18" customFormat="1" x14ac:dyDescent="0.35">
      <c r="A532" s="82" t="s">
        <v>240</v>
      </c>
      <c r="B532" s="82"/>
      <c r="C532" s="82" t="s">
        <v>219</v>
      </c>
      <c r="D532" s="82"/>
      <c r="E532" s="82"/>
      <c r="F532" s="82"/>
      <c r="G532" s="82"/>
      <c r="H532" s="82"/>
      <c r="I532" s="82"/>
      <c r="J532" s="83"/>
      <c r="K532" s="84"/>
      <c r="L532" s="82"/>
      <c r="M532" s="84"/>
      <c r="N532" s="82"/>
      <c r="O532" s="82"/>
      <c r="P532" s="82"/>
      <c r="Q532" s="82"/>
      <c r="R532" s="82"/>
    </row>
    <row r="533" spans="1:18" customFormat="1" x14ac:dyDescent="0.35">
      <c r="A533" s="82" t="s">
        <v>240</v>
      </c>
      <c r="B533" s="82"/>
      <c r="C533" s="82" t="s">
        <v>221</v>
      </c>
      <c r="D533" s="82"/>
      <c r="E533" s="82"/>
      <c r="F533" s="82"/>
      <c r="G533" s="82"/>
      <c r="H533" s="82"/>
      <c r="I533" s="82"/>
      <c r="J533" s="83"/>
      <c r="K533" s="84"/>
      <c r="L533" s="82"/>
      <c r="M533" s="84"/>
      <c r="N533" s="82"/>
      <c r="O533" s="82"/>
      <c r="P533" s="82"/>
      <c r="Q533" s="82"/>
      <c r="R533" s="82"/>
    </row>
    <row r="534" spans="1:18" customFormat="1" x14ac:dyDescent="0.35">
      <c r="A534" s="71" t="s">
        <v>241</v>
      </c>
      <c r="B534" s="72"/>
      <c r="C534" s="73" t="s">
        <v>219</v>
      </c>
      <c r="D534" s="73"/>
      <c r="E534" s="73"/>
      <c r="F534" s="90">
        <v>0.15</v>
      </c>
      <c r="G534" s="73" t="str">
        <f>CONCATENATE("USD,FLAT ",TEXT(F534,"0.00"))</f>
        <v>USD,FLAT 0.15</v>
      </c>
      <c r="H534" s="74"/>
      <c r="I534" s="73" t="s">
        <v>139</v>
      </c>
      <c r="J534" s="75">
        <v>1</v>
      </c>
      <c r="K534" s="90"/>
      <c r="L534" s="73"/>
      <c r="M534" s="74"/>
      <c r="N534" s="87" t="s">
        <v>231</v>
      </c>
      <c r="O534" s="73" t="s">
        <v>224</v>
      </c>
      <c r="P534" s="73"/>
      <c r="Q534" s="73"/>
      <c r="R534" s="73"/>
    </row>
    <row r="535" spans="1:18" customFormat="1" x14ac:dyDescent="0.35">
      <c r="A535" s="72"/>
      <c r="B535" s="72"/>
      <c r="C535" s="76" t="s">
        <v>221</v>
      </c>
      <c r="D535" s="76"/>
      <c r="E535" s="76"/>
      <c r="F535" s="76"/>
      <c r="G535" s="76"/>
      <c r="H535" s="77"/>
      <c r="I535" s="76"/>
      <c r="J535" s="78"/>
      <c r="K535" s="91"/>
      <c r="L535" s="76"/>
      <c r="M535" s="76"/>
      <c r="N535" s="76"/>
      <c r="O535" s="76"/>
      <c r="P535" s="76"/>
      <c r="Q535" s="76"/>
      <c r="R535" s="76"/>
    </row>
    <row r="536" spans="1:18" customFormat="1" x14ac:dyDescent="0.35">
      <c r="A536" s="72"/>
      <c r="B536" s="72"/>
      <c r="C536" s="85" t="s">
        <v>228</v>
      </c>
      <c r="D536" s="85"/>
      <c r="E536" s="85"/>
      <c r="F536" s="85"/>
      <c r="G536" s="85"/>
      <c r="H536" s="85"/>
      <c r="I536" s="85"/>
      <c r="J536" s="85"/>
      <c r="K536" s="88"/>
      <c r="L536" s="85"/>
      <c r="M536" s="85"/>
      <c r="N536" s="85"/>
      <c r="O536" s="85"/>
      <c r="P536" s="85"/>
      <c r="Q536" s="85"/>
      <c r="R536" s="85"/>
    </row>
    <row r="537" spans="1:18" customFormat="1" x14ac:dyDescent="0.35">
      <c r="A537" s="72"/>
      <c r="B537" s="72"/>
      <c r="C537" s="86" t="s">
        <v>229</v>
      </c>
      <c r="D537" s="86"/>
      <c r="E537" s="86"/>
      <c r="F537" s="86"/>
      <c r="G537" s="86"/>
      <c r="H537" s="86"/>
      <c r="I537" s="86"/>
      <c r="J537" s="86"/>
      <c r="K537" s="89"/>
      <c r="L537" s="86"/>
      <c r="M537" s="86"/>
      <c r="N537" s="86"/>
      <c r="O537" s="86"/>
      <c r="P537" s="86"/>
      <c r="Q537" s="86"/>
      <c r="R537" s="86"/>
    </row>
    <row r="538" spans="1:18" customFormat="1" x14ac:dyDescent="0.35">
      <c r="A538" s="71" t="s">
        <v>242</v>
      </c>
      <c r="B538" s="72"/>
      <c r="C538" s="73" t="s">
        <v>219</v>
      </c>
      <c r="D538" s="73"/>
      <c r="E538" s="73"/>
      <c r="F538" s="90">
        <v>2.0499999999999998</v>
      </c>
      <c r="G538" s="73" t="str">
        <f>CONCATENATE("USD,FLAT ",TEXT(F538,"0.00"))</f>
        <v>USD,FLAT 2.05</v>
      </c>
      <c r="H538" s="74"/>
      <c r="I538" s="73" t="s">
        <v>139</v>
      </c>
      <c r="J538" s="75">
        <v>1</v>
      </c>
      <c r="K538" s="90"/>
      <c r="L538" s="73"/>
      <c r="M538" s="74"/>
      <c r="N538" s="87" t="s">
        <v>231</v>
      </c>
      <c r="O538" s="73" t="s">
        <v>224</v>
      </c>
      <c r="P538" s="73"/>
      <c r="Q538" s="73"/>
      <c r="R538" s="73"/>
    </row>
    <row r="539" spans="1:18" customFormat="1" x14ac:dyDescent="0.35">
      <c r="A539" s="72"/>
      <c r="B539" s="72"/>
      <c r="C539" s="76" t="s">
        <v>221</v>
      </c>
      <c r="D539" s="76"/>
      <c r="E539" s="76"/>
      <c r="F539" s="76"/>
      <c r="G539" s="76"/>
      <c r="H539" s="77"/>
      <c r="I539" s="76"/>
      <c r="J539" s="78"/>
      <c r="K539" s="91"/>
      <c r="L539" s="76"/>
      <c r="M539" s="76"/>
      <c r="N539" s="76"/>
      <c r="O539" s="76"/>
      <c r="P539" s="76"/>
      <c r="Q539" s="76"/>
      <c r="R539" s="76"/>
    </row>
    <row r="540" spans="1:18" customFormat="1" x14ac:dyDescent="0.35">
      <c r="A540" s="72"/>
      <c r="B540" s="72"/>
      <c r="C540" s="85" t="s">
        <v>228</v>
      </c>
      <c r="D540" s="85"/>
      <c r="E540" s="85"/>
      <c r="F540" s="85"/>
      <c r="G540" s="85"/>
      <c r="H540" s="85"/>
      <c r="I540" s="85"/>
      <c r="J540" s="85"/>
      <c r="K540" s="88"/>
      <c r="L540" s="85"/>
      <c r="M540" s="85"/>
      <c r="N540" s="85"/>
      <c r="O540" s="85"/>
      <c r="P540" s="85"/>
      <c r="Q540" s="85"/>
      <c r="R540" s="85"/>
    </row>
    <row r="541" spans="1:18" customFormat="1" x14ac:dyDescent="0.35">
      <c r="A541" s="72"/>
      <c r="B541" s="72"/>
      <c r="C541" s="86" t="s">
        <v>229</v>
      </c>
      <c r="D541" s="86"/>
      <c r="E541" s="86"/>
      <c r="F541" s="86"/>
      <c r="G541" s="86"/>
      <c r="H541" s="86"/>
      <c r="I541" s="86"/>
      <c r="J541" s="86"/>
      <c r="K541" s="89"/>
      <c r="L541" s="86"/>
      <c r="M541" s="86"/>
      <c r="N541" s="86"/>
      <c r="O541" s="86"/>
      <c r="P541" s="86"/>
      <c r="Q541" s="86"/>
      <c r="R541" s="86"/>
    </row>
    <row r="542" spans="1:18" customFormat="1" x14ac:dyDescent="0.35">
      <c r="A542" s="71" t="s">
        <v>242</v>
      </c>
      <c r="B542" s="72" t="s">
        <v>243</v>
      </c>
      <c r="C542" s="73" t="s">
        <v>219</v>
      </c>
      <c r="D542" s="73"/>
      <c r="E542" s="73"/>
      <c r="F542" s="90">
        <v>0.75</v>
      </c>
      <c r="G542" s="73" t="str">
        <f>CONCATENATE("USD,FLAT ",TEXT(F542,"0.00"))</f>
        <v>USD,FLAT 0.75</v>
      </c>
      <c r="H542" s="74"/>
      <c r="I542" s="73" t="s">
        <v>139</v>
      </c>
      <c r="J542" s="75">
        <v>1</v>
      </c>
      <c r="K542" s="90"/>
      <c r="L542" s="73"/>
      <c r="M542" s="74"/>
      <c r="N542" s="87" t="s">
        <v>231</v>
      </c>
      <c r="O542" s="73" t="s">
        <v>224</v>
      </c>
      <c r="P542" s="73"/>
      <c r="Q542" s="73"/>
      <c r="R542" s="73"/>
    </row>
    <row r="543" spans="1:18" customFormat="1" x14ac:dyDescent="0.35">
      <c r="A543" s="72"/>
      <c r="B543" s="72"/>
      <c r="C543" s="76" t="s">
        <v>221</v>
      </c>
      <c r="D543" s="76"/>
      <c r="E543" s="76"/>
      <c r="F543" s="76"/>
      <c r="G543" s="76"/>
      <c r="H543" s="77"/>
      <c r="I543" s="76"/>
      <c r="J543" s="78"/>
      <c r="K543" s="91"/>
      <c r="L543" s="76"/>
      <c r="M543" s="76"/>
      <c r="N543" s="76"/>
      <c r="O543" s="76"/>
      <c r="P543" s="76"/>
      <c r="Q543" s="76"/>
      <c r="R543" s="76"/>
    </row>
    <row r="544" spans="1:18" customFormat="1" x14ac:dyDescent="0.35">
      <c r="A544" s="72"/>
      <c r="B544" s="72"/>
      <c r="C544" s="85" t="s">
        <v>228</v>
      </c>
      <c r="D544" s="85"/>
      <c r="E544" s="85"/>
      <c r="F544" s="85"/>
      <c r="G544" s="85"/>
      <c r="H544" s="85"/>
      <c r="I544" s="85"/>
      <c r="J544" s="85"/>
      <c r="K544" s="88"/>
      <c r="L544" s="85"/>
      <c r="M544" s="85"/>
      <c r="N544" s="85"/>
      <c r="O544" s="85"/>
      <c r="P544" s="85"/>
      <c r="Q544" s="85"/>
      <c r="R544" s="85"/>
    </row>
    <row r="545" spans="1:18" customFormat="1" x14ac:dyDescent="0.35">
      <c r="A545" s="72"/>
      <c r="B545" s="72"/>
      <c r="C545" s="86" t="s">
        <v>229</v>
      </c>
      <c r="D545" s="86"/>
      <c r="E545" s="86"/>
      <c r="F545" s="86"/>
      <c r="G545" s="86"/>
      <c r="H545" s="86"/>
      <c r="I545" s="86"/>
      <c r="J545" s="86"/>
      <c r="K545" s="89"/>
      <c r="L545" s="86"/>
      <c r="M545" s="86"/>
      <c r="N545" s="86"/>
      <c r="O545" s="86"/>
      <c r="P545" s="86"/>
      <c r="Q545" s="86"/>
      <c r="R545" s="86"/>
    </row>
    <row r="546" spans="1:18" customFormat="1" x14ac:dyDescent="0.35">
      <c r="A546" s="71" t="s">
        <v>242</v>
      </c>
      <c r="B546" s="72" t="s">
        <v>244</v>
      </c>
      <c r="C546" s="73" t="s">
        <v>219</v>
      </c>
      <c r="D546" s="73"/>
      <c r="E546" s="73"/>
      <c r="F546" s="90">
        <v>0.3</v>
      </c>
      <c r="G546" s="73" t="str">
        <f>CONCATENATE("USD,FLAT ",TEXT(F546,"0.00"))</f>
        <v>USD,FLAT 0.30</v>
      </c>
      <c r="H546" s="74"/>
      <c r="I546" s="73" t="s">
        <v>139</v>
      </c>
      <c r="J546" s="75">
        <v>1</v>
      </c>
      <c r="K546" s="90"/>
      <c r="L546" s="73"/>
      <c r="M546" s="74"/>
      <c r="N546" s="87" t="s">
        <v>231</v>
      </c>
      <c r="O546" s="73" t="s">
        <v>224</v>
      </c>
      <c r="P546" s="73"/>
      <c r="Q546" s="73"/>
      <c r="R546" s="73"/>
    </row>
    <row r="547" spans="1:18" customFormat="1" x14ac:dyDescent="0.35">
      <c r="A547" s="72"/>
      <c r="B547" s="72"/>
      <c r="C547" s="76" t="s">
        <v>221</v>
      </c>
      <c r="D547" s="76"/>
      <c r="E547" s="76"/>
      <c r="F547" s="76"/>
      <c r="G547" s="76"/>
      <c r="H547" s="77"/>
      <c r="I547" s="76"/>
      <c r="J547" s="78"/>
      <c r="K547" s="91"/>
      <c r="L547" s="76"/>
      <c r="M547" s="76"/>
      <c r="N547" s="76"/>
      <c r="O547" s="76"/>
      <c r="P547" s="76"/>
      <c r="Q547" s="76"/>
      <c r="R547" s="76"/>
    </row>
    <row r="548" spans="1:18" customFormat="1" x14ac:dyDescent="0.35">
      <c r="A548" s="72"/>
      <c r="B548" s="72"/>
      <c r="C548" s="85" t="s">
        <v>228</v>
      </c>
      <c r="D548" s="85"/>
      <c r="E548" s="85"/>
      <c r="F548" s="85"/>
      <c r="G548" s="85"/>
      <c r="H548" s="85"/>
      <c r="I548" s="85"/>
      <c r="J548" s="85"/>
      <c r="K548" s="88"/>
      <c r="L548" s="85"/>
      <c r="M548" s="85"/>
      <c r="N548" s="85"/>
      <c r="O548" s="85"/>
      <c r="P548" s="85"/>
      <c r="Q548" s="85"/>
      <c r="R548" s="85"/>
    </row>
    <row r="549" spans="1:18" customFormat="1" x14ac:dyDescent="0.35">
      <c r="A549" s="72"/>
      <c r="B549" s="72"/>
      <c r="C549" s="86" t="s">
        <v>229</v>
      </c>
      <c r="D549" s="86"/>
      <c r="E549" s="86"/>
      <c r="F549" s="86"/>
      <c r="G549" s="86"/>
      <c r="H549" s="86"/>
      <c r="I549" s="86"/>
      <c r="J549" s="86"/>
      <c r="K549" s="89"/>
      <c r="L549" s="86"/>
      <c r="M549" s="86"/>
      <c r="N549" s="86"/>
      <c r="O549" s="86"/>
      <c r="P549" s="86"/>
      <c r="Q549" s="86"/>
      <c r="R549" s="86"/>
    </row>
    <row r="550" spans="1:18" customFormat="1" x14ac:dyDescent="0.35">
      <c r="A550" s="71" t="s">
        <v>242</v>
      </c>
      <c r="B550" s="72" t="s">
        <v>26</v>
      </c>
      <c r="C550" s="73" t="s">
        <v>219</v>
      </c>
      <c r="D550" s="73"/>
      <c r="E550" s="73"/>
      <c r="F550" s="90">
        <v>6.67</v>
      </c>
      <c r="G550" s="73" t="str">
        <f>CONCATENATE("USD,FLAT ",TEXT(F550,"0.00"))</f>
        <v>USD,FLAT 6.67</v>
      </c>
      <c r="H550" s="74"/>
      <c r="I550" s="73" t="s">
        <v>139</v>
      </c>
      <c r="J550" s="75">
        <v>1</v>
      </c>
      <c r="K550" s="90"/>
      <c r="L550" s="90"/>
      <c r="M550" s="74"/>
      <c r="N550" s="87" t="s">
        <v>231</v>
      </c>
      <c r="O550" s="73" t="s">
        <v>224</v>
      </c>
      <c r="P550" s="73"/>
      <c r="Q550" s="73"/>
      <c r="R550" s="73"/>
    </row>
    <row r="551" spans="1:18" customFormat="1" x14ac:dyDescent="0.35">
      <c r="A551" s="72"/>
      <c r="B551" s="72"/>
      <c r="C551" s="76" t="s">
        <v>221</v>
      </c>
      <c r="D551" s="76"/>
      <c r="E551" s="76"/>
      <c r="F551" s="76"/>
      <c r="G551" s="76"/>
      <c r="H551" s="77"/>
      <c r="I551" s="76"/>
      <c r="J551" s="78"/>
      <c r="K551" s="91"/>
      <c r="L551" s="76"/>
      <c r="M551" s="76"/>
      <c r="N551" s="76"/>
      <c r="O551" s="76"/>
      <c r="P551" s="76"/>
      <c r="Q551" s="76"/>
      <c r="R551" s="76"/>
    </row>
    <row r="552" spans="1:18" customFormat="1" x14ac:dyDescent="0.35">
      <c r="A552" s="72"/>
      <c r="B552" s="72"/>
      <c r="C552" s="85" t="s">
        <v>228</v>
      </c>
      <c r="D552" s="85"/>
      <c r="E552" s="85"/>
      <c r="F552" s="85"/>
      <c r="G552" s="85"/>
      <c r="H552" s="85"/>
      <c r="I552" s="85"/>
      <c r="J552" s="85"/>
      <c r="K552" s="88"/>
      <c r="L552" s="85"/>
      <c r="M552" s="85"/>
      <c r="N552" s="85"/>
      <c r="O552" s="85"/>
      <c r="P552" s="85"/>
      <c r="Q552" s="85"/>
      <c r="R552" s="85"/>
    </row>
    <row r="553" spans="1:18" customFormat="1" x14ac:dyDescent="0.35">
      <c r="A553" s="72"/>
      <c r="B553" s="72"/>
      <c r="C553" s="86" t="s">
        <v>229</v>
      </c>
      <c r="D553" s="86"/>
      <c r="E553" s="86"/>
      <c r="F553" s="86"/>
      <c r="G553" s="86"/>
      <c r="H553" s="86"/>
      <c r="I553" s="86"/>
      <c r="J553" s="86"/>
      <c r="K553" s="89"/>
      <c r="L553" s="86"/>
      <c r="M553" s="86"/>
      <c r="N553" s="86"/>
      <c r="O553" s="86"/>
      <c r="P553" s="86"/>
      <c r="Q553" s="86"/>
      <c r="R553" s="86"/>
    </row>
    <row r="554" spans="1:18" customFormat="1" x14ac:dyDescent="0.35">
      <c r="A554" s="71" t="s">
        <v>245</v>
      </c>
      <c r="B554" s="72"/>
      <c r="C554" s="73" t="s">
        <v>219</v>
      </c>
      <c r="D554" s="73"/>
      <c r="E554" s="73"/>
      <c r="F554" s="90">
        <v>0.4</v>
      </c>
      <c r="G554" s="73" t="str">
        <f>CONCATENATE("USD,FLAT ",TEXT(F554,"0.00"))</f>
        <v>USD,FLAT 0.40</v>
      </c>
      <c r="H554" s="74"/>
      <c r="I554" s="73" t="s">
        <v>139</v>
      </c>
      <c r="J554" s="75">
        <v>1</v>
      </c>
      <c r="K554" s="90"/>
      <c r="L554" s="73"/>
      <c r="M554" s="74"/>
      <c r="N554" s="87" t="s">
        <v>231</v>
      </c>
      <c r="O554" s="73" t="s">
        <v>224</v>
      </c>
      <c r="P554" s="73"/>
      <c r="Q554" s="73"/>
      <c r="R554" s="73"/>
    </row>
    <row r="555" spans="1:18" customFormat="1" x14ac:dyDescent="0.35">
      <c r="A555" s="72"/>
      <c r="B555" s="72"/>
      <c r="C555" s="76" t="s">
        <v>221</v>
      </c>
      <c r="D555" s="76"/>
      <c r="E555" s="76"/>
      <c r="F555" s="76"/>
      <c r="G555" s="76"/>
      <c r="H555" s="77"/>
      <c r="I555" s="76"/>
      <c r="J555" s="78"/>
      <c r="K555" s="91"/>
      <c r="L555" s="76"/>
      <c r="M555" s="76"/>
      <c r="N555" s="76"/>
      <c r="O555" s="76"/>
      <c r="P555" s="76"/>
      <c r="Q555" s="76"/>
      <c r="R555" s="76"/>
    </row>
    <row r="556" spans="1:18" customFormat="1" x14ac:dyDescent="0.35">
      <c r="A556" s="72"/>
      <c r="B556" s="72"/>
      <c r="C556" s="85" t="s">
        <v>228</v>
      </c>
      <c r="D556" s="85"/>
      <c r="E556" s="85"/>
      <c r="F556" s="85"/>
      <c r="G556" s="85"/>
      <c r="H556" s="85"/>
      <c r="I556" s="85"/>
      <c r="J556" s="85"/>
      <c r="K556" s="88"/>
      <c r="L556" s="85"/>
      <c r="M556" s="85"/>
      <c r="N556" s="85"/>
      <c r="O556" s="85"/>
      <c r="P556" s="85"/>
      <c r="Q556" s="85"/>
      <c r="R556" s="85"/>
    </row>
    <row r="557" spans="1:18" customFormat="1" x14ac:dyDescent="0.35">
      <c r="A557" s="72"/>
      <c r="B557" s="72"/>
      <c r="C557" s="86" t="s">
        <v>229</v>
      </c>
      <c r="D557" s="86"/>
      <c r="E557" s="86"/>
      <c r="F557" s="86"/>
      <c r="G557" s="86"/>
      <c r="H557" s="86"/>
      <c r="I557" s="86"/>
      <c r="J557" s="86"/>
      <c r="K557" s="89"/>
      <c r="L557" s="86"/>
      <c r="M557" s="86"/>
      <c r="N557" s="86"/>
      <c r="O557" s="86"/>
      <c r="P557" s="86"/>
      <c r="Q557" s="86"/>
      <c r="R557" s="86"/>
    </row>
    <row r="558" spans="1:18" customFormat="1" x14ac:dyDescent="0.35">
      <c r="A558" s="71" t="s">
        <v>246</v>
      </c>
      <c r="B558" s="72"/>
      <c r="C558" s="73" t="s">
        <v>219</v>
      </c>
      <c r="D558" s="73"/>
      <c r="E558" s="73"/>
      <c r="F558" s="90">
        <v>0.6</v>
      </c>
      <c r="G558" s="73" t="str">
        <f>CONCATENATE("USD,FLAT ",TEXT(F558,"0.00"))</f>
        <v>USD,FLAT 0.60</v>
      </c>
      <c r="H558" s="74"/>
      <c r="I558" s="73" t="s">
        <v>139</v>
      </c>
      <c r="J558" s="75">
        <v>1</v>
      </c>
      <c r="K558" s="90"/>
      <c r="L558" s="73"/>
      <c r="M558" s="74"/>
      <c r="N558" s="87" t="s">
        <v>231</v>
      </c>
      <c r="O558" s="73" t="s">
        <v>224</v>
      </c>
      <c r="P558" s="73"/>
      <c r="Q558" s="73"/>
      <c r="R558" s="73"/>
    </row>
    <row r="559" spans="1:18" customFormat="1" x14ac:dyDescent="0.35">
      <c r="A559" s="72"/>
      <c r="B559" s="72"/>
      <c r="C559" s="76" t="s">
        <v>221</v>
      </c>
      <c r="D559" s="76"/>
      <c r="E559" s="76"/>
      <c r="F559" s="76"/>
      <c r="G559" s="76"/>
      <c r="H559" s="77"/>
      <c r="I559" s="76"/>
      <c r="J559" s="78"/>
      <c r="K559" s="91"/>
      <c r="L559" s="76"/>
      <c r="M559" s="76"/>
      <c r="N559" s="76"/>
      <c r="O559" s="76"/>
      <c r="P559" s="76"/>
      <c r="Q559" s="76"/>
      <c r="R559" s="76"/>
    </row>
    <row r="560" spans="1:18" customFormat="1" x14ac:dyDescent="0.35">
      <c r="A560" s="72"/>
      <c r="B560" s="72"/>
      <c r="C560" s="85" t="s">
        <v>228</v>
      </c>
      <c r="D560" s="85"/>
      <c r="E560" s="85"/>
      <c r="F560" s="85"/>
      <c r="G560" s="85"/>
      <c r="H560" s="85"/>
      <c r="I560" s="85"/>
      <c r="J560" s="85"/>
      <c r="K560" s="88"/>
      <c r="L560" s="85"/>
      <c r="M560" s="85"/>
      <c r="N560" s="85"/>
      <c r="O560" s="85"/>
      <c r="P560" s="85"/>
      <c r="Q560" s="85"/>
      <c r="R560" s="85"/>
    </row>
    <row r="561" spans="1:79" customFormat="1" x14ac:dyDescent="0.35">
      <c r="A561" s="72"/>
      <c r="B561" s="72"/>
      <c r="C561" s="86" t="s">
        <v>229</v>
      </c>
      <c r="D561" s="86"/>
      <c r="E561" s="86"/>
      <c r="F561" s="86"/>
      <c r="G561" s="86"/>
      <c r="H561" s="86"/>
      <c r="I561" s="86"/>
      <c r="J561" s="86"/>
      <c r="K561" s="89"/>
      <c r="L561" s="86"/>
      <c r="M561" s="86"/>
      <c r="N561" s="86"/>
      <c r="O561" s="86"/>
      <c r="P561" s="86"/>
      <c r="Q561" s="86"/>
      <c r="R561" s="86"/>
    </row>
    <row r="562" spans="1:79" customFormat="1" x14ac:dyDescent="0.35">
      <c r="A562" s="71" t="s">
        <v>247</v>
      </c>
      <c r="B562" s="92"/>
      <c r="C562" s="73" t="s">
        <v>219</v>
      </c>
      <c r="D562" s="73"/>
      <c r="E562" s="73"/>
      <c r="F562" s="73">
        <v>16.66</v>
      </c>
      <c r="G562" s="73" t="str">
        <f>CONCATENATE("USD,FLAT ",TEXT(F562,"0.00"))</f>
        <v>USD,FLAT 16.66</v>
      </c>
      <c r="H562" s="74"/>
      <c r="I562" s="73" t="s">
        <v>139</v>
      </c>
      <c r="J562" s="75">
        <v>1</v>
      </c>
      <c r="K562" s="90"/>
      <c r="L562" s="73"/>
      <c r="M562" s="74"/>
      <c r="N562" s="87" t="s">
        <v>231</v>
      </c>
      <c r="O562" s="73" t="s">
        <v>224</v>
      </c>
      <c r="P562" s="73"/>
      <c r="Q562" s="73"/>
      <c r="R562" s="73"/>
    </row>
    <row r="563" spans="1:79" customFormat="1" x14ac:dyDescent="0.35">
      <c r="A563" s="72"/>
      <c r="B563" s="92"/>
      <c r="C563" s="76" t="s">
        <v>221</v>
      </c>
      <c r="D563" s="76"/>
      <c r="E563" s="76"/>
      <c r="F563" s="76"/>
      <c r="G563" s="76"/>
      <c r="H563" s="77"/>
      <c r="I563" s="76"/>
      <c r="J563" s="78"/>
      <c r="K563" s="91"/>
      <c r="L563" s="76"/>
      <c r="M563" s="76"/>
      <c r="N563" s="76"/>
      <c r="O563" s="76"/>
      <c r="P563" s="76"/>
      <c r="Q563" s="76"/>
      <c r="R563" s="76"/>
    </row>
    <row r="564" spans="1:79" customFormat="1" x14ac:dyDescent="0.35">
      <c r="A564" s="72"/>
      <c r="B564" s="72"/>
      <c r="C564" s="85" t="s">
        <v>228</v>
      </c>
      <c r="D564" s="85"/>
      <c r="E564" s="85"/>
      <c r="F564" s="85"/>
      <c r="G564" s="85"/>
      <c r="H564" s="85"/>
      <c r="I564" s="85"/>
      <c r="J564" s="85"/>
      <c r="K564" s="88"/>
      <c r="L564" s="85"/>
      <c r="M564" s="85"/>
      <c r="N564" s="85"/>
      <c r="O564" s="85"/>
      <c r="P564" s="85"/>
      <c r="Q564" s="85"/>
      <c r="R564" s="85"/>
    </row>
    <row r="565" spans="1:79" customFormat="1" x14ac:dyDescent="0.35">
      <c r="A565" s="72"/>
      <c r="B565" s="72"/>
      <c r="C565" s="86" t="s">
        <v>229</v>
      </c>
      <c r="D565" s="86"/>
      <c r="E565" s="86"/>
      <c r="F565" s="86"/>
      <c r="G565" s="86"/>
      <c r="H565" s="86"/>
      <c r="I565" s="86"/>
      <c r="J565" s="86"/>
      <c r="K565" s="89"/>
      <c r="L565" s="86"/>
      <c r="M565" s="86"/>
      <c r="N565" s="86"/>
      <c r="O565" s="86"/>
      <c r="P565" s="86"/>
      <c r="Q565" s="86"/>
      <c r="R565" s="86"/>
    </row>
    <row r="567" spans="1:79" customFormat="1" x14ac:dyDescent="0.35">
      <c r="A567" s="67" t="s">
        <v>308</v>
      </c>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c r="AA567" s="68"/>
      <c r="AB567" s="68"/>
      <c r="AC567" s="68"/>
      <c r="AD567" s="68"/>
      <c r="AE567" s="68"/>
      <c r="AF567" s="68"/>
      <c r="AG567" s="68"/>
      <c r="AH567" s="68"/>
      <c r="AI567" s="68"/>
      <c r="AJ567" s="68"/>
    </row>
    <row r="568" spans="1:79" customFormat="1" x14ac:dyDescent="0.35">
      <c r="A568" s="100" t="s">
        <v>279</v>
      </c>
      <c r="B568" s="100" t="s">
        <v>280</v>
      </c>
      <c r="C568" s="100" t="s">
        <v>156</v>
      </c>
      <c r="D568" s="100" t="s">
        <v>157</v>
      </c>
      <c r="E568" s="100" t="s">
        <v>158</v>
      </c>
      <c r="F568" s="100" t="s">
        <v>159</v>
      </c>
      <c r="G568" s="100" t="s">
        <v>126</v>
      </c>
      <c r="H568" s="100" t="s">
        <v>160</v>
      </c>
      <c r="I568" s="100" t="s">
        <v>161</v>
      </c>
      <c r="J568" s="100" t="s">
        <v>162</v>
      </c>
      <c r="K568" s="100" t="s">
        <v>163</v>
      </c>
      <c r="L568" s="100" t="s">
        <v>164</v>
      </c>
      <c r="M568" s="100" t="s">
        <v>165</v>
      </c>
      <c r="N568" s="100" t="s">
        <v>166</v>
      </c>
      <c r="O568" s="100" t="s">
        <v>283</v>
      </c>
      <c r="P568" s="100" t="s">
        <v>168</v>
      </c>
      <c r="Q568" s="100" t="s">
        <v>284</v>
      </c>
      <c r="R568" s="100" t="s">
        <v>282</v>
      </c>
      <c r="S568" s="141" t="s">
        <v>277</v>
      </c>
      <c r="T568" s="143"/>
      <c r="U568" s="142"/>
      <c r="V568" s="141" t="s">
        <v>269</v>
      </c>
      <c r="W568" s="142"/>
      <c r="X568" s="125" t="s">
        <v>258</v>
      </c>
      <c r="Y568" s="126"/>
      <c r="Z568" s="126"/>
      <c r="AA568" s="126"/>
      <c r="AB568" s="126"/>
      <c r="AC568" s="126"/>
      <c r="AD568" s="126"/>
      <c r="AE568" s="126"/>
      <c r="AF568" s="126"/>
      <c r="AG568" s="127"/>
      <c r="AH568" s="125" t="s">
        <v>270</v>
      </c>
      <c r="AI568" s="126"/>
      <c r="AJ568" s="126"/>
      <c r="AK568" s="126"/>
      <c r="AL568" s="126"/>
      <c r="AM568" s="127"/>
      <c r="AN568" s="100" t="s">
        <v>171</v>
      </c>
      <c r="AO568" s="21"/>
      <c r="AP568" s="21"/>
      <c r="AQ568" s="21"/>
      <c r="AS568" s="21"/>
      <c r="AT568" s="21"/>
      <c r="AU568" s="21"/>
      <c r="AV568" s="21"/>
      <c r="AW568" s="21"/>
      <c r="AX568" s="21"/>
      <c r="AY568" s="21"/>
      <c r="AZ568" s="21"/>
      <c r="BA568" s="21"/>
      <c r="BB568" s="21"/>
      <c r="BC568" s="21"/>
      <c r="BD568" s="21"/>
      <c r="BE568" s="21"/>
      <c r="BF568" s="21"/>
      <c r="BG568" s="21"/>
      <c r="BH568" s="21"/>
      <c r="BI568" s="21"/>
      <c r="BJ568" s="21"/>
      <c r="BK568" s="21"/>
      <c r="BL568" s="21"/>
      <c r="BM568" s="21"/>
      <c r="BN568" s="21"/>
      <c r="BO568" s="21"/>
      <c r="BP568" s="21"/>
      <c r="BQ568" s="21"/>
      <c r="BR568" s="21"/>
      <c r="BS568" s="21"/>
      <c r="BT568" s="21"/>
      <c r="BU568" s="21"/>
      <c r="BV568" s="21"/>
      <c r="BW568" s="21"/>
      <c r="BX568" s="21"/>
      <c r="BY568" s="21"/>
      <c r="BZ568" s="21"/>
      <c r="CA568" s="21"/>
    </row>
    <row r="569" spans="1:79" customFormat="1" x14ac:dyDescent="0.35">
      <c r="A569" s="101"/>
      <c r="B569" s="101"/>
      <c r="C569" s="101"/>
      <c r="D569" s="101"/>
      <c r="E569" s="101"/>
      <c r="F569" s="101"/>
      <c r="G569" s="101"/>
      <c r="H569" s="101"/>
      <c r="I569" s="101"/>
      <c r="J569" s="101"/>
      <c r="K569" s="101"/>
      <c r="L569" s="101"/>
      <c r="M569" s="101"/>
      <c r="N569" s="101"/>
      <c r="O569" s="101"/>
      <c r="P569" s="101"/>
      <c r="Q569" s="101"/>
      <c r="R569" s="101"/>
      <c r="S569" s="102" t="s">
        <v>169</v>
      </c>
      <c r="T569" s="102" t="s">
        <v>170</v>
      </c>
      <c r="U569" s="102" t="s">
        <v>170</v>
      </c>
      <c r="V569" s="102" t="s">
        <v>254</v>
      </c>
      <c r="W569" s="102" t="s">
        <v>255</v>
      </c>
      <c r="X569" s="102" t="s">
        <v>259</v>
      </c>
      <c r="Y569" s="102" t="s">
        <v>260</v>
      </c>
      <c r="Z569" s="102" t="s">
        <v>261</v>
      </c>
      <c r="AA569" s="102" t="s">
        <v>262</v>
      </c>
      <c r="AB569" s="102" t="s">
        <v>263</v>
      </c>
      <c r="AC569" s="102" t="s">
        <v>264</v>
      </c>
      <c r="AD569" s="102" t="s">
        <v>265</v>
      </c>
      <c r="AE569" s="102" t="s">
        <v>266</v>
      </c>
      <c r="AF569" s="102" t="s">
        <v>267</v>
      </c>
      <c r="AG569" s="102" t="s">
        <v>268</v>
      </c>
      <c r="AH569" s="102" t="s">
        <v>271</v>
      </c>
      <c r="AI569" s="102" t="s">
        <v>272</v>
      </c>
      <c r="AJ569" s="102" t="s">
        <v>273</v>
      </c>
      <c r="AK569" s="102" t="s">
        <v>274</v>
      </c>
      <c r="AL569" s="102" t="s">
        <v>275</v>
      </c>
      <c r="AM569" s="102" t="s">
        <v>276</v>
      </c>
      <c r="AN569" s="101"/>
      <c r="AO569" s="21"/>
      <c r="AP569" s="21"/>
      <c r="AQ569" s="21"/>
      <c r="AS569" s="21"/>
      <c r="AT569" s="21"/>
      <c r="AU569" s="21"/>
      <c r="AV569" s="21"/>
      <c r="AW569" s="21"/>
      <c r="AX569" s="21"/>
      <c r="AY569" s="21"/>
      <c r="AZ569" s="21"/>
      <c r="BA569" s="21"/>
      <c r="BB569" s="21"/>
      <c r="BC569" s="21"/>
      <c r="BD569" s="21"/>
      <c r="BE569" s="21"/>
      <c r="BF569" s="21"/>
      <c r="BG569" s="21"/>
      <c r="BH569" s="21"/>
      <c r="BI569" s="21"/>
      <c r="BJ569" s="21"/>
      <c r="BK569" s="21"/>
      <c r="BL569" s="21"/>
      <c r="BM569" s="21"/>
      <c r="BN569" s="21"/>
      <c r="BO569" s="21"/>
      <c r="BP569" s="21"/>
      <c r="BQ569" s="21"/>
      <c r="BR569" s="21"/>
      <c r="BS569" s="21"/>
      <c r="BT569" s="21"/>
      <c r="BU569" s="21"/>
      <c r="BV569" s="21"/>
      <c r="BW569" s="21"/>
      <c r="BX569" s="21"/>
      <c r="BY569" s="21"/>
      <c r="BZ569" s="21"/>
      <c r="CA569" s="21"/>
    </row>
    <row r="570" spans="1:79" customFormat="1" x14ac:dyDescent="0.35">
      <c r="A570" s="58" t="s">
        <v>70</v>
      </c>
      <c r="B570" s="32" t="s">
        <v>110</v>
      </c>
      <c r="C570" s="58" t="s">
        <v>309</v>
      </c>
      <c r="D570" s="32" t="s">
        <v>172</v>
      </c>
      <c r="E570" s="59" t="s">
        <v>26</v>
      </c>
      <c r="F570" s="58" t="s">
        <v>294</v>
      </c>
      <c r="G570" s="60" t="str">
        <f ca="1">TEXT(TODAY(),"MM-DD-YYYY")</f>
        <v>11-02-2022</v>
      </c>
      <c r="H570" s="60" t="str">
        <f ca="1">TEXT(TODAY(),"MM-DD-YYYY")</f>
        <v>11-02-2022</v>
      </c>
      <c r="I570" s="58">
        <v>12</v>
      </c>
      <c r="J570" s="58">
        <v>12</v>
      </c>
      <c r="K570" s="58">
        <v>12</v>
      </c>
      <c r="L570" s="58" t="s">
        <v>310</v>
      </c>
      <c r="M570" s="58" t="s">
        <v>311</v>
      </c>
      <c r="N570" s="58" t="b">
        <v>1</v>
      </c>
      <c r="O570" s="58" t="b">
        <v>1</v>
      </c>
      <c r="P570" s="58" t="b">
        <v>1</v>
      </c>
      <c r="Q570" s="58" t="b">
        <v>0</v>
      </c>
      <c r="R570" s="58" t="b">
        <v>0</v>
      </c>
      <c r="S570" s="58" t="s">
        <v>176</v>
      </c>
      <c r="T570" s="58" t="s">
        <v>177</v>
      </c>
      <c r="U570" s="58"/>
      <c r="V570" s="58" t="s">
        <v>257</v>
      </c>
      <c r="W570" s="58" t="s">
        <v>256</v>
      </c>
      <c r="X570" s="58"/>
      <c r="Y570" s="58"/>
      <c r="Z570" s="58"/>
      <c r="AA570" s="58"/>
      <c r="AB570" s="58"/>
      <c r="AC570" s="58"/>
      <c r="AD570" s="58"/>
      <c r="AE570" s="58" t="b">
        <v>0</v>
      </c>
      <c r="AF570" s="58" t="b">
        <v>0</v>
      </c>
      <c r="AG570" s="58" t="b">
        <v>0</v>
      </c>
      <c r="AH570" s="58"/>
      <c r="AI570" s="58"/>
      <c r="AJ570" s="58"/>
      <c r="AK570" s="58" t="b">
        <v>0</v>
      </c>
      <c r="AL570" s="58" t="b">
        <v>0</v>
      </c>
      <c r="AM570" s="58" t="b">
        <v>0</v>
      </c>
      <c r="AN570" s="58">
        <v>1954219732</v>
      </c>
      <c r="AO570" s="21"/>
      <c r="AP570" s="21"/>
      <c r="AQ570" s="21"/>
      <c r="AS570" s="21"/>
      <c r="AT570" s="21"/>
      <c r="AU570" s="21"/>
      <c r="AV570" s="21"/>
      <c r="AW570" s="21"/>
      <c r="AX570" s="21"/>
      <c r="AY570" s="21"/>
      <c r="AZ570" s="21"/>
      <c r="BA570" s="21"/>
      <c r="BB570" s="21"/>
      <c r="BC570" s="21"/>
      <c r="BD570" s="21"/>
      <c r="BE570" s="21"/>
      <c r="BF570" s="21"/>
      <c r="BG570" s="21"/>
      <c r="BH570" s="21"/>
      <c r="BI570" s="21"/>
      <c r="BJ570" s="21"/>
      <c r="BK570" s="21"/>
      <c r="BL570" s="21"/>
      <c r="BM570" s="21"/>
      <c r="BN570" s="21"/>
      <c r="BO570" s="21"/>
      <c r="BP570" s="21"/>
      <c r="BQ570" s="21"/>
      <c r="BR570" s="21"/>
      <c r="BS570" s="21"/>
      <c r="BT570" s="21"/>
      <c r="BU570" s="21"/>
      <c r="BV570" s="21"/>
      <c r="BW570" s="21"/>
      <c r="BX570" s="21"/>
      <c r="BY570" s="21"/>
      <c r="BZ570" s="21"/>
      <c r="CA570" s="21"/>
    </row>
    <row r="572" spans="1:79" customFormat="1" x14ac:dyDescent="0.35">
      <c r="A572" s="67" t="s">
        <v>312</v>
      </c>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c r="AA572" s="68"/>
      <c r="AB572" s="68"/>
      <c r="AC572" s="68"/>
      <c r="AD572" s="68"/>
      <c r="AE572" s="68"/>
      <c r="AF572" s="68"/>
      <c r="AG572" s="68"/>
      <c r="AH572" s="68"/>
      <c r="AI572" s="68"/>
      <c r="AJ572" s="68"/>
    </row>
    <row r="573" spans="1:79" customFormat="1" x14ac:dyDescent="0.35">
      <c r="A573" s="100" t="s">
        <v>279</v>
      </c>
      <c r="B573" s="100" t="s">
        <v>280</v>
      </c>
      <c r="C573" s="100" t="s">
        <v>156</v>
      </c>
      <c r="D573" s="100" t="s">
        <v>157</v>
      </c>
      <c r="E573" s="100" t="s">
        <v>158</v>
      </c>
      <c r="F573" s="100" t="s">
        <v>159</v>
      </c>
      <c r="G573" s="100" t="s">
        <v>126</v>
      </c>
      <c r="H573" s="100" t="s">
        <v>160</v>
      </c>
      <c r="I573" s="100" t="s">
        <v>161</v>
      </c>
      <c r="J573" s="100" t="s">
        <v>162</v>
      </c>
      <c r="K573" s="100" t="s">
        <v>163</v>
      </c>
      <c r="L573" s="100" t="s">
        <v>164</v>
      </c>
      <c r="M573" s="100" t="s">
        <v>165</v>
      </c>
      <c r="N573" s="100" t="s">
        <v>166</v>
      </c>
      <c r="O573" s="100" t="s">
        <v>283</v>
      </c>
      <c r="P573" s="100" t="s">
        <v>168</v>
      </c>
      <c r="Q573" s="100" t="s">
        <v>284</v>
      </c>
      <c r="R573" s="100" t="s">
        <v>282</v>
      </c>
      <c r="S573" s="104" t="s">
        <v>277</v>
      </c>
      <c r="T573" s="105"/>
      <c r="U573" s="106"/>
      <c r="V573" s="104" t="s">
        <v>269</v>
      </c>
      <c r="W573" s="106"/>
      <c r="X573" s="107" t="s">
        <v>258</v>
      </c>
      <c r="Y573" s="108"/>
      <c r="Z573" s="108"/>
      <c r="AA573" s="108"/>
      <c r="AB573" s="108"/>
      <c r="AC573" s="108"/>
      <c r="AD573" s="108"/>
      <c r="AE573" s="108"/>
      <c r="AF573" s="108"/>
      <c r="AG573" s="109"/>
      <c r="AH573" s="107" t="s">
        <v>270</v>
      </c>
      <c r="AI573" s="108"/>
      <c r="AJ573" s="108"/>
      <c r="AK573" s="108"/>
      <c r="AL573" s="108"/>
      <c r="AM573" s="109"/>
      <c r="AN573" s="100" t="s">
        <v>171</v>
      </c>
      <c r="AO573" s="21"/>
      <c r="AP573" s="21"/>
      <c r="AQ573" s="21"/>
      <c r="AS573" s="21"/>
      <c r="AT573" s="21"/>
      <c r="AU573" s="21"/>
      <c r="AV573" s="21"/>
      <c r="AW573" s="21"/>
      <c r="AX573" s="21"/>
      <c r="AY573" s="21"/>
      <c r="AZ573" s="21"/>
      <c r="BA573" s="21"/>
      <c r="BB573" s="21"/>
      <c r="BC573" s="21"/>
      <c r="BD573" s="21"/>
      <c r="BE573" s="21"/>
      <c r="BF573" s="21"/>
      <c r="BG573" s="21"/>
      <c r="BH573" s="21"/>
      <c r="BI573" s="21"/>
      <c r="BJ573" s="21"/>
      <c r="BK573" s="21"/>
      <c r="BL573" s="21"/>
      <c r="BM573" s="21"/>
      <c r="BN573" s="21"/>
      <c r="BO573" s="21"/>
      <c r="BP573" s="21"/>
      <c r="BQ573" s="21"/>
      <c r="BR573" s="21"/>
      <c r="BS573" s="21"/>
      <c r="BT573" s="21"/>
      <c r="BU573" s="21"/>
      <c r="BV573" s="21"/>
      <c r="BW573" s="21"/>
      <c r="BX573" s="21"/>
      <c r="BY573" s="21"/>
      <c r="BZ573" s="21"/>
      <c r="CA573" s="21"/>
    </row>
    <row r="574" spans="1:79" customFormat="1" x14ac:dyDescent="0.35">
      <c r="A574" s="101"/>
      <c r="B574" s="101"/>
      <c r="C574" s="101"/>
      <c r="D574" s="101"/>
      <c r="E574" s="101"/>
      <c r="F574" s="101"/>
      <c r="G574" s="101"/>
      <c r="H574" s="101"/>
      <c r="I574" s="101"/>
      <c r="J574" s="101"/>
      <c r="K574" s="101"/>
      <c r="L574" s="101"/>
      <c r="M574" s="101"/>
      <c r="N574" s="101"/>
      <c r="O574" s="101"/>
      <c r="P574" s="101"/>
      <c r="Q574" s="101"/>
      <c r="R574" s="101"/>
      <c r="S574" s="102" t="s">
        <v>169</v>
      </c>
      <c r="T574" s="102" t="s">
        <v>170</v>
      </c>
      <c r="U574" s="102" t="s">
        <v>170</v>
      </c>
      <c r="V574" s="102" t="s">
        <v>254</v>
      </c>
      <c r="W574" s="102" t="s">
        <v>255</v>
      </c>
      <c r="X574" s="102" t="s">
        <v>259</v>
      </c>
      <c r="Y574" s="102" t="s">
        <v>260</v>
      </c>
      <c r="Z574" s="102" t="s">
        <v>261</v>
      </c>
      <c r="AA574" s="102" t="s">
        <v>262</v>
      </c>
      <c r="AB574" s="102" t="s">
        <v>263</v>
      </c>
      <c r="AC574" s="102" t="s">
        <v>264</v>
      </c>
      <c r="AD574" s="102" t="s">
        <v>265</v>
      </c>
      <c r="AE574" s="102" t="s">
        <v>266</v>
      </c>
      <c r="AF574" s="102" t="s">
        <v>267</v>
      </c>
      <c r="AG574" s="102" t="s">
        <v>268</v>
      </c>
      <c r="AH574" s="102" t="s">
        <v>271</v>
      </c>
      <c r="AI574" s="102" t="s">
        <v>272</v>
      </c>
      <c r="AJ574" s="102" t="s">
        <v>273</v>
      </c>
      <c r="AK574" s="102" t="s">
        <v>274</v>
      </c>
      <c r="AL574" s="102" t="s">
        <v>275</v>
      </c>
      <c r="AM574" s="102" t="s">
        <v>276</v>
      </c>
      <c r="AN574" s="101"/>
      <c r="AO574" s="21"/>
      <c r="AP574" s="21"/>
      <c r="AQ574" s="21"/>
      <c r="AS574" s="21"/>
      <c r="AT574" s="21"/>
      <c r="AU574" s="21"/>
      <c r="AV574" s="21"/>
      <c r="AW574" s="21"/>
      <c r="AX574" s="21"/>
      <c r="AY574" s="21"/>
      <c r="AZ574" s="21"/>
      <c r="BA574" s="21"/>
      <c r="BB574" s="21"/>
      <c r="BC574" s="21"/>
      <c r="BD574" s="21"/>
      <c r="BE574" s="21"/>
      <c r="BF574" s="21"/>
      <c r="BG574" s="21"/>
      <c r="BH574" s="21"/>
      <c r="BI574" s="21"/>
      <c r="BJ574" s="21"/>
      <c r="BK574" s="21"/>
      <c r="BL574" s="21"/>
      <c r="BM574" s="21"/>
      <c r="BN574" s="21"/>
      <c r="BO574" s="21"/>
      <c r="BP574" s="21"/>
      <c r="BQ574" s="21"/>
      <c r="BR574" s="21"/>
      <c r="BS574" s="21"/>
      <c r="BT574" s="21"/>
      <c r="BU574" s="21"/>
      <c r="BV574" s="21"/>
      <c r="BW574" s="21"/>
      <c r="BX574" s="21"/>
      <c r="BY574" s="21"/>
      <c r="BZ574" s="21"/>
      <c r="CA574" s="21"/>
    </row>
    <row r="575" spans="1:79" customFormat="1" x14ac:dyDescent="0.35">
      <c r="A575" s="58" t="s">
        <v>70</v>
      </c>
      <c r="B575" s="32" t="s">
        <v>110</v>
      </c>
      <c r="C575" s="58" t="s">
        <v>314</v>
      </c>
      <c r="D575" s="32" t="s">
        <v>172</v>
      </c>
      <c r="E575" s="59" t="s">
        <v>26</v>
      </c>
      <c r="F575" s="58" t="s">
        <v>294</v>
      </c>
      <c r="G575" s="60" t="str">
        <f ca="1">TEXT(TODAY(),"MM-DD-YYYY")</f>
        <v>11-02-2022</v>
      </c>
      <c r="H575" s="60" t="str">
        <f ca="1">TEXT(TODAY(),"MM-DD-YYYY")</f>
        <v>11-02-2022</v>
      </c>
      <c r="I575" s="58">
        <v>12</v>
      </c>
      <c r="J575" s="58">
        <v>12</v>
      </c>
      <c r="K575" s="58">
        <v>12</v>
      </c>
      <c r="L575" s="58" t="s">
        <v>315</v>
      </c>
      <c r="M575" s="58" t="s">
        <v>316</v>
      </c>
      <c r="N575" s="58" t="b">
        <v>0</v>
      </c>
      <c r="O575" s="58" t="b">
        <v>1</v>
      </c>
      <c r="P575" s="58" t="b">
        <v>0</v>
      </c>
      <c r="Q575" s="58" t="b">
        <v>0</v>
      </c>
      <c r="R575" s="58" t="b">
        <v>1</v>
      </c>
      <c r="S575" s="58" t="s">
        <v>176</v>
      </c>
      <c r="T575" s="58" t="s">
        <v>177</v>
      </c>
      <c r="U575" s="58"/>
      <c r="V575" s="58" t="s">
        <v>257</v>
      </c>
      <c r="W575" s="58" t="s">
        <v>256</v>
      </c>
      <c r="X575" s="58" t="s">
        <v>278</v>
      </c>
      <c r="Y575" s="58">
        <v>6739465360</v>
      </c>
      <c r="Z575" s="58">
        <v>4402189258</v>
      </c>
      <c r="AA575" s="58"/>
      <c r="AB575" s="58"/>
      <c r="AC575" s="58"/>
      <c r="AD575" s="58"/>
      <c r="AE575" s="58" t="b">
        <v>0</v>
      </c>
      <c r="AF575" s="58" t="b">
        <v>1</v>
      </c>
      <c r="AG575" s="58" t="b">
        <v>0</v>
      </c>
      <c r="AH575" s="58"/>
      <c r="AI575" s="58"/>
      <c r="AJ575" s="58"/>
      <c r="AK575" s="58" t="b">
        <v>0</v>
      </c>
      <c r="AL575" s="58" t="b">
        <v>0</v>
      </c>
      <c r="AM575" s="58" t="b">
        <v>0</v>
      </c>
      <c r="AN575" s="58">
        <v>8431979758</v>
      </c>
      <c r="AO575" s="21"/>
      <c r="AP575" s="21"/>
      <c r="AQ575" s="21"/>
      <c r="AS575" s="21"/>
      <c r="AT575" s="21"/>
      <c r="AU575" s="21"/>
      <c r="AV575" s="21"/>
      <c r="AW575" s="21"/>
      <c r="AX575" s="21"/>
      <c r="AY575" s="21"/>
      <c r="AZ575" s="21"/>
      <c r="BA575" s="21"/>
      <c r="BB575" s="21"/>
      <c r="BC575" s="21"/>
      <c r="BD575" s="21"/>
      <c r="BE575" s="21"/>
      <c r="BF575" s="21"/>
      <c r="BG575" s="21"/>
      <c r="BH575" s="21"/>
      <c r="BI575" s="21"/>
      <c r="BJ575" s="21"/>
      <c r="BK575" s="21"/>
      <c r="BL575" s="21"/>
      <c r="BM575" s="21"/>
      <c r="BN575" s="21"/>
      <c r="BO575" s="21"/>
      <c r="BP575" s="21"/>
      <c r="BQ575" s="21"/>
      <c r="BR575" s="21"/>
      <c r="BS575" s="21"/>
      <c r="BT575" s="21"/>
      <c r="BU575" s="21"/>
      <c r="BV575" s="21"/>
      <c r="BW575" s="21"/>
      <c r="BX575" s="21"/>
      <c r="BY575" s="21"/>
      <c r="BZ575" s="21"/>
      <c r="CA575" s="21"/>
    </row>
    <row r="576" spans="1:79" customFormat="1" ht="19" customHeight="1" x14ac:dyDescent="0.35">
      <c r="A576" s="21"/>
      <c r="B576" s="21"/>
      <c r="C576" s="21"/>
      <c r="D576" s="21"/>
      <c r="E576" s="21"/>
      <c r="F576" s="21"/>
      <c r="G576" s="21"/>
      <c r="H576" s="21"/>
      <c r="I576" s="21"/>
      <c r="J576" s="21"/>
      <c r="K576" s="21"/>
      <c r="L576" s="21"/>
      <c r="AF576" s="21"/>
      <c r="AG576" s="21"/>
      <c r="AH576" s="21"/>
    </row>
    <row r="577" spans="1:45" customFormat="1" x14ac:dyDescent="0.35">
      <c r="A577" s="128" t="s">
        <v>313</v>
      </c>
      <c r="B577" s="129"/>
      <c r="C577" s="129"/>
      <c r="D577" s="129"/>
      <c r="E577" s="129"/>
      <c r="F577" s="129"/>
      <c r="G577" s="129"/>
      <c r="H577" s="129"/>
      <c r="I577" s="129"/>
      <c r="J577" s="129"/>
      <c r="K577" s="129"/>
      <c r="L577" s="129"/>
      <c r="M577" s="129"/>
      <c r="N577" s="129"/>
      <c r="O577" s="129"/>
      <c r="P577" s="129"/>
      <c r="Q577" s="129"/>
      <c r="R577" s="129"/>
      <c r="AF577" s="21"/>
      <c r="AG577" s="21"/>
      <c r="AH577" s="21"/>
    </row>
    <row r="578" spans="1:45" customFormat="1" x14ac:dyDescent="0.35">
      <c r="A578" s="69" t="s">
        <v>200</v>
      </c>
      <c r="B578" s="69" t="s">
        <v>201</v>
      </c>
      <c r="C578" s="69" t="s">
        <v>202</v>
      </c>
      <c r="D578" s="70" t="s">
        <v>203</v>
      </c>
      <c r="E578" s="70" t="s">
        <v>204</v>
      </c>
      <c r="F578" s="70" t="s">
        <v>205</v>
      </c>
      <c r="G578" s="69" t="s">
        <v>206</v>
      </c>
      <c r="H578" s="69" t="s">
        <v>207</v>
      </c>
      <c r="I578" s="70" t="s">
        <v>208</v>
      </c>
      <c r="J578" s="70" t="s">
        <v>209</v>
      </c>
      <c r="K578" s="70" t="s">
        <v>210</v>
      </c>
      <c r="L578" s="70" t="s">
        <v>211</v>
      </c>
      <c r="M578" s="70" t="s">
        <v>212</v>
      </c>
      <c r="N578" s="70" t="s">
        <v>213</v>
      </c>
      <c r="O578" s="70" t="s">
        <v>214</v>
      </c>
      <c r="P578" s="70" t="s">
        <v>215</v>
      </c>
      <c r="Q578" s="70" t="s">
        <v>216</v>
      </c>
      <c r="R578" s="70" t="s">
        <v>217</v>
      </c>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P578" s="21"/>
      <c r="AQ578" s="21"/>
      <c r="AR578" s="21"/>
      <c r="AS578" s="21"/>
    </row>
    <row r="579" spans="1:45" customFormat="1" x14ac:dyDescent="0.35">
      <c r="A579" s="71" t="s">
        <v>218</v>
      </c>
      <c r="B579" s="72"/>
      <c r="C579" s="73" t="s">
        <v>219</v>
      </c>
      <c r="D579" s="73"/>
      <c r="E579" s="73"/>
      <c r="F579" s="73">
        <v>21</v>
      </c>
      <c r="G579" s="73" t="str">
        <f>CONCATENATE("USD,FLAT ",TEXT(F579,"0.00"))</f>
        <v>USD,FLAT 21.00</v>
      </c>
      <c r="H579" s="74"/>
      <c r="I579" s="73" t="s">
        <v>139</v>
      </c>
      <c r="J579" s="75">
        <v>2</v>
      </c>
      <c r="K579" s="74"/>
      <c r="L579" s="73"/>
      <c r="M579" s="74"/>
      <c r="N579" s="73"/>
      <c r="O579" s="73" t="s">
        <v>220</v>
      </c>
      <c r="P579" s="73"/>
      <c r="Q579" s="73"/>
      <c r="R579" s="73"/>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P579" s="21"/>
      <c r="AQ579" s="21"/>
      <c r="AR579" s="21"/>
      <c r="AS579" s="21"/>
    </row>
    <row r="580" spans="1:45" customFormat="1" x14ac:dyDescent="0.35">
      <c r="A580" s="72"/>
      <c r="B580" s="72"/>
      <c r="C580" s="76" t="s">
        <v>221</v>
      </c>
      <c r="D580" s="76"/>
      <c r="E580" s="76"/>
      <c r="F580" s="76"/>
      <c r="G580" s="76"/>
      <c r="H580" s="77"/>
      <c r="I580" s="76"/>
      <c r="J580" s="78"/>
      <c r="K580" s="77"/>
      <c r="L580" s="76"/>
      <c r="M580" s="77"/>
      <c r="N580" s="76"/>
      <c r="O580" s="76"/>
      <c r="P580" s="76"/>
      <c r="Q580" s="76"/>
      <c r="R580" s="76"/>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P580" s="21"/>
      <c r="AQ580" s="21"/>
      <c r="AR580" s="21"/>
      <c r="AS580" s="21"/>
    </row>
    <row r="581" spans="1:45" customFormat="1" x14ac:dyDescent="0.35">
      <c r="A581" s="72"/>
      <c r="B581" s="72"/>
      <c r="C581" s="85" t="s">
        <v>228</v>
      </c>
      <c r="D581" s="85"/>
      <c r="E581" s="85"/>
      <c r="F581" s="85"/>
      <c r="G581" s="85"/>
      <c r="H581" s="85"/>
      <c r="I581" s="85"/>
      <c r="J581" s="85"/>
      <c r="K581" s="85"/>
      <c r="L581" s="85"/>
      <c r="M581" s="85"/>
      <c r="N581" s="85"/>
      <c r="O581" s="85"/>
      <c r="P581" s="85"/>
      <c r="Q581" s="85"/>
      <c r="R581" s="85"/>
    </row>
    <row r="582" spans="1:45" customFormat="1" x14ac:dyDescent="0.35">
      <c r="A582" s="72"/>
      <c r="B582" s="72"/>
      <c r="C582" s="86" t="s">
        <v>229</v>
      </c>
      <c r="D582" s="86"/>
      <c r="E582" s="86"/>
      <c r="F582" s="86"/>
      <c r="G582" s="86"/>
      <c r="H582" s="86"/>
      <c r="I582" s="86"/>
      <c r="J582" s="86"/>
      <c r="K582" s="86"/>
      <c r="L582" s="86"/>
      <c r="M582" s="86"/>
      <c r="N582" s="86"/>
      <c r="O582" s="86"/>
      <c r="P582" s="86"/>
      <c r="Q582" s="86"/>
      <c r="R582" s="86"/>
    </row>
    <row r="583" spans="1:45" customFormat="1" x14ac:dyDescent="0.35">
      <c r="A583" s="71" t="s">
        <v>222</v>
      </c>
      <c r="B583" s="72"/>
      <c r="C583" s="73" t="s">
        <v>219</v>
      </c>
      <c r="D583" s="73"/>
      <c r="E583" s="73"/>
      <c r="F583" s="73">
        <v>25</v>
      </c>
      <c r="G583" s="73" t="str">
        <f>CONCATENATE("USD,FLAT ",TEXT(F583,"0.00"))</f>
        <v>USD,FLAT 25.00</v>
      </c>
      <c r="H583" s="74"/>
      <c r="I583" s="73" t="s">
        <v>139</v>
      </c>
      <c r="J583" s="75">
        <v>2</v>
      </c>
      <c r="K583" s="74"/>
      <c r="L583" s="73"/>
      <c r="M583" s="74"/>
      <c r="N583" s="73" t="s">
        <v>223</v>
      </c>
      <c r="O583" s="73" t="s">
        <v>224</v>
      </c>
      <c r="P583" s="73"/>
      <c r="Q583" s="73"/>
      <c r="R583" s="73"/>
    </row>
    <row r="584" spans="1:45" customFormat="1" x14ac:dyDescent="0.35">
      <c r="A584" s="72"/>
      <c r="B584" s="72"/>
      <c r="C584" s="76" t="s">
        <v>221</v>
      </c>
      <c r="D584" s="76"/>
      <c r="E584" s="76"/>
      <c r="F584" s="76"/>
      <c r="G584" s="76"/>
      <c r="H584" s="77"/>
      <c r="I584" s="76"/>
      <c r="J584" s="78"/>
      <c r="K584" s="77"/>
      <c r="L584" s="76"/>
      <c r="M584" s="77"/>
      <c r="N584" s="76"/>
      <c r="O584" s="76"/>
      <c r="P584" s="76"/>
      <c r="Q584" s="76"/>
      <c r="R584" s="76"/>
    </row>
    <row r="585" spans="1:45" customFormat="1" x14ac:dyDescent="0.35">
      <c r="A585" s="72"/>
      <c r="B585" s="72"/>
      <c r="C585" s="85" t="s">
        <v>228</v>
      </c>
      <c r="D585" s="85"/>
      <c r="E585" s="85"/>
      <c r="F585" s="85"/>
      <c r="G585" s="85"/>
      <c r="H585" s="85"/>
      <c r="I585" s="85"/>
      <c r="J585" s="85"/>
      <c r="K585" s="85"/>
      <c r="L585" s="85"/>
      <c r="M585" s="85"/>
      <c r="N585" s="85"/>
      <c r="O585" s="85"/>
      <c r="P585" s="85"/>
      <c r="Q585" s="85"/>
      <c r="R585" s="85"/>
    </row>
    <row r="586" spans="1:45" customFormat="1" x14ac:dyDescent="0.35">
      <c r="A586" s="72"/>
      <c r="B586" s="72"/>
      <c r="C586" s="86" t="s">
        <v>229</v>
      </c>
      <c r="D586" s="86"/>
      <c r="E586" s="86"/>
      <c r="F586" s="86"/>
      <c r="G586" s="86"/>
      <c r="H586" s="86"/>
      <c r="I586" s="86"/>
      <c r="J586" s="86"/>
      <c r="K586" s="86"/>
      <c r="L586" s="86"/>
      <c r="M586" s="86"/>
      <c r="N586" s="86"/>
      <c r="O586" s="86"/>
      <c r="P586" s="86"/>
      <c r="Q586" s="86"/>
      <c r="R586" s="86"/>
    </row>
    <row r="587" spans="1:45" customFormat="1" x14ac:dyDescent="0.35">
      <c r="A587" s="71" t="s">
        <v>225</v>
      </c>
      <c r="B587" s="72"/>
      <c r="C587" s="73" t="s">
        <v>219</v>
      </c>
      <c r="D587" s="73"/>
      <c r="E587" s="73"/>
      <c r="F587" s="73">
        <v>17.25</v>
      </c>
      <c r="G587" s="73" t="str">
        <f>CONCATENATE("USD,FLAT ",TEXT(F587,"0.00"))</f>
        <v>USD,FLAT 17.25</v>
      </c>
      <c r="H587" s="74"/>
      <c r="I587" s="73" t="s">
        <v>139</v>
      </c>
      <c r="J587" s="75">
        <v>2</v>
      </c>
      <c r="K587" s="74"/>
      <c r="L587" s="73"/>
      <c r="M587" s="74"/>
      <c r="N587" s="73"/>
      <c r="O587" s="73" t="s">
        <v>220</v>
      </c>
      <c r="P587" s="73"/>
      <c r="Q587" s="73"/>
      <c r="R587" s="73"/>
    </row>
    <row r="588" spans="1:45" customFormat="1" x14ac:dyDescent="0.35">
      <c r="A588" s="72"/>
      <c r="B588" s="72"/>
      <c r="C588" s="76" t="s">
        <v>221</v>
      </c>
      <c r="D588" s="76"/>
      <c r="E588" s="76"/>
      <c r="F588" s="76"/>
      <c r="G588" s="76"/>
      <c r="H588" s="77"/>
      <c r="I588" s="76"/>
      <c r="J588" s="78"/>
      <c r="K588" s="77"/>
      <c r="L588" s="76"/>
      <c r="M588" s="77"/>
      <c r="N588" s="76"/>
      <c r="O588" s="76"/>
      <c r="P588" s="76"/>
      <c r="Q588" s="76"/>
      <c r="R588" s="76"/>
    </row>
    <row r="589" spans="1:45" customFormat="1" x14ac:dyDescent="0.35">
      <c r="A589" s="72"/>
      <c r="B589" s="72"/>
      <c r="C589" s="85" t="s">
        <v>228</v>
      </c>
      <c r="D589" s="85"/>
      <c r="E589" s="85"/>
      <c r="F589" s="85"/>
      <c r="G589" s="85"/>
      <c r="H589" s="85"/>
      <c r="I589" s="85"/>
      <c r="J589" s="85"/>
      <c r="K589" s="85"/>
      <c r="L589" s="85"/>
      <c r="M589" s="85"/>
      <c r="N589" s="85"/>
      <c r="O589" s="85"/>
      <c r="P589" s="85"/>
      <c r="Q589" s="85"/>
      <c r="R589" s="85"/>
    </row>
    <row r="590" spans="1:45" customFormat="1" x14ac:dyDescent="0.35">
      <c r="A590" s="72"/>
      <c r="B590" s="72"/>
      <c r="C590" s="86" t="s">
        <v>229</v>
      </c>
      <c r="D590" s="86"/>
      <c r="E590" s="86"/>
      <c r="F590" s="86"/>
      <c r="G590" s="86"/>
      <c r="H590" s="86"/>
      <c r="I590" s="86"/>
      <c r="J590" s="86"/>
      <c r="K590" s="86"/>
      <c r="L590" s="86"/>
      <c r="M590" s="86"/>
      <c r="N590" s="86"/>
      <c r="O590" s="86"/>
      <c r="P590" s="86"/>
      <c r="Q590" s="86"/>
      <c r="R590" s="86"/>
    </row>
    <row r="591" spans="1:45" customFormat="1" x14ac:dyDescent="0.35">
      <c r="A591" s="71" t="s">
        <v>136</v>
      </c>
      <c r="B591" s="72"/>
      <c r="C591" s="73" t="s">
        <v>219</v>
      </c>
      <c r="D591" s="73"/>
      <c r="E591" s="73"/>
      <c r="F591" s="73">
        <v>13.25</v>
      </c>
      <c r="G591" s="73" t="str">
        <f>CONCATENATE("USD,FLAT ",TEXT(F591,"0.00"))</f>
        <v>USD,FLAT 13.25</v>
      </c>
      <c r="H591" s="74"/>
      <c r="I591" s="73" t="s">
        <v>139</v>
      </c>
      <c r="J591" s="75">
        <v>2</v>
      </c>
      <c r="K591" s="74"/>
      <c r="L591" s="73"/>
      <c r="M591" s="74"/>
      <c r="N591" s="73"/>
      <c r="O591" s="73" t="s">
        <v>220</v>
      </c>
      <c r="P591" s="73"/>
      <c r="Q591" s="73"/>
      <c r="R591" s="73"/>
    </row>
    <row r="592" spans="1:45" customFormat="1" x14ac:dyDescent="0.35">
      <c r="A592" s="72"/>
      <c r="B592" s="72"/>
      <c r="C592" s="76" t="s">
        <v>221</v>
      </c>
      <c r="D592" s="76"/>
      <c r="E592" s="76"/>
      <c r="F592" s="76"/>
      <c r="G592" s="76"/>
      <c r="H592" s="77"/>
      <c r="I592" s="76"/>
      <c r="J592" s="78"/>
      <c r="K592" s="77"/>
      <c r="L592" s="76"/>
      <c r="M592" s="77"/>
      <c r="N592" s="76"/>
      <c r="O592" s="76"/>
      <c r="P592" s="76"/>
      <c r="Q592" s="76"/>
      <c r="R592" s="76"/>
    </row>
    <row r="593" spans="1:18" customFormat="1" x14ac:dyDescent="0.35">
      <c r="A593" s="72"/>
      <c r="B593" s="72"/>
      <c r="C593" s="85" t="s">
        <v>228</v>
      </c>
      <c r="D593" s="85"/>
      <c r="E593" s="85"/>
      <c r="F593" s="85"/>
      <c r="G593" s="85"/>
      <c r="H593" s="85"/>
      <c r="I593" s="85"/>
      <c r="J593" s="85"/>
      <c r="K593" s="85"/>
      <c r="L593" s="85"/>
      <c r="M593" s="85"/>
      <c r="N593" s="85"/>
      <c r="O593" s="85"/>
      <c r="P593" s="85"/>
      <c r="Q593" s="85"/>
      <c r="R593" s="85"/>
    </row>
    <row r="594" spans="1:18" customFormat="1" x14ac:dyDescent="0.35">
      <c r="A594" s="72"/>
      <c r="B594" s="72"/>
      <c r="C594" s="86" t="s">
        <v>229</v>
      </c>
      <c r="D594" s="86"/>
      <c r="E594" s="86"/>
      <c r="F594" s="86"/>
      <c r="G594" s="86"/>
      <c r="H594" s="86"/>
      <c r="I594" s="86"/>
      <c r="J594" s="86"/>
      <c r="K594" s="86"/>
      <c r="L594" s="86"/>
      <c r="M594" s="86"/>
      <c r="N594" s="86"/>
      <c r="O594" s="86"/>
      <c r="P594" s="86"/>
      <c r="Q594" s="86"/>
      <c r="R594" s="86"/>
    </row>
    <row r="595" spans="1:18" customFormat="1" x14ac:dyDescent="0.35">
      <c r="A595" s="79" t="s">
        <v>226</v>
      </c>
      <c r="B595" s="79"/>
      <c r="C595" s="79" t="s">
        <v>219</v>
      </c>
      <c r="D595" s="79"/>
      <c r="E595" s="79"/>
      <c r="F595" s="79"/>
      <c r="G595" s="79"/>
      <c r="H595" s="79"/>
      <c r="I595" s="79"/>
      <c r="J595" s="80"/>
      <c r="K595" s="81"/>
      <c r="L595" s="79"/>
      <c r="M595" s="81"/>
      <c r="N595" s="79"/>
      <c r="O595" s="79"/>
      <c r="P595" s="79"/>
      <c r="Q595" s="79"/>
      <c r="R595" s="79"/>
    </row>
    <row r="596" spans="1:18" customFormat="1" x14ac:dyDescent="0.35">
      <c r="A596" s="79" t="s">
        <v>226</v>
      </c>
      <c r="B596" s="79"/>
      <c r="C596" s="79" t="s">
        <v>221</v>
      </c>
      <c r="D596" s="79"/>
      <c r="E596" s="79"/>
      <c r="F596" s="79"/>
      <c r="G596" s="79"/>
      <c r="H596" s="79"/>
      <c r="I596" s="79"/>
      <c r="J596" s="80"/>
      <c r="K596" s="81"/>
      <c r="L596" s="79"/>
      <c r="M596" s="81"/>
      <c r="N596" s="79"/>
      <c r="O596" s="79"/>
      <c r="P596" s="79"/>
      <c r="Q596" s="79"/>
      <c r="R596" s="79"/>
    </row>
    <row r="597" spans="1:18" customFormat="1" x14ac:dyDescent="0.35">
      <c r="A597" s="82" t="s">
        <v>227</v>
      </c>
      <c r="B597" s="82"/>
      <c r="C597" s="82" t="s">
        <v>219</v>
      </c>
      <c r="D597" s="82"/>
      <c r="E597" s="82"/>
      <c r="F597" s="82"/>
      <c r="G597" s="82"/>
      <c r="H597" s="82"/>
      <c r="I597" s="82"/>
      <c r="J597" s="83"/>
      <c r="K597" s="84"/>
      <c r="L597" s="82"/>
      <c r="M597" s="84"/>
      <c r="N597" s="82"/>
      <c r="O597" s="82"/>
      <c r="P597" s="82"/>
      <c r="Q597" s="82"/>
      <c r="R597" s="82"/>
    </row>
    <row r="598" spans="1:18" customFormat="1" x14ac:dyDescent="0.35">
      <c r="A598" s="82" t="s">
        <v>227</v>
      </c>
      <c r="B598" s="82"/>
      <c r="C598" s="82" t="s">
        <v>221</v>
      </c>
      <c r="D598" s="82"/>
      <c r="E598" s="82"/>
      <c r="F598" s="82"/>
      <c r="G598" s="82"/>
      <c r="H598" s="82"/>
      <c r="I598" s="82"/>
      <c r="J598" s="83"/>
      <c r="K598" s="84"/>
      <c r="L598" s="82"/>
      <c r="M598" s="84"/>
      <c r="N598" s="82"/>
      <c r="O598" s="82"/>
      <c r="P598" s="82"/>
      <c r="Q598" s="82"/>
      <c r="R598" s="82"/>
    </row>
    <row r="599" spans="1:18" customFormat="1" x14ac:dyDescent="0.35">
      <c r="A599" s="71" t="s">
        <v>248</v>
      </c>
      <c r="B599" s="72"/>
      <c r="C599" s="73" t="s">
        <v>219</v>
      </c>
      <c r="D599" s="73"/>
      <c r="E599" s="73"/>
      <c r="F599" s="73">
        <v>0.25</v>
      </c>
      <c r="G599" s="73" t="str">
        <f>CONCATENATE("USD,FLAT ",TEXT(F599,"0.00"))</f>
        <v>USD,FLAT 0.25</v>
      </c>
      <c r="H599" s="74"/>
      <c r="I599" s="73" t="s">
        <v>139</v>
      </c>
      <c r="J599" s="75">
        <v>2</v>
      </c>
      <c r="K599" s="74"/>
      <c r="L599" s="73"/>
      <c r="M599" s="74"/>
      <c r="N599" s="73" t="s">
        <v>231</v>
      </c>
      <c r="O599" s="73" t="s">
        <v>224</v>
      </c>
      <c r="P599" s="73"/>
      <c r="Q599" s="73"/>
      <c r="R599" s="73"/>
    </row>
    <row r="600" spans="1:18" customFormat="1" x14ac:dyDescent="0.35">
      <c r="A600" s="72"/>
      <c r="B600" s="72"/>
      <c r="C600" s="76" t="s">
        <v>221</v>
      </c>
      <c r="D600" s="76"/>
      <c r="E600" s="76"/>
      <c r="F600" s="76"/>
      <c r="G600" s="76"/>
      <c r="H600" s="77"/>
      <c r="I600" s="77"/>
      <c r="J600" s="78"/>
      <c r="K600" s="77"/>
      <c r="L600" s="76"/>
      <c r="M600" s="77"/>
      <c r="N600" s="76"/>
      <c r="O600" s="76"/>
      <c r="P600" s="76"/>
      <c r="Q600" s="76"/>
      <c r="R600" s="76"/>
    </row>
    <row r="601" spans="1:18" customFormat="1" x14ac:dyDescent="0.35">
      <c r="A601" s="72"/>
      <c r="B601" s="72"/>
      <c r="C601" s="85" t="s">
        <v>228</v>
      </c>
      <c r="D601" s="85"/>
      <c r="E601" s="85"/>
      <c r="F601" s="85"/>
      <c r="G601" s="85"/>
      <c r="H601" s="85"/>
      <c r="I601" s="85"/>
      <c r="J601" s="85"/>
      <c r="K601" s="85"/>
      <c r="L601" s="85"/>
      <c r="M601" s="85"/>
      <c r="N601" s="85"/>
      <c r="O601" s="85"/>
      <c r="P601" s="85"/>
      <c r="Q601" s="85"/>
      <c r="R601" s="85"/>
    </row>
    <row r="602" spans="1:18" customFormat="1" x14ac:dyDescent="0.35">
      <c r="A602" s="72"/>
      <c r="B602" s="72"/>
      <c r="C602" s="86" t="s">
        <v>229</v>
      </c>
      <c r="D602" s="86"/>
      <c r="E602" s="86"/>
      <c r="F602" s="86"/>
      <c r="G602" s="86"/>
      <c r="H602" s="86"/>
      <c r="I602" s="86"/>
      <c r="J602" s="86"/>
      <c r="K602" s="86"/>
      <c r="L602" s="86"/>
      <c r="M602" s="86"/>
      <c r="N602" s="86"/>
      <c r="O602" s="86"/>
      <c r="P602" s="86"/>
      <c r="Q602" s="86"/>
      <c r="R602" s="86"/>
    </row>
    <row r="603" spans="1:18" customFormat="1" x14ac:dyDescent="0.35">
      <c r="A603" s="71" t="s">
        <v>230</v>
      </c>
      <c r="B603" s="72"/>
      <c r="C603" s="73" t="s">
        <v>219</v>
      </c>
      <c r="D603" s="73"/>
      <c r="E603" s="73"/>
      <c r="F603" s="73">
        <v>11.85</v>
      </c>
      <c r="G603" s="73" t="str">
        <f>CONCATENATE("USD,FLAT ",TEXT(F603,"0.00"))</f>
        <v>USD,FLAT 11.85</v>
      </c>
      <c r="H603" s="74"/>
      <c r="I603" s="73" t="s">
        <v>139</v>
      </c>
      <c r="J603" s="75">
        <v>2</v>
      </c>
      <c r="K603" s="74"/>
      <c r="L603" s="73"/>
      <c r="M603" s="74"/>
      <c r="N603" s="73"/>
      <c r="O603" s="73" t="s">
        <v>220</v>
      </c>
      <c r="P603" s="73"/>
      <c r="Q603" s="73"/>
      <c r="R603" s="73"/>
    </row>
    <row r="604" spans="1:18" customFormat="1" x14ac:dyDescent="0.35">
      <c r="A604" s="72"/>
      <c r="B604" s="72"/>
      <c r="C604" s="76" t="s">
        <v>221</v>
      </c>
      <c r="D604" s="76"/>
      <c r="E604" s="76"/>
      <c r="F604" s="76"/>
      <c r="G604" s="76"/>
      <c r="H604" s="77"/>
      <c r="I604" s="77"/>
      <c r="J604" s="78"/>
      <c r="K604" s="77"/>
      <c r="L604" s="76"/>
      <c r="M604" s="77"/>
      <c r="N604" s="76"/>
      <c r="O604" s="76"/>
      <c r="P604" s="76"/>
      <c r="Q604" s="76"/>
      <c r="R604" s="76"/>
    </row>
    <row r="605" spans="1:18" customFormat="1" x14ac:dyDescent="0.35">
      <c r="A605" s="72"/>
      <c r="B605" s="72"/>
      <c r="C605" s="85" t="s">
        <v>228</v>
      </c>
      <c r="D605" s="85"/>
      <c r="E605" s="85"/>
      <c r="F605" s="85"/>
      <c r="G605" s="85"/>
      <c r="H605" s="85"/>
      <c r="I605" s="85"/>
      <c r="J605" s="85"/>
      <c r="K605" s="85"/>
      <c r="L605" s="85"/>
      <c r="M605" s="85"/>
      <c r="N605" s="85"/>
      <c r="O605" s="85"/>
      <c r="P605" s="85"/>
      <c r="Q605" s="85"/>
      <c r="R605" s="85"/>
    </row>
    <row r="606" spans="1:18" customFormat="1" x14ac:dyDescent="0.35">
      <c r="A606" s="72"/>
      <c r="B606" s="72"/>
      <c r="C606" s="86" t="s">
        <v>229</v>
      </c>
      <c r="D606" s="86"/>
      <c r="E606" s="86"/>
      <c r="F606" s="86"/>
      <c r="G606" s="86"/>
      <c r="H606" s="86"/>
      <c r="I606" s="86"/>
      <c r="J606" s="86"/>
      <c r="K606" s="86"/>
      <c r="L606" s="86"/>
      <c r="M606" s="86"/>
      <c r="N606" s="86"/>
      <c r="O606" s="86"/>
      <c r="P606" s="86"/>
      <c r="Q606" s="86"/>
      <c r="R606" s="86"/>
    </row>
    <row r="607" spans="1:18" customFormat="1" x14ac:dyDescent="0.35">
      <c r="A607" s="71" t="s">
        <v>232</v>
      </c>
      <c r="B607" s="72"/>
      <c r="C607" s="73" t="s">
        <v>219</v>
      </c>
      <c r="D607" s="73"/>
      <c r="E607" s="73"/>
      <c r="F607" s="73">
        <v>277.85000000000002</v>
      </c>
      <c r="G607" s="73" t="str">
        <f>CONCATENATE("USD,FLAT ",TEXT(F607,"0.00"))</f>
        <v>USD,FLAT 277.85</v>
      </c>
      <c r="H607" s="74"/>
      <c r="I607" s="73" t="s">
        <v>139</v>
      </c>
      <c r="J607" s="75"/>
      <c r="K607" s="74"/>
      <c r="L607" s="73"/>
      <c r="M607" s="74"/>
      <c r="N607" s="73"/>
      <c r="O607" s="73" t="s">
        <v>220</v>
      </c>
      <c r="P607" s="73"/>
      <c r="Q607" s="73"/>
      <c r="R607" s="73"/>
    </row>
    <row r="608" spans="1:18" customFormat="1" x14ac:dyDescent="0.35">
      <c r="A608" s="72"/>
      <c r="B608" s="72"/>
      <c r="C608" s="76" t="s">
        <v>221</v>
      </c>
      <c r="D608" s="76"/>
      <c r="E608" s="76"/>
      <c r="F608" s="76"/>
      <c r="G608" s="76"/>
      <c r="H608" s="77"/>
      <c r="I608" s="77"/>
      <c r="J608" s="78"/>
      <c r="K608" s="77"/>
      <c r="L608" s="77"/>
      <c r="M608" s="77"/>
      <c r="N608" s="76"/>
      <c r="O608" s="76"/>
      <c r="P608" s="76"/>
      <c r="Q608" s="76"/>
      <c r="R608" s="76"/>
    </row>
    <row r="609" spans="1:18" customFormat="1" x14ac:dyDescent="0.35">
      <c r="A609" s="72"/>
      <c r="B609" s="72"/>
      <c r="C609" s="85" t="s">
        <v>228</v>
      </c>
      <c r="D609" s="85"/>
      <c r="E609" s="85"/>
      <c r="F609" s="85"/>
      <c r="G609" s="85"/>
      <c r="H609" s="85"/>
      <c r="I609" s="85"/>
      <c r="J609" s="85"/>
      <c r="K609" s="74"/>
      <c r="L609" s="85"/>
      <c r="M609" s="85"/>
      <c r="N609" s="85"/>
      <c r="O609" s="85"/>
      <c r="P609" s="73"/>
      <c r="Q609" s="73"/>
      <c r="R609" s="85"/>
    </row>
    <row r="610" spans="1:18" customFormat="1" x14ac:dyDescent="0.35">
      <c r="A610" s="72"/>
      <c r="B610" s="72"/>
      <c r="C610" s="86" t="s">
        <v>229</v>
      </c>
      <c r="D610" s="86"/>
      <c r="E610" s="86"/>
      <c r="F610" s="86"/>
      <c r="G610" s="86"/>
      <c r="H610" s="86"/>
      <c r="I610" s="86"/>
      <c r="J610" s="86"/>
      <c r="K610" s="86"/>
      <c r="L610" s="86"/>
      <c r="M610" s="86"/>
      <c r="N610" s="86"/>
      <c r="O610" s="86"/>
      <c r="P610" s="86"/>
      <c r="Q610" s="86"/>
      <c r="R610" s="86"/>
    </row>
    <row r="611" spans="1:18" customFormat="1" x14ac:dyDescent="0.35">
      <c r="A611" s="71" t="s">
        <v>233</v>
      </c>
      <c r="B611" s="72"/>
      <c r="C611" s="73" t="s">
        <v>219</v>
      </c>
      <c r="D611" s="73"/>
      <c r="E611" s="73"/>
      <c r="F611" s="73">
        <v>112.85</v>
      </c>
      <c r="G611" s="73" t="str">
        <f>CONCATENATE("USD,FLAT ",TEXT(F611,"0.00"))</f>
        <v>USD,FLAT 112.85</v>
      </c>
      <c r="H611" s="74"/>
      <c r="I611" s="73" t="s">
        <v>139</v>
      </c>
      <c r="J611" s="75"/>
      <c r="K611" s="74"/>
      <c r="L611" s="73"/>
      <c r="M611" s="74"/>
      <c r="N611" s="73"/>
      <c r="O611" s="73" t="s">
        <v>220</v>
      </c>
      <c r="P611" s="73"/>
      <c r="Q611" s="73"/>
      <c r="R611" s="73"/>
    </row>
    <row r="612" spans="1:18" customFormat="1" x14ac:dyDescent="0.35">
      <c r="A612" s="72"/>
      <c r="B612" s="72"/>
      <c r="C612" s="76" t="s">
        <v>221</v>
      </c>
      <c r="D612" s="76"/>
      <c r="E612" s="76"/>
      <c r="F612" s="76"/>
      <c r="G612" s="76"/>
      <c r="H612" s="77"/>
      <c r="I612" s="77"/>
      <c r="J612" s="77"/>
      <c r="K612" s="77"/>
      <c r="L612" s="77"/>
      <c r="M612" s="77"/>
      <c r="N612" s="76"/>
      <c r="O612" s="76"/>
      <c r="P612" s="76"/>
      <c r="Q612" s="76"/>
      <c r="R612" s="76"/>
    </row>
    <row r="613" spans="1:18" customFormat="1" x14ac:dyDescent="0.35">
      <c r="A613" s="72"/>
      <c r="B613" s="72"/>
      <c r="C613" s="85" t="s">
        <v>228</v>
      </c>
      <c r="D613" s="85"/>
      <c r="E613" s="85"/>
      <c r="F613" s="85"/>
      <c r="G613" s="85"/>
      <c r="H613" s="85"/>
      <c r="I613" s="85"/>
      <c r="J613" s="85"/>
      <c r="K613" s="85"/>
      <c r="L613" s="85"/>
      <c r="M613" s="85"/>
      <c r="N613" s="85"/>
      <c r="O613" s="85"/>
      <c r="P613" s="85"/>
      <c r="Q613" s="85"/>
      <c r="R613" s="85"/>
    </row>
    <row r="614" spans="1:18" customFormat="1" x14ac:dyDescent="0.35">
      <c r="A614" s="72"/>
      <c r="B614" s="72"/>
      <c r="C614" s="86" t="s">
        <v>229</v>
      </c>
      <c r="D614" s="86"/>
      <c r="E614" s="86"/>
      <c r="F614" s="86"/>
      <c r="G614" s="86"/>
      <c r="H614" s="86"/>
      <c r="I614" s="86"/>
      <c r="J614" s="86"/>
      <c r="K614" s="86"/>
      <c r="L614" s="86"/>
      <c r="M614" s="86"/>
      <c r="N614" s="86"/>
      <c r="O614" s="86"/>
      <c r="P614" s="86"/>
      <c r="Q614" s="86"/>
      <c r="R614" s="86"/>
    </row>
    <row r="615" spans="1:18" customFormat="1" x14ac:dyDescent="0.35">
      <c r="A615" s="82" t="s">
        <v>234</v>
      </c>
      <c r="B615" s="82"/>
      <c r="C615" s="82" t="s">
        <v>219</v>
      </c>
      <c r="D615" s="82"/>
      <c r="E615" s="82"/>
      <c r="F615" s="82"/>
      <c r="G615" s="82"/>
      <c r="H615" s="82"/>
      <c r="I615" s="82"/>
      <c r="J615" s="83"/>
      <c r="K615" s="84"/>
      <c r="L615" s="82"/>
      <c r="M615" s="84"/>
      <c r="N615" s="82"/>
      <c r="O615" s="82"/>
      <c r="P615" s="82"/>
      <c r="Q615" s="82"/>
      <c r="R615" s="82"/>
    </row>
    <row r="616" spans="1:18" customFormat="1" x14ac:dyDescent="0.35">
      <c r="A616" s="82" t="s">
        <v>234</v>
      </c>
      <c r="B616" s="82"/>
      <c r="C616" s="82" t="s">
        <v>221</v>
      </c>
      <c r="D616" s="82"/>
      <c r="E616" s="82"/>
      <c r="F616" s="82"/>
      <c r="G616" s="82"/>
      <c r="H616" s="82"/>
      <c r="I616" s="82"/>
      <c r="J616" s="83"/>
      <c r="K616" s="84"/>
      <c r="L616" s="82"/>
      <c r="M616" s="84"/>
      <c r="N616" s="82"/>
      <c r="O616" s="82"/>
      <c r="P616" s="82"/>
      <c r="Q616" s="82"/>
      <c r="R616" s="82"/>
    </row>
    <row r="617" spans="1:18" customFormat="1" x14ac:dyDescent="0.35">
      <c r="A617" s="71" t="s">
        <v>235</v>
      </c>
      <c r="B617" s="72"/>
      <c r="C617" s="73" t="s">
        <v>219</v>
      </c>
      <c r="D617" s="73"/>
      <c r="E617" s="73"/>
      <c r="F617" s="93" t="s">
        <v>285</v>
      </c>
      <c r="G617" s="94" t="s">
        <v>236</v>
      </c>
      <c r="H617" s="74"/>
      <c r="I617" s="73" t="s">
        <v>139</v>
      </c>
      <c r="J617" s="75">
        <v>2</v>
      </c>
      <c r="K617" s="74"/>
      <c r="L617" s="73"/>
      <c r="M617" s="74"/>
      <c r="N617" s="87"/>
      <c r="O617" s="73" t="s">
        <v>220</v>
      </c>
      <c r="P617" s="73"/>
      <c r="Q617" s="73"/>
      <c r="R617" s="73"/>
    </row>
    <row r="618" spans="1:18" customFormat="1" x14ac:dyDescent="0.35">
      <c r="A618" s="72"/>
      <c r="B618" s="72"/>
      <c r="C618" s="76" t="s">
        <v>221</v>
      </c>
      <c r="D618" s="76"/>
      <c r="E618" s="76"/>
      <c r="F618" s="76"/>
      <c r="G618" s="76"/>
      <c r="H618" s="76"/>
      <c r="I618" s="76"/>
      <c r="J618" s="78"/>
      <c r="K618" s="76"/>
      <c r="L618" s="76"/>
      <c r="M618" s="76"/>
      <c r="N618" s="76"/>
      <c r="O618" s="76"/>
      <c r="P618" s="76"/>
      <c r="Q618" s="76"/>
      <c r="R618" s="76"/>
    </row>
    <row r="619" spans="1:18" customFormat="1" x14ac:dyDescent="0.35">
      <c r="A619" s="72"/>
      <c r="B619" s="72"/>
      <c r="C619" s="85" t="s">
        <v>228</v>
      </c>
      <c r="D619" s="85"/>
      <c r="E619" s="85"/>
      <c r="F619" s="85"/>
      <c r="G619" s="85"/>
      <c r="H619" s="85"/>
      <c r="I619" s="85"/>
      <c r="J619" s="85"/>
      <c r="K619" s="88"/>
      <c r="L619" s="85"/>
      <c r="M619" s="85"/>
      <c r="N619" s="85"/>
      <c r="O619" s="85"/>
      <c r="P619" s="85"/>
      <c r="Q619" s="85"/>
      <c r="R619" s="85"/>
    </row>
    <row r="620" spans="1:18" customFormat="1" x14ac:dyDescent="0.35">
      <c r="A620" s="72"/>
      <c r="B620" s="72"/>
      <c r="C620" s="86" t="s">
        <v>229</v>
      </c>
      <c r="D620" s="86"/>
      <c r="E620" s="86"/>
      <c r="F620" s="86"/>
      <c r="G620" s="86"/>
      <c r="H620" s="86"/>
      <c r="I620" s="86"/>
      <c r="J620" s="86"/>
      <c r="K620" s="89"/>
      <c r="L620" s="86"/>
      <c r="M620" s="86"/>
      <c r="N620" s="86"/>
      <c r="O620" s="86"/>
      <c r="P620" s="86"/>
      <c r="Q620" s="86"/>
      <c r="R620" s="86"/>
    </row>
    <row r="621" spans="1:18" customFormat="1" x14ac:dyDescent="0.35">
      <c r="A621" s="71" t="s">
        <v>237</v>
      </c>
      <c r="B621" s="72"/>
      <c r="C621" s="73" t="s">
        <v>219</v>
      </c>
      <c r="D621" s="73"/>
      <c r="E621" s="73"/>
      <c r="F621" s="93" t="s">
        <v>286</v>
      </c>
      <c r="G621" s="94" t="s">
        <v>250</v>
      </c>
      <c r="H621" s="74"/>
      <c r="I621" s="73" t="s">
        <v>139</v>
      </c>
      <c r="J621" s="75">
        <v>2</v>
      </c>
      <c r="K621" s="74"/>
      <c r="L621" s="73"/>
      <c r="M621" s="74"/>
      <c r="N621" s="87"/>
      <c r="O621" s="73" t="s">
        <v>220</v>
      </c>
      <c r="P621" s="73"/>
      <c r="Q621" s="73"/>
      <c r="R621" s="73"/>
    </row>
    <row r="622" spans="1:18" customFormat="1" x14ac:dyDescent="0.35">
      <c r="A622" s="72"/>
      <c r="B622" s="72"/>
      <c r="C622" s="76" t="s">
        <v>221</v>
      </c>
      <c r="D622" s="76"/>
      <c r="E622" s="76"/>
      <c r="F622" s="76"/>
      <c r="G622" s="76"/>
      <c r="H622" s="76"/>
      <c r="I622" s="76"/>
      <c r="J622" s="78"/>
      <c r="K622" s="76"/>
      <c r="L622" s="76"/>
      <c r="M622" s="76"/>
      <c r="N622" s="76"/>
      <c r="O622" s="76"/>
      <c r="P622" s="76"/>
      <c r="Q622" s="76"/>
      <c r="R622" s="76"/>
    </row>
    <row r="623" spans="1:18" customFormat="1" x14ac:dyDescent="0.35">
      <c r="A623" s="72"/>
      <c r="B623" s="72"/>
      <c r="C623" s="85" t="s">
        <v>228</v>
      </c>
      <c r="D623" s="85"/>
      <c r="E623" s="85"/>
      <c r="F623" s="85"/>
      <c r="G623" s="85"/>
      <c r="H623" s="85"/>
      <c r="I623" s="85"/>
      <c r="J623" s="85"/>
      <c r="K623" s="88"/>
      <c r="L623" s="85"/>
      <c r="M623" s="85"/>
      <c r="N623" s="85"/>
      <c r="O623" s="85"/>
      <c r="P623" s="85"/>
      <c r="Q623" s="85"/>
      <c r="R623" s="85"/>
    </row>
    <row r="624" spans="1:18" customFormat="1" x14ac:dyDescent="0.35">
      <c r="A624" s="72"/>
      <c r="B624" s="72"/>
      <c r="C624" s="86" t="s">
        <v>229</v>
      </c>
      <c r="D624" s="86"/>
      <c r="E624" s="86"/>
      <c r="F624" s="86"/>
      <c r="G624" s="86"/>
      <c r="H624" s="86"/>
      <c r="I624" s="86"/>
      <c r="J624" s="86"/>
      <c r="K624" s="89"/>
      <c r="L624" s="86"/>
      <c r="M624" s="86"/>
      <c r="N624" s="86"/>
      <c r="O624" s="86"/>
      <c r="P624" s="86"/>
      <c r="Q624" s="86"/>
      <c r="R624" s="86"/>
    </row>
    <row r="625" spans="1:18" customFormat="1" ht="21" customHeight="1" x14ac:dyDescent="0.35">
      <c r="A625" s="71" t="s">
        <v>238</v>
      </c>
      <c r="B625" s="72"/>
      <c r="C625" s="73" t="s">
        <v>219</v>
      </c>
      <c r="D625" s="73"/>
      <c r="E625" s="73"/>
      <c r="F625" s="93" t="s">
        <v>287</v>
      </c>
      <c r="G625" s="94" t="s">
        <v>288</v>
      </c>
      <c r="H625" s="74"/>
      <c r="I625" s="73" t="s">
        <v>139</v>
      </c>
      <c r="J625" s="75">
        <v>2</v>
      </c>
      <c r="K625" s="74"/>
      <c r="L625" s="73"/>
      <c r="M625" s="74"/>
      <c r="N625" s="87"/>
      <c r="O625" s="73" t="s">
        <v>220</v>
      </c>
      <c r="P625" s="73"/>
      <c r="Q625" s="73"/>
      <c r="R625" s="73"/>
    </row>
    <row r="626" spans="1:18" customFormat="1" x14ac:dyDescent="0.35">
      <c r="A626" s="72"/>
      <c r="B626" s="72"/>
      <c r="C626" s="76" t="s">
        <v>221</v>
      </c>
      <c r="D626" s="76"/>
      <c r="E626" s="76"/>
      <c r="F626" s="76"/>
      <c r="G626" s="76"/>
      <c r="H626" s="76"/>
      <c r="I626" s="76"/>
      <c r="J626" s="78"/>
      <c r="K626" s="76"/>
      <c r="L626" s="76"/>
      <c r="M626" s="76"/>
      <c r="N626" s="76"/>
      <c r="O626" s="76"/>
      <c r="P626" s="76"/>
      <c r="Q626" s="76"/>
      <c r="R626" s="76"/>
    </row>
    <row r="627" spans="1:18" customFormat="1" x14ac:dyDescent="0.35">
      <c r="A627" s="72"/>
      <c r="B627" s="72"/>
      <c r="C627" s="85" t="s">
        <v>228</v>
      </c>
      <c r="D627" s="85"/>
      <c r="E627" s="85"/>
      <c r="F627" s="85"/>
      <c r="G627" s="85"/>
      <c r="H627" s="85"/>
      <c r="I627" s="85"/>
      <c r="J627" s="85"/>
      <c r="K627" s="88"/>
      <c r="L627" s="85"/>
      <c r="M627" s="85"/>
      <c r="N627" s="85"/>
      <c r="O627" s="85"/>
      <c r="P627" s="85"/>
      <c r="Q627" s="85"/>
      <c r="R627" s="85"/>
    </row>
    <row r="628" spans="1:18" customFormat="1" x14ac:dyDescent="0.35">
      <c r="A628" s="72"/>
      <c r="B628" s="72"/>
      <c r="C628" s="86" t="s">
        <v>229</v>
      </c>
      <c r="D628" s="86"/>
      <c r="E628" s="86"/>
      <c r="F628" s="86"/>
      <c r="G628" s="86"/>
      <c r="H628" s="86"/>
      <c r="I628" s="86"/>
      <c r="J628" s="86"/>
      <c r="K628" s="89"/>
      <c r="L628" s="86"/>
      <c r="M628" s="86"/>
      <c r="N628" s="86"/>
      <c r="O628" s="86"/>
      <c r="P628" s="86"/>
      <c r="Q628" s="86"/>
      <c r="R628" s="86"/>
    </row>
    <row r="629" spans="1:18" customFormat="1" x14ac:dyDescent="0.35">
      <c r="A629" s="82" t="s">
        <v>240</v>
      </c>
      <c r="B629" s="82"/>
      <c r="C629" s="82" t="s">
        <v>219</v>
      </c>
      <c r="D629" s="82"/>
      <c r="E629" s="82"/>
      <c r="F629" s="82"/>
      <c r="G629" s="82"/>
      <c r="H629" s="82"/>
      <c r="I629" s="82"/>
      <c r="J629" s="83"/>
      <c r="K629" s="84"/>
      <c r="L629" s="82"/>
      <c r="M629" s="84"/>
      <c r="N629" s="82"/>
      <c r="O629" s="82"/>
      <c r="P629" s="82"/>
      <c r="Q629" s="82"/>
      <c r="R629" s="82"/>
    </row>
    <row r="630" spans="1:18" customFormat="1" x14ac:dyDescent="0.35">
      <c r="A630" s="82" t="s">
        <v>240</v>
      </c>
      <c r="B630" s="82"/>
      <c r="C630" s="82" t="s">
        <v>221</v>
      </c>
      <c r="D630" s="82"/>
      <c r="E630" s="82"/>
      <c r="F630" s="82"/>
      <c r="G630" s="82"/>
      <c r="H630" s="82"/>
      <c r="I630" s="82"/>
      <c r="J630" s="83"/>
      <c r="K630" s="84"/>
      <c r="L630" s="82"/>
      <c r="M630" s="84"/>
      <c r="N630" s="82"/>
      <c r="O630" s="82"/>
      <c r="P630" s="82"/>
      <c r="Q630" s="82"/>
      <c r="R630" s="82"/>
    </row>
    <row r="631" spans="1:18" customFormat="1" x14ac:dyDescent="0.35">
      <c r="A631" s="71" t="s">
        <v>241</v>
      </c>
      <c r="B631" s="72"/>
      <c r="C631" s="73" t="s">
        <v>219</v>
      </c>
      <c r="D631" s="73"/>
      <c r="E631" s="73"/>
      <c r="F631" s="90">
        <v>1522.85</v>
      </c>
      <c r="G631" s="73" t="str">
        <f>CONCATENATE("USD,FLAT ",TEXT(F631,"0.00"))</f>
        <v>USD,FLAT 1522.85</v>
      </c>
      <c r="H631" s="74"/>
      <c r="I631" s="73" t="s">
        <v>139</v>
      </c>
      <c r="J631" s="75">
        <v>2</v>
      </c>
      <c r="K631" s="90"/>
      <c r="L631" s="73"/>
      <c r="M631" s="74"/>
      <c r="N631" s="87"/>
      <c r="O631" s="73" t="s">
        <v>220</v>
      </c>
      <c r="P631" s="73"/>
      <c r="Q631" s="73"/>
      <c r="R631" s="73"/>
    </row>
    <row r="632" spans="1:18" customFormat="1" x14ac:dyDescent="0.35">
      <c r="A632" s="72"/>
      <c r="B632" s="72"/>
      <c r="C632" s="76" t="s">
        <v>221</v>
      </c>
      <c r="D632" s="76"/>
      <c r="E632" s="76"/>
      <c r="F632" s="76"/>
      <c r="G632" s="76"/>
      <c r="H632" s="77"/>
      <c r="I632" s="76"/>
      <c r="J632" s="78"/>
      <c r="K632" s="91"/>
      <c r="L632" s="76"/>
      <c r="M632" s="76"/>
      <c r="N632" s="76"/>
      <c r="O632" s="76"/>
      <c r="P632" s="76"/>
      <c r="Q632" s="76"/>
      <c r="R632" s="76"/>
    </row>
    <row r="633" spans="1:18" customFormat="1" x14ac:dyDescent="0.35">
      <c r="A633" s="72"/>
      <c r="B633" s="72"/>
      <c r="C633" s="85" t="s">
        <v>228</v>
      </c>
      <c r="D633" s="85"/>
      <c r="E633" s="85"/>
      <c r="F633" s="85"/>
      <c r="G633" s="85"/>
      <c r="H633" s="85"/>
      <c r="I633" s="85"/>
      <c r="J633" s="85"/>
      <c r="K633" s="88"/>
      <c r="L633" s="85"/>
      <c r="M633" s="85"/>
      <c r="N633" s="85"/>
      <c r="O633" s="85"/>
      <c r="P633" s="85"/>
      <c r="Q633" s="85"/>
      <c r="R633" s="85"/>
    </row>
    <row r="634" spans="1:18" customFormat="1" x14ac:dyDescent="0.35">
      <c r="A634" s="72"/>
      <c r="B634" s="72"/>
      <c r="C634" s="86" t="s">
        <v>229</v>
      </c>
      <c r="D634" s="86"/>
      <c r="E634" s="86"/>
      <c r="F634" s="86"/>
      <c r="G634" s="86"/>
      <c r="H634" s="86"/>
      <c r="I634" s="86"/>
      <c r="J634" s="86"/>
      <c r="K634" s="89"/>
      <c r="L634" s="86"/>
      <c r="M634" s="86"/>
      <c r="N634" s="86"/>
      <c r="O634" s="86"/>
      <c r="P634" s="86"/>
      <c r="Q634" s="86"/>
      <c r="R634" s="86"/>
    </row>
    <row r="635" spans="1:18" customFormat="1" x14ac:dyDescent="0.35">
      <c r="A635" s="71" t="s">
        <v>242</v>
      </c>
      <c r="B635" s="72"/>
      <c r="C635" s="73" t="s">
        <v>219</v>
      </c>
      <c r="D635" s="73"/>
      <c r="E635" s="73"/>
      <c r="F635" s="90">
        <v>3.85</v>
      </c>
      <c r="G635" s="73" t="str">
        <f>CONCATENATE("USD,FLAT ",TEXT(F635,"0.00"))</f>
        <v>USD,FLAT 3.85</v>
      </c>
      <c r="H635" s="74"/>
      <c r="I635" s="73" t="s">
        <v>139</v>
      </c>
      <c r="J635" s="75">
        <v>2</v>
      </c>
      <c r="K635" s="90"/>
      <c r="L635" s="73"/>
      <c r="M635" s="74"/>
      <c r="N635" s="87"/>
      <c r="O635" s="73" t="s">
        <v>220</v>
      </c>
      <c r="P635" s="73"/>
      <c r="Q635" s="73"/>
      <c r="R635" s="73"/>
    </row>
    <row r="636" spans="1:18" customFormat="1" x14ac:dyDescent="0.35">
      <c r="A636" s="72"/>
      <c r="B636" s="72"/>
      <c r="C636" s="76" t="s">
        <v>221</v>
      </c>
      <c r="D636" s="76"/>
      <c r="E636" s="76"/>
      <c r="F636" s="76"/>
      <c r="G636" s="76"/>
      <c r="H636" s="77"/>
      <c r="I636" s="76"/>
      <c r="J636" s="78"/>
      <c r="K636" s="91"/>
      <c r="L636" s="76"/>
      <c r="M636" s="76"/>
      <c r="N636" s="76"/>
      <c r="O636" s="76"/>
      <c r="P636" s="76"/>
      <c r="Q636" s="76"/>
      <c r="R636" s="76"/>
    </row>
    <row r="637" spans="1:18" customFormat="1" x14ac:dyDescent="0.35">
      <c r="A637" s="72"/>
      <c r="B637" s="72"/>
      <c r="C637" s="85" t="s">
        <v>228</v>
      </c>
      <c r="D637" s="85"/>
      <c r="E637" s="85"/>
      <c r="F637" s="85"/>
      <c r="G637" s="85"/>
      <c r="H637" s="85"/>
      <c r="I637" s="85"/>
      <c r="J637" s="85"/>
      <c r="K637" s="88"/>
      <c r="L637" s="85"/>
      <c r="M637" s="85"/>
      <c r="N637" s="85"/>
      <c r="O637" s="85"/>
      <c r="P637" s="85"/>
      <c r="Q637" s="85"/>
      <c r="R637" s="85"/>
    </row>
    <row r="638" spans="1:18" customFormat="1" x14ac:dyDescent="0.35">
      <c r="A638" s="72"/>
      <c r="B638" s="72"/>
      <c r="C638" s="86" t="s">
        <v>229</v>
      </c>
      <c r="D638" s="86"/>
      <c r="E638" s="86"/>
      <c r="F638" s="86"/>
      <c r="G638" s="86"/>
      <c r="H638" s="86"/>
      <c r="I638" s="86"/>
      <c r="J638" s="86"/>
      <c r="K638" s="89"/>
      <c r="L638" s="86"/>
      <c r="M638" s="86"/>
      <c r="N638" s="86"/>
      <c r="O638" s="86"/>
      <c r="P638" s="86"/>
      <c r="Q638" s="86"/>
      <c r="R638" s="86"/>
    </row>
    <row r="639" spans="1:18" customFormat="1" x14ac:dyDescent="0.35">
      <c r="A639" s="71" t="s">
        <v>242</v>
      </c>
      <c r="B639" s="72" t="s">
        <v>243</v>
      </c>
      <c r="C639" s="73" t="s">
        <v>219</v>
      </c>
      <c r="D639" s="73"/>
      <c r="E639" s="73"/>
      <c r="F639" s="90">
        <v>4.8499999999999996</v>
      </c>
      <c r="G639" s="73" t="str">
        <f>CONCATENATE("USD,FLAT ",TEXT(F639,"0.00"))</f>
        <v>USD,FLAT 4.85</v>
      </c>
      <c r="H639" s="74"/>
      <c r="I639" s="73" t="s">
        <v>139</v>
      </c>
      <c r="J639" s="75">
        <v>2</v>
      </c>
      <c r="K639" s="90"/>
      <c r="L639" s="73"/>
      <c r="M639" s="74"/>
      <c r="N639" s="87"/>
      <c r="O639" s="73" t="s">
        <v>220</v>
      </c>
      <c r="P639" s="73"/>
      <c r="Q639" s="73"/>
      <c r="R639" s="73"/>
    </row>
    <row r="640" spans="1:18" customFormat="1" x14ac:dyDescent="0.35">
      <c r="A640" s="72"/>
      <c r="B640" s="72"/>
      <c r="C640" s="76" t="s">
        <v>221</v>
      </c>
      <c r="D640" s="76"/>
      <c r="E640" s="76"/>
      <c r="F640" s="76"/>
      <c r="G640" s="76"/>
      <c r="H640" s="77"/>
      <c r="I640" s="76"/>
      <c r="J640" s="78"/>
      <c r="K640" s="91"/>
      <c r="L640" s="76"/>
      <c r="M640" s="76"/>
      <c r="N640" s="76"/>
      <c r="O640" s="76"/>
      <c r="P640" s="76"/>
      <c r="Q640" s="76"/>
      <c r="R640" s="76"/>
    </row>
    <row r="641" spans="1:18" customFormat="1" x14ac:dyDescent="0.35">
      <c r="A641" s="72"/>
      <c r="B641" s="72"/>
      <c r="C641" s="85" t="s">
        <v>228</v>
      </c>
      <c r="D641" s="85"/>
      <c r="E641" s="85"/>
      <c r="F641" s="85"/>
      <c r="G641" s="85"/>
      <c r="H641" s="85"/>
      <c r="I641" s="85"/>
      <c r="J641" s="85"/>
      <c r="K641" s="88"/>
      <c r="L641" s="85"/>
      <c r="M641" s="85"/>
      <c r="N641" s="85"/>
      <c r="O641" s="85"/>
      <c r="P641" s="85"/>
      <c r="Q641" s="85"/>
      <c r="R641" s="85"/>
    </row>
    <row r="642" spans="1:18" customFormat="1" x14ac:dyDescent="0.35">
      <c r="A642" s="72"/>
      <c r="B642" s="72"/>
      <c r="C642" s="86" t="s">
        <v>229</v>
      </c>
      <c r="D642" s="86"/>
      <c r="E642" s="86"/>
      <c r="F642" s="86"/>
      <c r="G642" s="86"/>
      <c r="H642" s="86"/>
      <c r="I642" s="86"/>
      <c r="J642" s="86"/>
      <c r="K642" s="89"/>
      <c r="L642" s="86"/>
      <c r="M642" s="86"/>
      <c r="N642" s="86"/>
      <c r="O642" s="86"/>
      <c r="P642" s="86"/>
      <c r="Q642" s="86"/>
      <c r="R642" s="86"/>
    </row>
    <row r="643" spans="1:18" customFormat="1" x14ac:dyDescent="0.35">
      <c r="A643" s="71" t="s">
        <v>242</v>
      </c>
      <c r="B643" s="72" t="s">
        <v>244</v>
      </c>
      <c r="C643" s="73" t="s">
        <v>219</v>
      </c>
      <c r="D643" s="73"/>
      <c r="E643" s="73"/>
      <c r="F643" s="90">
        <v>2.85</v>
      </c>
      <c r="G643" s="73" t="str">
        <f>CONCATENATE("USD,FLAT ",TEXT(F643,"0.00"))</f>
        <v>USD,FLAT 2.85</v>
      </c>
      <c r="H643" s="74"/>
      <c r="I643" s="73" t="s">
        <v>139</v>
      </c>
      <c r="J643" s="75">
        <v>2</v>
      </c>
      <c r="K643" s="90"/>
      <c r="L643" s="73"/>
      <c r="M643" s="74"/>
      <c r="N643" s="87"/>
      <c r="O643" s="73" t="s">
        <v>220</v>
      </c>
      <c r="P643" s="73"/>
      <c r="Q643" s="73"/>
      <c r="R643" s="73"/>
    </row>
    <row r="644" spans="1:18" customFormat="1" x14ac:dyDescent="0.35">
      <c r="A644" s="72"/>
      <c r="B644" s="72"/>
      <c r="C644" s="76" t="s">
        <v>221</v>
      </c>
      <c r="D644" s="76"/>
      <c r="E644" s="76"/>
      <c r="F644" s="76"/>
      <c r="G644" s="76"/>
      <c r="H644" s="77"/>
      <c r="I644" s="76"/>
      <c r="J644" s="78"/>
      <c r="K644" s="91"/>
      <c r="L644" s="76"/>
      <c r="M644" s="76"/>
      <c r="N644" s="76"/>
      <c r="O644" s="76"/>
      <c r="P644" s="76"/>
      <c r="Q644" s="76"/>
      <c r="R644" s="76"/>
    </row>
    <row r="645" spans="1:18" customFormat="1" x14ac:dyDescent="0.35">
      <c r="A645" s="72"/>
      <c r="B645" s="72"/>
      <c r="C645" s="85" t="s">
        <v>228</v>
      </c>
      <c r="D645" s="85"/>
      <c r="E645" s="85"/>
      <c r="F645" s="85"/>
      <c r="G645" s="85"/>
      <c r="H645" s="85"/>
      <c r="I645" s="85"/>
      <c r="J645" s="85"/>
      <c r="K645" s="88"/>
      <c r="L645" s="85"/>
      <c r="M645" s="85"/>
      <c r="N645" s="85"/>
      <c r="O645" s="85"/>
      <c r="P645" s="85"/>
      <c r="Q645" s="85"/>
      <c r="R645" s="85"/>
    </row>
    <row r="646" spans="1:18" customFormat="1" x14ac:dyDescent="0.35">
      <c r="A646" s="72"/>
      <c r="B646" s="72"/>
      <c r="C646" s="86" t="s">
        <v>229</v>
      </c>
      <c r="D646" s="86"/>
      <c r="E646" s="86"/>
      <c r="F646" s="86"/>
      <c r="G646" s="86"/>
      <c r="H646" s="86"/>
      <c r="I646" s="86"/>
      <c r="J646" s="86"/>
      <c r="K646" s="89"/>
      <c r="L646" s="86"/>
      <c r="M646" s="86"/>
      <c r="N646" s="86"/>
      <c r="O646" s="86"/>
      <c r="P646" s="86"/>
      <c r="Q646" s="86"/>
      <c r="R646" s="86"/>
    </row>
    <row r="647" spans="1:18" customFormat="1" x14ac:dyDescent="0.35">
      <c r="A647" s="71" t="s">
        <v>242</v>
      </c>
      <c r="B647" s="72" t="s">
        <v>26</v>
      </c>
      <c r="C647" s="73" t="s">
        <v>219</v>
      </c>
      <c r="D647" s="73"/>
      <c r="E647" s="73"/>
      <c r="F647" s="90">
        <v>6.85</v>
      </c>
      <c r="G647" s="73" t="str">
        <f>CONCATENATE("USD,FLAT ",TEXT(F647,"0.00"))</f>
        <v>USD,FLAT 6.85</v>
      </c>
      <c r="H647" s="74"/>
      <c r="I647" s="73" t="s">
        <v>139</v>
      </c>
      <c r="J647" s="75">
        <v>2</v>
      </c>
      <c r="K647" s="90"/>
      <c r="L647" s="90"/>
      <c r="M647" s="74"/>
      <c r="N647" s="87"/>
      <c r="O647" s="73" t="s">
        <v>220</v>
      </c>
      <c r="P647" s="73"/>
      <c r="Q647" s="73"/>
      <c r="R647" s="73"/>
    </row>
    <row r="648" spans="1:18" customFormat="1" x14ac:dyDescent="0.35">
      <c r="A648" s="72"/>
      <c r="B648" s="72"/>
      <c r="C648" s="76" t="s">
        <v>221</v>
      </c>
      <c r="D648" s="76"/>
      <c r="E648" s="76"/>
      <c r="F648" s="76"/>
      <c r="G648" s="76"/>
      <c r="H648" s="77"/>
      <c r="I648" s="76"/>
      <c r="J648" s="78"/>
      <c r="K648" s="91"/>
      <c r="L648" s="76"/>
      <c r="M648" s="76"/>
      <c r="N648" s="76"/>
      <c r="O648" s="76"/>
      <c r="P648" s="76"/>
      <c r="Q648" s="76"/>
      <c r="R648" s="76"/>
    </row>
    <row r="649" spans="1:18" customFormat="1" x14ac:dyDescent="0.35">
      <c r="A649" s="72"/>
      <c r="B649" s="72"/>
      <c r="C649" s="85" t="s">
        <v>228</v>
      </c>
      <c r="D649" s="85"/>
      <c r="E649" s="85"/>
      <c r="F649" s="85"/>
      <c r="G649" s="85"/>
      <c r="H649" s="85"/>
      <c r="I649" s="85"/>
      <c r="J649" s="85"/>
      <c r="K649" s="88"/>
      <c r="L649" s="85"/>
      <c r="M649" s="85"/>
      <c r="N649" s="85"/>
      <c r="O649" s="85"/>
      <c r="P649" s="85"/>
      <c r="Q649" s="85"/>
      <c r="R649" s="85"/>
    </row>
    <row r="650" spans="1:18" customFormat="1" x14ac:dyDescent="0.35">
      <c r="A650" s="72"/>
      <c r="B650" s="72"/>
      <c r="C650" s="86" t="s">
        <v>229</v>
      </c>
      <c r="D650" s="86"/>
      <c r="E650" s="86"/>
      <c r="F650" s="86"/>
      <c r="G650" s="86"/>
      <c r="H650" s="86"/>
      <c r="I650" s="86"/>
      <c r="J650" s="86"/>
      <c r="K650" s="89"/>
      <c r="L650" s="86"/>
      <c r="M650" s="86"/>
      <c r="N650" s="86"/>
      <c r="O650" s="86"/>
      <c r="P650" s="86"/>
      <c r="Q650" s="86"/>
      <c r="R650" s="86"/>
    </row>
    <row r="651" spans="1:18" customFormat="1" x14ac:dyDescent="0.35">
      <c r="A651" s="71" t="s">
        <v>245</v>
      </c>
      <c r="B651" s="72"/>
      <c r="C651" s="73" t="s">
        <v>219</v>
      </c>
      <c r="D651" s="73"/>
      <c r="E651" s="73"/>
      <c r="F651" s="90">
        <v>3.85</v>
      </c>
      <c r="G651" s="73" t="str">
        <f>CONCATENATE("USD,FLAT ",TEXT(F651,"0.00"))</f>
        <v>USD,FLAT 3.85</v>
      </c>
      <c r="H651" s="74"/>
      <c r="I651" s="73" t="s">
        <v>139</v>
      </c>
      <c r="J651" s="75">
        <v>2</v>
      </c>
      <c r="K651" s="90"/>
      <c r="L651" s="73"/>
      <c r="M651" s="74"/>
      <c r="N651" s="87"/>
      <c r="O651" s="73" t="s">
        <v>220</v>
      </c>
      <c r="P651" s="73"/>
      <c r="Q651" s="73"/>
      <c r="R651" s="73"/>
    </row>
    <row r="652" spans="1:18" customFormat="1" x14ac:dyDescent="0.35">
      <c r="A652" s="72"/>
      <c r="B652" s="72"/>
      <c r="C652" s="76" t="s">
        <v>221</v>
      </c>
      <c r="D652" s="76"/>
      <c r="E652" s="76"/>
      <c r="F652" s="76"/>
      <c r="G652" s="76"/>
      <c r="H652" s="77"/>
      <c r="I652" s="76"/>
      <c r="J652" s="78"/>
      <c r="K652" s="91"/>
      <c r="L652" s="76"/>
      <c r="M652" s="76"/>
      <c r="N652" s="76"/>
      <c r="O652" s="76"/>
      <c r="P652" s="76"/>
      <c r="Q652" s="76"/>
      <c r="R652" s="76"/>
    </row>
    <row r="653" spans="1:18" customFormat="1" x14ac:dyDescent="0.35">
      <c r="A653" s="72"/>
      <c r="B653" s="72"/>
      <c r="C653" s="85" t="s">
        <v>228</v>
      </c>
      <c r="D653" s="85"/>
      <c r="E653" s="85"/>
      <c r="F653" s="85"/>
      <c r="G653" s="85"/>
      <c r="H653" s="85"/>
      <c r="I653" s="85"/>
      <c r="J653" s="85"/>
      <c r="K653" s="88"/>
      <c r="L653" s="85"/>
      <c r="M653" s="85"/>
      <c r="N653" s="85"/>
      <c r="O653" s="85"/>
      <c r="P653" s="85"/>
      <c r="Q653" s="85"/>
      <c r="R653" s="85"/>
    </row>
    <row r="654" spans="1:18" customFormat="1" x14ac:dyDescent="0.35">
      <c r="A654" s="72"/>
      <c r="B654" s="72"/>
      <c r="C654" s="86" t="s">
        <v>229</v>
      </c>
      <c r="D654" s="86"/>
      <c r="E654" s="86"/>
      <c r="F654" s="86"/>
      <c r="G654" s="86"/>
      <c r="H654" s="86"/>
      <c r="I654" s="86"/>
      <c r="J654" s="86"/>
      <c r="K654" s="89"/>
      <c r="L654" s="86"/>
      <c r="M654" s="86"/>
      <c r="N654" s="86"/>
      <c r="O654" s="86"/>
      <c r="P654" s="86"/>
      <c r="Q654" s="86"/>
      <c r="R654" s="86"/>
    </row>
    <row r="655" spans="1:18" customFormat="1" x14ac:dyDescent="0.35">
      <c r="A655" s="71" t="s">
        <v>246</v>
      </c>
      <c r="B655" s="72"/>
      <c r="C655" s="73" t="s">
        <v>219</v>
      </c>
      <c r="D655" s="73"/>
      <c r="E655" s="73"/>
      <c r="F655" s="90">
        <v>8.85</v>
      </c>
      <c r="G655" s="73" t="str">
        <f>CONCATENATE("USD,FLAT ",TEXT(F655,"0.00"))</f>
        <v>USD,FLAT 8.85</v>
      </c>
      <c r="H655" s="74"/>
      <c r="I655" s="73" t="s">
        <v>139</v>
      </c>
      <c r="J655" s="75">
        <v>2</v>
      </c>
      <c r="K655" s="90"/>
      <c r="L655" s="73"/>
      <c r="M655" s="74"/>
      <c r="N655" s="87"/>
      <c r="O655" s="73" t="s">
        <v>220</v>
      </c>
      <c r="P655" s="73"/>
      <c r="Q655" s="73"/>
      <c r="R655" s="73"/>
    </row>
    <row r="656" spans="1:18" customFormat="1" x14ac:dyDescent="0.35">
      <c r="A656" s="72"/>
      <c r="B656" s="72"/>
      <c r="C656" s="76" t="s">
        <v>221</v>
      </c>
      <c r="D656" s="76"/>
      <c r="E656" s="76"/>
      <c r="F656" s="76"/>
      <c r="G656" s="76"/>
      <c r="H656" s="77"/>
      <c r="I656" s="76"/>
      <c r="J656" s="78"/>
      <c r="K656" s="91"/>
      <c r="L656" s="76"/>
      <c r="M656" s="76"/>
      <c r="N656" s="76"/>
      <c r="O656" s="76"/>
      <c r="P656" s="76"/>
      <c r="Q656" s="76"/>
      <c r="R656" s="76"/>
    </row>
    <row r="657" spans="1:79" customFormat="1" x14ac:dyDescent="0.35">
      <c r="A657" s="72"/>
      <c r="B657" s="72"/>
      <c r="C657" s="85" t="s">
        <v>228</v>
      </c>
      <c r="D657" s="85"/>
      <c r="E657" s="85"/>
      <c r="F657" s="85"/>
      <c r="G657" s="85"/>
      <c r="H657" s="85"/>
      <c r="I657" s="85"/>
      <c r="J657" s="85"/>
      <c r="K657" s="88"/>
      <c r="L657" s="85"/>
      <c r="M657" s="85"/>
      <c r="N657" s="85"/>
      <c r="O657" s="85"/>
      <c r="P657" s="85"/>
      <c r="Q657" s="85"/>
      <c r="R657" s="85"/>
    </row>
    <row r="658" spans="1:79" customFormat="1" x14ac:dyDescent="0.35">
      <c r="A658" s="72"/>
      <c r="B658" s="72"/>
      <c r="C658" s="86" t="s">
        <v>229</v>
      </c>
      <c r="D658" s="86"/>
      <c r="E658" s="86"/>
      <c r="F658" s="86"/>
      <c r="G658" s="86"/>
      <c r="H658" s="86"/>
      <c r="I658" s="86"/>
      <c r="J658" s="86"/>
      <c r="K658" s="89"/>
      <c r="L658" s="86"/>
      <c r="M658" s="86"/>
      <c r="N658" s="86"/>
      <c r="O658" s="86"/>
      <c r="P658" s="86"/>
      <c r="Q658" s="86"/>
      <c r="R658" s="86"/>
    </row>
    <row r="659" spans="1:79" customFormat="1" x14ac:dyDescent="0.35">
      <c r="A659" s="71" t="s">
        <v>247</v>
      </c>
      <c r="B659" s="92"/>
      <c r="C659" s="73" t="s">
        <v>219</v>
      </c>
      <c r="D659" s="73"/>
      <c r="E659" s="73"/>
      <c r="F659" s="73">
        <v>13.85</v>
      </c>
      <c r="G659" s="73" t="str">
        <f>CONCATENATE("USD,FLAT ",TEXT(F659,"0.00"))</f>
        <v>USD,FLAT 13.85</v>
      </c>
      <c r="H659" s="74"/>
      <c r="I659" s="73" t="s">
        <v>139</v>
      </c>
      <c r="J659" s="75">
        <v>2</v>
      </c>
      <c r="K659" s="90"/>
      <c r="L659" s="73"/>
      <c r="M659" s="74"/>
      <c r="N659" s="87"/>
      <c r="O659" s="73" t="s">
        <v>220</v>
      </c>
      <c r="P659" s="73"/>
      <c r="Q659" s="73"/>
      <c r="R659" s="73"/>
    </row>
    <row r="660" spans="1:79" customFormat="1" x14ac:dyDescent="0.35">
      <c r="A660" s="72"/>
      <c r="B660" s="92"/>
      <c r="C660" s="76" t="s">
        <v>221</v>
      </c>
      <c r="D660" s="76"/>
      <c r="E660" s="76"/>
      <c r="F660" s="76"/>
      <c r="G660" s="76"/>
      <c r="H660" s="77"/>
      <c r="I660" s="76"/>
      <c r="J660" s="78"/>
      <c r="K660" s="91"/>
      <c r="L660" s="76"/>
      <c r="M660" s="76"/>
      <c r="N660" s="76"/>
      <c r="O660" s="76"/>
      <c r="P660" s="76"/>
      <c r="Q660" s="76"/>
      <c r="R660" s="76"/>
    </row>
    <row r="661" spans="1:79" customFormat="1" x14ac:dyDescent="0.35">
      <c r="A661" s="72"/>
      <c r="B661" s="72"/>
      <c r="C661" s="85" t="s">
        <v>228</v>
      </c>
      <c r="D661" s="85"/>
      <c r="E661" s="85"/>
      <c r="F661" s="85"/>
      <c r="G661" s="85"/>
      <c r="H661" s="85"/>
      <c r="I661" s="85"/>
      <c r="J661" s="85"/>
      <c r="K661" s="88"/>
      <c r="L661" s="85"/>
      <c r="M661" s="85"/>
      <c r="N661" s="85"/>
      <c r="O661" s="85"/>
      <c r="P661" s="85"/>
      <c r="Q661" s="85"/>
      <c r="R661" s="85"/>
    </row>
    <row r="662" spans="1:79" customFormat="1" x14ac:dyDescent="0.35">
      <c r="A662" s="72"/>
      <c r="B662" s="72"/>
      <c r="C662" s="86" t="s">
        <v>229</v>
      </c>
      <c r="D662" s="86"/>
      <c r="E662" s="86"/>
      <c r="F662" s="86"/>
      <c r="G662" s="86"/>
      <c r="H662" s="86"/>
      <c r="I662" s="86"/>
      <c r="J662" s="86"/>
      <c r="K662" s="89"/>
      <c r="L662" s="86"/>
      <c r="M662" s="86"/>
      <c r="N662" s="86"/>
      <c r="O662" s="86"/>
      <c r="P662" s="86"/>
      <c r="Q662" s="86"/>
      <c r="R662" s="86"/>
    </row>
    <row r="664" spans="1:79" customFormat="1" x14ac:dyDescent="0.35">
      <c r="A664" s="67" t="s">
        <v>317</v>
      </c>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c r="AA664" s="68"/>
      <c r="AB664" s="68"/>
      <c r="AC664" s="68"/>
      <c r="AD664" s="68"/>
      <c r="AE664" s="68"/>
      <c r="AF664" s="68"/>
      <c r="AG664" s="68"/>
      <c r="AH664" s="68"/>
      <c r="AI664" s="68"/>
      <c r="AJ664" s="68"/>
    </row>
    <row r="665" spans="1:79" customFormat="1" x14ac:dyDescent="0.35">
      <c r="A665" s="100" t="s">
        <v>279</v>
      </c>
      <c r="B665" s="100" t="s">
        <v>280</v>
      </c>
      <c r="C665" s="100" t="s">
        <v>156</v>
      </c>
      <c r="D665" s="100" t="s">
        <v>157</v>
      </c>
      <c r="E665" s="100" t="s">
        <v>158</v>
      </c>
      <c r="F665" s="100" t="s">
        <v>159</v>
      </c>
      <c r="G665" s="100" t="s">
        <v>126</v>
      </c>
      <c r="H665" s="100" t="s">
        <v>160</v>
      </c>
      <c r="I665" s="100" t="s">
        <v>161</v>
      </c>
      <c r="J665" s="100" t="s">
        <v>162</v>
      </c>
      <c r="K665" s="100" t="s">
        <v>163</v>
      </c>
      <c r="L665" s="100" t="s">
        <v>164</v>
      </c>
      <c r="M665" s="100" t="s">
        <v>165</v>
      </c>
      <c r="N665" s="100" t="s">
        <v>166</v>
      </c>
      <c r="O665" s="100" t="s">
        <v>283</v>
      </c>
      <c r="P665" s="100" t="s">
        <v>168</v>
      </c>
      <c r="Q665" s="100" t="s">
        <v>284</v>
      </c>
      <c r="R665" s="100" t="s">
        <v>282</v>
      </c>
      <c r="S665" s="104" t="s">
        <v>277</v>
      </c>
      <c r="T665" s="105"/>
      <c r="U665" s="106"/>
      <c r="V665" s="104" t="s">
        <v>269</v>
      </c>
      <c r="W665" s="106"/>
      <c r="X665" s="107" t="s">
        <v>258</v>
      </c>
      <c r="Y665" s="108"/>
      <c r="Z665" s="108"/>
      <c r="AA665" s="108"/>
      <c r="AB665" s="108"/>
      <c r="AC665" s="108"/>
      <c r="AD665" s="108"/>
      <c r="AE665" s="108"/>
      <c r="AF665" s="108"/>
      <c r="AG665" s="109"/>
      <c r="AH665" s="107" t="s">
        <v>270</v>
      </c>
      <c r="AI665" s="108"/>
      <c r="AJ665" s="108"/>
      <c r="AK665" s="108"/>
      <c r="AL665" s="108"/>
      <c r="AM665" s="109"/>
      <c r="AN665" s="100" t="s">
        <v>171</v>
      </c>
      <c r="AO665" s="21"/>
      <c r="AP665" s="21"/>
      <c r="AQ665" s="21"/>
      <c r="AS665" s="21"/>
      <c r="AT665" s="21"/>
      <c r="AU665" s="21"/>
      <c r="AV665" s="21"/>
      <c r="AW665" s="21"/>
      <c r="AX665" s="21"/>
      <c r="AY665" s="21"/>
      <c r="AZ665" s="21"/>
      <c r="BA665" s="21"/>
      <c r="BB665" s="21"/>
      <c r="BC665" s="21"/>
      <c r="BD665" s="21"/>
      <c r="BE665" s="21"/>
      <c r="BF665" s="21"/>
      <c r="BG665" s="21"/>
      <c r="BH665" s="21"/>
      <c r="BI665" s="21"/>
      <c r="BJ665" s="21"/>
      <c r="BK665" s="21"/>
      <c r="BL665" s="21"/>
      <c r="BM665" s="21"/>
      <c r="BN665" s="21"/>
      <c r="BO665" s="21"/>
      <c r="BP665" s="21"/>
      <c r="BQ665" s="21"/>
      <c r="BR665" s="21"/>
      <c r="BS665" s="21"/>
      <c r="BT665" s="21"/>
      <c r="BU665" s="21"/>
      <c r="BV665" s="21"/>
      <c r="BW665" s="21"/>
      <c r="BX665" s="21"/>
      <c r="BY665" s="21"/>
      <c r="BZ665" s="21"/>
      <c r="CA665" s="21"/>
    </row>
    <row r="666" spans="1:79" customFormat="1" x14ac:dyDescent="0.35">
      <c r="A666" s="101"/>
      <c r="B666" s="101"/>
      <c r="C666" s="101"/>
      <c r="D666" s="101"/>
      <c r="E666" s="101"/>
      <c r="F666" s="101"/>
      <c r="G666" s="101"/>
      <c r="H666" s="101"/>
      <c r="I666" s="101"/>
      <c r="J666" s="101"/>
      <c r="K666" s="101"/>
      <c r="L666" s="101"/>
      <c r="M666" s="101"/>
      <c r="N666" s="101"/>
      <c r="O666" s="101"/>
      <c r="P666" s="101"/>
      <c r="Q666" s="101"/>
      <c r="R666" s="101"/>
      <c r="S666" s="102" t="s">
        <v>169</v>
      </c>
      <c r="T666" s="102" t="s">
        <v>170</v>
      </c>
      <c r="U666" s="102" t="s">
        <v>170</v>
      </c>
      <c r="V666" s="102" t="s">
        <v>254</v>
      </c>
      <c r="W666" s="102" t="s">
        <v>255</v>
      </c>
      <c r="X666" s="102" t="s">
        <v>259</v>
      </c>
      <c r="Y666" s="102" t="s">
        <v>260</v>
      </c>
      <c r="Z666" s="102" t="s">
        <v>261</v>
      </c>
      <c r="AA666" s="102" t="s">
        <v>262</v>
      </c>
      <c r="AB666" s="102" t="s">
        <v>263</v>
      </c>
      <c r="AC666" s="102" t="s">
        <v>264</v>
      </c>
      <c r="AD666" s="102" t="s">
        <v>265</v>
      </c>
      <c r="AE666" s="102" t="s">
        <v>266</v>
      </c>
      <c r="AF666" s="102" t="s">
        <v>267</v>
      </c>
      <c r="AG666" s="102" t="s">
        <v>268</v>
      </c>
      <c r="AH666" s="102" t="s">
        <v>271</v>
      </c>
      <c r="AI666" s="102" t="s">
        <v>272</v>
      </c>
      <c r="AJ666" s="102" t="s">
        <v>273</v>
      </c>
      <c r="AK666" s="102" t="s">
        <v>274</v>
      </c>
      <c r="AL666" s="102" t="s">
        <v>275</v>
      </c>
      <c r="AM666" s="102" t="s">
        <v>276</v>
      </c>
      <c r="AN666" s="101"/>
      <c r="AO666" s="21"/>
      <c r="AP666" s="21"/>
      <c r="AQ666" s="21"/>
      <c r="AS666" s="21"/>
      <c r="AT666" s="21"/>
      <c r="AU666" s="21"/>
      <c r="AV666" s="21"/>
      <c r="AW666" s="21"/>
      <c r="AX666" s="21"/>
      <c r="AY666" s="21"/>
      <c r="AZ666" s="21"/>
      <c r="BA666" s="21"/>
      <c r="BB666" s="21"/>
      <c r="BC666" s="21"/>
      <c r="BD666" s="21"/>
      <c r="BE666" s="21"/>
      <c r="BF666" s="21"/>
      <c r="BG666" s="21"/>
      <c r="BH666" s="21"/>
      <c r="BI666" s="21"/>
      <c r="BJ666" s="21"/>
      <c r="BK666" s="21"/>
      <c r="BL666" s="21"/>
      <c r="BM666" s="21"/>
      <c r="BN666" s="21"/>
      <c r="BO666" s="21"/>
      <c r="BP666" s="21"/>
      <c r="BQ666" s="21"/>
      <c r="BR666" s="21"/>
      <c r="BS666" s="21"/>
      <c r="BT666" s="21"/>
      <c r="BU666" s="21"/>
      <c r="BV666" s="21"/>
      <c r="BW666" s="21"/>
      <c r="BX666" s="21"/>
      <c r="BY666" s="21"/>
      <c r="BZ666" s="21"/>
      <c r="CA666" s="21"/>
    </row>
    <row r="667" spans="1:79" customFormat="1" x14ac:dyDescent="0.35">
      <c r="A667" s="58" t="s">
        <v>70</v>
      </c>
      <c r="B667" s="32" t="s">
        <v>110</v>
      </c>
      <c r="C667" s="58" t="s">
        <v>319</v>
      </c>
      <c r="D667" s="32" t="s">
        <v>172</v>
      </c>
      <c r="E667" s="59" t="s">
        <v>26</v>
      </c>
      <c r="F667" s="58" t="s">
        <v>294</v>
      </c>
      <c r="G667" s="60" t="str">
        <f ca="1">TEXT(TODAY(),"MM-DD-YYYY")</f>
        <v>11-02-2022</v>
      </c>
      <c r="H667" s="60" t="str">
        <f ca="1">TEXT(TODAY(),"MM-DD-YYYY")</f>
        <v>11-02-2022</v>
      </c>
      <c r="I667" s="58">
        <v>12</v>
      </c>
      <c r="J667" s="58">
        <v>12</v>
      </c>
      <c r="K667" s="58">
        <v>12</v>
      </c>
      <c r="L667" s="58" t="s">
        <v>320</v>
      </c>
      <c r="M667" s="58" t="s">
        <v>321</v>
      </c>
      <c r="N667" s="58" t="b">
        <v>0</v>
      </c>
      <c r="O667" s="58" t="b">
        <v>1</v>
      </c>
      <c r="P667" s="58" t="b">
        <v>0</v>
      </c>
      <c r="Q667" s="58" t="b">
        <v>0</v>
      </c>
      <c r="R667" s="58" t="b">
        <v>1</v>
      </c>
      <c r="S667" s="58" t="s">
        <v>176</v>
      </c>
      <c r="T667" s="58" t="s">
        <v>177</v>
      </c>
      <c r="U667" s="58"/>
      <c r="V667" s="58" t="s">
        <v>257</v>
      </c>
      <c r="W667" s="58" t="s">
        <v>256</v>
      </c>
      <c r="X667" s="58" t="s">
        <v>278</v>
      </c>
      <c r="Y667" s="58">
        <v>6739465360</v>
      </c>
      <c r="Z667" s="58">
        <v>4402189258</v>
      </c>
      <c r="AA667" s="58"/>
      <c r="AB667" s="58"/>
      <c r="AC667" s="58"/>
      <c r="AD667" s="58"/>
      <c r="AE667" s="58" t="b">
        <v>1</v>
      </c>
      <c r="AF667" s="58" t="b">
        <v>0</v>
      </c>
      <c r="AG667" s="58" t="b">
        <v>0</v>
      </c>
      <c r="AH667" s="58"/>
      <c r="AI667" s="58"/>
      <c r="AJ667" s="58"/>
      <c r="AK667" s="58" t="b">
        <v>0</v>
      </c>
      <c r="AL667" s="58" t="b">
        <v>0</v>
      </c>
      <c r="AM667" s="58" t="b">
        <v>0</v>
      </c>
      <c r="AN667" s="58">
        <v>2812368912</v>
      </c>
      <c r="AO667" s="21"/>
      <c r="AP667" s="21"/>
      <c r="AQ667" s="21"/>
      <c r="AS667" s="21"/>
      <c r="AT667" s="21"/>
      <c r="AU667" s="21"/>
      <c r="AV667" s="21"/>
      <c r="AW667" s="21"/>
      <c r="AX667" s="21"/>
      <c r="AY667" s="21"/>
      <c r="AZ667" s="21"/>
      <c r="BA667" s="21"/>
      <c r="BB667" s="21"/>
      <c r="BC667" s="21"/>
      <c r="BD667" s="21"/>
      <c r="BE667" s="21"/>
      <c r="BF667" s="21"/>
      <c r="BG667" s="21"/>
      <c r="BH667" s="21"/>
      <c r="BI667" s="21"/>
      <c r="BJ667" s="21"/>
      <c r="BK667" s="21"/>
      <c r="BL667" s="21"/>
      <c r="BM667" s="21"/>
      <c r="BN667" s="21"/>
      <c r="BO667" s="21"/>
      <c r="BP667" s="21"/>
      <c r="BQ667" s="21"/>
      <c r="BR667" s="21"/>
      <c r="BS667" s="21"/>
      <c r="BT667" s="21"/>
      <c r="BU667" s="21"/>
      <c r="BV667" s="21"/>
      <c r="BW667" s="21"/>
      <c r="BX667" s="21"/>
      <c r="BY667" s="21"/>
      <c r="BZ667" s="21"/>
      <c r="CA667" s="21"/>
    </row>
    <row r="669" spans="1:79" customFormat="1" x14ac:dyDescent="0.35">
      <c r="A669" s="128" t="s">
        <v>318</v>
      </c>
      <c r="B669" s="129"/>
      <c r="C669" s="129"/>
      <c r="D669" s="129"/>
      <c r="E669" s="129"/>
      <c r="F669" s="129"/>
      <c r="G669" s="129"/>
      <c r="H669" s="129"/>
      <c r="I669" s="129"/>
      <c r="J669" s="129"/>
      <c r="K669" s="129"/>
      <c r="L669" s="129"/>
      <c r="M669" s="129"/>
      <c r="N669" s="129"/>
      <c r="O669" s="129"/>
      <c r="P669" s="129"/>
      <c r="Q669" s="129"/>
      <c r="R669" s="129"/>
    </row>
    <row r="670" spans="1:79" customFormat="1" x14ac:dyDescent="0.35">
      <c r="A670" s="69" t="s">
        <v>200</v>
      </c>
      <c r="B670" s="69" t="s">
        <v>201</v>
      </c>
      <c r="C670" s="69" t="s">
        <v>202</v>
      </c>
      <c r="D670" s="70" t="s">
        <v>203</v>
      </c>
      <c r="E670" s="70" t="s">
        <v>204</v>
      </c>
      <c r="F670" s="70" t="s">
        <v>205</v>
      </c>
      <c r="G670" s="69" t="s">
        <v>206</v>
      </c>
      <c r="H670" s="69" t="s">
        <v>207</v>
      </c>
      <c r="I670" s="70" t="s">
        <v>208</v>
      </c>
      <c r="J670" s="70" t="s">
        <v>209</v>
      </c>
      <c r="K670" s="70" t="s">
        <v>210</v>
      </c>
      <c r="L670" s="70" t="s">
        <v>211</v>
      </c>
      <c r="M670" s="70" t="s">
        <v>212</v>
      </c>
      <c r="N670" s="70" t="s">
        <v>213</v>
      </c>
      <c r="O670" s="70" t="s">
        <v>214</v>
      </c>
      <c r="P670" s="70" t="s">
        <v>215</v>
      </c>
      <c r="Q670" s="70" t="s">
        <v>216</v>
      </c>
      <c r="R670" s="70" t="s">
        <v>217</v>
      </c>
    </row>
    <row r="671" spans="1:79" customFormat="1" x14ac:dyDescent="0.35">
      <c r="A671" s="71" t="s">
        <v>218</v>
      </c>
      <c r="B671" s="72"/>
      <c r="C671" s="73" t="s">
        <v>219</v>
      </c>
      <c r="D671" s="73"/>
      <c r="E671" s="73"/>
      <c r="F671" s="73">
        <v>25</v>
      </c>
      <c r="G671" s="73" t="str">
        <f>CONCATENATE("USD,FLAT ",TEXT(F671,"0.00"))</f>
        <v>USD,FLAT 25.00</v>
      </c>
      <c r="H671" s="74"/>
      <c r="I671" s="73" t="s">
        <v>139</v>
      </c>
      <c r="J671" s="75">
        <v>1</v>
      </c>
      <c r="K671" s="74"/>
      <c r="L671" s="73"/>
      <c r="M671" s="74"/>
      <c r="N671" s="73"/>
      <c r="O671" s="73" t="s">
        <v>220</v>
      </c>
      <c r="P671" s="73"/>
      <c r="Q671" s="73"/>
      <c r="R671" s="73"/>
    </row>
    <row r="672" spans="1:79" customFormat="1" x14ac:dyDescent="0.35">
      <c r="A672" s="72"/>
      <c r="B672" s="72"/>
      <c r="C672" s="76" t="s">
        <v>221</v>
      </c>
      <c r="D672" s="76"/>
      <c r="E672" s="76"/>
      <c r="F672" s="76"/>
      <c r="G672" s="76"/>
      <c r="H672" s="77"/>
      <c r="I672" s="76"/>
      <c r="J672" s="78"/>
      <c r="K672" s="77"/>
      <c r="L672" s="76"/>
      <c r="M672" s="77"/>
      <c r="N672" s="76"/>
      <c r="O672" s="76"/>
      <c r="P672" s="76"/>
      <c r="Q672" s="76"/>
      <c r="R672" s="76"/>
    </row>
    <row r="673" spans="1:18" customFormat="1" x14ac:dyDescent="0.35">
      <c r="A673" s="72"/>
      <c r="B673" s="72"/>
      <c r="C673" s="85" t="s">
        <v>228</v>
      </c>
      <c r="D673" s="85"/>
      <c r="E673" s="85"/>
      <c r="F673" s="85"/>
      <c r="G673" s="85"/>
      <c r="H673" s="85"/>
      <c r="I673" s="85"/>
      <c r="J673" s="85"/>
      <c r="K673" s="85"/>
      <c r="L673" s="85"/>
      <c r="M673" s="85"/>
      <c r="N673" s="85"/>
      <c r="O673" s="85"/>
      <c r="P673" s="85"/>
      <c r="Q673" s="85"/>
      <c r="R673" s="85"/>
    </row>
    <row r="674" spans="1:18" customFormat="1" x14ac:dyDescent="0.35">
      <c r="A674" s="72"/>
      <c r="B674" s="72"/>
      <c r="C674" s="86" t="s">
        <v>229</v>
      </c>
      <c r="D674" s="86"/>
      <c r="E674" s="86"/>
      <c r="F674" s="86"/>
      <c r="G674" s="86"/>
      <c r="H674" s="86"/>
      <c r="I674" s="86"/>
      <c r="J674" s="86"/>
      <c r="K674" s="86"/>
      <c r="L674" s="86"/>
      <c r="M674" s="86"/>
      <c r="N674" s="86"/>
      <c r="O674" s="86"/>
      <c r="P674" s="86"/>
      <c r="Q674" s="86"/>
      <c r="R674" s="86"/>
    </row>
    <row r="675" spans="1:18" customFormat="1" x14ac:dyDescent="0.35">
      <c r="A675" s="71" t="s">
        <v>222</v>
      </c>
      <c r="B675" s="72"/>
      <c r="C675" s="73" t="s">
        <v>219</v>
      </c>
      <c r="D675" s="73"/>
      <c r="E675" s="73"/>
      <c r="F675" s="73">
        <v>25</v>
      </c>
      <c r="G675" s="73" t="str">
        <f>CONCATENATE("USD,FLAT ",TEXT(F675,"0.00"))</f>
        <v>USD,FLAT 25.00</v>
      </c>
      <c r="H675" s="74"/>
      <c r="I675" s="73" t="s">
        <v>139</v>
      </c>
      <c r="J675" s="75">
        <v>1</v>
      </c>
      <c r="K675" s="74"/>
      <c r="L675" s="73"/>
      <c r="M675" s="74"/>
      <c r="N675" s="73" t="s">
        <v>223</v>
      </c>
      <c r="O675" s="73" t="s">
        <v>224</v>
      </c>
      <c r="P675" s="73"/>
      <c r="Q675" s="73"/>
      <c r="R675" s="73"/>
    </row>
    <row r="676" spans="1:18" customFormat="1" x14ac:dyDescent="0.35">
      <c r="A676" s="72"/>
      <c r="B676" s="72"/>
      <c r="C676" s="76" t="s">
        <v>221</v>
      </c>
      <c r="D676" s="76"/>
      <c r="E676" s="76"/>
      <c r="F676" s="76"/>
      <c r="G676" s="76"/>
      <c r="H676" s="77"/>
      <c r="I676" s="76"/>
      <c r="J676" s="78"/>
      <c r="K676" s="77"/>
      <c r="L676" s="76"/>
      <c r="M676" s="77"/>
      <c r="N676" s="76"/>
      <c r="O676" s="76"/>
      <c r="P676" s="76"/>
      <c r="Q676" s="76"/>
      <c r="R676" s="76"/>
    </row>
    <row r="677" spans="1:18" customFormat="1" x14ac:dyDescent="0.35">
      <c r="A677" s="72"/>
      <c r="B677" s="72"/>
      <c r="C677" s="85" t="s">
        <v>228</v>
      </c>
      <c r="D677" s="85"/>
      <c r="E677" s="85"/>
      <c r="F677" s="85"/>
      <c r="G677" s="85"/>
      <c r="H677" s="85"/>
      <c r="I677" s="85"/>
      <c r="J677" s="85"/>
      <c r="K677" s="85"/>
      <c r="L677" s="85"/>
      <c r="M677" s="85"/>
      <c r="N677" s="85"/>
      <c r="O677" s="85"/>
      <c r="P677" s="85"/>
      <c r="Q677" s="85"/>
      <c r="R677" s="85"/>
    </row>
    <row r="678" spans="1:18" customFormat="1" x14ac:dyDescent="0.35">
      <c r="A678" s="72"/>
      <c r="B678" s="72"/>
      <c r="C678" s="86" t="s">
        <v>229</v>
      </c>
      <c r="D678" s="86"/>
      <c r="E678" s="86"/>
      <c r="F678" s="86"/>
      <c r="G678" s="86"/>
      <c r="H678" s="86"/>
      <c r="I678" s="86"/>
      <c r="J678" s="86"/>
      <c r="K678" s="86"/>
      <c r="L678" s="86"/>
      <c r="M678" s="86"/>
      <c r="N678" s="86"/>
      <c r="O678" s="86"/>
      <c r="P678" s="86"/>
      <c r="Q678" s="86"/>
      <c r="R678" s="86"/>
    </row>
    <row r="679" spans="1:18" customFormat="1" x14ac:dyDescent="0.35">
      <c r="A679" s="71" t="s">
        <v>225</v>
      </c>
      <c r="B679" s="72"/>
      <c r="C679" s="73" t="s">
        <v>219</v>
      </c>
      <c r="D679" s="73"/>
      <c r="E679" s="73"/>
      <c r="F679" s="73">
        <v>25</v>
      </c>
      <c r="G679" s="73" t="str">
        <f>CONCATENATE("USD,FLAT ",TEXT(F679,"0.00"))</f>
        <v>USD,FLAT 25.00</v>
      </c>
      <c r="H679" s="74"/>
      <c r="I679" s="73" t="s">
        <v>139</v>
      </c>
      <c r="J679" s="103">
        <v>26.85</v>
      </c>
      <c r="K679" s="74"/>
      <c r="L679" s="73"/>
      <c r="M679" s="74"/>
      <c r="N679" s="73" t="s">
        <v>223</v>
      </c>
      <c r="O679" s="73" t="s">
        <v>224</v>
      </c>
      <c r="P679" s="73"/>
      <c r="Q679" s="73"/>
      <c r="R679" s="73"/>
    </row>
    <row r="680" spans="1:18" customFormat="1" x14ac:dyDescent="0.35">
      <c r="A680" s="72"/>
      <c r="B680" s="72"/>
      <c r="C680" s="76" t="s">
        <v>221</v>
      </c>
      <c r="D680" s="76"/>
      <c r="E680" s="76"/>
      <c r="F680" s="76"/>
      <c r="G680" s="76"/>
      <c r="H680" s="77"/>
      <c r="I680" s="76"/>
      <c r="J680" s="78"/>
      <c r="K680" s="77"/>
      <c r="L680" s="76"/>
      <c r="M680" s="77"/>
      <c r="N680" s="76"/>
      <c r="O680" s="76"/>
      <c r="P680" s="76"/>
      <c r="Q680" s="76"/>
      <c r="R680" s="76"/>
    </row>
    <row r="681" spans="1:18" customFormat="1" x14ac:dyDescent="0.35">
      <c r="A681" s="72"/>
      <c r="B681" s="72"/>
      <c r="C681" s="85" t="s">
        <v>228</v>
      </c>
      <c r="D681" s="85"/>
      <c r="E681" s="85"/>
      <c r="F681" s="85"/>
      <c r="G681" s="85"/>
      <c r="H681" s="85"/>
      <c r="I681" s="85"/>
      <c r="J681" s="85"/>
      <c r="K681" s="85"/>
      <c r="L681" s="85"/>
      <c r="M681" s="85"/>
      <c r="N681" s="85"/>
      <c r="O681" s="85"/>
      <c r="P681" s="85"/>
      <c r="Q681" s="85"/>
      <c r="R681" s="85"/>
    </row>
    <row r="682" spans="1:18" customFormat="1" x14ac:dyDescent="0.35">
      <c r="A682" s="72"/>
      <c r="B682" s="72"/>
      <c r="C682" s="86" t="s">
        <v>229</v>
      </c>
      <c r="D682" s="86"/>
      <c r="E682" s="86"/>
      <c r="F682" s="86"/>
      <c r="G682" s="86"/>
      <c r="H682" s="86"/>
      <c r="I682" s="86"/>
      <c r="J682" s="86"/>
      <c r="K682" s="86"/>
      <c r="L682" s="86"/>
      <c r="M682" s="86"/>
      <c r="N682" s="86"/>
      <c r="O682" s="86"/>
      <c r="P682" s="86"/>
      <c r="Q682" s="86"/>
      <c r="R682" s="86"/>
    </row>
    <row r="683" spans="1:18" customFormat="1" x14ac:dyDescent="0.35">
      <c r="A683" s="71" t="s">
        <v>136</v>
      </c>
      <c r="B683" s="72"/>
      <c r="C683" s="73" t="s">
        <v>219</v>
      </c>
      <c r="D683" s="73"/>
      <c r="E683" s="73"/>
      <c r="F683" s="73">
        <v>25</v>
      </c>
      <c r="G683" s="73" t="str">
        <f>CONCATENATE("USD,FLAT ",TEXT(F683,"0.00"))</f>
        <v>USD,FLAT 25.00</v>
      </c>
      <c r="H683" s="74"/>
      <c r="I683" s="73" t="s">
        <v>139</v>
      </c>
      <c r="J683" s="103">
        <v>176.85</v>
      </c>
      <c r="K683" s="74"/>
      <c r="L683" s="73"/>
      <c r="M683" s="74"/>
      <c r="N683" s="73" t="s">
        <v>223</v>
      </c>
      <c r="O683" s="73" t="s">
        <v>224</v>
      </c>
      <c r="P683" s="73"/>
      <c r="Q683" s="73"/>
      <c r="R683" s="73"/>
    </row>
    <row r="684" spans="1:18" customFormat="1" x14ac:dyDescent="0.35">
      <c r="A684" s="72"/>
      <c r="B684" s="72"/>
      <c r="C684" s="76" t="s">
        <v>221</v>
      </c>
      <c r="D684" s="76"/>
      <c r="E684" s="76"/>
      <c r="F684" s="76"/>
      <c r="G684" s="76"/>
      <c r="H684" s="77"/>
      <c r="I684" s="76"/>
      <c r="J684" s="78"/>
      <c r="K684" s="77"/>
      <c r="L684" s="76"/>
      <c r="M684" s="77"/>
      <c r="N684" s="76"/>
      <c r="O684" s="76"/>
      <c r="P684" s="76"/>
      <c r="Q684" s="76"/>
      <c r="R684" s="76"/>
    </row>
    <row r="685" spans="1:18" customFormat="1" x14ac:dyDescent="0.35">
      <c r="A685" s="72"/>
      <c r="B685" s="72"/>
      <c r="C685" s="85" t="s">
        <v>228</v>
      </c>
      <c r="D685" s="85"/>
      <c r="E685" s="85"/>
      <c r="F685" s="85"/>
      <c r="G685" s="85"/>
      <c r="H685" s="85"/>
      <c r="I685" s="85"/>
      <c r="J685" s="85"/>
      <c r="K685" s="85"/>
      <c r="L685" s="85"/>
      <c r="M685" s="85"/>
      <c r="N685" s="85"/>
      <c r="O685" s="85"/>
      <c r="P685" s="85"/>
      <c r="Q685" s="85"/>
      <c r="R685" s="85"/>
    </row>
    <row r="686" spans="1:18" customFormat="1" x14ac:dyDescent="0.35">
      <c r="A686" s="72"/>
      <c r="B686" s="72"/>
      <c r="C686" s="86" t="s">
        <v>229</v>
      </c>
      <c r="D686" s="86"/>
      <c r="E686" s="86"/>
      <c r="F686" s="86"/>
      <c r="G686" s="86"/>
      <c r="H686" s="86"/>
      <c r="I686" s="86"/>
      <c r="J686" s="86"/>
      <c r="K686" s="86"/>
      <c r="L686" s="86"/>
      <c r="M686" s="86"/>
      <c r="N686" s="86"/>
      <c r="O686" s="86"/>
      <c r="P686" s="86"/>
      <c r="Q686" s="86"/>
      <c r="R686" s="86"/>
    </row>
    <row r="687" spans="1:18" customFormat="1" x14ac:dyDescent="0.35">
      <c r="A687" s="79" t="s">
        <v>226</v>
      </c>
      <c r="B687" s="79"/>
      <c r="C687" s="79" t="s">
        <v>219</v>
      </c>
      <c r="D687" s="79"/>
      <c r="E687" s="79"/>
      <c r="F687" s="79"/>
      <c r="G687" s="79"/>
      <c r="H687" s="79"/>
      <c r="I687" s="79"/>
      <c r="J687" s="80"/>
      <c r="K687" s="81"/>
      <c r="L687" s="79"/>
      <c r="M687" s="81"/>
      <c r="N687" s="79"/>
      <c r="O687" s="79"/>
      <c r="P687" s="79"/>
      <c r="Q687" s="79"/>
      <c r="R687" s="79"/>
    </row>
    <row r="688" spans="1:18" customFormat="1" x14ac:dyDescent="0.35">
      <c r="A688" s="79" t="s">
        <v>226</v>
      </c>
      <c r="B688" s="79"/>
      <c r="C688" s="79" t="s">
        <v>221</v>
      </c>
      <c r="D688" s="79"/>
      <c r="E688" s="79"/>
      <c r="F688" s="79"/>
      <c r="G688" s="79"/>
      <c r="H688" s="79"/>
      <c r="I688" s="79"/>
      <c r="J688" s="80"/>
      <c r="K688" s="81"/>
      <c r="L688" s="79"/>
      <c r="M688" s="81"/>
      <c r="N688" s="79"/>
      <c r="O688" s="79"/>
      <c r="P688" s="79"/>
      <c r="Q688" s="79"/>
      <c r="R688" s="79"/>
    </row>
    <row r="689" spans="1:18" customFormat="1" x14ac:dyDescent="0.35">
      <c r="A689" s="82" t="s">
        <v>227</v>
      </c>
      <c r="B689" s="82"/>
      <c r="C689" s="82" t="s">
        <v>219</v>
      </c>
      <c r="D689" s="82"/>
      <c r="E689" s="82"/>
      <c r="F689" s="82"/>
      <c r="G689" s="82"/>
      <c r="H689" s="82"/>
      <c r="I689" s="82"/>
      <c r="J689" s="83"/>
      <c r="K689" s="84"/>
      <c r="L689" s="82"/>
      <c r="M689" s="84"/>
      <c r="N689" s="82"/>
      <c r="O689" s="82"/>
      <c r="P689" s="82"/>
      <c r="Q689" s="82"/>
      <c r="R689" s="82"/>
    </row>
    <row r="690" spans="1:18" customFormat="1" x14ac:dyDescent="0.35">
      <c r="A690" s="82" t="s">
        <v>227</v>
      </c>
      <c r="B690" s="82"/>
      <c r="C690" s="82" t="s">
        <v>221</v>
      </c>
      <c r="D690" s="82"/>
      <c r="E690" s="82"/>
      <c r="F690" s="82"/>
      <c r="G690" s="82"/>
      <c r="H690" s="82"/>
      <c r="I690" s="82"/>
      <c r="J690" s="83"/>
      <c r="K690" s="84"/>
      <c r="L690" s="82"/>
      <c r="M690" s="84"/>
      <c r="N690" s="82"/>
      <c r="O690" s="82"/>
      <c r="P690" s="82"/>
      <c r="Q690" s="82"/>
      <c r="R690" s="82"/>
    </row>
    <row r="691" spans="1:18" customFormat="1" x14ac:dyDescent="0.35">
      <c r="A691" s="71" t="s">
        <v>248</v>
      </c>
      <c r="B691" s="72"/>
      <c r="C691" s="73" t="s">
        <v>219</v>
      </c>
      <c r="D691" s="73"/>
      <c r="E691" s="73"/>
      <c r="F691" s="73">
        <v>0.25</v>
      </c>
      <c r="G691" s="73" t="str">
        <f>CONCATENATE("USD,FLAT ",TEXT(F691,"0.00"))</f>
        <v>USD,FLAT 0.25</v>
      </c>
      <c r="H691" s="74"/>
      <c r="I691" s="73" t="s">
        <v>139</v>
      </c>
      <c r="J691" s="75">
        <v>1</v>
      </c>
      <c r="K691" s="74"/>
      <c r="L691" s="73"/>
      <c r="M691" s="74"/>
      <c r="N691" s="73" t="s">
        <v>231</v>
      </c>
      <c r="O691" s="73" t="s">
        <v>224</v>
      </c>
      <c r="P691" s="73"/>
      <c r="Q691" s="73"/>
      <c r="R691" s="73"/>
    </row>
    <row r="692" spans="1:18" customFormat="1" x14ac:dyDescent="0.35">
      <c r="A692" s="72"/>
      <c r="B692" s="72"/>
      <c r="C692" s="76" t="s">
        <v>221</v>
      </c>
      <c r="D692" s="76"/>
      <c r="E692" s="76"/>
      <c r="F692" s="76"/>
      <c r="G692" s="76"/>
      <c r="H692" s="77"/>
      <c r="I692" s="77"/>
      <c r="J692" s="78"/>
      <c r="K692" s="77"/>
      <c r="L692" s="76"/>
      <c r="M692" s="77"/>
      <c r="N692" s="76"/>
      <c r="O692" s="76"/>
      <c r="P692" s="76"/>
      <c r="Q692" s="76"/>
      <c r="R692" s="76"/>
    </row>
    <row r="693" spans="1:18" customFormat="1" x14ac:dyDescent="0.35">
      <c r="A693" s="72"/>
      <c r="B693" s="72"/>
      <c r="C693" s="85" t="s">
        <v>228</v>
      </c>
      <c r="D693" s="85"/>
      <c r="E693" s="85"/>
      <c r="F693" s="85"/>
      <c r="G693" s="85"/>
      <c r="H693" s="85"/>
      <c r="I693" s="85"/>
      <c r="J693" s="85"/>
      <c r="K693" s="85"/>
      <c r="L693" s="85"/>
      <c r="M693" s="85"/>
      <c r="N693" s="85"/>
      <c r="O693" s="85"/>
      <c r="P693" s="85"/>
      <c r="Q693" s="85"/>
      <c r="R693" s="85"/>
    </row>
    <row r="694" spans="1:18" customFormat="1" x14ac:dyDescent="0.35">
      <c r="A694" s="72"/>
      <c r="B694" s="72"/>
      <c r="C694" s="86" t="s">
        <v>229</v>
      </c>
      <c r="D694" s="86"/>
      <c r="E694" s="86"/>
      <c r="F694" s="86"/>
      <c r="G694" s="86"/>
      <c r="H694" s="86"/>
      <c r="I694" s="86"/>
      <c r="J694" s="86"/>
      <c r="K694" s="86"/>
      <c r="L694" s="86"/>
      <c r="M694" s="86"/>
      <c r="N694" s="86"/>
      <c r="O694" s="86"/>
      <c r="P694" s="86"/>
      <c r="Q694" s="86"/>
      <c r="R694" s="86"/>
    </row>
    <row r="695" spans="1:18" customFormat="1" x14ac:dyDescent="0.35">
      <c r="A695" s="71" t="s">
        <v>230</v>
      </c>
      <c r="B695" s="72"/>
      <c r="C695" s="73" t="s">
        <v>219</v>
      </c>
      <c r="D695" s="73"/>
      <c r="E695" s="73"/>
      <c r="F695" s="73">
        <v>112.04</v>
      </c>
      <c r="G695" s="73" t="str">
        <f>CONCATENATE("USD,FLAT ",TEXT(F695,"0.00"))</f>
        <v>USD,FLAT 112.04</v>
      </c>
      <c r="H695" s="74"/>
      <c r="I695" s="73" t="s">
        <v>139</v>
      </c>
      <c r="J695" s="75">
        <v>1</v>
      </c>
      <c r="K695" s="74"/>
      <c r="L695" s="73"/>
      <c r="M695" s="74"/>
      <c r="N695" s="73" t="s">
        <v>231</v>
      </c>
      <c r="O695" s="73" t="s">
        <v>224</v>
      </c>
      <c r="P695" s="73"/>
      <c r="Q695" s="73"/>
      <c r="R695" s="73"/>
    </row>
    <row r="696" spans="1:18" customFormat="1" x14ac:dyDescent="0.35">
      <c r="A696" s="72"/>
      <c r="B696" s="72"/>
      <c r="C696" s="76" t="s">
        <v>221</v>
      </c>
      <c r="D696" s="76"/>
      <c r="E696" s="76"/>
      <c r="F696" s="76"/>
      <c r="G696" s="76"/>
      <c r="H696" s="77"/>
      <c r="I696" s="77"/>
      <c r="J696" s="78"/>
      <c r="K696" s="77"/>
      <c r="L696" s="76"/>
      <c r="M696" s="77"/>
      <c r="N696" s="76"/>
      <c r="O696" s="76"/>
      <c r="P696" s="76"/>
      <c r="Q696" s="76"/>
      <c r="R696" s="76"/>
    </row>
    <row r="697" spans="1:18" customFormat="1" x14ac:dyDescent="0.35">
      <c r="A697" s="72"/>
      <c r="B697" s="72"/>
      <c r="C697" s="85" t="s">
        <v>228</v>
      </c>
      <c r="D697" s="85"/>
      <c r="E697" s="85"/>
      <c r="F697" s="85"/>
      <c r="G697" s="85"/>
      <c r="H697" s="85"/>
      <c r="I697" s="85"/>
      <c r="J697" s="85"/>
      <c r="K697" s="85"/>
      <c r="L697" s="85"/>
      <c r="M697" s="85"/>
      <c r="N697" s="85"/>
      <c r="O697" s="85"/>
      <c r="P697" s="85"/>
      <c r="Q697" s="85"/>
      <c r="R697" s="85"/>
    </row>
    <row r="698" spans="1:18" customFormat="1" x14ac:dyDescent="0.35">
      <c r="A698" s="72"/>
      <c r="B698" s="72"/>
      <c r="C698" s="86" t="s">
        <v>229</v>
      </c>
      <c r="D698" s="86"/>
      <c r="E698" s="86"/>
      <c r="F698" s="86"/>
      <c r="G698" s="86"/>
      <c r="H698" s="86"/>
      <c r="I698" s="86"/>
      <c r="J698" s="86"/>
      <c r="K698" s="86"/>
      <c r="L698" s="86"/>
      <c r="M698" s="86"/>
      <c r="N698" s="86"/>
      <c r="O698" s="86"/>
      <c r="P698" s="86"/>
      <c r="Q698" s="86"/>
      <c r="R698" s="86"/>
    </row>
    <row r="699" spans="1:18" customFormat="1" x14ac:dyDescent="0.35">
      <c r="A699" s="71" t="s">
        <v>232</v>
      </c>
      <c r="B699" s="72"/>
      <c r="C699" s="73" t="s">
        <v>219</v>
      </c>
      <c r="D699" s="73"/>
      <c r="E699" s="73"/>
      <c r="F699" s="73">
        <v>276.25</v>
      </c>
      <c r="G699" s="73" t="str">
        <f>CONCATENATE("USD,FLAT ",TEXT(F699,"0.00"))</f>
        <v>USD,FLAT 276.25</v>
      </c>
      <c r="H699" s="74"/>
      <c r="I699" s="73" t="s">
        <v>139</v>
      </c>
      <c r="J699" s="75">
        <v>1</v>
      </c>
      <c r="K699" s="74"/>
      <c r="L699" s="73"/>
      <c r="M699" s="74"/>
      <c r="N699" s="73" t="s">
        <v>231</v>
      </c>
      <c r="O699" s="73" t="s">
        <v>224</v>
      </c>
      <c r="P699" s="73"/>
      <c r="Q699" s="73"/>
      <c r="R699" s="73"/>
    </row>
    <row r="700" spans="1:18" customFormat="1" x14ac:dyDescent="0.35">
      <c r="A700" s="72"/>
      <c r="B700" s="72"/>
      <c r="C700" s="76" t="s">
        <v>221</v>
      </c>
      <c r="D700" s="76"/>
      <c r="E700" s="76"/>
      <c r="F700" s="76"/>
      <c r="G700" s="76"/>
      <c r="H700" s="77"/>
      <c r="I700" s="77"/>
      <c r="J700" s="78"/>
      <c r="K700" s="77"/>
      <c r="L700" s="77"/>
      <c r="M700" s="77"/>
      <c r="N700" s="76"/>
      <c r="O700" s="76"/>
      <c r="P700" s="76"/>
      <c r="Q700" s="76"/>
      <c r="R700" s="76"/>
    </row>
    <row r="701" spans="1:18" customFormat="1" x14ac:dyDescent="0.35">
      <c r="A701" s="72"/>
      <c r="B701" s="72"/>
      <c r="C701" s="85" t="s">
        <v>228</v>
      </c>
      <c r="D701" s="85"/>
      <c r="E701" s="85"/>
      <c r="F701" s="85"/>
      <c r="G701" s="85"/>
      <c r="H701" s="85"/>
      <c r="I701" s="73" t="s">
        <v>139</v>
      </c>
      <c r="J701" s="85"/>
      <c r="K701" s="74"/>
      <c r="L701" s="85"/>
      <c r="M701" s="85"/>
      <c r="N701" s="85"/>
      <c r="O701" s="85"/>
      <c r="P701" s="73"/>
      <c r="Q701" s="73"/>
      <c r="R701" s="85"/>
    </row>
    <row r="702" spans="1:18" customFormat="1" x14ac:dyDescent="0.35">
      <c r="A702" s="72"/>
      <c r="B702" s="72"/>
      <c r="C702" s="86" t="s">
        <v>229</v>
      </c>
      <c r="D702" s="86"/>
      <c r="E702" s="86"/>
      <c r="F702" s="86"/>
      <c r="G702" s="86"/>
      <c r="H702" s="86"/>
      <c r="I702" s="86"/>
      <c r="J702" s="86"/>
      <c r="K702" s="86"/>
      <c r="L702" s="86"/>
      <c r="M702" s="86"/>
      <c r="N702" s="86"/>
      <c r="O702" s="86"/>
      <c r="P702" s="86"/>
      <c r="Q702" s="86"/>
      <c r="R702" s="86"/>
    </row>
    <row r="703" spans="1:18" customFormat="1" x14ac:dyDescent="0.35">
      <c r="A703" s="71" t="s">
        <v>233</v>
      </c>
      <c r="B703" s="72"/>
      <c r="C703" s="73" t="s">
        <v>219</v>
      </c>
      <c r="D703" s="73"/>
      <c r="E703" s="73"/>
      <c r="F703" s="73">
        <v>112.04</v>
      </c>
      <c r="G703" s="73" t="str">
        <f>CONCATENATE("USD,FLAT ",TEXT(F703,"0.00"))</f>
        <v>USD,FLAT 112.04</v>
      </c>
      <c r="H703" s="74"/>
      <c r="I703" s="73" t="s">
        <v>139</v>
      </c>
      <c r="J703" s="75">
        <v>1</v>
      </c>
      <c r="K703" s="74"/>
      <c r="L703" s="73"/>
      <c r="M703" s="74"/>
      <c r="N703" s="73" t="s">
        <v>231</v>
      </c>
      <c r="O703" s="73" t="s">
        <v>224</v>
      </c>
      <c r="P703" s="73"/>
      <c r="Q703" s="73"/>
      <c r="R703" s="73"/>
    </row>
    <row r="704" spans="1:18" customFormat="1" x14ac:dyDescent="0.35">
      <c r="A704" s="72"/>
      <c r="B704" s="72"/>
      <c r="C704" s="76" t="s">
        <v>221</v>
      </c>
      <c r="D704" s="76"/>
      <c r="E704" s="76"/>
      <c r="F704" s="76"/>
      <c r="G704" s="76"/>
      <c r="H704" s="77"/>
      <c r="I704" s="77"/>
      <c r="J704" s="77"/>
      <c r="K704" s="77"/>
      <c r="L704" s="77"/>
      <c r="M704" s="77"/>
      <c r="N704" s="76"/>
      <c r="O704" s="76"/>
      <c r="P704" s="76"/>
      <c r="Q704" s="76"/>
      <c r="R704" s="76"/>
    </row>
    <row r="705" spans="1:18" customFormat="1" x14ac:dyDescent="0.35">
      <c r="A705" s="72"/>
      <c r="B705" s="72"/>
      <c r="C705" s="85" t="s">
        <v>228</v>
      </c>
      <c r="D705" s="85"/>
      <c r="E705" s="85"/>
      <c r="F705" s="85"/>
      <c r="G705" s="85"/>
      <c r="H705" s="85"/>
      <c r="I705" s="85"/>
      <c r="J705" s="85"/>
      <c r="K705" s="85"/>
      <c r="L705" s="85"/>
      <c r="M705" s="85"/>
      <c r="N705" s="85"/>
      <c r="O705" s="85"/>
      <c r="P705" s="85"/>
      <c r="Q705" s="85"/>
      <c r="R705" s="85"/>
    </row>
    <row r="706" spans="1:18" customFormat="1" x14ac:dyDescent="0.35">
      <c r="A706" s="72"/>
      <c r="B706" s="72"/>
      <c r="C706" s="86" t="s">
        <v>229</v>
      </c>
      <c r="D706" s="86"/>
      <c r="E706" s="86"/>
      <c r="F706" s="86"/>
      <c r="G706" s="86"/>
      <c r="H706" s="86"/>
      <c r="I706" s="86"/>
      <c r="J706" s="86"/>
      <c r="K706" s="86"/>
      <c r="L706" s="86"/>
      <c r="M706" s="86"/>
      <c r="N706" s="86"/>
      <c r="O706" s="86"/>
      <c r="P706" s="86"/>
      <c r="Q706" s="86"/>
      <c r="R706" s="86"/>
    </row>
    <row r="707" spans="1:18" customFormat="1" x14ac:dyDescent="0.35">
      <c r="A707" s="82" t="s">
        <v>234</v>
      </c>
      <c r="B707" s="82"/>
      <c r="C707" s="82" t="s">
        <v>219</v>
      </c>
      <c r="D707" s="82"/>
      <c r="E707" s="82"/>
      <c r="F707" s="82"/>
      <c r="G707" s="82"/>
      <c r="H707" s="82"/>
      <c r="I707" s="82"/>
      <c r="J707" s="83"/>
      <c r="K707" s="84"/>
      <c r="L707" s="82"/>
      <c r="M707" s="84"/>
      <c r="N707" s="82"/>
      <c r="O707" s="82"/>
      <c r="P707" s="82"/>
      <c r="Q707" s="82"/>
      <c r="R707" s="82"/>
    </row>
    <row r="708" spans="1:18" customFormat="1" x14ac:dyDescent="0.35">
      <c r="A708" s="82" t="s">
        <v>234</v>
      </c>
      <c r="B708" s="82"/>
      <c r="C708" s="82" t="s">
        <v>221</v>
      </c>
      <c r="D708" s="82"/>
      <c r="E708" s="82"/>
      <c r="F708" s="82"/>
      <c r="G708" s="82"/>
      <c r="H708" s="82"/>
      <c r="I708" s="82"/>
      <c r="J708" s="83"/>
      <c r="K708" s="84"/>
      <c r="L708" s="82"/>
      <c r="M708" s="84"/>
      <c r="N708" s="82"/>
      <c r="O708" s="82"/>
      <c r="P708" s="82"/>
      <c r="Q708" s="82"/>
      <c r="R708" s="82"/>
    </row>
    <row r="709" spans="1:18" customFormat="1" x14ac:dyDescent="0.35">
      <c r="A709" s="71" t="s">
        <v>235</v>
      </c>
      <c r="B709" s="72"/>
      <c r="C709" s="73" t="s">
        <v>219</v>
      </c>
      <c r="D709" s="73"/>
      <c r="E709" s="73"/>
      <c r="F709" s="93" t="s">
        <v>249</v>
      </c>
      <c r="G709" s="94" t="s">
        <v>236</v>
      </c>
      <c r="H709" s="74"/>
      <c r="I709" s="73" t="s">
        <v>139</v>
      </c>
      <c r="J709" s="75">
        <v>1</v>
      </c>
      <c r="K709" s="74"/>
      <c r="L709" s="73"/>
      <c r="M709" s="74"/>
      <c r="N709" s="87" t="s">
        <v>231</v>
      </c>
      <c r="O709" s="73" t="s">
        <v>224</v>
      </c>
      <c r="P709" s="73"/>
      <c r="Q709" s="73"/>
      <c r="R709" s="73"/>
    </row>
    <row r="710" spans="1:18" customFormat="1" x14ac:dyDescent="0.35">
      <c r="A710" s="72"/>
      <c r="B710" s="72"/>
      <c r="C710" s="76" t="s">
        <v>221</v>
      </c>
      <c r="D710" s="76"/>
      <c r="E710" s="76"/>
      <c r="F710" s="76"/>
      <c r="G710" s="76"/>
      <c r="H710" s="76"/>
      <c r="I710" s="76"/>
      <c r="J710" s="78"/>
      <c r="K710" s="76"/>
      <c r="L710" s="76"/>
      <c r="M710" s="76"/>
      <c r="N710" s="76"/>
      <c r="O710" s="76"/>
      <c r="P710" s="76"/>
      <c r="Q710" s="76"/>
      <c r="R710" s="76"/>
    </row>
    <row r="711" spans="1:18" customFormat="1" x14ac:dyDescent="0.35">
      <c r="A711" s="72"/>
      <c r="B711" s="72"/>
      <c r="C711" s="85" t="s">
        <v>228</v>
      </c>
      <c r="D711" s="85"/>
      <c r="E711" s="85"/>
      <c r="F711" s="85"/>
      <c r="G711" s="85"/>
      <c r="H711" s="85"/>
      <c r="I711" s="85"/>
      <c r="J711" s="85"/>
      <c r="K711" s="88"/>
      <c r="L711" s="85"/>
      <c r="M711" s="85"/>
      <c r="N711" s="85"/>
      <c r="O711" s="85"/>
      <c r="P711" s="85"/>
      <c r="Q711" s="85"/>
      <c r="R711" s="85"/>
    </row>
    <row r="712" spans="1:18" customFormat="1" x14ac:dyDescent="0.35">
      <c r="A712" s="72"/>
      <c r="B712" s="72"/>
      <c r="C712" s="86" t="s">
        <v>229</v>
      </c>
      <c r="D712" s="86"/>
      <c r="E712" s="86"/>
      <c r="F712" s="86"/>
      <c r="G712" s="86"/>
      <c r="H712" s="86"/>
      <c r="I712" s="86"/>
      <c r="J712" s="86"/>
      <c r="K712" s="89"/>
      <c r="L712" s="86"/>
      <c r="M712" s="86"/>
      <c r="N712" s="86"/>
      <c r="O712" s="86"/>
      <c r="P712" s="86"/>
      <c r="Q712" s="86"/>
      <c r="R712" s="86"/>
    </row>
    <row r="713" spans="1:18" customFormat="1" x14ac:dyDescent="0.35">
      <c r="A713" s="71" t="s">
        <v>237</v>
      </c>
      <c r="B713" s="72"/>
      <c r="C713" s="73" t="s">
        <v>219</v>
      </c>
      <c r="D713" s="73"/>
      <c r="E713" s="73"/>
      <c r="F713" s="93" t="s">
        <v>249</v>
      </c>
      <c r="G713" s="94" t="s">
        <v>250</v>
      </c>
      <c r="H713" s="74"/>
      <c r="I713" s="73" t="s">
        <v>139</v>
      </c>
      <c r="J713" s="75">
        <v>1</v>
      </c>
      <c r="K713" s="74"/>
      <c r="L713" s="73"/>
      <c r="M713" s="74"/>
      <c r="N713" s="87" t="s">
        <v>231</v>
      </c>
      <c r="O713" s="73" t="s">
        <v>224</v>
      </c>
      <c r="P713" s="73"/>
      <c r="Q713" s="73"/>
      <c r="R713" s="73"/>
    </row>
    <row r="714" spans="1:18" customFormat="1" x14ac:dyDescent="0.35">
      <c r="A714" s="72"/>
      <c r="B714" s="72"/>
      <c r="C714" s="76" t="s">
        <v>221</v>
      </c>
      <c r="D714" s="76"/>
      <c r="E714" s="76"/>
      <c r="F714" s="76"/>
      <c r="G714" s="76"/>
      <c r="H714" s="76"/>
      <c r="I714" s="76"/>
      <c r="J714" s="78"/>
      <c r="K714" s="76"/>
      <c r="L714" s="76"/>
      <c r="M714" s="76"/>
      <c r="N714" s="76"/>
      <c r="O714" s="76"/>
      <c r="P714" s="76"/>
      <c r="Q714" s="76"/>
      <c r="R714" s="76"/>
    </row>
    <row r="715" spans="1:18" customFormat="1" x14ac:dyDescent="0.35">
      <c r="A715" s="72"/>
      <c r="B715" s="72"/>
      <c r="C715" s="85" t="s">
        <v>228</v>
      </c>
      <c r="D715" s="85"/>
      <c r="E715" s="85"/>
      <c r="F715" s="85"/>
      <c r="G715" s="85"/>
      <c r="H715" s="85"/>
      <c r="I715" s="85"/>
      <c r="J715" s="85"/>
      <c r="K715" s="88"/>
      <c r="L715" s="85"/>
      <c r="M715" s="85"/>
      <c r="N715" s="85"/>
      <c r="O715" s="85"/>
      <c r="P715" s="85"/>
      <c r="Q715" s="85"/>
      <c r="R715" s="85"/>
    </row>
    <row r="716" spans="1:18" customFormat="1" x14ac:dyDescent="0.35">
      <c r="A716" s="72"/>
      <c r="B716" s="72"/>
      <c r="C716" s="86" t="s">
        <v>229</v>
      </c>
      <c r="D716" s="86"/>
      <c r="E716" s="86"/>
      <c r="F716" s="86"/>
      <c r="G716" s="86"/>
      <c r="H716" s="86"/>
      <c r="I716" s="86"/>
      <c r="J716" s="86"/>
      <c r="K716" s="89"/>
      <c r="L716" s="86"/>
      <c r="M716" s="86"/>
      <c r="N716" s="86"/>
      <c r="O716" s="86"/>
      <c r="P716" s="86"/>
      <c r="Q716" s="86"/>
      <c r="R716" s="86"/>
    </row>
    <row r="717" spans="1:18" customFormat="1" ht="21" customHeight="1" x14ac:dyDescent="0.35">
      <c r="A717" s="71" t="s">
        <v>238</v>
      </c>
      <c r="B717" s="72"/>
      <c r="C717" s="73" t="s">
        <v>219</v>
      </c>
      <c r="D717" s="73"/>
      <c r="E717" s="73"/>
      <c r="F717" s="93" t="s">
        <v>251</v>
      </c>
      <c r="G717" s="94" t="s">
        <v>239</v>
      </c>
      <c r="H717" s="74"/>
      <c r="I717" s="73" t="s">
        <v>139</v>
      </c>
      <c r="J717" s="75">
        <v>1</v>
      </c>
      <c r="K717" s="74"/>
      <c r="L717" s="73"/>
      <c r="M717" s="74"/>
      <c r="N717" s="87" t="s">
        <v>231</v>
      </c>
      <c r="O717" s="73" t="s">
        <v>224</v>
      </c>
      <c r="P717" s="73"/>
      <c r="Q717" s="73"/>
      <c r="R717" s="73"/>
    </row>
    <row r="718" spans="1:18" customFormat="1" x14ac:dyDescent="0.35">
      <c r="A718" s="72"/>
      <c r="B718" s="72"/>
      <c r="C718" s="76" t="s">
        <v>221</v>
      </c>
      <c r="D718" s="76"/>
      <c r="E718" s="76"/>
      <c r="F718" s="76"/>
      <c r="G718" s="76"/>
      <c r="H718" s="76"/>
      <c r="I718" s="76"/>
      <c r="J718" s="78"/>
      <c r="K718" s="76"/>
      <c r="L718" s="76"/>
      <c r="M718" s="76"/>
      <c r="N718" s="76"/>
      <c r="O718" s="76"/>
      <c r="P718" s="76"/>
      <c r="Q718" s="76"/>
      <c r="R718" s="76"/>
    </row>
    <row r="719" spans="1:18" customFormat="1" x14ac:dyDescent="0.35">
      <c r="A719" s="72"/>
      <c r="B719" s="72"/>
      <c r="C719" s="85" t="s">
        <v>228</v>
      </c>
      <c r="D719" s="85"/>
      <c r="E719" s="85"/>
      <c r="F719" s="85"/>
      <c r="G719" s="85"/>
      <c r="H719" s="85"/>
      <c r="I719" s="85"/>
      <c r="J719" s="85"/>
      <c r="K719" s="88"/>
      <c r="L719" s="85"/>
      <c r="M719" s="85"/>
      <c r="N719" s="85"/>
      <c r="O719" s="85"/>
      <c r="P719" s="85"/>
      <c r="Q719" s="85"/>
      <c r="R719" s="85"/>
    </row>
    <row r="720" spans="1:18" customFormat="1" x14ac:dyDescent="0.35">
      <c r="A720" s="72"/>
      <c r="B720" s="72"/>
      <c r="C720" s="86" t="s">
        <v>229</v>
      </c>
      <c r="D720" s="86"/>
      <c r="E720" s="86"/>
      <c r="F720" s="86"/>
      <c r="G720" s="86"/>
      <c r="H720" s="86"/>
      <c r="I720" s="86"/>
      <c r="J720" s="86"/>
      <c r="K720" s="89"/>
      <c r="L720" s="86"/>
      <c r="M720" s="86"/>
      <c r="N720" s="86"/>
      <c r="O720" s="86"/>
      <c r="P720" s="86"/>
      <c r="Q720" s="86"/>
      <c r="R720" s="86"/>
    </row>
    <row r="721" spans="1:18" customFormat="1" x14ac:dyDescent="0.35">
      <c r="A721" s="82" t="s">
        <v>240</v>
      </c>
      <c r="B721" s="82"/>
      <c r="C721" s="82" t="s">
        <v>219</v>
      </c>
      <c r="D721" s="82"/>
      <c r="E721" s="82"/>
      <c r="F721" s="82"/>
      <c r="G721" s="82"/>
      <c r="H721" s="82"/>
      <c r="I721" s="82"/>
      <c r="J721" s="83"/>
      <c r="K721" s="84"/>
      <c r="L721" s="82"/>
      <c r="M721" s="84"/>
      <c r="N721" s="82"/>
      <c r="O721" s="82"/>
      <c r="P721" s="82"/>
      <c r="Q721" s="82"/>
      <c r="R721" s="82"/>
    </row>
    <row r="722" spans="1:18" customFormat="1" x14ac:dyDescent="0.35">
      <c r="A722" s="82" t="s">
        <v>240</v>
      </c>
      <c r="B722" s="82"/>
      <c r="C722" s="82" t="s">
        <v>221</v>
      </c>
      <c r="D722" s="82"/>
      <c r="E722" s="82"/>
      <c r="F722" s="82"/>
      <c r="G722" s="82"/>
      <c r="H722" s="82"/>
      <c r="I722" s="82"/>
      <c r="J722" s="83"/>
      <c r="K722" s="84"/>
      <c r="L722" s="82"/>
      <c r="M722" s="84"/>
      <c r="N722" s="82"/>
      <c r="O722" s="82"/>
      <c r="P722" s="82"/>
      <c r="Q722" s="82"/>
      <c r="R722" s="82"/>
    </row>
    <row r="723" spans="1:18" customFormat="1" x14ac:dyDescent="0.35">
      <c r="A723" s="71" t="s">
        <v>241</v>
      </c>
      <c r="B723" s="72"/>
      <c r="C723" s="73" t="s">
        <v>219</v>
      </c>
      <c r="D723" s="73"/>
      <c r="E723" s="73"/>
      <c r="F723" s="90">
        <v>0.15</v>
      </c>
      <c r="G723" s="73" t="str">
        <f>CONCATENATE("USD,FLAT ",TEXT(F723,"0.00"))</f>
        <v>USD,FLAT 0.15</v>
      </c>
      <c r="H723" s="74"/>
      <c r="I723" s="73" t="s">
        <v>139</v>
      </c>
      <c r="J723" s="75">
        <v>1</v>
      </c>
      <c r="K723" s="90"/>
      <c r="L723" s="73"/>
      <c r="M723" s="74"/>
      <c r="N723" s="87" t="s">
        <v>231</v>
      </c>
      <c r="O723" s="73" t="s">
        <v>224</v>
      </c>
      <c r="P723" s="73"/>
      <c r="Q723" s="73"/>
      <c r="R723" s="73"/>
    </row>
    <row r="724" spans="1:18" customFormat="1" x14ac:dyDescent="0.35">
      <c r="A724" s="72"/>
      <c r="B724" s="72"/>
      <c r="C724" s="76" t="s">
        <v>221</v>
      </c>
      <c r="D724" s="76"/>
      <c r="E724" s="76"/>
      <c r="F724" s="76"/>
      <c r="G724" s="76"/>
      <c r="H724" s="77"/>
      <c r="I724" s="76"/>
      <c r="J724" s="78"/>
      <c r="K724" s="91"/>
      <c r="L724" s="76"/>
      <c r="M724" s="76"/>
      <c r="N724" s="76"/>
      <c r="O724" s="76"/>
      <c r="P724" s="76"/>
      <c r="Q724" s="76"/>
      <c r="R724" s="76"/>
    </row>
    <row r="725" spans="1:18" customFormat="1" x14ac:dyDescent="0.35">
      <c r="A725" s="72"/>
      <c r="B725" s="72"/>
      <c r="C725" s="85" t="s">
        <v>228</v>
      </c>
      <c r="D725" s="85"/>
      <c r="E725" s="85"/>
      <c r="F725" s="85"/>
      <c r="G725" s="85"/>
      <c r="H725" s="85"/>
      <c r="I725" s="85"/>
      <c r="J725" s="85"/>
      <c r="K725" s="88"/>
      <c r="L725" s="85"/>
      <c r="M725" s="85"/>
      <c r="N725" s="85"/>
      <c r="O725" s="85"/>
      <c r="P725" s="85"/>
      <c r="Q725" s="85"/>
      <c r="R725" s="85"/>
    </row>
    <row r="726" spans="1:18" customFormat="1" x14ac:dyDescent="0.35">
      <c r="A726" s="72"/>
      <c r="B726" s="72"/>
      <c r="C726" s="86" t="s">
        <v>229</v>
      </c>
      <c r="D726" s="86"/>
      <c r="E726" s="86"/>
      <c r="F726" s="86"/>
      <c r="G726" s="86"/>
      <c r="H726" s="86"/>
      <c r="I726" s="86"/>
      <c r="J726" s="86"/>
      <c r="K726" s="89"/>
      <c r="L726" s="86"/>
      <c r="M726" s="86"/>
      <c r="N726" s="86"/>
      <c r="O726" s="86"/>
      <c r="P726" s="86"/>
      <c r="Q726" s="86"/>
      <c r="R726" s="86"/>
    </row>
    <row r="727" spans="1:18" customFormat="1" x14ac:dyDescent="0.35">
      <c r="A727" s="71" t="s">
        <v>242</v>
      </c>
      <c r="B727" s="72"/>
      <c r="C727" s="73" t="s">
        <v>219</v>
      </c>
      <c r="D727" s="73"/>
      <c r="E727" s="73"/>
      <c r="F727" s="90">
        <v>2.0499999999999998</v>
      </c>
      <c r="G727" s="73" t="str">
        <f>CONCATENATE("USD,FLAT ",TEXT(F727,"0.00"))</f>
        <v>USD,FLAT 2.05</v>
      </c>
      <c r="H727" s="74"/>
      <c r="I727" s="73" t="s">
        <v>139</v>
      </c>
      <c r="J727" s="75">
        <v>1</v>
      </c>
      <c r="K727" s="90"/>
      <c r="L727" s="73"/>
      <c r="M727" s="74"/>
      <c r="N727" s="87" t="s">
        <v>231</v>
      </c>
      <c r="O727" s="73" t="s">
        <v>224</v>
      </c>
      <c r="P727" s="73"/>
      <c r="Q727" s="73"/>
      <c r="R727" s="73"/>
    </row>
    <row r="728" spans="1:18" customFormat="1" x14ac:dyDescent="0.35">
      <c r="A728" s="72"/>
      <c r="B728" s="72"/>
      <c r="C728" s="76" t="s">
        <v>221</v>
      </c>
      <c r="D728" s="76"/>
      <c r="E728" s="76"/>
      <c r="F728" s="76"/>
      <c r="G728" s="76"/>
      <c r="H728" s="77"/>
      <c r="I728" s="76"/>
      <c r="J728" s="78"/>
      <c r="K728" s="91"/>
      <c r="L728" s="76"/>
      <c r="M728" s="76"/>
      <c r="N728" s="76"/>
      <c r="O728" s="76"/>
      <c r="P728" s="76"/>
      <c r="Q728" s="76"/>
      <c r="R728" s="76"/>
    </row>
    <row r="729" spans="1:18" customFormat="1" x14ac:dyDescent="0.35">
      <c r="A729" s="72"/>
      <c r="B729" s="72"/>
      <c r="C729" s="85" t="s">
        <v>228</v>
      </c>
      <c r="D729" s="85"/>
      <c r="E729" s="85"/>
      <c r="F729" s="85"/>
      <c r="G729" s="85"/>
      <c r="H729" s="85"/>
      <c r="I729" s="85"/>
      <c r="J729" s="85"/>
      <c r="K729" s="88"/>
      <c r="L729" s="85"/>
      <c r="M729" s="85"/>
      <c r="N729" s="85"/>
      <c r="O729" s="85"/>
      <c r="P729" s="85"/>
      <c r="Q729" s="85"/>
      <c r="R729" s="85"/>
    </row>
    <row r="730" spans="1:18" customFormat="1" x14ac:dyDescent="0.35">
      <c r="A730" s="72"/>
      <c r="B730" s="72"/>
      <c r="C730" s="86" t="s">
        <v>229</v>
      </c>
      <c r="D730" s="86"/>
      <c r="E730" s="86"/>
      <c r="F730" s="86"/>
      <c r="G730" s="86"/>
      <c r="H730" s="86"/>
      <c r="I730" s="86"/>
      <c r="J730" s="86"/>
      <c r="K730" s="89"/>
      <c r="L730" s="86"/>
      <c r="M730" s="86"/>
      <c r="N730" s="86"/>
      <c r="O730" s="86"/>
      <c r="P730" s="86"/>
      <c r="Q730" s="86"/>
      <c r="R730" s="86"/>
    </row>
    <row r="731" spans="1:18" customFormat="1" x14ac:dyDescent="0.35">
      <c r="A731" s="71" t="s">
        <v>242</v>
      </c>
      <c r="B731" s="72" t="s">
        <v>243</v>
      </c>
      <c r="C731" s="73" t="s">
        <v>219</v>
      </c>
      <c r="D731" s="73"/>
      <c r="E731" s="73"/>
      <c r="F731" s="90">
        <v>0.75</v>
      </c>
      <c r="G731" s="73" t="str">
        <f>CONCATENATE("USD,FLAT ",TEXT(F731,"0.00"))</f>
        <v>USD,FLAT 0.75</v>
      </c>
      <c r="H731" s="74"/>
      <c r="I731" s="73" t="s">
        <v>139</v>
      </c>
      <c r="J731" s="75">
        <v>1</v>
      </c>
      <c r="K731" s="90"/>
      <c r="L731" s="73"/>
      <c r="M731" s="74"/>
      <c r="N731" s="87" t="s">
        <v>231</v>
      </c>
      <c r="O731" s="73" t="s">
        <v>224</v>
      </c>
      <c r="P731" s="73"/>
      <c r="Q731" s="73"/>
      <c r="R731" s="73"/>
    </row>
    <row r="732" spans="1:18" customFormat="1" x14ac:dyDescent="0.35">
      <c r="A732" s="72"/>
      <c r="B732" s="72"/>
      <c r="C732" s="76" t="s">
        <v>221</v>
      </c>
      <c r="D732" s="76"/>
      <c r="E732" s="76"/>
      <c r="F732" s="76"/>
      <c r="G732" s="76"/>
      <c r="H732" s="77"/>
      <c r="I732" s="76"/>
      <c r="J732" s="78"/>
      <c r="K732" s="91"/>
      <c r="L732" s="76"/>
      <c r="M732" s="76"/>
      <c r="N732" s="76"/>
      <c r="O732" s="76"/>
      <c r="P732" s="76"/>
      <c r="Q732" s="76"/>
      <c r="R732" s="76"/>
    </row>
    <row r="733" spans="1:18" customFormat="1" x14ac:dyDescent="0.35">
      <c r="A733" s="72"/>
      <c r="B733" s="72"/>
      <c r="C733" s="85" t="s">
        <v>228</v>
      </c>
      <c r="D733" s="85"/>
      <c r="E733" s="85"/>
      <c r="F733" s="85"/>
      <c r="G733" s="85"/>
      <c r="H733" s="85"/>
      <c r="I733" s="85"/>
      <c r="J733" s="85"/>
      <c r="K733" s="88"/>
      <c r="L733" s="85"/>
      <c r="M733" s="85"/>
      <c r="N733" s="85"/>
      <c r="O733" s="85"/>
      <c r="P733" s="85"/>
      <c r="Q733" s="85"/>
      <c r="R733" s="85"/>
    </row>
    <row r="734" spans="1:18" customFormat="1" x14ac:dyDescent="0.35">
      <c r="A734" s="72"/>
      <c r="B734" s="72"/>
      <c r="C734" s="86" t="s">
        <v>229</v>
      </c>
      <c r="D734" s="86"/>
      <c r="E734" s="86"/>
      <c r="F734" s="86"/>
      <c r="G734" s="86"/>
      <c r="H734" s="86"/>
      <c r="I734" s="86"/>
      <c r="J734" s="86"/>
      <c r="K734" s="89"/>
      <c r="L734" s="86"/>
      <c r="M734" s="86"/>
      <c r="N734" s="86"/>
      <c r="O734" s="86"/>
      <c r="P734" s="86"/>
      <c r="Q734" s="86"/>
      <c r="R734" s="86"/>
    </row>
    <row r="735" spans="1:18" customFormat="1" x14ac:dyDescent="0.35">
      <c r="A735" s="71" t="s">
        <v>242</v>
      </c>
      <c r="B735" s="72" t="s">
        <v>244</v>
      </c>
      <c r="C735" s="73" t="s">
        <v>219</v>
      </c>
      <c r="D735" s="73"/>
      <c r="E735" s="73"/>
      <c r="F735" s="90">
        <v>0.3</v>
      </c>
      <c r="G735" s="73" t="str">
        <f>CONCATENATE("USD,FLAT ",TEXT(F735,"0.00"))</f>
        <v>USD,FLAT 0.30</v>
      </c>
      <c r="H735" s="74"/>
      <c r="I735" s="73" t="s">
        <v>139</v>
      </c>
      <c r="J735" s="75">
        <v>1</v>
      </c>
      <c r="K735" s="90"/>
      <c r="L735" s="73"/>
      <c r="M735" s="74"/>
      <c r="N735" s="87" t="s">
        <v>231</v>
      </c>
      <c r="O735" s="73" t="s">
        <v>224</v>
      </c>
      <c r="P735" s="73"/>
      <c r="Q735" s="73"/>
      <c r="R735" s="73"/>
    </row>
    <row r="736" spans="1:18" customFormat="1" x14ac:dyDescent="0.35">
      <c r="A736" s="72"/>
      <c r="B736" s="72"/>
      <c r="C736" s="76" t="s">
        <v>221</v>
      </c>
      <c r="D736" s="76"/>
      <c r="E736" s="76"/>
      <c r="F736" s="76"/>
      <c r="G736" s="76"/>
      <c r="H736" s="77"/>
      <c r="I736" s="76"/>
      <c r="J736" s="78"/>
      <c r="K736" s="91"/>
      <c r="L736" s="76"/>
      <c r="M736" s="76"/>
      <c r="N736" s="76"/>
      <c r="O736" s="76"/>
      <c r="P736" s="76"/>
      <c r="Q736" s="76"/>
      <c r="R736" s="76"/>
    </row>
    <row r="737" spans="1:18" customFormat="1" x14ac:dyDescent="0.35">
      <c r="A737" s="72"/>
      <c r="B737" s="72"/>
      <c r="C737" s="85" t="s">
        <v>228</v>
      </c>
      <c r="D737" s="85"/>
      <c r="E737" s="85"/>
      <c r="F737" s="85"/>
      <c r="G737" s="85"/>
      <c r="H737" s="85"/>
      <c r="I737" s="85"/>
      <c r="J737" s="85"/>
      <c r="K737" s="88"/>
      <c r="L737" s="85"/>
      <c r="M737" s="85"/>
      <c r="N737" s="85"/>
      <c r="O737" s="85"/>
      <c r="P737" s="85"/>
      <c r="Q737" s="85"/>
      <c r="R737" s="85"/>
    </row>
    <row r="738" spans="1:18" customFormat="1" x14ac:dyDescent="0.35">
      <c r="A738" s="72"/>
      <c r="B738" s="72"/>
      <c r="C738" s="86" t="s">
        <v>229</v>
      </c>
      <c r="D738" s="86"/>
      <c r="E738" s="86"/>
      <c r="F738" s="86"/>
      <c r="G738" s="86"/>
      <c r="H738" s="86"/>
      <c r="I738" s="86"/>
      <c r="J738" s="86"/>
      <c r="K738" s="89"/>
      <c r="L738" s="86"/>
      <c r="M738" s="86"/>
      <c r="N738" s="86"/>
      <c r="O738" s="86"/>
      <c r="P738" s="86"/>
      <c r="Q738" s="86"/>
      <c r="R738" s="86"/>
    </row>
    <row r="739" spans="1:18" customFormat="1" x14ac:dyDescent="0.35">
      <c r="A739" s="71" t="s">
        <v>242</v>
      </c>
      <c r="B739" s="72" t="s">
        <v>26</v>
      </c>
      <c r="C739" s="73" t="s">
        <v>219</v>
      </c>
      <c r="D739" s="73"/>
      <c r="E739" s="73"/>
      <c r="F739" s="90">
        <v>6.67</v>
      </c>
      <c r="G739" s="73" t="str">
        <f>CONCATENATE("USD,FLAT ",TEXT(F739,"0.00"))</f>
        <v>USD,FLAT 6.67</v>
      </c>
      <c r="H739" s="74"/>
      <c r="I739" s="73" t="s">
        <v>139</v>
      </c>
      <c r="J739" s="75">
        <v>1</v>
      </c>
      <c r="K739" s="90"/>
      <c r="L739" s="90"/>
      <c r="M739" s="74"/>
      <c r="N739" s="87" t="s">
        <v>231</v>
      </c>
      <c r="O739" s="73" t="s">
        <v>224</v>
      </c>
      <c r="P739" s="73"/>
      <c r="Q739" s="73"/>
      <c r="R739" s="73"/>
    </row>
    <row r="740" spans="1:18" customFormat="1" x14ac:dyDescent="0.35">
      <c r="A740" s="72"/>
      <c r="B740" s="72"/>
      <c r="C740" s="76" t="s">
        <v>221</v>
      </c>
      <c r="D740" s="76"/>
      <c r="E740" s="76"/>
      <c r="F740" s="76"/>
      <c r="G740" s="76"/>
      <c r="H740" s="77"/>
      <c r="I740" s="76"/>
      <c r="J740" s="78"/>
      <c r="K740" s="91"/>
      <c r="L740" s="76"/>
      <c r="M740" s="76"/>
      <c r="N740" s="76"/>
      <c r="O740" s="76"/>
      <c r="P740" s="76"/>
      <c r="Q740" s="76"/>
      <c r="R740" s="76"/>
    </row>
    <row r="741" spans="1:18" customFormat="1" x14ac:dyDescent="0.35">
      <c r="A741" s="72"/>
      <c r="B741" s="72"/>
      <c r="C741" s="85" t="s">
        <v>228</v>
      </c>
      <c r="D741" s="85"/>
      <c r="E741" s="85"/>
      <c r="F741" s="85"/>
      <c r="G741" s="85"/>
      <c r="H741" s="85"/>
      <c r="I741" s="85"/>
      <c r="J741" s="85"/>
      <c r="K741" s="88"/>
      <c r="L741" s="85"/>
      <c r="M741" s="85"/>
      <c r="N741" s="85"/>
      <c r="O741" s="85"/>
      <c r="P741" s="85"/>
      <c r="Q741" s="85"/>
      <c r="R741" s="85"/>
    </row>
    <row r="742" spans="1:18" customFormat="1" x14ac:dyDescent="0.35">
      <c r="A742" s="72"/>
      <c r="B742" s="72"/>
      <c r="C742" s="86" t="s">
        <v>229</v>
      </c>
      <c r="D742" s="86"/>
      <c r="E742" s="86"/>
      <c r="F742" s="86"/>
      <c r="G742" s="86"/>
      <c r="H742" s="86"/>
      <c r="I742" s="86"/>
      <c r="J742" s="86"/>
      <c r="K742" s="89"/>
      <c r="L742" s="86"/>
      <c r="M742" s="86"/>
      <c r="N742" s="86"/>
      <c r="O742" s="86"/>
      <c r="P742" s="86"/>
      <c r="Q742" s="86"/>
      <c r="R742" s="86"/>
    </row>
    <row r="743" spans="1:18" customFormat="1" x14ac:dyDescent="0.35">
      <c r="A743" s="71" t="s">
        <v>245</v>
      </c>
      <c r="B743" s="72"/>
      <c r="C743" s="73" t="s">
        <v>219</v>
      </c>
      <c r="D743" s="73"/>
      <c r="E743" s="73"/>
      <c r="F743" s="90">
        <v>0.4</v>
      </c>
      <c r="G743" s="73" t="str">
        <f>CONCATENATE("USD,FLAT ",TEXT(F743,"0.00"))</f>
        <v>USD,FLAT 0.40</v>
      </c>
      <c r="H743" s="74"/>
      <c r="I743" s="73" t="s">
        <v>139</v>
      </c>
      <c r="J743" s="75">
        <v>1</v>
      </c>
      <c r="K743" s="90"/>
      <c r="L743" s="73"/>
      <c r="M743" s="74"/>
      <c r="N743" s="87" t="s">
        <v>231</v>
      </c>
      <c r="O743" s="73" t="s">
        <v>224</v>
      </c>
      <c r="P743" s="73"/>
      <c r="Q743" s="73"/>
      <c r="R743" s="73"/>
    </row>
    <row r="744" spans="1:18" customFormat="1" x14ac:dyDescent="0.35">
      <c r="A744" s="72"/>
      <c r="B744" s="72"/>
      <c r="C744" s="76" t="s">
        <v>221</v>
      </c>
      <c r="D744" s="76"/>
      <c r="E744" s="76"/>
      <c r="F744" s="76"/>
      <c r="G744" s="76"/>
      <c r="H744" s="77"/>
      <c r="I744" s="76"/>
      <c r="J744" s="78"/>
      <c r="K744" s="91"/>
      <c r="L744" s="76"/>
      <c r="M744" s="76"/>
      <c r="N744" s="76"/>
      <c r="O744" s="76"/>
      <c r="P744" s="76"/>
      <c r="Q744" s="76"/>
      <c r="R744" s="76"/>
    </row>
    <row r="745" spans="1:18" customFormat="1" x14ac:dyDescent="0.35">
      <c r="A745" s="72"/>
      <c r="B745" s="72"/>
      <c r="C745" s="85" t="s">
        <v>228</v>
      </c>
      <c r="D745" s="85"/>
      <c r="E745" s="85"/>
      <c r="F745" s="85"/>
      <c r="G745" s="85"/>
      <c r="H745" s="85"/>
      <c r="I745" s="85"/>
      <c r="J745" s="85"/>
      <c r="K745" s="88"/>
      <c r="L745" s="85"/>
      <c r="M745" s="85"/>
      <c r="N745" s="85"/>
      <c r="O745" s="85"/>
      <c r="P745" s="85"/>
      <c r="Q745" s="85"/>
      <c r="R745" s="85"/>
    </row>
    <row r="746" spans="1:18" customFormat="1" x14ac:dyDescent="0.35">
      <c r="A746" s="72"/>
      <c r="B746" s="72"/>
      <c r="C746" s="86" t="s">
        <v>229</v>
      </c>
      <c r="D746" s="86"/>
      <c r="E746" s="86"/>
      <c r="F746" s="86"/>
      <c r="G746" s="86"/>
      <c r="H746" s="86"/>
      <c r="I746" s="86"/>
      <c r="J746" s="86"/>
      <c r="K746" s="89"/>
      <c r="L746" s="86"/>
      <c r="M746" s="86"/>
      <c r="N746" s="86"/>
      <c r="O746" s="86"/>
      <c r="P746" s="86"/>
      <c r="Q746" s="86"/>
      <c r="R746" s="86"/>
    </row>
    <row r="747" spans="1:18" customFormat="1" x14ac:dyDescent="0.35">
      <c r="A747" s="71" t="s">
        <v>246</v>
      </c>
      <c r="B747" s="72"/>
      <c r="C747" s="73" t="s">
        <v>219</v>
      </c>
      <c r="D747" s="73"/>
      <c r="E747" s="73"/>
      <c r="F747" s="90">
        <v>0.6</v>
      </c>
      <c r="G747" s="73" t="str">
        <f>CONCATENATE("USD,FLAT ",TEXT(F747,"0.00"))</f>
        <v>USD,FLAT 0.60</v>
      </c>
      <c r="H747" s="74"/>
      <c r="I747" s="73" t="s">
        <v>139</v>
      </c>
      <c r="J747" s="75">
        <v>1</v>
      </c>
      <c r="K747" s="90"/>
      <c r="L747" s="73"/>
      <c r="M747" s="74"/>
      <c r="N747" s="87" t="s">
        <v>231</v>
      </c>
      <c r="O747" s="73" t="s">
        <v>224</v>
      </c>
      <c r="P747" s="73"/>
      <c r="Q747" s="73"/>
      <c r="R747" s="73"/>
    </row>
    <row r="748" spans="1:18" customFormat="1" x14ac:dyDescent="0.35">
      <c r="A748" s="72"/>
      <c r="B748" s="72"/>
      <c r="C748" s="76" t="s">
        <v>221</v>
      </c>
      <c r="D748" s="76"/>
      <c r="E748" s="76"/>
      <c r="F748" s="76"/>
      <c r="G748" s="76"/>
      <c r="H748" s="77"/>
      <c r="I748" s="76"/>
      <c r="J748" s="78"/>
      <c r="K748" s="91"/>
      <c r="L748" s="76"/>
      <c r="M748" s="76"/>
      <c r="N748" s="76"/>
      <c r="O748" s="76"/>
      <c r="P748" s="76"/>
      <c r="Q748" s="76"/>
      <c r="R748" s="76"/>
    </row>
    <row r="749" spans="1:18" customFormat="1" x14ac:dyDescent="0.35">
      <c r="A749" s="72"/>
      <c r="B749" s="72"/>
      <c r="C749" s="85" t="s">
        <v>228</v>
      </c>
      <c r="D749" s="85"/>
      <c r="E749" s="85"/>
      <c r="F749" s="85"/>
      <c r="G749" s="85"/>
      <c r="H749" s="85"/>
      <c r="I749" s="85"/>
      <c r="J749" s="85"/>
      <c r="K749" s="88"/>
      <c r="L749" s="85"/>
      <c r="M749" s="85"/>
      <c r="N749" s="85"/>
      <c r="O749" s="85"/>
      <c r="P749" s="85"/>
      <c r="Q749" s="85"/>
      <c r="R749" s="85"/>
    </row>
    <row r="750" spans="1:18" customFormat="1" x14ac:dyDescent="0.35">
      <c r="A750" s="72"/>
      <c r="B750" s="72"/>
      <c r="C750" s="86" t="s">
        <v>229</v>
      </c>
      <c r="D750" s="86"/>
      <c r="E750" s="86"/>
      <c r="F750" s="86"/>
      <c r="G750" s="86"/>
      <c r="H750" s="86"/>
      <c r="I750" s="86"/>
      <c r="J750" s="86"/>
      <c r="K750" s="89"/>
      <c r="L750" s="86"/>
      <c r="M750" s="86"/>
      <c r="N750" s="86"/>
      <c r="O750" s="86"/>
      <c r="P750" s="86"/>
      <c r="Q750" s="86"/>
      <c r="R750" s="86"/>
    </row>
    <row r="751" spans="1:18" customFormat="1" x14ac:dyDescent="0.35">
      <c r="A751" s="71" t="s">
        <v>247</v>
      </c>
      <c r="B751" s="92"/>
      <c r="C751" s="73" t="s">
        <v>219</v>
      </c>
      <c r="D751" s="73"/>
      <c r="E751" s="73"/>
      <c r="F751" s="73">
        <v>16.66</v>
      </c>
      <c r="G751" s="73" t="str">
        <f>CONCATENATE("USD,FLAT ",TEXT(F751,"0.00"))</f>
        <v>USD,FLAT 16.66</v>
      </c>
      <c r="H751" s="74"/>
      <c r="I751" s="73" t="s">
        <v>139</v>
      </c>
      <c r="J751" s="75">
        <v>1</v>
      </c>
      <c r="K751" s="90"/>
      <c r="L751" s="73"/>
      <c r="M751" s="74"/>
      <c r="N751" s="87" t="s">
        <v>231</v>
      </c>
      <c r="O751" s="73" t="s">
        <v>224</v>
      </c>
      <c r="P751" s="73"/>
      <c r="Q751" s="73"/>
      <c r="R751" s="73"/>
    </row>
    <row r="752" spans="1:18" customFormat="1" x14ac:dyDescent="0.35">
      <c r="A752" s="72"/>
      <c r="B752" s="92"/>
      <c r="C752" s="76" t="s">
        <v>221</v>
      </c>
      <c r="D752" s="76"/>
      <c r="E752" s="76"/>
      <c r="F752" s="76"/>
      <c r="G752" s="76"/>
      <c r="H752" s="77"/>
      <c r="I752" s="76"/>
      <c r="J752" s="78"/>
      <c r="K752" s="91"/>
      <c r="L752" s="76"/>
      <c r="M752" s="76"/>
      <c r="N752" s="76"/>
      <c r="O752" s="76"/>
      <c r="P752" s="76"/>
      <c r="Q752" s="76"/>
      <c r="R752" s="76"/>
    </row>
    <row r="753" spans="1:79" customFormat="1" x14ac:dyDescent="0.35">
      <c r="A753" s="72"/>
      <c r="B753" s="72"/>
      <c r="C753" s="85" t="s">
        <v>228</v>
      </c>
      <c r="D753" s="85"/>
      <c r="E753" s="85"/>
      <c r="F753" s="85"/>
      <c r="G753" s="85"/>
      <c r="H753" s="85"/>
      <c r="I753" s="85"/>
      <c r="J753" s="85"/>
      <c r="K753" s="88"/>
      <c r="L753" s="85"/>
      <c r="M753" s="85"/>
      <c r="N753" s="85"/>
      <c r="O753" s="85"/>
      <c r="P753" s="85"/>
      <c r="Q753" s="85"/>
      <c r="R753" s="85"/>
    </row>
    <row r="754" spans="1:79" customFormat="1" x14ac:dyDescent="0.35">
      <c r="A754" s="72"/>
      <c r="B754" s="72"/>
      <c r="C754" s="86" t="s">
        <v>229</v>
      </c>
      <c r="D754" s="86"/>
      <c r="E754" s="86"/>
      <c r="F754" s="86"/>
      <c r="G754" s="86"/>
      <c r="H754" s="86"/>
      <c r="I754" s="86"/>
      <c r="J754" s="86"/>
      <c r="K754" s="89"/>
      <c r="L754" s="86"/>
      <c r="M754" s="86"/>
      <c r="N754" s="86"/>
      <c r="O754" s="86"/>
      <c r="P754" s="86"/>
      <c r="Q754" s="86"/>
      <c r="R754" s="86"/>
    </row>
    <row r="756" spans="1:79" customFormat="1" x14ac:dyDescent="0.35">
      <c r="A756" s="67" t="s">
        <v>322</v>
      </c>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c r="AA756" s="68"/>
      <c r="AB756" s="68"/>
      <c r="AC756" s="68"/>
      <c r="AD756" s="68"/>
      <c r="AE756" s="68"/>
      <c r="AF756" s="68"/>
      <c r="AG756" s="68"/>
      <c r="AH756" s="68"/>
      <c r="AI756" s="68"/>
      <c r="AJ756" s="68"/>
    </row>
    <row r="757" spans="1:79" customFormat="1" x14ac:dyDescent="0.35">
      <c r="A757" s="100" t="s">
        <v>279</v>
      </c>
      <c r="B757" s="100" t="s">
        <v>280</v>
      </c>
      <c r="C757" s="100" t="s">
        <v>156</v>
      </c>
      <c r="D757" s="100" t="s">
        <v>157</v>
      </c>
      <c r="E757" s="100" t="s">
        <v>158</v>
      </c>
      <c r="F757" s="100" t="s">
        <v>159</v>
      </c>
      <c r="G757" s="100" t="s">
        <v>126</v>
      </c>
      <c r="H757" s="100" t="s">
        <v>160</v>
      </c>
      <c r="I757" s="100" t="s">
        <v>161</v>
      </c>
      <c r="J757" s="100" t="s">
        <v>162</v>
      </c>
      <c r="K757" s="100" t="s">
        <v>163</v>
      </c>
      <c r="L757" s="100" t="s">
        <v>164</v>
      </c>
      <c r="M757" s="100" t="s">
        <v>165</v>
      </c>
      <c r="N757" s="100" t="s">
        <v>166</v>
      </c>
      <c r="O757" s="100" t="s">
        <v>283</v>
      </c>
      <c r="P757" s="100" t="s">
        <v>168</v>
      </c>
      <c r="Q757" s="100" t="s">
        <v>284</v>
      </c>
      <c r="R757" s="100" t="s">
        <v>282</v>
      </c>
      <c r="S757" s="104" t="s">
        <v>277</v>
      </c>
      <c r="T757" s="105"/>
      <c r="U757" s="106"/>
      <c r="V757" s="104" t="s">
        <v>269</v>
      </c>
      <c r="W757" s="106"/>
      <c r="X757" s="107" t="s">
        <v>258</v>
      </c>
      <c r="Y757" s="108"/>
      <c r="Z757" s="108"/>
      <c r="AA757" s="108"/>
      <c r="AB757" s="108"/>
      <c r="AC757" s="108"/>
      <c r="AD757" s="108"/>
      <c r="AE757" s="108"/>
      <c r="AF757" s="108"/>
      <c r="AG757" s="109"/>
      <c r="AH757" s="107" t="s">
        <v>270</v>
      </c>
      <c r="AI757" s="108"/>
      <c r="AJ757" s="108"/>
      <c r="AK757" s="108"/>
      <c r="AL757" s="108"/>
      <c r="AM757" s="109"/>
      <c r="AN757" s="100" t="s">
        <v>171</v>
      </c>
      <c r="AO757" s="21"/>
      <c r="AP757" s="21"/>
      <c r="AQ757" s="21"/>
      <c r="AS757" s="21"/>
      <c r="AT757" s="21"/>
      <c r="AU757" s="21"/>
      <c r="AV757" s="21"/>
      <c r="AW757" s="21"/>
      <c r="AX757" s="21"/>
      <c r="AY757" s="21"/>
      <c r="AZ757" s="21"/>
      <c r="BA757" s="21"/>
      <c r="BB757" s="21"/>
      <c r="BC757" s="21"/>
      <c r="BD757" s="21"/>
      <c r="BE757" s="21"/>
      <c r="BF757" s="21"/>
      <c r="BG757" s="21"/>
      <c r="BH757" s="21"/>
      <c r="BI757" s="21"/>
      <c r="BJ757" s="21"/>
      <c r="BK757" s="21"/>
      <c r="BL757" s="21"/>
      <c r="BM757" s="21"/>
      <c r="BN757" s="21"/>
      <c r="BO757" s="21"/>
      <c r="BP757" s="21"/>
      <c r="BQ757" s="21"/>
      <c r="BR757" s="21"/>
      <c r="BS757" s="21"/>
      <c r="BT757" s="21"/>
      <c r="BU757" s="21"/>
      <c r="BV757" s="21"/>
      <c r="BW757" s="21"/>
      <c r="BX757" s="21"/>
      <c r="BY757" s="21"/>
      <c r="BZ757" s="21"/>
      <c r="CA757" s="21"/>
    </row>
    <row r="758" spans="1:79" customFormat="1" x14ac:dyDescent="0.35">
      <c r="A758" s="101"/>
      <c r="B758" s="101"/>
      <c r="C758" s="101"/>
      <c r="D758" s="101"/>
      <c r="E758" s="101"/>
      <c r="F758" s="101"/>
      <c r="G758" s="101"/>
      <c r="H758" s="101"/>
      <c r="I758" s="101"/>
      <c r="J758" s="101"/>
      <c r="K758" s="101"/>
      <c r="L758" s="101"/>
      <c r="M758" s="101"/>
      <c r="N758" s="101"/>
      <c r="O758" s="101"/>
      <c r="P758" s="101"/>
      <c r="Q758" s="101"/>
      <c r="R758" s="101"/>
      <c r="S758" s="102" t="s">
        <v>169</v>
      </c>
      <c r="T758" s="102" t="s">
        <v>170</v>
      </c>
      <c r="U758" s="102" t="s">
        <v>170</v>
      </c>
      <c r="V758" s="102" t="s">
        <v>254</v>
      </c>
      <c r="W758" s="102" t="s">
        <v>255</v>
      </c>
      <c r="X758" s="102" t="s">
        <v>259</v>
      </c>
      <c r="Y758" s="102" t="s">
        <v>260</v>
      </c>
      <c r="Z758" s="102" t="s">
        <v>261</v>
      </c>
      <c r="AA758" s="102" t="s">
        <v>262</v>
      </c>
      <c r="AB758" s="102" t="s">
        <v>263</v>
      </c>
      <c r="AC758" s="102" t="s">
        <v>264</v>
      </c>
      <c r="AD758" s="102" t="s">
        <v>265</v>
      </c>
      <c r="AE758" s="102" t="s">
        <v>266</v>
      </c>
      <c r="AF758" s="102" t="s">
        <v>267</v>
      </c>
      <c r="AG758" s="102" t="s">
        <v>268</v>
      </c>
      <c r="AH758" s="102" t="s">
        <v>271</v>
      </c>
      <c r="AI758" s="102" t="s">
        <v>272</v>
      </c>
      <c r="AJ758" s="102" t="s">
        <v>273</v>
      </c>
      <c r="AK758" s="102" t="s">
        <v>274</v>
      </c>
      <c r="AL758" s="102" t="s">
        <v>275</v>
      </c>
      <c r="AM758" s="102" t="s">
        <v>276</v>
      </c>
      <c r="AN758" s="101"/>
      <c r="AO758" s="21"/>
      <c r="AP758" s="21"/>
      <c r="AQ758" s="21"/>
      <c r="AS758" s="21"/>
      <c r="AT758" s="21"/>
      <c r="AU758" s="21"/>
      <c r="AV758" s="21"/>
      <c r="AW758" s="21"/>
      <c r="AX758" s="21"/>
      <c r="AY758" s="21"/>
      <c r="AZ758" s="21"/>
      <c r="BA758" s="21"/>
      <c r="BB758" s="21"/>
      <c r="BC758" s="21"/>
      <c r="BD758" s="21"/>
      <c r="BE758" s="21"/>
      <c r="BF758" s="21"/>
      <c r="BG758" s="21"/>
      <c r="BH758" s="21"/>
      <c r="BI758" s="21"/>
      <c r="BJ758" s="21"/>
      <c r="BK758" s="21"/>
      <c r="BL758" s="21"/>
      <c r="BM758" s="21"/>
      <c r="BN758" s="21"/>
      <c r="BO758" s="21"/>
      <c r="BP758" s="21"/>
      <c r="BQ758" s="21"/>
      <c r="BR758" s="21"/>
      <c r="BS758" s="21"/>
      <c r="BT758" s="21"/>
      <c r="BU758" s="21"/>
      <c r="BV758" s="21"/>
      <c r="BW758" s="21"/>
      <c r="BX758" s="21"/>
      <c r="BY758" s="21"/>
      <c r="BZ758" s="21"/>
      <c r="CA758" s="21"/>
    </row>
    <row r="759" spans="1:79" customFormat="1" x14ac:dyDescent="0.35">
      <c r="A759" s="58" t="s">
        <v>70</v>
      </c>
      <c r="B759" s="32" t="s">
        <v>110</v>
      </c>
      <c r="C759" s="58" t="s">
        <v>323</v>
      </c>
      <c r="D759" s="32" t="s">
        <v>172</v>
      </c>
      <c r="E759" s="59" t="s">
        <v>26</v>
      </c>
      <c r="F759" s="58" t="s">
        <v>281</v>
      </c>
      <c r="G759" s="60" t="str">
        <f ca="1">TEXT(TODAY(),"MM-DD-YYYY")</f>
        <v>11-02-2022</v>
      </c>
      <c r="H759" s="60" t="str">
        <f ca="1">TEXT(TODAY(),"MM-DD-YYYY")</f>
        <v>11-02-2022</v>
      </c>
      <c r="I759" s="58">
        <v>12</v>
      </c>
      <c r="J759" s="58">
        <v>12</v>
      </c>
      <c r="K759" s="58">
        <v>12</v>
      </c>
      <c r="L759" s="58" t="s">
        <v>324</v>
      </c>
      <c r="M759" s="58" t="s">
        <v>325</v>
      </c>
      <c r="N759" s="58" t="b">
        <v>1</v>
      </c>
      <c r="O759" s="58" t="b">
        <v>1</v>
      </c>
      <c r="P759" s="58" t="b">
        <v>0</v>
      </c>
      <c r="Q759" s="58" t="b">
        <v>1</v>
      </c>
      <c r="R759" s="58" t="b">
        <v>1</v>
      </c>
      <c r="S759" s="58" t="s">
        <v>176</v>
      </c>
      <c r="T759" s="58" t="s">
        <v>177</v>
      </c>
      <c r="U759" s="58"/>
      <c r="V759" s="58" t="s">
        <v>257</v>
      </c>
      <c r="W759" s="58" t="s">
        <v>256</v>
      </c>
      <c r="X759" s="58"/>
      <c r="Y759" s="58"/>
      <c r="Z759" s="58"/>
      <c r="AA759" s="58"/>
      <c r="AB759" s="58"/>
      <c r="AC759" s="58"/>
      <c r="AD759" s="58"/>
      <c r="AE759" s="58" t="b">
        <v>0</v>
      </c>
      <c r="AF759" s="58" t="b">
        <v>0</v>
      </c>
      <c r="AG759" s="58" t="b">
        <v>0</v>
      </c>
      <c r="AH759" s="58"/>
      <c r="AI759" s="58"/>
      <c r="AJ759" s="58"/>
      <c r="AK759" s="58" t="b">
        <v>0</v>
      </c>
      <c r="AL759" s="58" t="b">
        <v>0</v>
      </c>
      <c r="AM759" s="58" t="b">
        <v>0</v>
      </c>
      <c r="AN759" s="58">
        <v>8009902961</v>
      </c>
      <c r="AO759" s="21"/>
      <c r="AP759" s="21"/>
      <c r="AQ759" s="21"/>
      <c r="AS759" s="21"/>
      <c r="AT759" s="21"/>
      <c r="AU759" s="21"/>
      <c r="AV759" s="21"/>
      <c r="AW759" s="21"/>
      <c r="AX759" s="21"/>
      <c r="AY759" s="21"/>
      <c r="AZ759" s="21"/>
      <c r="BA759" s="21"/>
      <c r="BB759" s="21"/>
      <c r="BC759" s="21"/>
      <c r="BD759" s="21"/>
      <c r="BE759" s="21"/>
      <c r="BF759" s="21"/>
      <c r="BG759" s="21"/>
      <c r="BH759" s="21"/>
      <c r="BI759" s="21"/>
      <c r="BJ759" s="21"/>
      <c r="BK759" s="21"/>
      <c r="BL759" s="21"/>
      <c r="BM759" s="21"/>
      <c r="BN759" s="21"/>
      <c r="BO759" s="21"/>
      <c r="BP759" s="21"/>
      <c r="BQ759" s="21"/>
      <c r="BR759" s="21"/>
      <c r="BS759" s="21"/>
      <c r="BT759" s="21"/>
      <c r="BU759" s="21"/>
      <c r="BV759" s="21"/>
      <c r="BW759" s="21"/>
      <c r="BX759" s="21"/>
      <c r="BY759" s="21"/>
      <c r="BZ759" s="21"/>
      <c r="CA759" s="21"/>
    </row>
    <row r="761" spans="1:79" customFormat="1" x14ac:dyDescent="0.35">
      <c r="A761" s="67" t="s">
        <v>326</v>
      </c>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c r="AA761" s="68"/>
      <c r="AB761" s="68"/>
      <c r="AC761" s="68"/>
      <c r="AD761" s="68"/>
      <c r="AE761" s="68"/>
      <c r="AF761" s="68"/>
      <c r="AG761" s="68"/>
      <c r="AH761" s="68"/>
      <c r="AI761" s="68"/>
      <c r="AJ761" s="68"/>
    </row>
    <row r="762" spans="1:79" customFormat="1" x14ac:dyDescent="0.35">
      <c r="A762" s="100" t="s">
        <v>279</v>
      </c>
      <c r="B762" s="100" t="s">
        <v>280</v>
      </c>
      <c r="C762" s="100" t="s">
        <v>156</v>
      </c>
      <c r="D762" s="100" t="s">
        <v>157</v>
      </c>
      <c r="E762" s="100" t="s">
        <v>158</v>
      </c>
      <c r="F762" s="100" t="s">
        <v>159</v>
      </c>
      <c r="G762" s="100" t="s">
        <v>126</v>
      </c>
      <c r="H762" s="100" t="s">
        <v>160</v>
      </c>
      <c r="I762" s="100" t="s">
        <v>161</v>
      </c>
      <c r="J762" s="100" t="s">
        <v>162</v>
      </c>
      <c r="K762" s="100" t="s">
        <v>163</v>
      </c>
      <c r="L762" s="100" t="s">
        <v>164</v>
      </c>
      <c r="M762" s="100" t="s">
        <v>165</v>
      </c>
      <c r="N762" s="100" t="s">
        <v>166</v>
      </c>
      <c r="O762" s="100" t="s">
        <v>283</v>
      </c>
      <c r="P762" s="100" t="s">
        <v>168</v>
      </c>
      <c r="Q762" s="100" t="s">
        <v>284</v>
      </c>
      <c r="R762" s="100" t="s">
        <v>282</v>
      </c>
      <c r="S762" s="104" t="s">
        <v>277</v>
      </c>
      <c r="T762" s="105"/>
      <c r="U762" s="106"/>
      <c r="V762" s="104" t="s">
        <v>269</v>
      </c>
      <c r="W762" s="106"/>
      <c r="X762" s="107" t="s">
        <v>258</v>
      </c>
      <c r="Y762" s="108"/>
      <c r="Z762" s="108"/>
      <c r="AA762" s="108"/>
      <c r="AB762" s="108"/>
      <c r="AC762" s="108"/>
      <c r="AD762" s="108"/>
      <c r="AE762" s="108"/>
      <c r="AF762" s="108"/>
      <c r="AG762" s="109"/>
      <c r="AH762" s="107" t="s">
        <v>270</v>
      </c>
      <c r="AI762" s="108"/>
      <c r="AJ762" s="108"/>
      <c r="AK762" s="108"/>
      <c r="AL762" s="108"/>
      <c r="AM762" s="109"/>
      <c r="AN762" s="100" t="s">
        <v>171</v>
      </c>
      <c r="AO762" s="21"/>
      <c r="AP762" s="21"/>
      <c r="AQ762" s="21"/>
      <c r="AS762" s="21"/>
      <c r="AT762" s="21"/>
      <c r="AU762" s="21"/>
      <c r="AV762" s="21"/>
      <c r="AW762" s="21"/>
      <c r="AX762" s="21"/>
      <c r="AY762" s="21"/>
      <c r="AZ762" s="21"/>
      <c r="BA762" s="21"/>
      <c r="BB762" s="21"/>
      <c r="BC762" s="21"/>
      <c r="BD762" s="21"/>
      <c r="BE762" s="21"/>
      <c r="BF762" s="21"/>
      <c r="BG762" s="21"/>
      <c r="BH762" s="21"/>
      <c r="BI762" s="21"/>
      <c r="BJ762" s="21"/>
      <c r="BK762" s="21"/>
      <c r="BL762" s="21"/>
      <c r="BM762" s="21"/>
      <c r="BN762" s="21"/>
      <c r="BO762" s="21"/>
      <c r="BP762" s="21"/>
      <c r="BQ762" s="21"/>
      <c r="BR762" s="21"/>
      <c r="BS762" s="21"/>
      <c r="BT762" s="21"/>
      <c r="BU762" s="21"/>
      <c r="BV762" s="21"/>
      <c r="BW762" s="21"/>
      <c r="BX762" s="21"/>
      <c r="BY762" s="21"/>
      <c r="BZ762" s="21"/>
      <c r="CA762" s="21"/>
    </row>
    <row r="763" spans="1:79" customFormat="1" x14ac:dyDescent="0.35">
      <c r="A763" s="101"/>
      <c r="B763" s="101"/>
      <c r="C763" s="101"/>
      <c r="D763" s="101"/>
      <c r="E763" s="101"/>
      <c r="F763" s="101"/>
      <c r="G763" s="101"/>
      <c r="H763" s="101"/>
      <c r="I763" s="101"/>
      <c r="J763" s="101"/>
      <c r="K763" s="101"/>
      <c r="L763" s="101"/>
      <c r="M763" s="101"/>
      <c r="N763" s="101"/>
      <c r="O763" s="101"/>
      <c r="P763" s="101"/>
      <c r="Q763" s="101"/>
      <c r="R763" s="101"/>
      <c r="S763" s="102" t="s">
        <v>169</v>
      </c>
      <c r="T763" s="102" t="s">
        <v>170</v>
      </c>
      <c r="U763" s="102" t="s">
        <v>170</v>
      </c>
      <c r="V763" s="102" t="s">
        <v>254</v>
      </c>
      <c r="W763" s="102" t="s">
        <v>255</v>
      </c>
      <c r="X763" s="102" t="s">
        <v>259</v>
      </c>
      <c r="Y763" s="102" t="s">
        <v>260</v>
      </c>
      <c r="Z763" s="102" t="s">
        <v>261</v>
      </c>
      <c r="AA763" s="102" t="s">
        <v>262</v>
      </c>
      <c r="AB763" s="102" t="s">
        <v>263</v>
      </c>
      <c r="AC763" s="102" t="s">
        <v>264</v>
      </c>
      <c r="AD763" s="102" t="s">
        <v>265</v>
      </c>
      <c r="AE763" s="102" t="s">
        <v>266</v>
      </c>
      <c r="AF763" s="102" t="s">
        <v>267</v>
      </c>
      <c r="AG763" s="102" t="s">
        <v>268</v>
      </c>
      <c r="AH763" s="102" t="s">
        <v>271</v>
      </c>
      <c r="AI763" s="102" t="s">
        <v>272</v>
      </c>
      <c r="AJ763" s="102" t="s">
        <v>273</v>
      </c>
      <c r="AK763" s="102" t="s">
        <v>274</v>
      </c>
      <c r="AL763" s="102" t="s">
        <v>275</v>
      </c>
      <c r="AM763" s="102" t="s">
        <v>276</v>
      </c>
      <c r="AN763" s="101"/>
      <c r="AO763" s="21"/>
      <c r="AP763" s="21"/>
      <c r="AQ763" s="21"/>
      <c r="AS763" s="21"/>
      <c r="AT763" s="21"/>
      <c r="AU763" s="21"/>
      <c r="AV763" s="21"/>
      <c r="AW763" s="21"/>
      <c r="AX763" s="21"/>
      <c r="AY763" s="21"/>
      <c r="AZ763" s="21"/>
      <c r="BA763" s="21"/>
      <c r="BB763" s="21"/>
      <c r="BC763" s="21"/>
      <c r="BD763" s="21"/>
      <c r="BE763" s="21"/>
      <c r="BF763" s="21"/>
      <c r="BG763" s="21"/>
      <c r="BH763" s="21"/>
      <c r="BI763" s="21"/>
      <c r="BJ763" s="21"/>
      <c r="BK763" s="21"/>
      <c r="BL763" s="21"/>
      <c r="BM763" s="21"/>
      <c r="BN763" s="21"/>
      <c r="BO763" s="21"/>
      <c r="BP763" s="21"/>
      <c r="BQ763" s="21"/>
      <c r="BR763" s="21"/>
      <c r="BS763" s="21"/>
      <c r="BT763" s="21"/>
      <c r="BU763" s="21"/>
      <c r="BV763" s="21"/>
      <c r="BW763" s="21"/>
      <c r="BX763" s="21"/>
      <c r="BY763" s="21"/>
      <c r="BZ763" s="21"/>
      <c r="CA763" s="21"/>
    </row>
    <row r="764" spans="1:79" customFormat="1" x14ac:dyDescent="0.35">
      <c r="A764" s="58" t="s">
        <v>70</v>
      </c>
      <c r="B764" s="32" t="s">
        <v>110</v>
      </c>
      <c r="C764" s="58" t="s">
        <v>327</v>
      </c>
      <c r="D764" s="32" t="s">
        <v>172</v>
      </c>
      <c r="E764" s="59" t="s">
        <v>26</v>
      </c>
      <c r="F764" s="58" t="s">
        <v>281</v>
      </c>
      <c r="G764" s="60" t="str">
        <f ca="1">TEXT(TODAY(),"MM-DD-YYYY")</f>
        <v>11-02-2022</v>
      </c>
      <c r="H764" s="60" t="str">
        <f ca="1">TEXT(TODAY(),"MM-DD-YYYY")</f>
        <v>11-02-2022</v>
      </c>
      <c r="I764" s="58">
        <v>12</v>
      </c>
      <c r="J764" s="58">
        <v>12</v>
      </c>
      <c r="K764" s="58">
        <v>12</v>
      </c>
      <c r="L764" s="58" t="s">
        <v>328</v>
      </c>
      <c r="M764" s="58" t="s">
        <v>329</v>
      </c>
      <c r="N764" s="58" t="b">
        <v>0</v>
      </c>
      <c r="O764" s="58" t="b">
        <v>1</v>
      </c>
      <c r="P764" s="58" t="b">
        <v>0</v>
      </c>
      <c r="Q764" s="58" t="b">
        <v>1</v>
      </c>
      <c r="R764" s="58" t="b">
        <v>1</v>
      </c>
      <c r="S764" s="58" t="s">
        <v>176</v>
      </c>
      <c r="T764" s="58" t="s">
        <v>177</v>
      </c>
      <c r="U764" s="58"/>
      <c r="V764" s="58" t="s">
        <v>257</v>
      </c>
      <c r="W764" s="58" t="s">
        <v>256</v>
      </c>
      <c r="X764" s="58" t="s">
        <v>278</v>
      </c>
      <c r="Y764" s="58">
        <v>6739465360</v>
      </c>
      <c r="Z764" s="58">
        <v>4402189258</v>
      </c>
      <c r="AA764" s="58"/>
      <c r="AB764" s="58"/>
      <c r="AC764" s="58"/>
      <c r="AD764" s="58"/>
      <c r="AE764" s="58" t="b">
        <v>1</v>
      </c>
      <c r="AF764" s="58" t="b">
        <v>1</v>
      </c>
      <c r="AG764" s="58" t="b">
        <v>0</v>
      </c>
      <c r="AH764" s="58"/>
      <c r="AI764" s="58"/>
      <c r="AJ764" s="58"/>
      <c r="AK764" s="58" t="b">
        <v>0</v>
      </c>
      <c r="AL764" s="58" t="b">
        <v>0</v>
      </c>
      <c r="AM764" s="58" t="b">
        <v>0</v>
      </c>
      <c r="AN764" s="58">
        <v>7576263150</v>
      </c>
      <c r="AO764" s="21"/>
      <c r="AP764" s="21"/>
      <c r="AQ764" s="21"/>
      <c r="AS764" s="21"/>
      <c r="AT764" s="21"/>
      <c r="AU764" s="21"/>
      <c r="AV764" s="21"/>
      <c r="AW764" s="21"/>
      <c r="AX764" s="21"/>
      <c r="AY764" s="21"/>
      <c r="AZ764" s="21"/>
      <c r="BA764" s="21"/>
      <c r="BB764" s="21"/>
      <c r="BC764" s="21"/>
      <c r="BD764" s="21"/>
      <c r="BE764" s="21"/>
      <c r="BF764" s="21"/>
      <c r="BG764" s="21"/>
      <c r="BH764" s="21"/>
      <c r="BI764" s="21"/>
      <c r="BJ764" s="21"/>
      <c r="BK764" s="21"/>
      <c r="BL764" s="21"/>
      <c r="BM764" s="21"/>
      <c r="BN764" s="21"/>
      <c r="BO764" s="21"/>
      <c r="BP764" s="21"/>
      <c r="BQ764" s="21"/>
      <c r="BR764" s="21"/>
      <c r="BS764" s="21"/>
      <c r="BT764" s="21"/>
      <c r="BU764" s="21"/>
      <c r="BV764" s="21"/>
      <c r="BW764" s="21"/>
      <c r="BX764" s="21"/>
      <c r="BY764" s="21"/>
      <c r="BZ764" s="21"/>
      <c r="CA764" s="21"/>
    </row>
    <row r="766" spans="1:79" customFormat="1" x14ac:dyDescent="0.35">
      <c r="A766" s="128" t="s">
        <v>330</v>
      </c>
      <c r="B766" s="129"/>
      <c r="C766" s="129"/>
      <c r="D766" s="129"/>
      <c r="E766" s="129"/>
      <c r="F766" s="129"/>
      <c r="G766" s="129"/>
      <c r="H766" s="129"/>
      <c r="I766" s="129"/>
      <c r="J766" s="129"/>
      <c r="K766" s="129"/>
      <c r="L766" s="129"/>
      <c r="M766" s="129"/>
      <c r="N766" s="129"/>
      <c r="O766" s="129"/>
      <c r="P766" s="129"/>
      <c r="Q766" s="129"/>
      <c r="R766" s="129"/>
      <c r="AF766" s="21"/>
      <c r="AG766" s="21"/>
      <c r="AH766" s="21"/>
    </row>
    <row r="767" spans="1:79" customFormat="1" x14ac:dyDescent="0.35">
      <c r="A767" s="69" t="s">
        <v>200</v>
      </c>
      <c r="B767" s="69" t="s">
        <v>201</v>
      </c>
      <c r="C767" s="69" t="s">
        <v>202</v>
      </c>
      <c r="D767" s="70" t="s">
        <v>203</v>
      </c>
      <c r="E767" s="70" t="s">
        <v>204</v>
      </c>
      <c r="F767" s="70" t="s">
        <v>205</v>
      </c>
      <c r="G767" s="69" t="s">
        <v>206</v>
      </c>
      <c r="H767" s="69" t="s">
        <v>207</v>
      </c>
      <c r="I767" s="70" t="s">
        <v>208</v>
      </c>
      <c r="J767" s="70" t="s">
        <v>209</v>
      </c>
      <c r="K767" s="70" t="s">
        <v>210</v>
      </c>
      <c r="L767" s="70" t="s">
        <v>211</v>
      </c>
      <c r="M767" s="70" t="s">
        <v>212</v>
      </c>
      <c r="N767" s="70" t="s">
        <v>213</v>
      </c>
      <c r="O767" s="70" t="s">
        <v>214</v>
      </c>
      <c r="P767" s="70" t="s">
        <v>215</v>
      </c>
      <c r="Q767" s="70" t="s">
        <v>216</v>
      </c>
      <c r="R767" s="70" t="s">
        <v>217</v>
      </c>
      <c r="T767" s="21"/>
      <c r="U767" s="21"/>
      <c r="V767" s="21"/>
      <c r="W767" s="21"/>
      <c r="X767" s="21"/>
      <c r="Y767" s="21"/>
      <c r="Z767" s="21"/>
      <c r="AA767" s="21"/>
      <c r="AB767" s="21"/>
      <c r="AC767" s="21"/>
      <c r="AD767" s="21"/>
      <c r="AE767" s="21"/>
      <c r="AF767" s="21"/>
      <c r="AG767" s="21"/>
      <c r="AH767" s="21"/>
      <c r="AI767" s="21"/>
      <c r="AJ767" s="21"/>
      <c r="AK767" s="21"/>
      <c r="AL767" s="21"/>
      <c r="AM767" s="21"/>
      <c r="AN767" s="21"/>
      <c r="AO767" s="21"/>
      <c r="AP767" s="21"/>
      <c r="AQ767" s="21"/>
      <c r="AR767" s="21"/>
      <c r="AS767" s="21"/>
    </row>
    <row r="768" spans="1:79" customFormat="1" x14ac:dyDescent="0.35">
      <c r="A768" s="71" t="s">
        <v>218</v>
      </c>
      <c r="B768" s="72"/>
      <c r="C768" s="73" t="s">
        <v>219</v>
      </c>
      <c r="D768" s="73"/>
      <c r="E768" s="73"/>
      <c r="F768" s="73">
        <v>21</v>
      </c>
      <c r="G768" s="73" t="str">
        <f>CONCATENATE("USD,FLAT ",TEXT(F768,"0.00"))</f>
        <v>USD,FLAT 21.00</v>
      </c>
      <c r="H768" s="74"/>
      <c r="I768" s="73" t="s">
        <v>139</v>
      </c>
      <c r="J768" s="75">
        <v>1</v>
      </c>
      <c r="K768" s="74"/>
      <c r="L768" s="73"/>
      <c r="M768" s="74"/>
      <c r="N768" s="73"/>
      <c r="O768" s="73" t="s">
        <v>220</v>
      </c>
      <c r="P768" s="73"/>
      <c r="Q768" s="73"/>
      <c r="R768" s="73"/>
      <c r="T768" s="21"/>
      <c r="U768" s="21"/>
      <c r="V768" s="21"/>
      <c r="W768" s="21"/>
      <c r="X768" s="21"/>
      <c r="Y768" s="21"/>
      <c r="Z768" s="21"/>
      <c r="AA768" s="21"/>
      <c r="AB768" s="21"/>
      <c r="AC768" s="21"/>
      <c r="AD768" s="21"/>
      <c r="AE768" s="21"/>
      <c r="AF768" s="21"/>
      <c r="AG768" s="21"/>
      <c r="AH768" s="21"/>
      <c r="AI768" s="21"/>
      <c r="AJ768" s="21"/>
      <c r="AK768" s="21"/>
      <c r="AL768" s="21"/>
      <c r="AM768" s="21"/>
      <c r="AN768" s="21"/>
      <c r="AO768" s="21"/>
      <c r="AP768" s="21"/>
      <c r="AQ768" s="21"/>
      <c r="AR768" s="21"/>
      <c r="AS768" s="21"/>
    </row>
    <row r="769" spans="1:45" customFormat="1" x14ac:dyDescent="0.35">
      <c r="A769" s="72"/>
      <c r="B769" s="72"/>
      <c r="C769" s="76" t="s">
        <v>221</v>
      </c>
      <c r="D769" s="76"/>
      <c r="E769" s="76"/>
      <c r="F769" s="76"/>
      <c r="G769" s="76"/>
      <c r="H769" s="77"/>
      <c r="I769" s="76"/>
      <c r="J769" s="78"/>
      <c r="K769" s="77"/>
      <c r="L769" s="76"/>
      <c r="M769" s="77"/>
      <c r="N769" s="76"/>
      <c r="O769" s="76"/>
      <c r="P769" s="76"/>
      <c r="Q769" s="76"/>
      <c r="R769" s="76"/>
      <c r="T769" s="21"/>
      <c r="U769" s="21"/>
      <c r="V769" s="21"/>
      <c r="W769" s="21"/>
      <c r="X769" s="21"/>
      <c r="Y769" s="21"/>
      <c r="Z769" s="21"/>
      <c r="AA769" s="21"/>
      <c r="AB769" s="21"/>
      <c r="AC769" s="21"/>
      <c r="AD769" s="21"/>
      <c r="AE769" s="21"/>
      <c r="AF769" s="21"/>
      <c r="AG769" s="21"/>
      <c r="AH769" s="21"/>
      <c r="AI769" s="21"/>
      <c r="AJ769" s="21"/>
      <c r="AK769" s="21"/>
      <c r="AL769" s="21"/>
      <c r="AM769" s="21"/>
      <c r="AN769" s="21"/>
      <c r="AO769" s="21"/>
      <c r="AP769" s="21"/>
      <c r="AQ769" s="21"/>
      <c r="AR769" s="21"/>
      <c r="AS769" s="21"/>
    </row>
    <row r="770" spans="1:45" customFormat="1" x14ac:dyDescent="0.35">
      <c r="A770" s="72"/>
      <c r="B770" s="72"/>
      <c r="C770" s="85" t="s">
        <v>228</v>
      </c>
      <c r="D770" s="85"/>
      <c r="E770" s="85"/>
      <c r="F770" s="85"/>
      <c r="G770" s="85"/>
      <c r="H770" s="85"/>
      <c r="I770" s="85"/>
      <c r="J770" s="85"/>
      <c r="K770" s="85"/>
      <c r="L770" s="85"/>
      <c r="M770" s="85"/>
      <c r="N770" s="85"/>
      <c r="O770" s="85"/>
      <c r="P770" s="85"/>
      <c r="Q770" s="85"/>
      <c r="R770" s="85"/>
    </row>
    <row r="771" spans="1:45" customFormat="1" x14ac:dyDescent="0.35">
      <c r="A771" s="72"/>
      <c r="B771" s="72"/>
      <c r="C771" s="86" t="s">
        <v>229</v>
      </c>
      <c r="D771" s="86"/>
      <c r="E771" s="86"/>
      <c r="F771" s="86"/>
      <c r="G771" s="86"/>
      <c r="H771" s="86"/>
      <c r="I771" s="86"/>
      <c r="J771" s="86"/>
      <c r="K771" s="86"/>
      <c r="L771" s="86"/>
      <c r="M771" s="86"/>
      <c r="N771" s="86"/>
      <c r="O771" s="86"/>
      <c r="P771" s="86"/>
      <c r="Q771" s="86"/>
      <c r="R771" s="86"/>
    </row>
    <row r="772" spans="1:45" customFormat="1" x14ac:dyDescent="0.35">
      <c r="A772" s="71" t="s">
        <v>222</v>
      </c>
      <c r="B772" s="72"/>
      <c r="C772" s="73" t="s">
        <v>219</v>
      </c>
      <c r="D772" s="73"/>
      <c r="E772" s="73"/>
      <c r="F772" s="73">
        <v>25</v>
      </c>
      <c r="G772" s="73" t="str">
        <f>CONCATENATE("USD,FLAT ",TEXT(F772,"0.00"))</f>
        <v>USD,FLAT 25.00</v>
      </c>
      <c r="H772" s="74"/>
      <c r="I772" s="73" t="s">
        <v>139</v>
      </c>
      <c r="J772" s="75">
        <v>1</v>
      </c>
      <c r="K772" s="74"/>
      <c r="L772" s="73"/>
      <c r="M772" s="74"/>
      <c r="N772" s="73" t="s">
        <v>223</v>
      </c>
      <c r="O772" s="73" t="s">
        <v>224</v>
      </c>
      <c r="P772" s="73"/>
      <c r="Q772" s="73"/>
      <c r="R772" s="73"/>
    </row>
    <row r="773" spans="1:45" customFormat="1" x14ac:dyDescent="0.35">
      <c r="A773" s="72"/>
      <c r="B773" s="72"/>
      <c r="C773" s="76" t="s">
        <v>221</v>
      </c>
      <c r="D773" s="76"/>
      <c r="E773" s="76"/>
      <c r="F773" s="76"/>
      <c r="G773" s="76"/>
      <c r="H773" s="77"/>
      <c r="I773" s="76"/>
      <c r="J773" s="78"/>
      <c r="K773" s="77"/>
      <c r="L773" s="76"/>
      <c r="M773" s="77"/>
      <c r="N773" s="76"/>
      <c r="O773" s="76"/>
      <c r="P773" s="76"/>
      <c r="Q773" s="76"/>
      <c r="R773" s="76"/>
    </row>
    <row r="774" spans="1:45" customFormat="1" x14ac:dyDescent="0.35">
      <c r="A774" s="72"/>
      <c r="B774" s="72"/>
      <c r="C774" s="85" t="s">
        <v>228</v>
      </c>
      <c r="D774" s="85"/>
      <c r="E774" s="85"/>
      <c r="F774" s="85"/>
      <c r="G774" s="85"/>
      <c r="H774" s="85"/>
      <c r="I774" s="85"/>
      <c r="J774" s="85"/>
      <c r="K774" s="85"/>
      <c r="L774" s="85"/>
      <c r="M774" s="85"/>
      <c r="N774" s="85"/>
      <c r="O774" s="85"/>
      <c r="P774" s="85"/>
      <c r="Q774" s="85"/>
      <c r="R774" s="85"/>
    </row>
    <row r="775" spans="1:45" customFormat="1" x14ac:dyDescent="0.35">
      <c r="A775" s="72"/>
      <c r="B775" s="72"/>
      <c r="C775" s="86" t="s">
        <v>229</v>
      </c>
      <c r="D775" s="86"/>
      <c r="E775" s="86"/>
      <c r="F775" s="86"/>
      <c r="G775" s="86"/>
      <c r="H775" s="86"/>
      <c r="I775" s="86"/>
      <c r="J775" s="86"/>
      <c r="K775" s="86"/>
      <c r="L775" s="86"/>
      <c r="M775" s="86"/>
      <c r="N775" s="86"/>
      <c r="O775" s="86"/>
      <c r="P775" s="86"/>
      <c r="Q775" s="86"/>
      <c r="R775" s="86"/>
    </row>
    <row r="776" spans="1:45" customFormat="1" x14ac:dyDescent="0.35">
      <c r="A776" s="71" t="s">
        <v>225</v>
      </c>
      <c r="B776" s="72"/>
      <c r="C776" s="73" t="s">
        <v>219</v>
      </c>
      <c r="D776" s="73"/>
      <c r="E776" s="73"/>
      <c r="F776" s="73">
        <v>17.25</v>
      </c>
      <c r="G776" s="73" t="str">
        <f>CONCATENATE("USD,FLAT ",TEXT(F776,"0.00"))</f>
        <v>USD,FLAT 17.25</v>
      </c>
      <c r="H776" s="74"/>
      <c r="I776" s="73" t="s">
        <v>139</v>
      </c>
      <c r="J776" s="103">
        <v>26.85</v>
      </c>
      <c r="K776" s="74"/>
      <c r="L776" s="73"/>
      <c r="M776" s="74"/>
      <c r="N776" s="73"/>
      <c r="O776" s="73" t="s">
        <v>220</v>
      </c>
      <c r="P776" s="73"/>
      <c r="Q776" s="73"/>
      <c r="R776" s="73"/>
    </row>
    <row r="777" spans="1:45" customFormat="1" x14ac:dyDescent="0.35">
      <c r="A777" s="72"/>
      <c r="B777" s="72"/>
      <c r="C777" s="76" t="s">
        <v>221</v>
      </c>
      <c r="D777" s="76"/>
      <c r="E777" s="76"/>
      <c r="F777" s="76"/>
      <c r="G777" s="76"/>
      <c r="H777" s="77"/>
      <c r="I777" s="76"/>
      <c r="J777" s="78"/>
      <c r="K777" s="77"/>
      <c r="L777" s="76"/>
      <c r="M777" s="77"/>
      <c r="N777" s="76"/>
      <c r="O777" s="76"/>
      <c r="P777" s="76"/>
      <c r="Q777" s="76"/>
      <c r="R777" s="76"/>
    </row>
    <row r="778" spans="1:45" customFormat="1" x14ac:dyDescent="0.35">
      <c r="A778" s="72"/>
      <c r="B778" s="72"/>
      <c r="C778" s="85" t="s">
        <v>228</v>
      </c>
      <c r="D778" s="85"/>
      <c r="E778" s="85"/>
      <c r="F778" s="85"/>
      <c r="G778" s="85"/>
      <c r="H778" s="85"/>
      <c r="I778" s="85"/>
      <c r="J778" s="85"/>
      <c r="K778" s="85"/>
      <c r="L778" s="85"/>
      <c r="M778" s="85"/>
      <c r="N778" s="85"/>
      <c r="O778" s="85"/>
      <c r="P778" s="85"/>
      <c r="Q778" s="85"/>
      <c r="R778" s="85"/>
    </row>
    <row r="779" spans="1:45" customFormat="1" x14ac:dyDescent="0.35">
      <c r="A779" s="72"/>
      <c r="B779" s="72"/>
      <c r="C779" s="86" t="s">
        <v>229</v>
      </c>
      <c r="D779" s="86"/>
      <c r="E779" s="86"/>
      <c r="F779" s="86"/>
      <c r="G779" s="86"/>
      <c r="H779" s="86"/>
      <c r="I779" s="86"/>
      <c r="J779" s="86"/>
      <c r="K779" s="86"/>
      <c r="L779" s="86"/>
      <c r="M779" s="86"/>
      <c r="N779" s="86"/>
      <c r="O779" s="86"/>
      <c r="P779" s="86"/>
      <c r="Q779" s="86"/>
      <c r="R779" s="86"/>
    </row>
    <row r="780" spans="1:45" customFormat="1" x14ac:dyDescent="0.35">
      <c r="A780" s="71" t="s">
        <v>136</v>
      </c>
      <c r="B780" s="72"/>
      <c r="C780" s="73" t="s">
        <v>219</v>
      </c>
      <c r="D780" s="73"/>
      <c r="E780" s="73"/>
      <c r="F780" s="73">
        <v>13.25</v>
      </c>
      <c r="G780" s="73" t="str">
        <f>CONCATENATE("USD,FLAT ",TEXT(F780,"0.00"))</f>
        <v>USD,FLAT 13.25</v>
      </c>
      <c r="H780" s="74"/>
      <c r="I780" s="73" t="s">
        <v>139</v>
      </c>
      <c r="J780" s="103">
        <v>176.85</v>
      </c>
      <c r="K780" s="74"/>
      <c r="L780" s="73"/>
      <c r="M780" s="74"/>
      <c r="N780" s="73"/>
      <c r="O780" s="73" t="s">
        <v>220</v>
      </c>
      <c r="P780" s="73"/>
      <c r="Q780" s="73"/>
      <c r="R780" s="73"/>
    </row>
    <row r="781" spans="1:45" customFormat="1" x14ac:dyDescent="0.35">
      <c r="A781" s="72"/>
      <c r="B781" s="72"/>
      <c r="C781" s="76" t="s">
        <v>221</v>
      </c>
      <c r="D781" s="76"/>
      <c r="E781" s="76"/>
      <c r="F781" s="76"/>
      <c r="G781" s="76"/>
      <c r="H781" s="77"/>
      <c r="I781" s="76"/>
      <c r="J781" s="78"/>
      <c r="K781" s="77"/>
      <c r="L781" s="76"/>
      <c r="M781" s="77"/>
      <c r="N781" s="76"/>
      <c r="O781" s="76"/>
      <c r="P781" s="76"/>
      <c r="Q781" s="76"/>
      <c r="R781" s="76"/>
    </row>
    <row r="782" spans="1:45" customFormat="1" x14ac:dyDescent="0.35">
      <c r="A782" s="72"/>
      <c r="B782" s="72"/>
      <c r="C782" s="85" t="s">
        <v>228</v>
      </c>
      <c r="D782" s="85"/>
      <c r="E782" s="85"/>
      <c r="F782" s="85"/>
      <c r="G782" s="85"/>
      <c r="H782" s="85"/>
      <c r="I782" s="85"/>
      <c r="J782" s="85"/>
      <c r="K782" s="85"/>
      <c r="L782" s="85"/>
      <c r="M782" s="85"/>
      <c r="N782" s="85"/>
      <c r="O782" s="85"/>
      <c r="P782" s="85"/>
      <c r="Q782" s="85"/>
      <c r="R782" s="85"/>
    </row>
    <row r="783" spans="1:45" customFormat="1" x14ac:dyDescent="0.35">
      <c r="A783" s="72"/>
      <c r="B783" s="72"/>
      <c r="C783" s="86" t="s">
        <v>229</v>
      </c>
      <c r="D783" s="86"/>
      <c r="E783" s="86"/>
      <c r="F783" s="86"/>
      <c r="G783" s="86"/>
      <c r="H783" s="86"/>
      <c r="I783" s="86"/>
      <c r="J783" s="86"/>
      <c r="K783" s="86"/>
      <c r="L783" s="86"/>
      <c r="M783" s="86"/>
      <c r="N783" s="86"/>
      <c r="O783" s="86"/>
      <c r="P783" s="86"/>
      <c r="Q783" s="86"/>
      <c r="R783" s="86"/>
    </row>
    <row r="784" spans="1:45" customFormat="1" x14ac:dyDescent="0.35">
      <c r="A784" s="79" t="s">
        <v>226</v>
      </c>
      <c r="B784" s="79"/>
      <c r="C784" s="79" t="s">
        <v>219</v>
      </c>
      <c r="D784" s="79"/>
      <c r="E784" s="79"/>
      <c r="F784" s="79"/>
      <c r="G784" s="79"/>
      <c r="H784" s="79"/>
      <c r="I784" s="79"/>
      <c r="J784" s="80"/>
      <c r="K784" s="81"/>
      <c r="L784" s="79"/>
      <c r="M784" s="81"/>
      <c r="N784" s="79"/>
      <c r="O784" s="79"/>
      <c r="P784" s="79"/>
      <c r="Q784" s="79"/>
      <c r="R784" s="79"/>
    </row>
    <row r="785" spans="1:18" customFormat="1" x14ac:dyDescent="0.35">
      <c r="A785" s="79" t="s">
        <v>226</v>
      </c>
      <c r="B785" s="79"/>
      <c r="C785" s="79" t="s">
        <v>221</v>
      </c>
      <c r="D785" s="79"/>
      <c r="E785" s="79"/>
      <c r="F785" s="79"/>
      <c r="G785" s="79"/>
      <c r="H785" s="79"/>
      <c r="I785" s="79"/>
      <c r="J785" s="80"/>
      <c r="K785" s="81"/>
      <c r="L785" s="79"/>
      <c r="M785" s="81"/>
      <c r="N785" s="79"/>
      <c r="O785" s="79"/>
      <c r="P785" s="79"/>
      <c r="Q785" s="79"/>
      <c r="R785" s="79"/>
    </row>
    <row r="786" spans="1:18" customFormat="1" x14ac:dyDescent="0.35">
      <c r="A786" s="82" t="s">
        <v>227</v>
      </c>
      <c r="B786" s="82"/>
      <c r="C786" s="82" t="s">
        <v>219</v>
      </c>
      <c r="D786" s="82"/>
      <c r="E786" s="82"/>
      <c r="F786" s="82"/>
      <c r="G786" s="82"/>
      <c r="H786" s="82"/>
      <c r="I786" s="82"/>
      <c r="J786" s="83"/>
      <c r="K786" s="84"/>
      <c r="L786" s="82"/>
      <c r="M786" s="84"/>
      <c r="N786" s="82"/>
      <c r="O786" s="82"/>
      <c r="P786" s="82"/>
      <c r="Q786" s="82"/>
      <c r="R786" s="82"/>
    </row>
    <row r="787" spans="1:18" customFormat="1" x14ac:dyDescent="0.35">
      <c r="A787" s="82" t="s">
        <v>227</v>
      </c>
      <c r="B787" s="82"/>
      <c r="C787" s="82" t="s">
        <v>221</v>
      </c>
      <c r="D787" s="82"/>
      <c r="E787" s="82"/>
      <c r="F787" s="82"/>
      <c r="G787" s="82"/>
      <c r="H787" s="82"/>
      <c r="I787" s="82"/>
      <c r="J787" s="83"/>
      <c r="K787" s="84"/>
      <c r="L787" s="82"/>
      <c r="M787" s="84"/>
      <c r="N787" s="82"/>
      <c r="O787" s="82"/>
      <c r="P787" s="82"/>
      <c r="Q787" s="82"/>
      <c r="R787" s="82"/>
    </row>
    <row r="788" spans="1:18" customFormat="1" x14ac:dyDescent="0.35">
      <c r="A788" s="71" t="s">
        <v>248</v>
      </c>
      <c r="B788" s="72"/>
      <c r="C788" s="73" t="s">
        <v>219</v>
      </c>
      <c r="D788" s="73"/>
      <c r="E788" s="73"/>
      <c r="F788" s="73">
        <v>0.25</v>
      </c>
      <c r="G788" s="73" t="str">
        <f>CONCATENATE("USD,FLAT ",TEXT(F788,"0.00"))</f>
        <v>USD,FLAT 0.25</v>
      </c>
      <c r="H788" s="74"/>
      <c r="I788" s="73" t="s">
        <v>139</v>
      </c>
      <c r="J788" s="75">
        <v>1</v>
      </c>
      <c r="K788" s="74"/>
      <c r="L788" s="73"/>
      <c r="M788" s="74"/>
      <c r="N788" s="73" t="s">
        <v>231</v>
      </c>
      <c r="O788" s="73" t="s">
        <v>224</v>
      </c>
      <c r="P788" s="73"/>
      <c r="Q788" s="73"/>
      <c r="R788" s="73"/>
    </row>
    <row r="789" spans="1:18" customFormat="1" x14ac:dyDescent="0.35">
      <c r="A789" s="72"/>
      <c r="B789" s="72"/>
      <c r="C789" s="76" t="s">
        <v>221</v>
      </c>
      <c r="D789" s="76"/>
      <c r="E789" s="76"/>
      <c r="F789" s="76"/>
      <c r="G789" s="76"/>
      <c r="H789" s="77"/>
      <c r="I789" s="77"/>
      <c r="J789" s="78"/>
      <c r="K789" s="77"/>
      <c r="L789" s="76"/>
      <c r="M789" s="77"/>
      <c r="N789" s="76"/>
      <c r="O789" s="76"/>
      <c r="P789" s="76"/>
      <c r="Q789" s="76"/>
      <c r="R789" s="76"/>
    </row>
    <row r="790" spans="1:18" customFormat="1" x14ac:dyDescent="0.35">
      <c r="A790" s="72"/>
      <c r="B790" s="72"/>
      <c r="C790" s="85" t="s">
        <v>228</v>
      </c>
      <c r="D790" s="85"/>
      <c r="E790" s="85"/>
      <c r="F790" s="85"/>
      <c r="G790" s="85"/>
      <c r="H790" s="85"/>
      <c r="I790" s="85"/>
      <c r="J790" s="85"/>
      <c r="K790" s="85"/>
      <c r="L790" s="85"/>
      <c r="M790" s="85"/>
      <c r="N790" s="85"/>
      <c r="O790" s="85"/>
      <c r="P790" s="85"/>
      <c r="Q790" s="85"/>
      <c r="R790" s="85"/>
    </row>
    <row r="791" spans="1:18" customFormat="1" x14ac:dyDescent="0.35">
      <c r="A791" s="72"/>
      <c r="B791" s="72"/>
      <c r="C791" s="86" t="s">
        <v>229</v>
      </c>
      <c r="D791" s="86"/>
      <c r="E791" s="86"/>
      <c r="F791" s="86"/>
      <c r="G791" s="86"/>
      <c r="H791" s="86"/>
      <c r="I791" s="86"/>
      <c r="J791" s="86"/>
      <c r="K791" s="86"/>
      <c r="L791" s="86"/>
      <c r="M791" s="86"/>
      <c r="N791" s="86"/>
      <c r="O791" s="86"/>
      <c r="P791" s="86"/>
      <c r="Q791" s="86"/>
      <c r="R791" s="86"/>
    </row>
    <row r="792" spans="1:18" customFormat="1" x14ac:dyDescent="0.35">
      <c r="A792" s="71" t="s">
        <v>230</v>
      </c>
      <c r="B792" s="72"/>
      <c r="C792" s="73" t="s">
        <v>219</v>
      </c>
      <c r="D792" s="73"/>
      <c r="E792" s="73"/>
      <c r="F792" s="73">
        <v>11.85</v>
      </c>
      <c r="G792" s="73" t="str">
        <f>CONCATENATE("USD,FLAT ",TEXT(F792,"0.00"))</f>
        <v>USD,FLAT 11.85</v>
      </c>
      <c r="H792" s="74"/>
      <c r="I792" s="73" t="s">
        <v>139</v>
      </c>
      <c r="J792" s="75">
        <v>1</v>
      </c>
      <c r="K792" s="74"/>
      <c r="L792" s="73"/>
      <c r="M792" s="74"/>
      <c r="N792" s="73"/>
      <c r="O792" s="73" t="s">
        <v>220</v>
      </c>
      <c r="P792" s="73"/>
      <c r="Q792" s="73"/>
      <c r="R792" s="73"/>
    </row>
    <row r="793" spans="1:18" customFormat="1" x14ac:dyDescent="0.35">
      <c r="A793" s="72"/>
      <c r="B793" s="72"/>
      <c r="C793" s="76" t="s">
        <v>221</v>
      </c>
      <c r="D793" s="76"/>
      <c r="E793" s="76"/>
      <c r="F793" s="76"/>
      <c r="G793" s="76"/>
      <c r="H793" s="77"/>
      <c r="I793" s="77"/>
      <c r="J793" s="78"/>
      <c r="K793" s="77"/>
      <c r="L793" s="76"/>
      <c r="M793" s="77"/>
      <c r="N793" s="76"/>
      <c r="O793" s="76"/>
      <c r="P793" s="76"/>
      <c r="Q793" s="76"/>
      <c r="R793" s="76"/>
    </row>
    <row r="794" spans="1:18" customFormat="1" x14ac:dyDescent="0.35">
      <c r="A794" s="72"/>
      <c r="B794" s="72"/>
      <c r="C794" s="85" t="s">
        <v>228</v>
      </c>
      <c r="D794" s="85"/>
      <c r="E794" s="85"/>
      <c r="F794" s="85"/>
      <c r="G794" s="85"/>
      <c r="H794" s="85"/>
      <c r="I794" s="85"/>
      <c r="J794" s="85"/>
      <c r="K794" s="85"/>
      <c r="L794" s="85"/>
      <c r="M794" s="85"/>
      <c r="N794" s="85"/>
      <c r="O794" s="85"/>
      <c r="P794" s="85"/>
      <c r="Q794" s="85"/>
      <c r="R794" s="85"/>
    </row>
    <row r="795" spans="1:18" customFormat="1" x14ac:dyDescent="0.35">
      <c r="A795" s="72"/>
      <c r="B795" s="72"/>
      <c r="C795" s="86" t="s">
        <v>229</v>
      </c>
      <c r="D795" s="86"/>
      <c r="E795" s="86"/>
      <c r="F795" s="86"/>
      <c r="G795" s="86"/>
      <c r="H795" s="86"/>
      <c r="I795" s="86"/>
      <c r="J795" s="86"/>
      <c r="K795" s="86"/>
      <c r="L795" s="86"/>
      <c r="M795" s="86"/>
      <c r="N795" s="86"/>
      <c r="O795" s="86"/>
      <c r="P795" s="86"/>
      <c r="Q795" s="86"/>
      <c r="R795" s="86"/>
    </row>
    <row r="796" spans="1:18" customFormat="1" x14ac:dyDescent="0.35">
      <c r="A796" s="71" t="s">
        <v>232</v>
      </c>
      <c r="B796" s="72"/>
      <c r="C796" s="73" t="s">
        <v>219</v>
      </c>
      <c r="D796" s="73"/>
      <c r="E796" s="73"/>
      <c r="F796" s="73">
        <v>277.85000000000002</v>
      </c>
      <c r="G796" s="73" t="str">
        <f>CONCATENATE("USD,FLAT ",TEXT(F796,"0.00"))</f>
        <v>USD,FLAT 277.85</v>
      </c>
      <c r="H796" s="74"/>
      <c r="I796" s="73" t="s">
        <v>139</v>
      </c>
      <c r="J796" s="75"/>
      <c r="K796" s="74"/>
      <c r="L796" s="73"/>
      <c r="M796" s="74"/>
      <c r="N796" s="73"/>
      <c r="O796" s="73" t="s">
        <v>220</v>
      </c>
      <c r="P796" s="73"/>
      <c r="Q796" s="73"/>
      <c r="R796" s="73"/>
    </row>
    <row r="797" spans="1:18" customFormat="1" x14ac:dyDescent="0.35">
      <c r="A797" s="72"/>
      <c r="B797" s="72"/>
      <c r="C797" s="76" t="s">
        <v>221</v>
      </c>
      <c r="D797" s="76"/>
      <c r="E797" s="76"/>
      <c r="F797" s="76"/>
      <c r="G797" s="76"/>
      <c r="H797" s="77"/>
      <c r="I797" s="77"/>
      <c r="J797" s="78"/>
      <c r="K797" s="77"/>
      <c r="L797" s="77"/>
      <c r="M797" s="77"/>
      <c r="N797" s="76"/>
      <c r="O797" s="76"/>
      <c r="P797" s="76"/>
      <c r="Q797" s="76"/>
      <c r="R797" s="76"/>
    </row>
    <row r="798" spans="1:18" customFormat="1" x14ac:dyDescent="0.35">
      <c r="A798" s="72"/>
      <c r="B798" s="72"/>
      <c r="C798" s="85" t="s">
        <v>228</v>
      </c>
      <c r="D798" s="85"/>
      <c r="E798" s="85"/>
      <c r="F798" s="85"/>
      <c r="G798" s="85"/>
      <c r="H798" s="85"/>
      <c r="I798" s="85"/>
      <c r="J798" s="85"/>
      <c r="K798" s="74"/>
      <c r="L798" s="85"/>
      <c r="M798" s="85"/>
      <c r="N798" s="85"/>
      <c r="O798" s="85"/>
      <c r="P798" s="73"/>
      <c r="Q798" s="73"/>
      <c r="R798" s="85"/>
    </row>
    <row r="799" spans="1:18" customFormat="1" x14ac:dyDescent="0.35">
      <c r="A799" s="72"/>
      <c r="B799" s="72"/>
      <c r="C799" s="86" t="s">
        <v>229</v>
      </c>
      <c r="D799" s="86"/>
      <c r="E799" s="86"/>
      <c r="F799" s="86"/>
      <c r="G799" s="86"/>
      <c r="H799" s="86"/>
      <c r="I799" s="86"/>
      <c r="J799" s="86"/>
      <c r="K799" s="86"/>
      <c r="L799" s="86"/>
      <c r="M799" s="86"/>
      <c r="N799" s="86"/>
      <c r="O799" s="86"/>
      <c r="P799" s="86"/>
      <c r="Q799" s="86"/>
      <c r="R799" s="86"/>
    </row>
    <row r="800" spans="1:18" customFormat="1" x14ac:dyDescent="0.35">
      <c r="A800" s="71" t="s">
        <v>233</v>
      </c>
      <c r="B800" s="72"/>
      <c r="C800" s="73" t="s">
        <v>219</v>
      </c>
      <c r="D800" s="73"/>
      <c r="E800" s="73"/>
      <c r="F800" s="73">
        <v>112.85</v>
      </c>
      <c r="G800" s="73" t="str">
        <f>CONCATENATE("USD,FLAT ",TEXT(F800,"0.00"))</f>
        <v>USD,FLAT 112.85</v>
      </c>
      <c r="H800" s="74"/>
      <c r="I800" s="73" t="s">
        <v>139</v>
      </c>
      <c r="J800" s="75"/>
      <c r="K800" s="74"/>
      <c r="L800" s="73"/>
      <c r="M800" s="74"/>
      <c r="N800" s="73"/>
      <c r="O800" s="73" t="s">
        <v>220</v>
      </c>
      <c r="P800" s="73"/>
      <c r="Q800" s="73"/>
      <c r="R800" s="73"/>
    </row>
    <row r="801" spans="1:18" customFormat="1" x14ac:dyDescent="0.35">
      <c r="A801" s="72"/>
      <c r="B801" s="72"/>
      <c r="C801" s="76" t="s">
        <v>221</v>
      </c>
      <c r="D801" s="76"/>
      <c r="E801" s="76"/>
      <c r="F801" s="76"/>
      <c r="G801" s="76"/>
      <c r="H801" s="77"/>
      <c r="I801" s="77"/>
      <c r="J801" s="77"/>
      <c r="K801" s="77"/>
      <c r="L801" s="77"/>
      <c r="M801" s="77"/>
      <c r="N801" s="76"/>
      <c r="O801" s="76"/>
      <c r="P801" s="76"/>
      <c r="Q801" s="76"/>
      <c r="R801" s="76"/>
    </row>
    <row r="802" spans="1:18" customFormat="1" x14ac:dyDescent="0.35">
      <c r="A802" s="72"/>
      <c r="B802" s="72"/>
      <c r="C802" s="85" t="s">
        <v>228</v>
      </c>
      <c r="D802" s="85"/>
      <c r="E802" s="85"/>
      <c r="F802" s="85"/>
      <c r="G802" s="85"/>
      <c r="H802" s="85"/>
      <c r="I802" s="85"/>
      <c r="J802" s="85"/>
      <c r="K802" s="85"/>
      <c r="L802" s="85"/>
      <c r="M802" s="85"/>
      <c r="N802" s="85"/>
      <c r="O802" s="85"/>
      <c r="P802" s="85"/>
      <c r="Q802" s="85"/>
      <c r="R802" s="85"/>
    </row>
    <row r="803" spans="1:18" customFormat="1" x14ac:dyDescent="0.35">
      <c r="A803" s="72"/>
      <c r="B803" s="72"/>
      <c r="C803" s="86" t="s">
        <v>229</v>
      </c>
      <c r="D803" s="86"/>
      <c r="E803" s="86"/>
      <c r="F803" s="86"/>
      <c r="G803" s="86"/>
      <c r="H803" s="86"/>
      <c r="I803" s="86"/>
      <c r="J803" s="86"/>
      <c r="K803" s="86"/>
      <c r="L803" s="86"/>
      <c r="M803" s="86"/>
      <c r="N803" s="86"/>
      <c r="O803" s="86"/>
      <c r="P803" s="86"/>
      <c r="Q803" s="86"/>
      <c r="R803" s="86"/>
    </row>
    <row r="804" spans="1:18" customFormat="1" x14ac:dyDescent="0.35">
      <c r="A804" s="82" t="s">
        <v>234</v>
      </c>
      <c r="B804" s="82"/>
      <c r="C804" s="82" t="s">
        <v>219</v>
      </c>
      <c r="D804" s="82"/>
      <c r="E804" s="82"/>
      <c r="F804" s="82"/>
      <c r="G804" s="82"/>
      <c r="H804" s="82"/>
      <c r="I804" s="82"/>
      <c r="J804" s="83"/>
      <c r="K804" s="84"/>
      <c r="L804" s="82"/>
      <c r="M804" s="84"/>
      <c r="N804" s="82"/>
      <c r="O804" s="82"/>
      <c r="P804" s="82"/>
      <c r="Q804" s="82"/>
      <c r="R804" s="82"/>
    </row>
    <row r="805" spans="1:18" customFormat="1" x14ac:dyDescent="0.35">
      <c r="A805" s="82" t="s">
        <v>234</v>
      </c>
      <c r="B805" s="82"/>
      <c r="C805" s="82" t="s">
        <v>221</v>
      </c>
      <c r="D805" s="82"/>
      <c r="E805" s="82"/>
      <c r="F805" s="82"/>
      <c r="G805" s="82"/>
      <c r="H805" s="82"/>
      <c r="I805" s="82"/>
      <c r="J805" s="83"/>
      <c r="K805" s="84"/>
      <c r="L805" s="82"/>
      <c r="M805" s="84"/>
      <c r="N805" s="82"/>
      <c r="O805" s="82"/>
      <c r="P805" s="82"/>
      <c r="Q805" s="82"/>
      <c r="R805" s="82"/>
    </row>
    <row r="806" spans="1:18" customFormat="1" x14ac:dyDescent="0.35">
      <c r="A806" s="71" t="s">
        <v>235</v>
      </c>
      <c r="B806" s="72"/>
      <c r="C806" s="73" t="s">
        <v>219</v>
      </c>
      <c r="D806" s="73"/>
      <c r="E806" s="73"/>
      <c r="F806" s="93" t="s">
        <v>285</v>
      </c>
      <c r="G806" s="94" t="s">
        <v>236</v>
      </c>
      <c r="H806" s="74"/>
      <c r="I806" s="73" t="s">
        <v>139</v>
      </c>
      <c r="J806" s="75">
        <v>1</v>
      </c>
      <c r="K806" s="74"/>
      <c r="L806" s="73"/>
      <c r="M806" s="74"/>
      <c r="N806" s="87"/>
      <c r="O806" s="73" t="s">
        <v>220</v>
      </c>
      <c r="P806" s="73"/>
      <c r="Q806" s="73"/>
      <c r="R806" s="73"/>
    </row>
    <row r="807" spans="1:18" customFormat="1" x14ac:dyDescent="0.35">
      <c r="A807" s="72"/>
      <c r="B807" s="72"/>
      <c r="C807" s="76" t="s">
        <v>221</v>
      </c>
      <c r="D807" s="76"/>
      <c r="E807" s="76"/>
      <c r="F807" s="76"/>
      <c r="G807" s="76"/>
      <c r="H807" s="76"/>
      <c r="I807" s="76"/>
      <c r="J807" s="78"/>
      <c r="K807" s="76"/>
      <c r="L807" s="76"/>
      <c r="M807" s="76"/>
      <c r="N807" s="76"/>
      <c r="O807" s="76"/>
      <c r="P807" s="76"/>
      <c r="Q807" s="76"/>
      <c r="R807" s="76"/>
    </row>
    <row r="808" spans="1:18" customFormat="1" x14ac:dyDescent="0.35">
      <c r="A808" s="72"/>
      <c r="B808" s="72"/>
      <c r="C808" s="85" t="s">
        <v>228</v>
      </c>
      <c r="D808" s="85"/>
      <c r="E808" s="85"/>
      <c r="F808" s="85"/>
      <c r="G808" s="85"/>
      <c r="H808" s="85"/>
      <c r="I808" s="85"/>
      <c r="J808" s="85"/>
      <c r="K808" s="88"/>
      <c r="L808" s="85"/>
      <c r="M808" s="85"/>
      <c r="N808" s="85"/>
      <c r="O808" s="85"/>
      <c r="P808" s="85"/>
      <c r="Q808" s="85"/>
      <c r="R808" s="85"/>
    </row>
    <row r="809" spans="1:18" customFormat="1" x14ac:dyDescent="0.35">
      <c r="A809" s="72"/>
      <c r="B809" s="72"/>
      <c r="C809" s="86" t="s">
        <v>229</v>
      </c>
      <c r="D809" s="86"/>
      <c r="E809" s="86"/>
      <c r="F809" s="86"/>
      <c r="G809" s="86"/>
      <c r="H809" s="86"/>
      <c r="I809" s="86"/>
      <c r="J809" s="86"/>
      <c r="K809" s="89"/>
      <c r="L809" s="86"/>
      <c r="M809" s="86"/>
      <c r="N809" s="86"/>
      <c r="O809" s="86"/>
      <c r="P809" s="86"/>
      <c r="Q809" s="86"/>
      <c r="R809" s="86"/>
    </row>
    <row r="810" spans="1:18" customFormat="1" x14ac:dyDescent="0.35">
      <c r="A810" s="71" t="s">
        <v>237</v>
      </c>
      <c r="B810" s="72"/>
      <c r="C810" s="73" t="s">
        <v>219</v>
      </c>
      <c r="D810" s="73"/>
      <c r="E810" s="73"/>
      <c r="F810" s="93" t="s">
        <v>286</v>
      </c>
      <c r="G810" s="94" t="s">
        <v>250</v>
      </c>
      <c r="H810" s="74"/>
      <c r="I810" s="73" t="s">
        <v>139</v>
      </c>
      <c r="J810" s="75">
        <v>1</v>
      </c>
      <c r="K810" s="74"/>
      <c r="L810" s="73"/>
      <c r="M810" s="74"/>
      <c r="N810" s="87"/>
      <c r="O810" s="73" t="s">
        <v>220</v>
      </c>
      <c r="P810" s="73"/>
      <c r="Q810" s="73"/>
      <c r="R810" s="73"/>
    </row>
    <row r="811" spans="1:18" customFormat="1" x14ac:dyDescent="0.35">
      <c r="A811" s="72"/>
      <c r="B811" s="72"/>
      <c r="C811" s="76" t="s">
        <v>221</v>
      </c>
      <c r="D811" s="76"/>
      <c r="E811" s="76"/>
      <c r="F811" s="76"/>
      <c r="G811" s="76"/>
      <c r="H811" s="76"/>
      <c r="I811" s="76"/>
      <c r="J811" s="78"/>
      <c r="K811" s="76"/>
      <c r="L811" s="76"/>
      <c r="M811" s="76"/>
      <c r="N811" s="76"/>
      <c r="O811" s="76"/>
      <c r="P811" s="76"/>
      <c r="Q811" s="76"/>
      <c r="R811" s="76"/>
    </row>
    <row r="812" spans="1:18" customFormat="1" x14ac:dyDescent="0.35">
      <c r="A812" s="72"/>
      <c r="B812" s="72"/>
      <c r="C812" s="85" t="s">
        <v>228</v>
      </c>
      <c r="D812" s="85"/>
      <c r="E812" s="85"/>
      <c r="F812" s="85"/>
      <c r="G812" s="85"/>
      <c r="H812" s="85"/>
      <c r="I812" s="85"/>
      <c r="J812" s="85"/>
      <c r="K812" s="88"/>
      <c r="L812" s="85"/>
      <c r="M812" s="85"/>
      <c r="N812" s="85"/>
      <c r="O812" s="85"/>
      <c r="P812" s="85"/>
      <c r="Q812" s="85"/>
      <c r="R812" s="85"/>
    </row>
    <row r="813" spans="1:18" customFormat="1" x14ac:dyDescent="0.35">
      <c r="A813" s="72"/>
      <c r="B813" s="72"/>
      <c r="C813" s="86" t="s">
        <v>229</v>
      </c>
      <c r="D813" s="86"/>
      <c r="E813" s="86"/>
      <c r="F813" s="86"/>
      <c r="G813" s="86"/>
      <c r="H813" s="86"/>
      <c r="I813" s="86"/>
      <c r="J813" s="86"/>
      <c r="K813" s="89"/>
      <c r="L813" s="86"/>
      <c r="M813" s="86"/>
      <c r="N813" s="86"/>
      <c r="O813" s="86"/>
      <c r="P813" s="86"/>
      <c r="Q813" s="86"/>
      <c r="R813" s="86"/>
    </row>
    <row r="814" spans="1:18" customFormat="1" ht="21" customHeight="1" x14ac:dyDescent="0.35">
      <c r="A814" s="71" t="s">
        <v>238</v>
      </c>
      <c r="B814" s="72"/>
      <c r="C814" s="73" t="s">
        <v>219</v>
      </c>
      <c r="D814" s="73"/>
      <c r="E814" s="73"/>
      <c r="F814" s="93" t="s">
        <v>287</v>
      </c>
      <c r="G814" s="94" t="s">
        <v>288</v>
      </c>
      <c r="H814" s="74"/>
      <c r="I814" s="73" t="s">
        <v>139</v>
      </c>
      <c r="J814" s="75">
        <v>1</v>
      </c>
      <c r="K814" s="74"/>
      <c r="L814" s="73"/>
      <c r="M814" s="74"/>
      <c r="N814" s="87"/>
      <c r="O814" s="73" t="s">
        <v>220</v>
      </c>
      <c r="P814" s="73"/>
      <c r="Q814" s="73"/>
      <c r="R814" s="73"/>
    </row>
    <row r="815" spans="1:18" customFormat="1" x14ac:dyDescent="0.35">
      <c r="A815" s="72"/>
      <c r="B815" s="72"/>
      <c r="C815" s="76" t="s">
        <v>221</v>
      </c>
      <c r="D815" s="76"/>
      <c r="E815" s="76"/>
      <c r="F815" s="76"/>
      <c r="G815" s="76"/>
      <c r="H815" s="76"/>
      <c r="I815" s="76"/>
      <c r="J815" s="78"/>
      <c r="K815" s="76"/>
      <c r="L815" s="76"/>
      <c r="M815" s="76"/>
      <c r="N815" s="76"/>
      <c r="O815" s="76"/>
      <c r="P815" s="76"/>
      <c r="Q815" s="76"/>
      <c r="R815" s="76"/>
    </row>
    <row r="816" spans="1:18" customFormat="1" x14ac:dyDescent="0.35">
      <c r="A816" s="72"/>
      <c r="B816" s="72"/>
      <c r="C816" s="85" t="s">
        <v>228</v>
      </c>
      <c r="D816" s="85"/>
      <c r="E816" s="85"/>
      <c r="F816" s="85"/>
      <c r="G816" s="85"/>
      <c r="H816" s="85"/>
      <c r="I816" s="85"/>
      <c r="J816" s="85"/>
      <c r="K816" s="88"/>
      <c r="L816" s="85"/>
      <c r="M816" s="85"/>
      <c r="N816" s="85"/>
      <c r="O816" s="85"/>
      <c r="P816" s="85"/>
      <c r="Q816" s="85"/>
      <c r="R816" s="85"/>
    </row>
    <row r="817" spans="1:18" customFormat="1" x14ac:dyDescent="0.35">
      <c r="A817" s="72"/>
      <c r="B817" s="72"/>
      <c r="C817" s="86" t="s">
        <v>229</v>
      </c>
      <c r="D817" s="86"/>
      <c r="E817" s="86"/>
      <c r="F817" s="86"/>
      <c r="G817" s="86"/>
      <c r="H817" s="86"/>
      <c r="I817" s="86"/>
      <c r="J817" s="86"/>
      <c r="K817" s="89"/>
      <c r="L817" s="86"/>
      <c r="M817" s="86"/>
      <c r="N817" s="86"/>
      <c r="O817" s="86"/>
      <c r="P817" s="86"/>
      <c r="Q817" s="86"/>
      <c r="R817" s="86"/>
    </row>
    <row r="818" spans="1:18" customFormat="1" x14ac:dyDescent="0.35">
      <c r="A818" s="82" t="s">
        <v>240</v>
      </c>
      <c r="B818" s="82"/>
      <c r="C818" s="82" t="s">
        <v>219</v>
      </c>
      <c r="D818" s="82"/>
      <c r="E818" s="82"/>
      <c r="F818" s="82"/>
      <c r="G818" s="82"/>
      <c r="H818" s="82"/>
      <c r="I818" s="82"/>
      <c r="J818" s="83"/>
      <c r="K818" s="84"/>
      <c r="L818" s="82"/>
      <c r="M818" s="84"/>
      <c r="N818" s="82"/>
      <c r="O818" s="82"/>
      <c r="P818" s="82"/>
      <c r="Q818" s="82"/>
      <c r="R818" s="82"/>
    </row>
    <row r="819" spans="1:18" customFormat="1" x14ac:dyDescent="0.35">
      <c r="A819" s="82" t="s">
        <v>240</v>
      </c>
      <c r="B819" s="82"/>
      <c r="C819" s="82" t="s">
        <v>221</v>
      </c>
      <c r="D819" s="82"/>
      <c r="E819" s="82"/>
      <c r="F819" s="82"/>
      <c r="G819" s="82"/>
      <c r="H819" s="82"/>
      <c r="I819" s="82"/>
      <c r="J819" s="83"/>
      <c r="K819" s="84"/>
      <c r="L819" s="82"/>
      <c r="M819" s="84"/>
      <c r="N819" s="82"/>
      <c r="O819" s="82"/>
      <c r="P819" s="82"/>
      <c r="Q819" s="82"/>
      <c r="R819" s="82"/>
    </row>
    <row r="820" spans="1:18" customFormat="1" x14ac:dyDescent="0.35">
      <c r="A820" s="71" t="s">
        <v>241</v>
      </c>
      <c r="B820" s="72"/>
      <c r="C820" s="73" t="s">
        <v>219</v>
      </c>
      <c r="D820" s="73"/>
      <c r="E820" s="73"/>
      <c r="F820" s="90">
        <v>1522.85</v>
      </c>
      <c r="G820" s="73" t="str">
        <f>CONCATENATE("USD,FLAT ",TEXT(F820,"0.00"))</f>
        <v>USD,FLAT 1522.85</v>
      </c>
      <c r="H820" s="74"/>
      <c r="I820" s="73" t="s">
        <v>139</v>
      </c>
      <c r="J820" s="75">
        <v>1</v>
      </c>
      <c r="K820" s="90"/>
      <c r="L820" s="73"/>
      <c r="M820" s="74"/>
      <c r="N820" s="87"/>
      <c r="O820" s="73" t="s">
        <v>220</v>
      </c>
      <c r="P820" s="73"/>
      <c r="Q820" s="73"/>
      <c r="R820" s="73"/>
    </row>
    <row r="821" spans="1:18" customFormat="1" x14ac:dyDescent="0.35">
      <c r="A821" s="72"/>
      <c r="B821" s="72"/>
      <c r="C821" s="76" t="s">
        <v>221</v>
      </c>
      <c r="D821" s="76"/>
      <c r="E821" s="76"/>
      <c r="F821" s="76"/>
      <c r="G821" s="76"/>
      <c r="H821" s="77"/>
      <c r="I821" s="76"/>
      <c r="J821" s="78"/>
      <c r="K821" s="91"/>
      <c r="L821" s="76"/>
      <c r="M821" s="76"/>
      <c r="N821" s="76"/>
      <c r="O821" s="76"/>
      <c r="P821" s="76"/>
      <c r="Q821" s="76"/>
      <c r="R821" s="76"/>
    </row>
    <row r="822" spans="1:18" customFormat="1" x14ac:dyDescent="0.35">
      <c r="A822" s="72"/>
      <c r="B822" s="72"/>
      <c r="C822" s="85" t="s">
        <v>228</v>
      </c>
      <c r="D822" s="85"/>
      <c r="E822" s="85"/>
      <c r="F822" s="85"/>
      <c r="G822" s="85"/>
      <c r="H822" s="85"/>
      <c r="I822" s="85"/>
      <c r="J822" s="85"/>
      <c r="K822" s="88"/>
      <c r="L822" s="85"/>
      <c r="M822" s="85"/>
      <c r="N822" s="85"/>
      <c r="O822" s="85"/>
      <c r="P822" s="85"/>
      <c r="Q822" s="85"/>
      <c r="R822" s="85"/>
    </row>
    <row r="823" spans="1:18" customFormat="1" x14ac:dyDescent="0.35">
      <c r="A823" s="72"/>
      <c r="B823" s="72"/>
      <c r="C823" s="86" t="s">
        <v>229</v>
      </c>
      <c r="D823" s="86"/>
      <c r="E823" s="86"/>
      <c r="F823" s="86"/>
      <c r="G823" s="86"/>
      <c r="H823" s="86"/>
      <c r="I823" s="86"/>
      <c r="J823" s="86"/>
      <c r="K823" s="89"/>
      <c r="L823" s="86"/>
      <c r="M823" s="86"/>
      <c r="N823" s="86"/>
      <c r="O823" s="86"/>
      <c r="P823" s="86"/>
      <c r="Q823" s="86"/>
      <c r="R823" s="86"/>
    </row>
    <row r="824" spans="1:18" customFormat="1" x14ac:dyDescent="0.35">
      <c r="A824" s="71" t="s">
        <v>242</v>
      </c>
      <c r="B824" s="72"/>
      <c r="C824" s="73" t="s">
        <v>219</v>
      </c>
      <c r="D824" s="73"/>
      <c r="E824" s="73"/>
      <c r="F824" s="90">
        <v>3.85</v>
      </c>
      <c r="G824" s="73" t="str">
        <f>CONCATENATE("USD,FLAT ",TEXT(F824,"0.00"))</f>
        <v>USD,FLAT 3.85</v>
      </c>
      <c r="H824" s="74"/>
      <c r="I824" s="73" t="s">
        <v>139</v>
      </c>
      <c r="J824" s="75">
        <v>1</v>
      </c>
      <c r="K824" s="90"/>
      <c r="L824" s="73"/>
      <c r="M824" s="74"/>
      <c r="N824" s="87"/>
      <c r="O824" s="73" t="s">
        <v>220</v>
      </c>
      <c r="P824" s="73"/>
      <c r="Q824" s="73"/>
      <c r="R824" s="73"/>
    </row>
    <row r="825" spans="1:18" customFormat="1" x14ac:dyDescent="0.35">
      <c r="A825" s="72"/>
      <c r="B825" s="72"/>
      <c r="C825" s="76" t="s">
        <v>221</v>
      </c>
      <c r="D825" s="76"/>
      <c r="E825" s="76"/>
      <c r="F825" s="76"/>
      <c r="G825" s="76"/>
      <c r="H825" s="77"/>
      <c r="I825" s="76"/>
      <c r="J825" s="78"/>
      <c r="K825" s="91"/>
      <c r="L825" s="76"/>
      <c r="M825" s="76"/>
      <c r="N825" s="76"/>
      <c r="O825" s="76"/>
      <c r="P825" s="76"/>
      <c r="Q825" s="76"/>
      <c r="R825" s="76"/>
    </row>
    <row r="826" spans="1:18" customFormat="1" x14ac:dyDescent="0.35">
      <c r="A826" s="72"/>
      <c r="B826" s="72"/>
      <c r="C826" s="85" t="s">
        <v>228</v>
      </c>
      <c r="D826" s="85"/>
      <c r="E826" s="85"/>
      <c r="F826" s="85"/>
      <c r="G826" s="85"/>
      <c r="H826" s="85"/>
      <c r="I826" s="85"/>
      <c r="J826" s="85"/>
      <c r="K826" s="88"/>
      <c r="L826" s="85"/>
      <c r="M826" s="85"/>
      <c r="N826" s="85"/>
      <c r="O826" s="85"/>
      <c r="P826" s="85"/>
      <c r="Q826" s="85"/>
      <c r="R826" s="85"/>
    </row>
    <row r="827" spans="1:18" customFormat="1" x14ac:dyDescent="0.35">
      <c r="A827" s="72"/>
      <c r="B827" s="72"/>
      <c r="C827" s="86" t="s">
        <v>229</v>
      </c>
      <c r="D827" s="86"/>
      <c r="E827" s="86"/>
      <c r="F827" s="86"/>
      <c r="G827" s="86"/>
      <c r="H827" s="86"/>
      <c r="I827" s="86"/>
      <c r="J827" s="86"/>
      <c r="K827" s="89"/>
      <c r="L827" s="86"/>
      <c r="M827" s="86"/>
      <c r="N827" s="86"/>
      <c r="O827" s="86"/>
      <c r="P827" s="86"/>
      <c r="Q827" s="86"/>
      <c r="R827" s="86"/>
    </row>
    <row r="828" spans="1:18" customFormat="1" x14ac:dyDescent="0.35">
      <c r="A828" s="71" t="s">
        <v>242</v>
      </c>
      <c r="B828" s="72" t="s">
        <v>243</v>
      </c>
      <c r="C828" s="73" t="s">
        <v>219</v>
      </c>
      <c r="D828" s="73"/>
      <c r="E828" s="73"/>
      <c r="F828" s="90">
        <v>4.8499999999999996</v>
      </c>
      <c r="G828" s="73" t="str">
        <f>CONCATENATE("USD,FLAT ",TEXT(F828,"0.00"))</f>
        <v>USD,FLAT 4.85</v>
      </c>
      <c r="H828" s="74"/>
      <c r="I828" s="73" t="s">
        <v>139</v>
      </c>
      <c r="J828" s="75">
        <v>1</v>
      </c>
      <c r="K828" s="90"/>
      <c r="L828" s="73"/>
      <c r="M828" s="74"/>
      <c r="N828" s="87"/>
      <c r="O828" s="73" t="s">
        <v>220</v>
      </c>
      <c r="P828" s="73"/>
      <c r="Q828" s="73"/>
      <c r="R828" s="73"/>
    </row>
    <row r="829" spans="1:18" customFormat="1" x14ac:dyDescent="0.35">
      <c r="A829" s="72"/>
      <c r="B829" s="72"/>
      <c r="C829" s="76" t="s">
        <v>221</v>
      </c>
      <c r="D829" s="76"/>
      <c r="E829" s="76"/>
      <c r="F829" s="76"/>
      <c r="G829" s="76"/>
      <c r="H829" s="77"/>
      <c r="I829" s="76"/>
      <c r="J829" s="78"/>
      <c r="K829" s="91"/>
      <c r="L829" s="76"/>
      <c r="M829" s="76"/>
      <c r="N829" s="76"/>
      <c r="O829" s="76"/>
      <c r="P829" s="76"/>
      <c r="Q829" s="76"/>
      <c r="R829" s="76"/>
    </row>
    <row r="830" spans="1:18" customFormat="1" x14ac:dyDescent="0.35">
      <c r="A830" s="72"/>
      <c r="B830" s="72"/>
      <c r="C830" s="85" t="s">
        <v>228</v>
      </c>
      <c r="D830" s="85"/>
      <c r="E830" s="85"/>
      <c r="F830" s="85"/>
      <c r="G830" s="85"/>
      <c r="H830" s="85"/>
      <c r="I830" s="85"/>
      <c r="J830" s="85"/>
      <c r="K830" s="88"/>
      <c r="L830" s="85"/>
      <c r="M830" s="85"/>
      <c r="N830" s="85"/>
      <c r="O830" s="85"/>
      <c r="P830" s="85"/>
      <c r="Q830" s="85"/>
      <c r="R830" s="85"/>
    </row>
    <row r="831" spans="1:18" customFormat="1" x14ac:dyDescent="0.35">
      <c r="A831" s="72"/>
      <c r="B831" s="72"/>
      <c r="C831" s="86" t="s">
        <v>229</v>
      </c>
      <c r="D831" s="86"/>
      <c r="E831" s="86"/>
      <c r="F831" s="86"/>
      <c r="G831" s="86"/>
      <c r="H831" s="86"/>
      <c r="I831" s="86"/>
      <c r="J831" s="86"/>
      <c r="K831" s="89"/>
      <c r="L831" s="86"/>
      <c r="M831" s="86"/>
      <c r="N831" s="86"/>
      <c r="O831" s="86"/>
      <c r="P831" s="86"/>
      <c r="Q831" s="86"/>
      <c r="R831" s="86"/>
    </row>
    <row r="832" spans="1:18" customFormat="1" x14ac:dyDescent="0.35">
      <c r="A832" s="71" t="s">
        <v>242</v>
      </c>
      <c r="B832" s="72" t="s">
        <v>244</v>
      </c>
      <c r="C832" s="73" t="s">
        <v>219</v>
      </c>
      <c r="D832" s="73"/>
      <c r="E832" s="73"/>
      <c r="F832" s="90">
        <v>2.85</v>
      </c>
      <c r="G832" s="73" t="str">
        <f>CONCATENATE("USD,FLAT ",TEXT(F832,"0.00"))</f>
        <v>USD,FLAT 2.85</v>
      </c>
      <c r="H832" s="74"/>
      <c r="I832" s="73" t="s">
        <v>139</v>
      </c>
      <c r="J832" s="75">
        <v>1</v>
      </c>
      <c r="K832" s="90"/>
      <c r="L832" s="73"/>
      <c r="M832" s="74"/>
      <c r="N832" s="87"/>
      <c r="O832" s="73" t="s">
        <v>220</v>
      </c>
      <c r="P832" s="73"/>
      <c r="Q832" s="73"/>
      <c r="R832" s="73"/>
    </row>
    <row r="833" spans="1:18" customFormat="1" x14ac:dyDescent="0.35">
      <c r="A833" s="72"/>
      <c r="B833" s="72"/>
      <c r="C833" s="76" t="s">
        <v>221</v>
      </c>
      <c r="D833" s="76"/>
      <c r="E833" s="76"/>
      <c r="F833" s="76"/>
      <c r="G833" s="76"/>
      <c r="H833" s="77"/>
      <c r="I833" s="76"/>
      <c r="J833" s="78"/>
      <c r="K833" s="91"/>
      <c r="L833" s="76"/>
      <c r="M833" s="76"/>
      <c r="N833" s="76"/>
      <c r="O833" s="76"/>
      <c r="P833" s="76"/>
      <c r="Q833" s="76"/>
      <c r="R833" s="76"/>
    </row>
    <row r="834" spans="1:18" customFormat="1" x14ac:dyDescent="0.35">
      <c r="A834" s="72"/>
      <c r="B834" s="72"/>
      <c r="C834" s="85" t="s">
        <v>228</v>
      </c>
      <c r="D834" s="85"/>
      <c r="E834" s="85"/>
      <c r="F834" s="85"/>
      <c r="G834" s="85"/>
      <c r="H834" s="85"/>
      <c r="I834" s="85"/>
      <c r="J834" s="85"/>
      <c r="K834" s="88"/>
      <c r="L834" s="85"/>
      <c r="M834" s="85"/>
      <c r="N834" s="85"/>
      <c r="O834" s="85"/>
      <c r="P834" s="85"/>
      <c r="Q834" s="85"/>
      <c r="R834" s="85"/>
    </row>
    <row r="835" spans="1:18" customFormat="1" x14ac:dyDescent="0.35">
      <c r="A835" s="72"/>
      <c r="B835" s="72"/>
      <c r="C835" s="86" t="s">
        <v>229</v>
      </c>
      <c r="D835" s="86"/>
      <c r="E835" s="86"/>
      <c r="F835" s="86"/>
      <c r="G835" s="86"/>
      <c r="H835" s="86"/>
      <c r="I835" s="86"/>
      <c r="J835" s="86"/>
      <c r="K835" s="89"/>
      <c r="L835" s="86"/>
      <c r="M835" s="86"/>
      <c r="N835" s="86"/>
      <c r="O835" s="86"/>
      <c r="P835" s="86"/>
      <c r="Q835" s="86"/>
      <c r="R835" s="86"/>
    </row>
    <row r="836" spans="1:18" customFormat="1" x14ac:dyDescent="0.35">
      <c r="A836" s="71" t="s">
        <v>242</v>
      </c>
      <c r="B836" s="72" t="s">
        <v>26</v>
      </c>
      <c r="C836" s="73" t="s">
        <v>219</v>
      </c>
      <c r="D836" s="73"/>
      <c r="E836" s="73"/>
      <c r="F836" s="90">
        <v>6.85</v>
      </c>
      <c r="G836" s="73" t="str">
        <f>CONCATENATE("USD,FLAT ",TEXT(F836,"0.00"))</f>
        <v>USD,FLAT 6.85</v>
      </c>
      <c r="H836" s="74"/>
      <c r="I836" s="73" t="s">
        <v>139</v>
      </c>
      <c r="J836" s="75">
        <v>1</v>
      </c>
      <c r="K836" s="90"/>
      <c r="L836" s="90"/>
      <c r="M836" s="74"/>
      <c r="N836" s="87"/>
      <c r="O836" s="73" t="s">
        <v>220</v>
      </c>
      <c r="P836" s="73"/>
      <c r="Q836" s="73"/>
      <c r="R836" s="73"/>
    </row>
    <row r="837" spans="1:18" customFormat="1" x14ac:dyDescent="0.35">
      <c r="A837" s="72"/>
      <c r="B837" s="72"/>
      <c r="C837" s="76" t="s">
        <v>221</v>
      </c>
      <c r="D837" s="76"/>
      <c r="E837" s="76"/>
      <c r="F837" s="76"/>
      <c r="G837" s="76"/>
      <c r="H837" s="77"/>
      <c r="I837" s="76"/>
      <c r="J837" s="78"/>
      <c r="K837" s="91"/>
      <c r="L837" s="76"/>
      <c r="M837" s="76"/>
      <c r="N837" s="76"/>
      <c r="O837" s="76"/>
      <c r="P837" s="76"/>
      <c r="Q837" s="76"/>
      <c r="R837" s="76"/>
    </row>
    <row r="838" spans="1:18" customFormat="1" x14ac:dyDescent="0.35">
      <c r="A838" s="72"/>
      <c r="B838" s="72"/>
      <c r="C838" s="85" t="s">
        <v>228</v>
      </c>
      <c r="D838" s="85"/>
      <c r="E838" s="85"/>
      <c r="F838" s="85"/>
      <c r="G838" s="85"/>
      <c r="H838" s="85"/>
      <c r="I838" s="85"/>
      <c r="J838" s="85"/>
      <c r="K838" s="88"/>
      <c r="L838" s="85"/>
      <c r="M838" s="85"/>
      <c r="N838" s="85"/>
      <c r="O838" s="85"/>
      <c r="P838" s="85"/>
      <c r="Q838" s="85"/>
      <c r="R838" s="85"/>
    </row>
    <row r="839" spans="1:18" customFormat="1" x14ac:dyDescent="0.35">
      <c r="A839" s="72"/>
      <c r="B839" s="72"/>
      <c r="C839" s="86" t="s">
        <v>229</v>
      </c>
      <c r="D839" s="86"/>
      <c r="E839" s="86"/>
      <c r="F839" s="86"/>
      <c r="G839" s="86"/>
      <c r="H839" s="86"/>
      <c r="I839" s="86"/>
      <c r="J839" s="86"/>
      <c r="K839" s="89"/>
      <c r="L839" s="86"/>
      <c r="M839" s="86"/>
      <c r="N839" s="86"/>
      <c r="O839" s="86"/>
      <c r="P839" s="86"/>
      <c r="Q839" s="86"/>
      <c r="R839" s="86"/>
    </row>
    <row r="840" spans="1:18" customFormat="1" x14ac:dyDescent="0.35">
      <c r="A840" s="71" t="s">
        <v>245</v>
      </c>
      <c r="B840" s="72"/>
      <c r="C840" s="73" t="s">
        <v>219</v>
      </c>
      <c r="D840" s="73"/>
      <c r="E840" s="73"/>
      <c r="F840" s="90">
        <v>3.85</v>
      </c>
      <c r="G840" s="73" t="str">
        <f>CONCATENATE("USD,FLAT ",TEXT(F840,"0.00"))</f>
        <v>USD,FLAT 3.85</v>
      </c>
      <c r="H840" s="74"/>
      <c r="I840" s="73" t="s">
        <v>139</v>
      </c>
      <c r="J840" s="75">
        <v>1</v>
      </c>
      <c r="K840" s="90"/>
      <c r="L840" s="73"/>
      <c r="M840" s="74"/>
      <c r="N840" s="87"/>
      <c r="O840" s="73" t="s">
        <v>220</v>
      </c>
      <c r="P840" s="73"/>
      <c r="Q840" s="73"/>
      <c r="R840" s="73"/>
    </row>
    <row r="841" spans="1:18" customFormat="1" x14ac:dyDescent="0.35">
      <c r="A841" s="72"/>
      <c r="B841" s="72"/>
      <c r="C841" s="76" t="s">
        <v>221</v>
      </c>
      <c r="D841" s="76"/>
      <c r="E841" s="76"/>
      <c r="F841" s="76"/>
      <c r="G841" s="76"/>
      <c r="H841" s="77"/>
      <c r="I841" s="76"/>
      <c r="J841" s="78"/>
      <c r="K841" s="91"/>
      <c r="L841" s="76"/>
      <c r="M841" s="76"/>
      <c r="N841" s="76"/>
      <c r="O841" s="76"/>
      <c r="P841" s="76"/>
      <c r="Q841" s="76"/>
      <c r="R841" s="76"/>
    </row>
    <row r="842" spans="1:18" customFormat="1" x14ac:dyDescent="0.35">
      <c r="A842" s="72"/>
      <c r="B842" s="72"/>
      <c r="C842" s="85" t="s">
        <v>228</v>
      </c>
      <c r="D842" s="85"/>
      <c r="E842" s="85"/>
      <c r="F842" s="85"/>
      <c r="G842" s="85"/>
      <c r="H842" s="85"/>
      <c r="I842" s="85"/>
      <c r="J842" s="85"/>
      <c r="K842" s="88"/>
      <c r="L842" s="85"/>
      <c r="M842" s="85"/>
      <c r="N842" s="85"/>
      <c r="O842" s="85"/>
      <c r="P842" s="85"/>
      <c r="Q842" s="85"/>
      <c r="R842" s="85"/>
    </row>
    <row r="843" spans="1:18" customFormat="1" x14ac:dyDescent="0.35">
      <c r="A843" s="72"/>
      <c r="B843" s="72"/>
      <c r="C843" s="86" t="s">
        <v>229</v>
      </c>
      <c r="D843" s="86"/>
      <c r="E843" s="86"/>
      <c r="F843" s="86"/>
      <c r="G843" s="86"/>
      <c r="H843" s="86"/>
      <c r="I843" s="86"/>
      <c r="J843" s="86"/>
      <c r="K843" s="89"/>
      <c r="L843" s="86"/>
      <c r="M843" s="86"/>
      <c r="N843" s="86"/>
      <c r="O843" s="86"/>
      <c r="P843" s="86"/>
      <c r="Q843" s="86"/>
      <c r="R843" s="86"/>
    </row>
    <row r="844" spans="1:18" customFormat="1" x14ac:dyDescent="0.35">
      <c r="A844" s="71" t="s">
        <v>246</v>
      </c>
      <c r="B844" s="72"/>
      <c r="C844" s="73" t="s">
        <v>219</v>
      </c>
      <c r="D844" s="73"/>
      <c r="E844" s="73"/>
      <c r="F844" s="90">
        <v>8.85</v>
      </c>
      <c r="G844" s="73" t="str">
        <f>CONCATENATE("USD,FLAT ",TEXT(F844,"0.00"))</f>
        <v>USD,FLAT 8.85</v>
      </c>
      <c r="H844" s="74"/>
      <c r="I844" s="73" t="s">
        <v>139</v>
      </c>
      <c r="J844" s="75">
        <v>1</v>
      </c>
      <c r="K844" s="90"/>
      <c r="L844" s="73"/>
      <c r="M844" s="74"/>
      <c r="N844" s="87"/>
      <c r="O844" s="73" t="s">
        <v>220</v>
      </c>
      <c r="P844" s="73"/>
      <c r="Q844" s="73"/>
      <c r="R844" s="73"/>
    </row>
    <row r="845" spans="1:18" customFormat="1" x14ac:dyDescent="0.35">
      <c r="A845" s="72"/>
      <c r="B845" s="72"/>
      <c r="C845" s="76" t="s">
        <v>221</v>
      </c>
      <c r="D845" s="76"/>
      <c r="E845" s="76"/>
      <c r="F845" s="76"/>
      <c r="G845" s="76"/>
      <c r="H845" s="77"/>
      <c r="I845" s="76"/>
      <c r="J845" s="78"/>
      <c r="K845" s="91"/>
      <c r="L845" s="76"/>
      <c r="M845" s="76"/>
      <c r="N845" s="76"/>
      <c r="O845" s="76"/>
      <c r="P845" s="76"/>
      <c r="Q845" s="76"/>
      <c r="R845" s="76"/>
    </row>
    <row r="846" spans="1:18" customFormat="1" x14ac:dyDescent="0.35">
      <c r="A846" s="72"/>
      <c r="B846" s="72"/>
      <c r="C846" s="85" t="s">
        <v>228</v>
      </c>
      <c r="D846" s="85"/>
      <c r="E846" s="85"/>
      <c r="F846" s="85"/>
      <c r="G846" s="85"/>
      <c r="H846" s="85"/>
      <c r="I846" s="85"/>
      <c r="J846" s="85"/>
      <c r="K846" s="88"/>
      <c r="L846" s="85"/>
      <c r="M846" s="85"/>
      <c r="N846" s="85"/>
      <c r="O846" s="85"/>
      <c r="P846" s="85"/>
      <c r="Q846" s="85"/>
      <c r="R846" s="85"/>
    </row>
    <row r="847" spans="1:18" customFormat="1" x14ac:dyDescent="0.35">
      <c r="A847" s="72"/>
      <c r="B847" s="72"/>
      <c r="C847" s="86" t="s">
        <v>229</v>
      </c>
      <c r="D847" s="86"/>
      <c r="E847" s="86"/>
      <c r="F847" s="86"/>
      <c r="G847" s="86"/>
      <c r="H847" s="86"/>
      <c r="I847" s="86"/>
      <c r="J847" s="86"/>
      <c r="K847" s="89"/>
      <c r="L847" s="86"/>
      <c r="M847" s="86"/>
      <c r="N847" s="86"/>
      <c r="O847" s="86"/>
      <c r="P847" s="86"/>
      <c r="Q847" s="86"/>
      <c r="R847" s="86"/>
    </row>
    <row r="848" spans="1:18" customFormat="1" x14ac:dyDescent="0.35">
      <c r="A848" s="71" t="s">
        <v>247</v>
      </c>
      <c r="B848" s="92"/>
      <c r="C848" s="73" t="s">
        <v>219</v>
      </c>
      <c r="D848" s="73"/>
      <c r="E848" s="73"/>
      <c r="F848" s="73">
        <v>13.85</v>
      </c>
      <c r="G848" s="73" t="str">
        <f>CONCATENATE("USD,FLAT ",TEXT(F848,"0.00"))</f>
        <v>USD,FLAT 13.85</v>
      </c>
      <c r="H848" s="74"/>
      <c r="I848" s="73" t="s">
        <v>139</v>
      </c>
      <c r="J848" s="75">
        <v>1</v>
      </c>
      <c r="K848" s="90"/>
      <c r="L848" s="73"/>
      <c r="M848" s="74"/>
      <c r="N848" s="87"/>
      <c r="O848" s="73" t="s">
        <v>220</v>
      </c>
      <c r="P848" s="73"/>
      <c r="Q848" s="73"/>
      <c r="R848" s="73"/>
    </row>
    <row r="849" spans="1:79" customFormat="1" x14ac:dyDescent="0.35">
      <c r="A849" s="72"/>
      <c r="B849" s="92"/>
      <c r="C849" s="76" t="s">
        <v>221</v>
      </c>
      <c r="D849" s="76"/>
      <c r="E849" s="76"/>
      <c r="F849" s="76"/>
      <c r="G849" s="76"/>
      <c r="H849" s="77"/>
      <c r="I849" s="76"/>
      <c r="J849" s="78"/>
      <c r="K849" s="91"/>
      <c r="L849" s="76"/>
      <c r="M849" s="76"/>
      <c r="N849" s="76"/>
      <c r="O849" s="76"/>
      <c r="P849" s="76"/>
      <c r="Q849" s="76"/>
      <c r="R849" s="76"/>
    </row>
    <row r="850" spans="1:79" customFormat="1" x14ac:dyDescent="0.35">
      <c r="A850" s="72"/>
      <c r="B850" s="72"/>
      <c r="C850" s="85" t="s">
        <v>228</v>
      </c>
      <c r="D850" s="85"/>
      <c r="E850" s="85"/>
      <c r="F850" s="85"/>
      <c r="G850" s="85"/>
      <c r="H850" s="85"/>
      <c r="I850" s="85"/>
      <c r="J850" s="85"/>
      <c r="K850" s="88"/>
      <c r="L850" s="85"/>
      <c r="M850" s="85"/>
      <c r="N850" s="85"/>
      <c r="O850" s="85"/>
      <c r="P850" s="85"/>
      <c r="Q850" s="85"/>
      <c r="R850" s="85"/>
    </row>
    <row r="851" spans="1:79" customFormat="1" x14ac:dyDescent="0.35">
      <c r="A851" s="72"/>
      <c r="B851" s="72"/>
      <c r="C851" s="86" t="s">
        <v>229</v>
      </c>
      <c r="D851" s="86"/>
      <c r="E851" s="86"/>
      <c r="F851" s="86"/>
      <c r="G851" s="86"/>
      <c r="H851" s="86"/>
      <c r="I851" s="86"/>
      <c r="J851" s="86"/>
      <c r="K851" s="89"/>
      <c r="L851" s="86"/>
      <c r="M851" s="86"/>
      <c r="N851" s="86"/>
      <c r="O851" s="86"/>
      <c r="P851" s="86"/>
      <c r="Q851" s="86"/>
      <c r="R851" s="86"/>
    </row>
    <row r="853" spans="1:79" customFormat="1" x14ac:dyDescent="0.35">
      <c r="A853" s="67" t="s">
        <v>331</v>
      </c>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c r="AA853" s="68"/>
      <c r="AB853" s="68"/>
      <c r="AC853" s="68"/>
      <c r="AD853" s="68"/>
      <c r="AE853" s="68"/>
      <c r="AF853" s="68"/>
      <c r="AG853" s="68"/>
      <c r="AH853" s="68"/>
      <c r="AI853" s="68"/>
      <c r="AJ853" s="68"/>
    </row>
    <row r="854" spans="1:79" customFormat="1" x14ac:dyDescent="0.35">
      <c r="A854" s="100" t="s">
        <v>279</v>
      </c>
      <c r="B854" s="100" t="s">
        <v>280</v>
      </c>
      <c r="C854" s="100" t="s">
        <v>156</v>
      </c>
      <c r="D854" s="100" t="s">
        <v>157</v>
      </c>
      <c r="E854" s="100" t="s">
        <v>158</v>
      </c>
      <c r="F854" s="100" t="s">
        <v>159</v>
      </c>
      <c r="G854" s="100" t="s">
        <v>126</v>
      </c>
      <c r="H854" s="100" t="s">
        <v>160</v>
      </c>
      <c r="I854" s="100" t="s">
        <v>161</v>
      </c>
      <c r="J854" s="100" t="s">
        <v>162</v>
      </c>
      <c r="K854" s="100" t="s">
        <v>163</v>
      </c>
      <c r="L854" s="100" t="s">
        <v>164</v>
      </c>
      <c r="M854" s="100" t="s">
        <v>165</v>
      </c>
      <c r="N854" s="100" t="s">
        <v>166</v>
      </c>
      <c r="O854" s="100" t="s">
        <v>283</v>
      </c>
      <c r="P854" s="100" t="s">
        <v>168</v>
      </c>
      <c r="Q854" s="100" t="s">
        <v>284</v>
      </c>
      <c r="R854" s="100" t="s">
        <v>282</v>
      </c>
      <c r="S854" s="104" t="s">
        <v>277</v>
      </c>
      <c r="T854" s="105"/>
      <c r="U854" s="106"/>
      <c r="V854" s="104" t="s">
        <v>269</v>
      </c>
      <c r="W854" s="106"/>
      <c r="X854" s="107" t="s">
        <v>258</v>
      </c>
      <c r="Y854" s="108"/>
      <c r="Z854" s="108"/>
      <c r="AA854" s="108"/>
      <c r="AB854" s="108"/>
      <c r="AC854" s="108"/>
      <c r="AD854" s="108"/>
      <c r="AE854" s="108"/>
      <c r="AF854" s="108"/>
      <c r="AG854" s="109"/>
      <c r="AH854" s="107" t="s">
        <v>270</v>
      </c>
      <c r="AI854" s="108"/>
      <c r="AJ854" s="108"/>
      <c r="AK854" s="108"/>
      <c r="AL854" s="108"/>
      <c r="AM854" s="109"/>
      <c r="AN854" s="100" t="s">
        <v>171</v>
      </c>
      <c r="AO854" s="21"/>
      <c r="AP854" s="21"/>
      <c r="AQ854" s="21"/>
      <c r="AS854" s="21"/>
      <c r="AT854" s="21"/>
      <c r="AU854" s="21"/>
      <c r="AV854" s="21"/>
      <c r="AW854" s="21"/>
      <c r="AX854" s="21"/>
      <c r="AY854" s="21"/>
      <c r="AZ854" s="21"/>
      <c r="BA854" s="21"/>
      <c r="BB854" s="21"/>
      <c r="BC854" s="21"/>
      <c r="BD854" s="21"/>
      <c r="BE854" s="21"/>
      <c r="BF854" s="21"/>
      <c r="BG854" s="21"/>
      <c r="BH854" s="21"/>
      <c r="BI854" s="21"/>
      <c r="BJ854" s="21"/>
      <c r="BK854" s="21"/>
      <c r="BL854" s="21"/>
      <c r="BM854" s="21"/>
      <c r="BN854" s="21"/>
      <c r="BO854" s="21"/>
      <c r="BP854" s="21"/>
      <c r="BQ854" s="21"/>
      <c r="BR854" s="21"/>
      <c r="BS854" s="21"/>
      <c r="BT854" s="21"/>
      <c r="BU854" s="21"/>
      <c r="BV854" s="21"/>
      <c r="BW854" s="21"/>
      <c r="BX854" s="21"/>
      <c r="BY854" s="21"/>
      <c r="BZ854" s="21"/>
      <c r="CA854" s="21"/>
    </row>
    <row r="855" spans="1:79" customFormat="1" x14ac:dyDescent="0.35">
      <c r="A855" s="101"/>
      <c r="B855" s="101"/>
      <c r="C855" s="101"/>
      <c r="D855" s="101"/>
      <c r="E855" s="101"/>
      <c r="F855" s="101"/>
      <c r="G855" s="101"/>
      <c r="H855" s="101"/>
      <c r="I855" s="101"/>
      <c r="J855" s="101"/>
      <c r="K855" s="101"/>
      <c r="L855" s="101"/>
      <c r="M855" s="101"/>
      <c r="N855" s="101"/>
      <c r="O855" s="101"/>
      <c r="P855" s="101"/>
      <c r="Q855" s="101"/>
      <c r="R855" s="101"/>
      <c r="S855" s="102" t="s">
        <v>169</v>
      </c>
      <c r="T855" s="102" t="s">
        <v>170</v>
      </c>
      <c r="U855" s="102" t="s">
        <v>170</v>
      </c>
      <c r="V855" s="102" t="s">
        <v>254</v>
      </c>
      <c r="W855" s="102" t="s">
        <v>255</v>
      </c>
      <c r="X855" s="102" t="s">
        <v>259</v>
      </c>
      <c r="Y855" s="102" t="s">
        <v>260</v>
      </c>
      <c r="Z855" s="102" t="s">
        <v>261</v>
      </c>
      <c r="AA855" s="102" t="s">
        <v>262</v>
      </c>
      <c r="AB855" s="102" t="s">
        <v>263</v>
      </c>
      <c r="AC855" s="102" t="s">
        <v>264</v>
      </c>
      <c r="AD855" s="102" t="s">
        <v>265</v>
      </c>
      <c r="AE855" s="102" t="s">
        <v>266</v>
      </c>
      <c r="AF855" s="102" t="s">
        <v>267</v>
      </c>
      <c r="AG855" s="102" t="s">
        <v>268</v>
      </c>
      <c r="AH855" s="102" t="s">
        <v>271</v>
      </c>
      <c r="AI855" s="102" t="s">
        <v>272</v>
      </c>
      <c r="AJ855" s="102" t="s">
        <v>273</v>
      </c>
      <c r="AK855" s="102" t="s">
        <v>274</v>
      </c>
      <c r="AL855" s="102" t="s">
        <v>275</v>
      </c>
      <c r="AM855" s="102" t="s">
        <v>276</v>
      </c>
      <c r="AN855" s="101"/>
      <c r="AO855" s="21"/>
      <c r="AP855" s="21"/>
      <c r="AQ855" s="21"/>
      <c r="AS855" s="21"/>
      <c r="AT855" s="21"/>
      <c r="AU855" s="21"/>
      <c r="AV855" s="21"/>
      <c r="AW855" s="21"/>
      <c r="AX855" s="21"/>
      <c r="AY855" s="21"/>
      <c r="AZ855" s="21"/>
      <c r="BA855" s="21"/>
      <c r="BB855" s="21"/>
      <c r="BC855" s="21"/>
      <c r="BD855" s="21"/>
      <c r="BE855" s="21"/>
      <c r="BF855" s="21"/>
      <c r="BG855" s="21"/>
      <c r="BH855" s="21"/>
      <c r="BI855" s="21"/>
      <c r="BJ855" s="21"/>
      <c r="BK855" s="21"/>
      <c r="BL855" s="21"/>
      <c r="BM855" s="21"/>
      <c r="BN855" s="21"/>
      <c r="BO855" s="21"/>
      <c r="BP855" s="21"/>
      <c r="BQ855" s="21"/>
      <c r="BR855" s="21"/>
      <c r="BS855" s="21"/>
      <c r="BT855" s="21"/>
      <c r="BU855" s="21"/>
      <c r="BV855" s="21"/>
      <c r="BW855" s="21"/>
      <c r="BX855" s="21"/>
      <c r="BY855" s="21"/>
      <c r="BZ855" s="21"/>
      <c r="CA855" s="21"/>
    </row>
    <row r="856" spans="1:79" customFormat="1" x14ac:dyDescent="0.35">
      <c r="A856" s="58" t="s">
        <v>70</v>
      </c>
      <c r="B856" s="32" t="s">
        <v>110</v>
      </c>
      <c r="C856" s="58" t="s">
        <v>332</v>
      </c>
      <c r="D856" s="32" t="s">
        <v>172</v>
      </c>
      <c r="E856" s="59" t="s">
        <v>26</v>
      </c>
      <c r="F856" s="58" t="s">
        <v>281</v>
      </c>
      <c r="G856" s="60" t="str">
        <f ca="1">TEXT(TODAY(),"MM-DD-YYYY")</f>
        <v>11-02-2022</v>
      </c>
      <c r="H856" s="60" t="str">
        <f ca="1">TEXT(TODAY(),"MM-DD-YYYY")</f>
        <v>11-02-2022</v>
      </c>
      <c r="I856" s="58">
        <v>12</v>
      </c>
      <c r="J856" s="58">
        <v>12</v>
      </c>
      <c r="K856" s="58">
        <v>12</v>
      </c>
      <c r="L856" s="58" t="s">
        <v>333</v>
      </c>
      <c r="M856" s="58" t="s">
        <v>334</v>
      </c>
      <c r="N856" s="58" t="b">
        <v>0</v>
      </c>
      <c r="O856" s="58" t="b">
        <v>1</v>
      </c>
      <c r="P856" s="58" t="b">
        <v>0</v>
      </c>
      <c r="Q856" s="58" t="b">
        <v>1</v>
      </c>
      <c r="R856" s="58" t="b">
        <v>1</v>
      </c>
      <c r="S856" s="58" t="s">
        <v>176</v>
      </c>
      <c r="T856" s="58" t="s">
        <v>177</v>
      </c>
      <c r="U856" s="58"/>
      <c r="V856" s="58" t="s">
        <v>257</v>
      </c>
      <c r="W856" s="58" t="s">
        <v>256</v>
      </c>
      <c r="X856" s="58" t="s">
        <v>335</v>
      </c>
      <c r="Y856" s="58"/>
      <c r="Z856" s="58"/>
      <c r="AA856" s="58"/>
      <c r="AB856" s="58">
        <v>3091575921</v>
      </c>
      <c r="AC856" s="58"/>
      <c r="AD856" s="58"/>
      <c r="AE856" s="58" t="b">
        <v>1</v>
      </c>
      <c r="AF856" s="58" t="b">
        <v>1</v>
      </c>
      <c r="AG856" s="58" t="b">
        <v>1</v>
      </c>
      <c r="AH856" s="58"/>
      <c r="AI856" s="58"/>
      <c r="AJ856" s="58"/>
      <c r="AK856" s="58" t="b">
        <v>0</v>
      </c>
      <c r="AL856" s="58" t="b">
        <v>0</v>
      </c>
      <c r="AM856" s="58" t="b">
        <v>0</v>
      </c>
      <c r="AN856" s="58">
        <v>6215824303</v>
      </c>
      <c r="AO856" s="21"/>
      <c r="AP856" s="21"/>
      <c r="AQ856" s="21"/>
      <c r="AS856" s="21"/>
      <c r="AT856" s="21"/>
      <c r="AU856" s="21"/>
      <c r="AV856" s="21"/>
      <c r="AW856" s="21"/>
      <c r="AX856" s="21"/>
      <c r="AY856" s="21"/>
      <c r="AZ856" s="21"/>
      <c r="BA856" s="21"/>
      <c r="BB856" s="21"/>
      <c r="BC856" s="21"/>
      <c r="BD856" s="21"/>
      <c r="BE856" s="21"/>
      <c r="BF856" s="21"/>
      <c r="BG856" s="21"/>
      <c r="BH856" s="21"/>
      <c r="BI856" s="21"/>
      <c r="BJ856" s="21"/>
      <c r="BK856" s="21"/>
      <c r="BL856" s="21"/>
      <c r="BM856" s="21"/>
      <c r="BN856" s="21"/>
      <c r="BO856" s="21"/>
      <c r="BP856" s="21"/>
      <c r="BQ856" s="21"/>
      <c r="BR856" s="21"/>
      <c r="BS856" s="21"/>
      <c r="BT856" s="21"/>
      <c r="BU856" s="21"/>
      <c r="BV856" s="21"/>
      <c r="BW856" s="21"/>
      <c r="BX856" s="21"/>
      <c r="BY856" s="21"/>
      <c r="BZ856" s="21"/>
      <c r="CA856" s="21"/>
    </row>
    <row r="858" spans="1:79" customFormat="1" x14ac:dyDescent="0.35">
      <c r="A858" s="128" t="s">
        <v>336</v>
      </c>
      <c r="B858" s="129"/>
      <c r="C858" s="129"/>
      <c r="D858" s="129"/>
      <c r="E858" s="129"/>
      <c r="F858" s="129"/>
      <c r="G858" s="129"/>
      <c r="H858" s="129"/>
      <c r="I858" s="129"/>
      <c r="J858" s="129"/>
      <c r="K858" s="129"/>
      <c r="L858" s="129"/>
      <c r="M858" s="129"/>
      <c r="N858" s="129"/>
      <c r="O858" s="129"/>
      <c r="P858" s="129"/>
      <c r="Q858" s="129"/>
      <c r="R858" s="129"/>
    </row>
    <row r="859" spans="1:79" customFormat="1" x14ac:dyDescent="0.35">
      <c r="A859" s="69" t="s">
        <v>200</v>
      </c>
      <c r="B859" s="69" t="s">
        <v>201</v>
      </c>
      <c r="C859" s="69" t="s">
        <v>202</v>
      </c>
      <c r="D859" s="70" t="s">
        <v>203</v>
      </c>
      <c r="E859" s="70" t="s">
        <v>204</v>
      </c>
      <c r="F859" s="70" t="s">
        <v>205</v>
      </c>
      <c r="G859" s="69" t="s">
        <v>206</v>
      </c>
      <c r="H859" s="69" t="s">
        <v>207</v>
      </c>
      <c r="I859" s="70" t="s">
        <v>208</v>
      </c>
      <c r="J859" s="70" t="s">
        <v>209</v>
      </c>
      <c r="K859" s="70" t="s">
        <v>210</v>
      </c>
      <c r="L859" s="70" t="s">
        <v>211</v>
      </c>
      <c r="M859" s="70" t="s">
        <v>212</v>
      </c>
      <c r="N859" s="70" t="s">
        <v>213</v>
      </c>
      <c r="O859" s="70" t="s">
        <v>214</v>
      </c>
      <c r="P859" s="70" t="s">
        <v>215</v>
      </c>
      <c r="Q859" s="70" t="s">
        <v>216</v>
      </c>
      <c r="R859" s="70" t="s">
        <v>217</v>
      </c>
    </row>
    <row r="860" spans="1:79" customFormat="1" x14ac:dyDescent="0.35">
      <c r="A860" s="71" t="s">
        <v>218</v>
      </c>
      <c r="B860" s="72"/>
      <c r="C860" s="73" t="s">
        <v>219</v>
      </c>
      <c r="D860" s="73"/>
      <c r="E860" s="73"/>
      <c r="F860" s="73">
        <v>21</v>
      </c>
      <c r="G860" s="73" t="str">
        <f>CONCATENATE("USD,FLAT ",TEXT(F860,"0.00"))</f>
        <v>USD,FLAT 21.00</v>
      </c>
      <c r="H860" s="74"/>
      <c r="I860" s="73" t="s">
        <v>139</v>
      </c>
      <c r="J860" s="75">
        <v>3</v>
      </c>
      <c r="K860" s="74"/>
      <c r="L860" s="73"/>
      <c r="M860" s="74"/>
      <c r="N860" s="73"/>
      <c r="O860" s="73" t="s">
        <v>220</v>
      </c>
      <c r="P860" s="73"/>
      <c r="Q860" s="73"/>
      <c r="R860" s="73"/>
    </row>
    <row r="861" spans="1:79" customFormat="1" x14ac:dyDescent="0.35">
      <c r="A861" s="72"/>
      <c r="B861" s="72"/>
      <c r="C861" s="76" t="s">
        <v>221</v>
      </c>
      <c r="D861" s="76"/>
      <c r="E861" s="76"/>
      <c r="F861" s="76"/>
      <c r="G861" s="76"/>
      <c r="H861" s="77"/>
      <c r="I861" s="76"/>
      <c r="J861" s="78"/>
      <c r="K861" s="77"/>
      <c r="L861" s="76"/>
      <c r="M861" s="77"/>
      <c r="N861" s="76"/>
      <c r="O861" s="76"/>
      <c r="P861" s="76"/>
      <c r="Q861" s="76"/>
      <c r="R861" s="76"/>
    </row>
    <row r="862" spans="1:79" customFormat="1" x14ac:dyDescent="0.35">
      <c r="A862" s="72"/>
      <c r="B862" s="72"/>
      <c r="C862" s="85" t="s">
        <v>228</v>
      </c>
      <c r="D862" s="85"/>
      <c r="E862" s="85"/>
      <c r="F862" s="85"/>
      <c r="G862" s="85"/>
      <c r="H862" s="85"/>
      <c r="I862" s="85"/>
      <c r="J862" s="85"/>
      <c r="K862" s="85"/>
      <c r="L862" s="85"/>
      <c r="M862" s="85"/>
      <c r="N862" s="85"/>
      <c r="O862" s="85"/>
      <c r="P862" s="85"/>
      <c r="Q862" s="85"/>
      <c r="R862" s="85"/>
    </row>
    <row r="863" spans="1:79" customFormat="1" x14ac:dyDescent="0.35">
      <c r="A863" s="72"/>
      <c r="B863" s="72"/>
      <c r="C863" s="86" t="s">
        <v>229</v>
      </c>
      <c r="D863" s="86"/>
      <c r="E863" s="86"/>
      <c r="F863" s="86"/>
      <c r="G863" s="86"/>
      <c r="H863" s="86"/>
      <c r="I863" s="86"/>
      <c r="J863" s="86"/>
      <c r="K863" s="86"/>
      <c r="L863" s="86"/>
      <c r="M863" s="86"/>
      <c r="N863" s="86"/>
      <c r="O863" s="86"/>
      <c r="P863" s="86"/>
      <c r="Q863" s="86"/>
      <c r="R863" s="86"/>
    </row>
    <row r="864" spans="1:79" customFormat="1" x14ac:dyDescent="0.35">
      <c r="A864" s="71" t="s">
        <v>222</v>
      </c>
      <c r="B864" s="72"/>
      <c r="C864" s="73" t="s">
        <v>219</v>
      </c>
      <c r="D864" s="73"/>
      <c r="E864" s="73"/>
      <c r="F864" s="73">
        <v>25</v>
      </c>
      <c r="G864" s="73" t="str">
        <f>CONCATENATE("USD,FLAT ",TEXT(F864,"0.00"))</f>
        <v>USD,FLAT 25.00</v>
      </c>
      <c r="H864" s="74"/>
      <c r="I864" s="73" t="s">
        <v>139</v>
      </c>
      <c r="J864" s="75">
        <v>3</v>
      </c>
      <c r="K864" s="74"/>
      <c r="L864" s="73"/>
      <c r="M864" s="74"/>
      <c r="N864" s="73" t="s">
        <v>223</v>
      </c>
      <c r="O864" s="73" t="s">
        <v>224</v>
      </c>
      <c r="P864" s="73"/>
      <c r="Q864" s="73"/>
      <c r="R864" s="73"/>
    </row>
    <row r="865" spans="1:18" customFormat="1" x14ac:dyDescent="0.35">
      <c r="A865" s="72"/>
      <c r="B865" s="72"/>
      <c r="C865" s="76" t="s">
        <v>221</v>
      </c>
      <c r="D865" s="76"/>
      <c r="E865" s="76"/>
      <c r="F865" s="76"/>
      <c r="G865" s="76"/>
      <c r="H865" s="77"/>
      <c r="I865" s="76"/>
      <c r="J865" s="78"/>
      <c r="K865" s="77"/>
      <c r="L865" s="76"/>
      <c r="M865" s="77"/>
      <c r="N865" s="76"/>
      <c r="O865" s="76"/>
      <c r="P865" s="76"/>
      <c r="Q865" s="76"/>
      <c r="R865" s="76"/>
    </row>
    <row r="866" spans="1:18" customFormat="1" x14ac:dyDescent="0.35">
      <c r="A866" s="72"/>
      <c r="B866" s="72"/>
      <c r="C866" s="85" t="s">
        <v>228</v>
      </c>
      <c r="D866" s="85"/>
      <c r="E866" s="85"/>
      <c r="F866" s="85"/>
      <c r="G866" s="85"/>
      <c r="H866" s="85"/>
      <c r="I866" s="85"/>
      <c r="J866" s="85"/>
      <c r="K866" s="85"/>
      <c r="L866" s="85"/>
      <c r="M866" s="85"/>
      <c r="N866" s="85"/>
      <c r="O866" s="85"/>
      <c r="P866" s="85"/>
      <c r="Q866" s="85"/>
      <c r="R866" s="85"/>
    </row>
    <row r="867" spans="1:18" customFormat="1" x14ac:dyDescent="0.35">
      <c r="A867" s="72"/>
      <c r="B867" s="72"/>
      <c r="C867" s="86" t="s">
        <v>229</v>
      </c>
      <c r="D867" s="86"/>
      <c r="E867" s="86"/>
      <c r="F867" s="86"/>
      <c r="G867" s="86"/>
      <c r="H867" s="86"/>
      <c r="I867" s="86"/>
      <c r="J867" s="86"/>
      <c r="K867" s="86"/>
      <c r="L867" s="86"/>
      <c r="M867" s="86"/>
      <c r="N867" s="86"/>
      <c r="O867" s="86"/>
      <c r="P867" s="86"/>
      <c r="Q867" s="86"/>
      <c r="R867" s="86"/>
    </row>
    <row r="868" spans="1:18" customFormat="1" x14ac:dyDescent="0.35">
      <c r="A868" s="71" t="s">
        <v>225</v>
      </c>
      <c r="B868" s="72"/>
      <c r="C868" s="73" t="s">
        <v>219</v>
      </c>
      <c r="D868" s="73"/>
      <c r="E868" s="73"/>
      <c r="F868" s="73">
        <v>25</v>
      </c>
      <c r="G868" s="73" t="str">
        <f>CONCATENATE("USD,FLAT ",TEXT(F868,"0.00"))</f>
        <v>USD,FLAT 25.00</v>
      </c>
      <c r="H868" s="74"/>
      <c r="I868" s="73" t="s">
        <v>139</v>
      </c>
      <c r="J868" s="103">
        <v>3</v>
      </c>
      <c r="K868" s="74"/>
      <c r="L868" s="73"/>
      <c r="M868" s="74"/>
      <c r="N868" s="73" t="s">
        <v>223</v>
      </c>
      <c r="O868" s="73" t="s">
        <v>224</v>
      </c>
      <c r="P868" s="73"/>
      <c r="Q868" s="73"/>
      <c r="R868" s="73"/>
    </row>
    <row r="869" spans="1:18" customFormat="1" x14ac:dyDescent="0.35">
      <c r="A869" s="72"/>
      <c r="B869" s="72"/>
      <c r="C869" s="76" t="s">
        <v>221</v>
      </c>
      <c r="D869" s="76"/>
      <c r="E869" s="76"/>
      <c r="F869" s="76"/>
      <c r="G869" s="76"/>
      <c r="H869" s="77"/>
      <c r="I869" s="76"/>
      <c r="J869" s="78"/>
      <c r="K869" s="77"/>
      <c r="L869" s="76"/>
      <c r="M869" s="77"/>
      <c r="N869" s="76"/>
      <c r="O869" s="76"/>
      <c r="P869" s="76"/>
      <c r="Q869" s="76"/>
      <c r="R869" s="76"/>
    </row>
    <row r="870" spans="1:18" customFormat="1" x14ac:dyDescent="0.35">
      <c r="A870" s="72"/>
      <c r="B870" s="72"/>
      <c r="C870" s="85" t="s">
        <v>228</v>
      </c>
      <c r="D870" s="85"/>
      <c r="E870" s="85"/>
      <c r="F870" s="85"/>
      <c r="G870" s="85"/>
      <c r="H870" s="85"/>
      <c r="I870" s="85"/>
      <c r="J870" s="85"/>
      <c r="K870" s="85"/>
      <c r="L870" s="85"/>
      <c r="M870" s="85"/>
      <c r="N870" s="85"/>
      <c r="O870" s="85"/>
      <c r="P870" s="85"/>
      <c r="Q870" s="85"/>
      <c r="R870" s="85"/>
    </row>
    <row r="871" spans="1:18" customFormat="1" x14ac:dyDescent="0.35">
      <c r="A871" s="72"/>
      <c r="B871" s="72"/>
      <c r="C871" s="86" t="s">
        <v>229</v>
      </c>
      <c r="D871" s="86"/>
      <c r="E871" s="86"/>
      <c r="F871" s="86"/>
      <c r="G871" s="86"/>
      <c r="H871" s="86"/>
      <c r="I871" s="86"/>
      <c r="J871" s="86"/>
      <c r="K871" s="86"/>
      <c r="L871" s="86"/>
      <c r="M871" s="86"/>
      <c r="N871" s="86"/>
      <c r="O871" s="86"/>
      <c r="P871" s="86"/>
      <c r="Q871" s="86"/>
      <c r="R871" s="86"/>
    </row>
    <row r="872" spans="1:18" customFormat="1" x14ac:dyDescent="0.35">
      <c r="A872" s="71" t="s">
        <v>136</v>
      </c>
      <c r="B872" s="72"/>
      <c r="C872" s="73" t="s">
        <v>219</v>
      </c>
      <c r="D872" s="73"/>
      <c r="E872" s="73"/>
      <c r="F872" s="73">
        <v>25</v>
      </c>
      <c r="G872" s="73" t="str">
        <f>CONCATENATE("USD,FLAT ",TEXT(F872,"0.00"))</f>
        <v>USD,FLAT 25.00</v>
      </c>
      <c r="H872" s="74"/>
      <c r="I872" s="73" t="s">
        <v>139</v>
      </c>
      <c r="J872" s="103">
        <v>68</v>
      </c>
      <c r="K872" s="74"/>
      <c r="L872" s="73"/>
      <c r="M872" s="74"/>
      <c r="N872" s="73" t="s">
        <v>223</v>
      </c>
      <c r="O872" s="73" t="s">
        <v>224</v>
      </c>
      <c r="P872" s="73"/>
      <c r="Q872" s="73"/>
      <c r="R872" s="73"/>
    </row>
    <row r="873" spans="1:18" customFormat="1" x14ac:dyDescent="0.35">
      <c r="A873" s="72"/>
      <c r="B873" s="72"/>
      <c r="C873" s="76" t="s">
        <v>221</v>
      </c>
      <c r="D873" s="76"/>
      <c r="E873" s="76"/>
      <c r="F873" s="76"/>
      <c r="G873" s="76"/>
      <c r="H873" s="77"/>
      <c r="I873" s="76"/>
      <c r="J873" s="78"/>
      <c r="K873" s="77"/>
      <c r="L873" s="76"/>
      <c r="M873" s="77"/>
      <c r="N873" s="76"/>
      <c r="O873" s="76"/>
      <c r="P873" s="76"/>
      <c r="Q873" s="76"/>
      <c r="R873" s="76"/>
    </row>
    <row r="874" spans="1:18" customFormat="1" x14ac:dyDescent="0.35">
      <c r="A874" s="72"/>
      <c r="B874" s="72"/>
      <c r="C874" s="85" t="s">
        <v>228</v>
      </c>
      <c r="D874" s="85"/>
      <c r="E874" s="85"/>
      <c r="F874" s="85"/>
      <c r="G874" s="85"/>
      <c r="H874" s="85"/>
      <c r="I874" s="85"/>
      <c r="J874" s="85"/>
      <c r="K874" s="85"/>
      <c r="L874" s="85"/>
      <c r="M874" s="85"/>
      <c r="N874" s="85"/>
      <c r="O874" s="85"/>
      <c r="P874" s="85"/>
      <c r="Q874" s="85"/>
      <c r="R874" s="85"/>
    </row>
    <row r="875" spans="1:18" customFormat="1" x14ac:dyDescent="0.35">
      <c r="A875" s="72"/>
      <c r="B875" s="72"/>
      <c r="C875" s="86" t="s">
        <v>229</v>
      </c>
      <c r="D875" s="86"/>
      <c r="E875" s="86"/>
      <c r="F875" s="86"/>
      <c r="G875" s="86"/>
      <c r="H875" s="86"/>
      <c r="I875" s="86"/>
      <c r="J875" s="86"/>
      <c r="K875" s="86"/>
      <c r="L875" s="86"/>
      <c r="M875" s="86"/>
      <c r="N875" s="86"/>
      <c r="O875" s="86"/>
      <c r="P875" s="86"/>
      <c r="Q875" s="86"/>
      <c r="R875" s="86"/>
    </row>
    <row r="876" spans="1:18" customFormat="1" x14ac:dyDescent="0.35">
      <c r="A876" s="79" t="s">
        <v>226</v>
      </c>
      <c r="B876" s="79"/>
      <c r="C876" s="79" t="s">
        <v>219</v>
      </c>
      <c r="D876" s="79"/>
      <c r="E876" s="79"/>
      <c r="F876" s="79"/>
      <c r="G876" s="79"/>
      <c r="H876" s="79"/>
      <c r="I876" s="79"/>
      <c r="J876" s="80"/>
      <c r="K876" s="81"/>
      <c r="L876" s="79"/>
      <c r="M876" s="81"/>
      <c r="N876" s="79"/>
      <c r="O876" s="79"/>
      <c r="P876" s="79"/>
      <c r="Q876" s="79"/>
      <c r="R876" s="79"/>
    </row>
    <row r="877" spans="1:18" customFormat="1" x14ac:dyDescent="0.35">
      <c r="A877" s="79" t="s">
        <v>226</v>
      </c>
      <c r="B877" s="79"/>
      <c r="C877" s="79" t="s">
        <v>221</v>
      </c>
      <c r="D877" s="79"/>
      <c r="E877" s="79"/>
      <c r="F877" s="79"/>
      <c r="G877" s="79"/>
      <c r="H877" s="79"/>
      <c r="I877" s="79"/>
      <c r="J877" s="80"/>
      <c r="K877" s="81"/>
      <c r="L877" s="79"/>
      <c r="M877" s="81"/>
      <c r="N877" s="79"/>
      <c r="O877" s="79"/>
      <c r="P877" s="79"/>
      <c r="Q877" s="79"/>
      <c r="R877" s="79"/>
    </row>
    <row r="878" spans="1:18" customFormat="1" x14ac:dyDescent="0.35">
      <c r="A878" s="82" t="s">
        <v>227</v>
      </c>
      <c r="B878" s="82"/>
      <c r="C878" s="82" t="s">
        <v>219</v>
      </c>
      <c r="D878" s="82"/>
      <c r="E878" s="82"/>
      <c r="F878" s="82"/>
      <c r="G878" s="82"/>
      <c r="H878" s="82"/>
      <c r="I878" s="82"/>
      <c r="J878" s="83"/>
      <c r="K878" s="84"/>
      <c r="L878" s="82"/>
      <c r="M878" s="84"/>
      <c r="N878" s="82"/>
      <c r="O878" s="82"/>
      <c r="P878" s="82"/>
      <c r="Q878" s="82"/>
      <c r="R878" s="82"/>
    </row>
    <row r="879" spans="1:18" customFormat="1" x14ac:dyDescent="0.35">
      <c r="A879" s="82" t="s">
        <v>227</v>
      </c>
      <c r="B879" s="82"/>
      <c r="C879" s="82" t="s">
        <v>221</v>
      </c>
      <c r="D879" s="82"/>
      <c r="E879" s="82"/>
      <c r="F879" s="82"/>
      <c r="G879" s="82"/>
      <c r="H879" s="82"/>
      <c r="I879" s="82"/>
      <c r="J879" s="83"/>
      <c r="K879" s="84"/>
      <c r="L879" s="82"/>
      <c r="M879" s="84"/>
      <c r="N879" s="82"/>
      <c r="O879" s="82"/>
      <c r="P879" s="82"/>
      <c r="Q879" s="82"/>
      <c r="R879" s="82"/>
    </row>
    <row r="880" spans="1:18" customFormat="1" x14ac:dyDescent="0.35">
      <c r="A880" s="71" t="s">
        <v>248</v>
      </c>
      <c r="B880" s="72"/>
      <c r="C880" s="73" t="s">
        <v>219</v>
      </c>
      <c r="D880" s="73"/>
      <c r="E880" s="73"/>
      <c r="F880" s="73">
        <v>0.25</v>
      </c>
      <c r="G880" s="73" t="str">
        <f>CONCATENATE("USD,FLAT ",TEXT(F880,"0.00"))</f>
        <v>USD,FLAT 0.25</v>
      </c>
      <c r="H880" s="74"/>
      <c r="I880" s="73" t="s">
        <v>139</v>
      </c>
      <c r="J880" s="75">
        <v>3</v>
      </c>
      <c r="K880" s="74"/>
      <c r="L880" s="73"/>
      <c r="M880" s="74"/>
      <c r="N880" s="73" t="s">
        <v>231</v>
      </c>
      <c r="O880" s="73" t="s">
        <v>224</v>
      </c>
      <c r="P880" s="73"/>
      <c r="Q880" s="73"/>
      <c r="R880" s="73"/>
    </row>
    <row r="881" spans="1:18" customFormat="1" x14ac:dyDescent="0.35">
      <c r="A881" s="72"/>
      <c r="B881" s="72"/>
      <c r="C881" s="76" t="s">
        <v>221</v>
      </c>
      <c r="D881" s="76"/>
      <c r="E881" s="76"/>
      <c r="F881" s="76"/>
      <c r="G881" s="76"/>
      <c r="H881" s="77"/>
      <c r="I881" s="77"/>
      <c r="J881" s="78"/>
      <c r="K881" s="77"/>
      <c r="L881" s="76"/>
      <c r="M881" s="77"/>
      <c r="N881" s="76"/>
      <c r="O881" s="76"/>
      <c r="P881" s="76"/>
      <c r="Q881" s="76"/>
      <c r="R881" s="76"/>
    </row>
    <row r="882" spans="1:18" customFormat="1" x14ac:dyDescent="0.35">
      <c r="A882" s="72"/>
      <c r="B882" s="72"/>
      <c r="C882" s="85" t="s">
        <v>228</v>
      </c>
      <c r="D882" s="85"/>
      <c r="E882" s="85"/>
      <c r="F882" s="85"/>
      <c r="G882" s="85"/>
      <c r="H882" s="85"/>
      <c r="I882" s="85"/>
      <c r="J882" s="85"/>
      <c r="K882" s="85"/>
      <c r="L882" s="85"/>
      <c r="M882" s="85"/>
      <c r="N882" s="85"/>
      <c r="O882" s="85"/>
      <c r="P882" s="85"/>
      <c r="Q882" s="85"/>
      <c r="R882" s="85"/>
    </row>
    <row r="883" spans="1:18" customFormat="1" x14ac:dyDescent="0.35">
      <c r="A883" s="72"/>
      <c r="B883" s="72"/>
      <c r="C883" s="86" t="s">
        <v>229</v>
      </c>
      <c r="D883" s="86"/>
      <c r="E883" s="86"/>
      <c r="F883" s="86"/>
      <c r="G883" s="86"/>
      <c r="H883" s="86"/>
      <c r="I883" s="86"/>
      <c r="J883" s="86"/>
      <c r="K883" s="86"/>
      <c r="L883" s="86"/>
      <c r="M883" s="86"/>
      <c r="N883" s="86"/>
      <c r="O883" s="86"/>
      <c r="P883" s="86"/>
      <c r="Q883" s="86"/>
      <c r="R883" s="86"/>
    </row>
    <row r="884" spans="1:18" customFormat="1" x14ac:dyDescent="0.35">
      <c r="A884" s="71" t="s">
        <v>230</v>
      </c>
      <c r="B884" s="72"/>
      <c r="C884" s="73" t="s">
        <v>219</v>
      </c>
      <c r="D884" s="73"/>
      <c r="E884" s="73"/>
      <c r="F884" s="73">
        <v>112.04</v>
      </c>
      <c r="G884" s="73" t="str">
        <f>CONCATENATE("USD,FLAT ",TEXT(F884,"0.00"))</f>
        <v>USD,FLAT 112.04</v>
      </c>
      <c r="H884" s="74"/>
      <c r="I884" s="73" t="s">
        <v>139</v>
      </c>
      <c r="J884" s="75">
        <v>3</v>
      </c>
      <c r="K884" s="74"/>
      <c r="L884" s="73"/>
      <c r="M884" s="74"/>
      <c r="N884" s="73" t="s">
        <v>231</v>
      </c>
      <c r="O884" s="73" t="s">
        <v>224</v>
      </c>
      <c r="P884" s="73"/>
      <c r="Q884" s="73"/>
      <c r="R884" s="73"/>
    </row>
    <row r="885" spans="1:18" customFormat="1" x14ac:dyDescent="0.35">
      <c r="A885" s="72"/>
      <c r="B885" s="72"/>
      <c r="C885" s="76" t="s">
        <v>221</v>
      </c>
      <c r="D885" s="76"/>
      <c r="E885" s="76"/>
      <c r="F885" s="76"/>
      <c r="G885" s="76"/>
      <c r="H885" s="77"/>
      <c r="I885" s="77"/>
      <c r="J885" s="78"/>
      <c r="K885" s="77"/>
      <c r="L885" s="76"/>
      <c r="M885" s="77"/>
      <c r="N885" s="76"/>
      <c r="O885" s="76"/>
      <c r="P885" s="76"/>
      <c r="Q885" s="76"/>
      <c r="R885" s="76"/>
    </row>
    <row r="886" spans="1:18" customFormat="1" x14ac:dyDescent="0.35">
      <c r="A886" s="72"/>
      <c r="B886" s="72"/>
      <c r="C886" s="85" t="s">
        <v>228</v>
      </c>
      <c r="D886" s="85"/>
      <c r="E886" s="85"/>
      <c r="F886" s="85"/>
      <c r="G886" s="85"/>
      <c r="H886" s="85"/>
      <c r="I886" s="85"/>
      <c r="J886" s="85"/>
      <c r="K886" s="85"/>
      <c r="L886" s="85"/>
      <c r="M886" s="85"/>
      <c r="N886" s="85"/>
      <c r="O886" s="85"/>
      <c r="P886" s="85"/>
      <c r="Q886" s="85"/>
      <c r="R886" s="85"/>
    </row>
    <row r="887" spans="1:18" customFormat="1" x14ac:dyDescent="0.35">
      <c r="A887" s="72"/>
      <c r="B887" s="72"/>
      <c r="C887" s="86" t="s">
        <v>229</v>
      </c>
      <c r="D887" s="86"/>
      <c r="E887" s="86"/>
      <c r="F887" s="86"/>
      <c r="G887" s="86"/>
      <c r="H887" s="86"/>
      <c r="I887" s="86"/>
      <c r="J887" s="86"/>
      <c r="K887" s="86"/>
      <c r="L887" s="86"/>
      <c r="M887" s="86"/>
      <c r="N887" s="86"/>
      <c r="O887" s="86"/>
      <c r="P887" s="86"/>
      <c r="Q887" s="86"/>
      <c r="R887" s="86"/>
    </row>
    <row r="888" spans="1:18" customFormat="1" x14ac:dyDescent="0.35">
      <c r="A888" s="71" t="s">
        <v>232</v>
      </c>
      <c r="B888" s="72"/>
      <c r="C888" s="73" t="s">
        <v>219</v>
      </c>
      <c r="D888" s="73"/>
      <c r="E888" s="73"/>
      <c r="F888" s="73">
        <v>276.25</v>
      </c>
      <c r="G888" s="73" t="str">
        <f>CONCATENATE("USD,FLAT ",TEXT(F888,"0.00"))</f>
        <v>USD,FLAT 276.25</v>
      </c>
      <c r="H888" s="74"/>
      <c r="I888" s="73" t="s">
        <v>139</v>
      </c>
      <c r="J888" s="75">
        <v>3</v>
      </c>
      <c r="K888" s="74"/>
      <c r="L888" s="73"/>
      <c r="M888" s="74"/>
      <c r="N888" s="73" t="s">
        <v>231</v>
      </c>
      <c r="O888" s="73" t="s">
        <v>224</v>
      </c>
      <c r="P888" s="73"/>
      <c r="Q888" s="73"/>
      <c r="R888" s="73"/>
    </row>
    <row r="889" spans="1:18" customFormat="1" x14ac:dyDescent="0.35">
      <c r="A889" s="72"/>
      <c r="B889" s="72"/>
      <c r="C889" s="76" t="s">
        <v>221</v>
      </c>
      <c r="D889" s="76"/>
      <c r="E889" s="76"/>
      <c r="F889" s="76"/>
      <c r="G889" s="76"/>
      <c r="H889" s="77"/>
      <c r="I889" s="77"/>
      <c r="J889" s="78"/>
      <c r="K889" s="77"/>
      <c r="L889" s="77"/>
      <c r="M889" s="77"/>
      <c r="N889" s="76"/>
      <c r="O889" s="76"/>
      <c r="P889" s="76"/>
      <c r="Q889" s="76"/>
      <c r="R889" s="76"/>
    </row>
    <row r="890" spans="1:18" customFormat="1" x14ac:dyDescent="0.35">
      <c r="A890" s="72"/>
      <c r="B890" s="72"/>
      <c r="C890" s="85" t="s">
        <v>228</v>
      </c>
      <c r="D890" s="85"/>
      <c r="E890" s="85"/>
      <c r="F890" s="85"/>
      <c r="G890" s="85"/>
      <c r="H890" s="85"/>
      <c r="I890" s="73" t="s">
        <v>139</v>
      </c>
      <c r="J890" s="85"/>
      <c r="K890" s="74"/>
      <c r="L890" s="85"/>
      <c r="M890" s="85"/>
      <c r="N890" s="85"/>
      <c r="O890" s="85"/>
      <c r="P890" s="73"/>
      <c r="Q890" s="73"/>
      <c r="R890" s="85"/>
    </row>
    <row r="891" spans="1:18" customFormat="1" x14ac:dyDescent="0.35">
      <c r="A891" s="72"/>
      <c r="B891" s="72"/>
      <c r="C891" s="86" t="s">
        <v>229</v>
      </c>
      <c r="D891" s="86"/>
      <c r="E891" s="86"/>
      <c r="F891" s="86"/>
      <c r="G891" s="86"/>
      <c r="H891" s="86"/>
      <c r="I891" s="86"/>
      <c r="J891" s="86"/>
      <c r="K891" s="86"/>
      <c r="L891" s="86"/>
      <c r="M891" s="86"/>
      <c r="N891" s="86"/>
      <c r="O891" s="86"/>
      <c r="P891" s="86"/>
      <c r="Q891" s="86"/>
      <c r="R891" s="86"/>
    </row>
    <row r="892" spans="1:18" customFormat="1" x14ac:dyDescent="0.35">
      <c r="A892" s="71" t="s">
        <v>233</v>
      </c>
      <c r="B892" s="72"/>
      <c r="C892" s="73" t="s">
        <v>219</v>
      </c>
      <c r="D892" s="73"/>
      <c r="E892" s="73"/>
      <c r="F892" s="73">
        <v>112.04</v>
      </c>
      <c r="G892" s="73" t="str">
        <f>CONCATENATE("USD,FLAT ",TEXT(F892,"0.00"))</f>
        <v>USD,FLAT 112.04</v>
      </c>
      <c r="H892" s="74"/>
      <c r="I892" s="73" t="s">
        <v>139</v>
      </c>
      <c r="J892" s="75">
        <v>3</v>
      </c>
      <c r="K892" s="74"/>
      <c r="L892" s="73"/>
      <c r="M892" s="74"/>
      <c r="N892" s="73" t="s">
        <v>231</v>
      </c>
      <c r="O892" s="73" t="s">
        <v>224</v>
      </c>
      <c r="P892" s="73"/>
      <c r="Q892" s="73"/>
      <c r="R892" s="73"/>
    </row>
    <row r="893" spans="1:18" customFormat="1" x14ac:dyDescent="0.35">
      <c r="A893" s="72"/>
      <c r="B893" s="72"/>
      <c r="C893" s="76" t="s">
        <v>221</v>
      </c>
      <c r="D893" s="76"/>
      <c r="E893" s="76"/>
      <c r="F893" s="76"/>
      <c r="G893" s="76"/>
      <c r="H893" s="77"/>
      <c r="I893" s="77"/>
      <c r="J893" s="77"/>
      <c r="K893" s="77"/>
      <c r="L893" s="77"/>
      <c r="M893" s="77"/>
      <c r="N893" s="76"/>
      <c r="O893" s="76"/>
      <c r="P893" s="76"/>
      <c r="Q893" s="76"/>
      <c r="R893" s="76"/>
    </row>
    <row r="894" spans="1:18" customFormat="1" x14ac:dyDescent="0.35">
      <c r="A894" s="72"/>
      <c r="B894" s="72"/>
      <c r="C894" s="85" t="s">
        <v>228</v>
      </c>
      <c r="D894" s="85"/>
      <c r="E894" s="85"/>
      <c r="F894" s="85"/>
      <c r="G894" s="85"/>
      <c r="H894" s="85"/>
      <c r="I894" s="85"/>
      <c r="J894" s="85"/>
      <c r="K894" s="85"/>
      <c r="L894" s="85"/>
      <c r="M894" s="85"/>
      <c r="N894" s="85"/>
      <c r="O894" s="85"/>
      <c r="P894" s="85"/>
      <c r="Q894" s="85"/>
      <c r="R894" s="85"/>
    </row>
    <row r="895" spans="1:18" customFormat="1" x14ac:dyDescent="0.35">
      <c r="A895" s="72"/>
      <c r="B895" s="72"/>
      <c r="C895" s="86" t="s">
        <v>229</v>
      </c>
      <c r="D895" s="86"/>
      <c r="E895" s="86"/>
      <c r="F895" s="86"/>
      <c r="G895" s="86"/>
      <c r="H895" s="86"/>
      <c r="I895" s="86"/>
      <c r="J895" s="86"/>
      <c r="K895" s="86"/>
      <c r="L895" s="86"/>
      <c r="M895" s="86"/>
      <c r="N895" s="86"/>
      <c r="O895" s="86"/>
      <c r="P895" s="86"/>
      <c r="Q895" s="86"/>
      <c r="R895" s="86"/>
    </row>
    <row r="896" spans="1:18" customFormat="1" x14ac:dyDescent="0.35">
      <c r="A896" s="82" t="s">
        <v>234</v>
      </c>
      <c r="B896" s="82"/>
      <c r="C896" s="82" t="s">
        <v>219</v>
      </c>
      <c r="D896" s="82"/>
      <c r="E896" s="82"/>
      <c r="F896" s="82"/>
      <c r="G896" s="82"/>
      <c r="H896" s="82"/>
      <c r="I896" s="82"/>
      <c r="J896" s="83"/>
      <c r="K896" s="84"/>
      <c r="L896" s="82"/>
      <c r="M896" s="84"/>
      <c r="N896" s="82"/>
      <c r="O896" s="82"/>
      <c r="P896" s="82"/>
      <c r="Q896" s="82"/>
      <c r="R896" s="82"/>
    </row>
    <row r="897" spans="1:18" customFormat="1" x14ac:dyDescent="0.35">
      <c r="A897" s="82" t="s">
        <v>234</v>
      </c>
      <c r="B897" s="82"/>
      <c r="C897" s="82" t="s">
        <v>221</v>
      </c>
      <c r="D897" s="82"/>
      <c r="E897" s="82"/>
      <c r="F897" s="82"/>
      <c r="G897" s="82"/>
      <c r="H897" s="82"/>
      <c r="I897" s="82"/>
      <c r="J897" s="83"/>
      <c r="K897" s="84"/>
      <c r="L897" s="82"/>
      <c r="M897" s="84"/>
      <c r="N897" s="82"/>
      <c r="O897" s="82"/>
      <c r="P897" s="82"/>
      <c r="Q897" s="82"/>
      <c r="R897" s="82"/>
    </row>
    <row r="898" spans="1:18" customFormat="1" x14ac:dyDescent="0.35">
      <c r="A898" s="71" t="s">
        <v>235</v>
      </c>
      <c r="B898" s="72"/>
      <c r="C898" s="73" t="s">
        <v>219</v>
      </c>
      <c r="D898" s="73"/>
      <c r="E898" s="73"/>
      <c r="F898" s="93" t="s">
        <v>249</v>
      </c>
      <c r="G898" s="94" t="s">
        <v>236</v>
      </c>
      <c r="H898" s="74"/>
      <c r="I898" s="73" t="s">
        <v>139</v>
      </c>
      <c r="J898" s="75">
        <v>3</v>
      </c>
      <c r="K898" s="74"/>
      <c r="L898" s="73"/>
      <c r="M898" s="74"/>
      <c r="N898" s="87" t="s">
        <v>231</v>
      </c>
      <c r="O898" s="73" t="s">
        <v>224</v>
      </c>
      <c r="P898" s="73"/>
      <c r="Q898" s="73"/>
      <c r="R898" s="73"/>
    </row>
    <row r="899" spans="1:18" customFormat="1" x14ac:dyDescent="0.35">
      <c r="A899" s="72"/>
      <c r="B899" s="72"/>
      <c r="C899" s="76" t="s">
        <v>221</v>
      </c>
      <c r="D899" s="76"/>
      <c r="E899" s="76"/>
      <c r="F899" s="76"/>
      <c r="G899" s="76"/>
      <c r="H899" s="76"/>
      <c r="I899" s="76"/>
      <c r="J899" s="78"/>
      <c r="K899" s="76"/>
      <c r="L899" s="76"/>
      <c r="M899" s="76"/>
      <c r="N899" s="76"/>
      <c r="O899" s="76"/>
      <c r="P899" s="76"/>
      <c r="Q899" s="76"/>
      <c r="R899" s="76"/>
    </row>
    <row r="900" spans="1:18" customFormat="1" x14ac:dyDescent="0.35">
      <c r="A900" s="72"/>
      <c r="B900" s="72"/>
      <c r="C900" s="85" t="s">
        <v>228</v>
      </c>
      <c r="D900" s="85"/>
      <c r="E900" s="85"/>
      <c r="F900" s="85"/>
      <c r="G900" s="85"/>
      <c r="H900" s="85"/>
      <c r="I900" s="85"/>
      <c r="J900" s="85"/>
      <c r="K900" s="88"/>
      <c r="L900" s="85"/>
      <c r="M900" s="85"/>
      <c r="N900" s="85"/>
      <c r="O900" s="85"/>
      <c r="P900" s="85"/>
      <c r="Q900" s="85"/>
      <c r="R900" s="85"/>
    </row>
    <row r="901" spans="1:18" customFormat="1" x14ac:dyDescent="0.35">
      <c r="A901" s="72"/>
      <c r="B901" s="72"/>
      <c r="C901" s="86" t="s">
        <v>229</v>
      </c>
      <c r="D901" s="86"/>
      <c r="E901" s="86"/>
      <c r="F901" s="86"/>
      <c r="G901" s="86"/>
      <c r="H901" s="86"/>
      <c r="I901" s="86"/>
      <c r="J901" s="86"/>
      <c r="K901" s="89"/>
      <c r="L901" s="86"/>
      <c r="M901" s="86"/>
      <c r="N901" s="86"/>
      <c r="O901" s="86"/>
      <c r="P901" s="86"/>
      <c r="Q901" s="86"/>
      <c r="R901" s="86"/>
    </row>
    <row r="902" spans="1:18" customFormat="1" x14ac:dyDescent="0.35">
      <c r="A902" s="71" t="s">
        <v>237</v>
      </c>
      <c r="B902" s="72"/>
      <c r="C902" s="73" t="s">
        <v>219</v>
      </c>
      <c r="D902" s="73"/>
      <c r="E902" s="73"/>
      <c r="F902" s="93" t="s">
        <v>249</v>
      </c>
      <c r="G902" s="94" t="s">
        <v>250</v>
      </c>
      <c r="H902" s="74"/>
      <c r="I902" s="73" t="s">
        <v>139</v>
      </c>
      <c r="J902" s="75">
        <v>3</v>
      </c>
      <c r="K902" s="74"/>
      <c r="L902" s="73"/>
      <c r="M902" s="74"/>
      <c r="N902" s="87" t="s">
        <v>231</v>
      </c>
      <c r="O902" s="73" t="s">
        <v>224</v>
      </c>
      <c r="P902" s="73"/>
      <c r="Q902" s="73"/>
      <c r="R902" s="73"/>
    </row>
    <row r="903" spans="1:18" customFormat="1" x14ac:dyDescent="0.35">
      <c r="A903" s="72"/>
      <c r="B903" s="72"/>
      <c r="C903" s="76" t="s">
        <v>221</v>
      </c>
      <c r="D903" s="76"/>
      <c r="E903" s="76"/>
      <c r="F903" s="76"/>
      <c r="G903" s="76"/>
      <c r="H903" s="76"/>
      <c r="I903" s="76"/>
      <c r="J903" s="78"/>
      <c r="K903" s="76"/>
      <c r="L903" s="76"/>
      <c r="M903" s="76"/>
      <c r="N903" s="76"/>
      <c r="O903" s="76"/>
      <c r="P903" s="76"/>
      <c r="Q903" s="76"/>
      <c r="R903" s="76"/>
    </row>
    <row r="904" spans="1:18" customFormat="1" x14ac:dyDescent="0.35">
      <c r="A904" s="72"/>
      <c r="B904" s="72"/>
      <c r="C904" s="85" t="s">
        <v>228</v>
      </c>
      <c r="D904" s="85"/>
      <c r="E904" s="85"/>
      <c r="F904" s="85"/>
      <c r="G904" s="85"/>
      <c r="H904" s="85"/>
      <c r="I904" s="85"/>
      <c r="J904" s="85"/>
      <c r="K904" s="88"/>
      <c r="L904" s="85"/>
      <c r="M904" s="85"/>
      <c r="N904" s="85"/>
      <c r="O904" s="85"/>
      <c r="P904" s="85"/>
      <c r="Q904" s="85"/>
      <c r="R904" s="85"/>
    </row>
    <row r="905" spans="1:18" customFormat="1" x14ac:dyDescent="0.35">
      <c r="A905" s="72"/>
      <c r="B905" s="72"/>
      <c r="C905" s="86" t="s">
        <v>229</v>
      </c>
      <c r="D905" s="86"/>
      <c r="E905" s="86"/>
      <c r="F905" s="86"/>
      <c r="G905" s="86"/>
      <c r="H905" s="86"/>
      <c r="I905" s="86"/>
      <c r="J905" s="86"/>
      <c r="K905" s="89"/>
      <c r="L905" s="86"/>
      <c r="M905" s="86"/>
      <c r="N905" s="86"/>
      <c r="O905" s="86"/>
      <c r="P905" s="86"/>
      <c r="Q905" s="86"/>
      <c r="R905" s="86"/>
    </row>
    <row r="906" spans="1:18" customFormat="1" ht="21" customHeight="1" x14ac:dyDescent="0.35">
      <c r="A906" s="71" t="s">
        <v>238</v>
      </c>
      <c r="B906" s="72"/>
      <c r="C906" s="73" t="s">
        <v>219</v>
      </c>
      <c r="D906" s="73"/>
      <c r="E906" s="73"/>
      <c r="F906" s="93" t="s">
        <v>251</v>
      </c>
      <c r="G906" s="94" t="s">
        <v>239</v>
      </c>
      <c r="H906" s="74"/>
      <c r="I906" s="73" t="s">
        <v>139</v>
      </c>
      <c r="J906" s="75">
        <v>3</v>
      </c>
      <c r="K906" s="74"/>
      <c r="L906" s="73"/>
      <c r="M906" s="74"/>
      <c r="N906" s="87" t="s">
        <v>231</v>
      </c>
      <c r="O906" s="73" t="s">
        <v>224</v>
      </c>
      <c r="P906" s="73"/>
      <c r="Q906" s="73"/>
      <c r="R906" s="73"/>
    </row>
    <row r="907" spans="1:18" customFormat="1" x14ac:dyDescent="0.35">
      <c r="A907" s="72"/>
      <c r="B907" s="72"/>
      <c r="C907" s="76" t="s">
        <v>221</v>
      </c>
      <c r="D907" s="76"/>
      <c r="E907" s="76"/>
      <c r="F907" s="76"/>
      <c r="G907" s="76"/>
      <c r="H907" s="76"/>
      <c r="I907" s="76"/>
      <c r="J907" s="78"/>
      <c r="K907" s="76"/>
      <c r="L907" s="76"/>
      <c r="M907" s="76"/>
      <c r="N907" s="76"/>
      <c r="O907" s="76"/>
      <c r="P907" s="76"/>
      <c r="Q907" s="76"/>
      <c r="R907" s="76"/>
    </row>
    <row r="908" spans="1:18" customFormat="1" x14ac:dyDescent="0.35">
      <c r="A908" s="72"/>
      <c r="B908" s="72"/>
      <c r="C908" s="85" t="s">
        <v>228</v>
      </c>
      <c r="D908" s="85"/>
      <c r="E908" s="85"/>
      <c r="F908" s="85"/>
      <c r="G908" s="85"/>
      <c r="H908" s="85"/>
      <c r="I908" s="85"/>
      <c r="J908" s="85"/>
      <c r="K908" s="88"/>
      <c r="L908" s="85"/>
      <c r="M908" s="85"/>
      <c r="N908" s="85"/>
      <c r="O908" s="85"/>
      <c r="P908" s="85"/>
      <c r="Q908" s="85"/>
      <c r="R908" s="85"/>
    </row>
    <row r="909" spans="1:18" customFormat="1" x14ac:dyDescent="0.35">
      <c r="A909" s="72"/>
      <c r="B909" s="72"/>
      <c r="C909" s="86" t="s">
        <v>229</v>
      </c>
      <c r="D909" s="86"/>
      <c r="E909" s="86"/>
      <c r="F909" s="86"/>
      <c r="G909" s="86"/>
      <c r="H909" s="86"/>
      <c r="I909" s="86"/>
      <c r="J909" s="86"/>
      <c r="K909" s="89"/>
      <c r="L909" s="86"/>
      <c r="M909" s="86"/>
      <c r="N909" s="86"/>
      <c r="O909" s="86"/>
      <c r="P909" s="86"/>
      <c r="Q909" s="86"/>
      <c r="R909" s="86"/>
    </row>
    <row r="910" spans="1:18" customFormat="1" x14ac:dyDescent="0.35">
      <c r="A910" s="82" t="s">
        <v>240</v>
      </c>
      <c r="B910" s="82"/>
      <c r="C910" s="82" t="s">
        <v>219</v>
      </c>
      <c r="D910" s="82"/>
      <c r="E910" s="82"/>
      <c r="F910" s="82"/>
      <c r="G910" s="82"/>
      <c r="H910" s="82"/>
      <c r="I910" s="82"/>
      <c r="J910" s="83"/>
      <c r="K910" s="84"/>
      <c r="L910" s="82"/>
      <c r="M910" s="84"/>
      <c r="N910" s="82"/>
      <c r="O910" s="82"/>
      <c r="P910" s="82"/>
      <c r="Q910" s="82"/>
      <c r="R910" s="82"/>
    </row>
    <row r="911" spans="1:18" customFormat="1" x14ac:dyDescent="0.35">
      <c r="A911" s="82" t="s">
        <v>240</v>
      </c>
      <c r="B911" s="82"/>
      <c r="C911" s="82" t="s">
        <v>221</v>
      </c>
      <c r="D911" s="82"/>
      <c r="E911" s="82"/>
      <c r="F911" s="82"/>
      <c r="G911" s="82"/>
      <c r="H911" s="82"/>
      <c r="I911" s="82"/>
      <c r="J911" s="83"/>
      <c r="K911" s="84"/>
      <c r="L911" s="82"/>
      <c r="M911" s="84"/>
      <c r="N911" s="82"/>
      <c r="O911" s="82"/>
      <c r="P911" s="82"/>
      <c r="Q911" s="82"/>
      <c r="R911" s="82"/>
    </row>
    <row r="912" spans="1:18" customFormat="1" x14ac:dyDescent="0.35">
      <c r="A912" s="71" t="s">
        <v>241</v>
      </c>
      <c r="B912" s="72"/>
      <c r="C912" s="73" t="s">
        <v>219</v>
      </c>
      <c r="D912" s="73"/>
      <c r="E912" s="73"/>
      <c r="F912" s="90">
        <v>0.15</v>
      </c>
      <c r="G912" s="73" t="str">
        <f>CONCATENATE("USD,FLAT ",TEXT(F912,"0.00"))</f>
        <v>USD,FLAT 0.15</v>
      </c>
      <c r="H912" s="74"/>
      <c r="I912" s="73" t="s">
        <v>139</v>
      </c>
      <c r="J912" s="75">
        <v>3</v>
      </c>
      <c r="K912" s="90"/>
      <c r="L912" s="73"/>
      <c r="M912" s="74"/>
      <c r="N912" s="87" t="s">
        <v>231</v>
      </c>
      <c r="O912" s="73" t="s">
        <v>224</v>
      </c>
      <c r="P912" s="73"/>
      <c r="Q912" s="73"/>
      <c r="R912" s="73"/>
    </row>
    <row r="913" spans="1:18" customFormat="1" x14ac:dyDescent="0.35">
      <c r="A913" s="72"/>
      <c r="B913" s="72"/>
      <c r="C913" s="76" t="s">
        <v>221</v>
      </c>
      <c r="D913" s="76"/>
      <c r="E913" s="76"/>
      <c r="F913" s="76"/>
      <c r="G913" s="76"/>
      <c r="H913" s="77"/>
      <c r="I913" s="76"/>
      <c r="J913" s="78"/>
      <c r="K913" s="91"/>
      <c r="L913" s="76"/>
      <c r="M913" s="76"/>
      <c r="N913" s="76"/>
      <c r="O913" s="76"/>
      <c r="P913" s="76"/>
      <c r="Q913" s="76"/>
      <c r="R913" s="76"/>
    </row>
    <row r="914" spans="1:18" customFormat="1" x14ac:dyDescent="0.35">
      <c r="A914" s="72"/>
      <c r="B914" s="72"/>
      <c r="C914" s="85" t="s">
        <v>228</v>
      </c>
      <c r="D914" s="85"/>
      <c r="E914" s="85"/>
      <c r="F914" s="85"/>
      <c r="G914" s="85"/>
      <c r="H914" s="85"/>
      <c r="I914" s="85"/>
      <c r="J914" s="85"/>
      <c r="K914" s="88"/>
      <c r="L914" s="85"/>
      <c r="M914" s="85"/>
      <c r="N914" s="85"/>
      <c r="O914" s="85"/>
      <c r="P914" s="85"/>
      <c r="Q914" s="85"/>
      <c r="R914" s="85"/>
    </row>
    <row r="915" spans="1:18" customFormat="1" x14ac:dyDescent="0.35">
      <c r="A915" s="72"/>
      <c r="B915" s="72"/>
      <c r="C915" s="86" t="s">
        <v>229</v>
      </c>
      <c r="D915" s="86"/>
      <c r="E915" s="86"/>
      <c r="F915" s="86"/>
      <c r="G915" s="86"/>
      <c r="H915" s="86"/>
      <c r="I915" s="86"/>
      <c r="J915" s="86"/>
      <c r="K915" s="89"/>
      <c r="L915" s="86"/>
      <c r="M915" s="86"/>
      <c r="N915" s="86"/>
      <c r="O915" s="86"/>
      <c r="P915" s="86"/>
      <c r="Q915" s="86"/>
      <c r="R915" s="86"/>
    </row>
    <row r="916" spans="1:18" customFormat="1" x14ac:dyDescent="0.35">
      <c r="A916" s="71" t="s">
        <v>242</v>
      </c>
      <c r="B916" s="72"/>
      <c r="C916" s="73" t="s">
        <v>219</v>
      </c>
      <c r="D916" s="73"/>
      <c r="E916" s="73"/>
      <c r="F916" s="90">
        <v>2.0499999999999998</v>
      </c>
      <c r="G916" s="73" t="str">
        <f>CONCATENATE("USD,FLAT ",TEXT(F916,"0.00"))</f>
        <v>USD,FLAT 2.05</v>
      </c>
      <c r="H916" s="74"/>
      <c r="I916" s="73" t="s">
        <v>139</v>
      </c>
      <c r="J916" s="75">
        <v>3</v>
      </c>
      <c r="K916" s="90"/>
      <c r="L916" s="73"/>
      <c r="M916" s="74"/>
      <c r="N916" s="87" t="s">
        <v>231</v>
      </c>
      <c r="O916" s="73" t="s">
        <v>224</v>
      </c>
      <c r="P916" s="73"/>
      <c r="Q916" s="73"/>
      <c r="R916" s="73"/>
    </row>
    <row r="917" spans="1:18" customFormat="1" x14ac:dyDescent="0.35">
      <c r="A917" s="72"/>
      <c r="B917" s="72"/>
      <c r="C917" s="76" t="s">
        <v>221</v>
      </c>
      <c r="D917" s="76"/>
      <c r="E917" s="76"/>
      <c r="F917" s="76"/>
      <c r="G917" s="76"/>
      <c r="H917" s="77"/>
      <c r="I917" s="76"/>
      <c r="J917" s="78"/>
      <c r="K917" s="91"/>
      <c r="L917" s="76"/>
      <c r="M917" s="76"/>
      <c r="N917" s="76"/>
      <c r="O917" s="76"/>
      <c r="P917" s="76"/>
      <c r="Q917" s="76"/>
      <c r="R917" s="76"/>
    </row>
    <row r="918" spans="1:18" customFormat="1" x14ac:dyDescent="0.35">
      <c r="A918" s="72"/>
      <c r="B918" s="72"/>
      <c r="C918" s="85" t="s">
        <v>228</v>
      </c>
      <c r="D918" s="85"/>
      <c r="E918" s="85"/>
      <c r="F918" s="85"/>
      <c r="G918" s="85"/>
      <c r="H918" s="85"/>
      <c r="I918" s="85"/>
      <c r="J918" s="85"/>
      <c r="K918" s="88"/>
      <c r="L918" s="85"/>
      <c r="M918" s="85"/>
      <c r="N918" s="85"/>
      <c r="O918" s="85"/>
      <c r="P918" s="85"/>
      <c r="Q918" s="85"/>
      <c r="R918" s="85"/>
    </row>
    <row r="919" spans="1:18" customFormat="1" x14ac:dyDescent="0.35">
      <c r="A919" s="72"/>
      <c r="B919" s="72"/>
      <c r="C919" s="86" t="s">
        <v>229</v>
      </c>
      <c r="D919" s="86"/>
      <c r="E919" s="86"/>
      <c r="F919" s="86"/>
      <c r="G919" s="86"/>
      <c r="H919" s="86"/>
      <c r="I919" s="86"/>
      <c r="J919" s="86"/>
      <c r="K919" s="89"/>
      <c r="L919" s="86"/>
      <c r="M919" s="86"/>
      <c r="N919" s="86"/>
      <c r="O919" s="86"/>
      <c r="P919" s="86"/>
      <c r="Q919" s="86"/>
      <c r="R919" s="86"/>
    </row>
    <row r="920" spans="1:18" customFormat="1" x14ac:dyDescent="0.35">
      <c r="A920" s="71" t="s">
        <v>242</v>
      </c>
      <c r="B920" s="72" t="s">
        <v>243</v>
      </c>
      <c r="C920" s="73" t="s">
        <v>219</v>
      </c>
      <c r="D920" s="73"/>
      <c r="E920" s="73"/>
      <c r="F920" s="90">
        <v>0.75</v>
      </c>
      <c r="G920" s="73" t="str">
        <f>CONCATENATE("USD,FLAT ",TEXT(F920,"0.00"))</f>
        <v>USD,FLAT 0.75</v>
      </c>
      <c r="H920" s="74"/>
      <c r="I920" s="73" t="s">
        <v>139</v>
      </c>
      <c r="J920" s="75">
        <v>3</v>
      </c>
      <c r="K920" s="90"/>
      <c r="L920" s="73"/>
      <c r="M920" s="74"/>
      <c r="N920" s="87" t="s">
        <v>231</v>
      </c>
      <c r="O920" s="73" t="s">
        <v>224</v>
      </c>
      <c r="P920" s="73"/>
      <c r="Q920" s="73"/>
      <c r="R920" s="73"/>
    </row>
    <row r="921" spans="1:18" customFormat="1" x14ac:dyDescent="0.35">
      <c r="A921" s="72"/>
      <c r="B921" s="72"/>
      <c r="C921" s="76" t="s">
        <v>221</v>
      </c>
      <c r="D921" s="76"/>
      <c r="E921" s="76"/>
      <c r="F921" s="76"/>
      <c r="G921" s="76"/>
      <c r="H921" s="77"/>
      <c r="I921" s="76"/>
      <c r="J921" s="78"/>
      <c r="K921" s="91"/>
      <c r="L921" s="76"/>
      <c r="M921" s="76"/>
      <c r="N921" s="76"/>
      <c r="O921" s="76"/>
      <c r="P921" s="76"/>
      <c r="Q921" s="76"/>
      <c r="R921" s="76"/>
    </row>
    <row r="922" spans="1:18" customFormat="1" x14ac:dyDescent="0.35">
      <c r="A922" s="72"/>
      <c r="B922" s="72"/>
      <c r="C922" s="85" t="s">
        <v>228</v>
      </c>
      <c r="D922" s="85"/>
      <c r="E922" s="85"/>
      <c r="F922" s="85"/>
      <c r="G922" s="85"/>
      <c r="H922" s="85"/>
      <c r="I922" s="85"/>
      <c r="J922" s="85"/>
      <c r="K922" s="88"/>
      <c r="L922" s="85"/>
      <c r="M922" s="85"/>
      <c r="N922" s="85"/>
      <c r="O922" s="85"/>
      <c r="P922" s="85"/>
      <c r="Q922" s="85"/>
      <c r="R922" s="85"/>
    </row>
    <row r="923" spans="1:18" customFormat="1" x14ac:dyDescent="0.35">
      <c r="A923" s="72"/>
      <c r="B923" s="72"/>
      <c r="C923" s="86" t="s">
        <v>229</v>
      </c>
      <c r="D923" s="86"/>
      <c r="E923" s="86"/>
      <c r="F923" s="86"/>
      <c r="G923" s="86"/>
      <c r="H923" s="86"/>
      <c r="I923" s="86"/>
      <c r="J923" s="86"/>
      <c r="K923" s="89"/>
      <c r="L923" s="86"/>
      <c r="M923" s="86"/>
      <c r="N923" s="86"/>
      <c r="O923" s="86"/>
      <c r="P923" s="86"/>
      <c r="Q923" s="86"/>
      <c r="R923" s="86"/>
    </row>
    <row r="924" spans="1:18" customFormat="1" x14ac:dyDescent="0.35">
      <c r="A924" s="71" t="s">
        <v>242</v>
      </c>
      <c r="B924" s="72" t="s">
        <v>244</v>
      </c>
      <c r="C924" s="73" t="s">
        <v>219</v>
      </c>
      <c r="D924" s="73"/>
      <c r="E924" s="73"/>
      <c r="F924" s="90">
        <v>0.3</v>
      </c>
      <c r="G924" s="73" t="str">
        <f>CONCATENATE("USD,FLAT ",TEXT(F924,"0.00"))</f>
        <v>USD,FLAT 0.30</v>
      </c>
      <c r="H924" s="74"/>
      <c r="I924" s="73" t="s">
        <v>139</v>
      </c>
      <c r="J924" s="75">
        <v>3</v>
      </c>
      <c r="K924" s="90"/>
      <c r="L924" s="73"/>
      <c r="M924" s="74"/>
      <c r="N924" s="87" t="s">
        <v>231</v>
      </c>
      <c r="O924" s="73" t="s">
        <v>224</v>
      </c>
      <c r="P924" s="73"/>
      <c r="Q924" s="73"/>
      <c r="R924" s="73"/>
    </row>
    <row r="925" spans="1:18" customFormat="1" x14ac:dyDescent="0.35">
      <c r="A925" s="72"/>
      <c r="B925" s="72"/>
      <c r="C925" s="76" t="s">
        <v>221</v>
      </c>
      <c r="D925" s="76"/>
      <c r="E925" s="76"/>
      <c r="F925" s="76"/>
      <c r="G925" s="76"/>
      <c r="H925" s="77"/>
      <c r="I925" s="76"/>
      <c r="J925" s="78"/>
      <c r="K925" s="91"/>
      <c r="L925" s="76"/>
      <c r="M925" s="76"/>
      <c r="N925" s="76"/>
      <c r="O925" s="76"/>
      <c r="P925" s="76"/>
      <c r="Q925" s="76"/>
      <c r="R925" s="76"/>
    </row>
    <row r="926" spans="1:18" customFormat="1" x14ac:dyDescent="0.35">
      <c r="A926" s="72"/>
      <c r="B926" s="72"/>
      <c r="C926" s="85" t="s">
        <v>228</v>
      </c>
      <c r="D926" s="85"/>
      <c r="E926" s="85"/>
      <c r="F926" s="85"/>
      <c r="G926" s="85"/>
      <c r="H926" s="85"/>
      <c r="I926" s="85"/>
      <c r="J926" s="85"/>
      <c r="K926" s="88"/>
      <c r="L926" s="85"/>
      <c r="M926" s="85"/>
      <c r="N926" s="85"/>
      <c r="O926" s="85"/>
      <c r="P926" s="85"/>
      <c r="Q926" s="85"/>
      <c r="R926" s="85"/>
    </row>
    <row r="927" spans="1:18" customFormat="1" x14ac:dyDescent="0.35">
      <c r="A927" s="72"/>
      <c r="B927" s="72"/>
      <c r="C927" s="86" t="s">
        <v>229</v>
      </c>
      <c r="D927" s="86"/>
      <c r="E927" s="86"/>
      <c r="F927" s="86"/>
      <c r="G927" s="86"/>
      <c r="H927" s="86"/>
      <c r="I927" s="86"/>
      <c r="J927" s="86"/>
      <c r="K927" s="89"/>
      <c r="L927" s="86"/>
      <c r="M927" s="86"/>
      <c r="N927" s="86"/>
      <c r="O927" s="86"/>
      <c r="P927" s="86"/>
      <c r="Q927" s="86"/>
      <c r="R927" s="86"/>
    </row>
    <row r="928" spans="1:18" customFormat="1" x14ac:dyDescent="0.35">
      <c r="A928" s="71" t="s">
        <v>242</v>
      </c>
      <c r="B928" s="72" t="s">
        <v>26</v>
      </c>
      <c r="C928" s="73" t="s">
        <v>219</v>
      </c>
      <c r="D928" s="73"/>
      <c r="E928" s="73"/>
      <c r="F928" s="90">
        <v>6.67</v>
      </c>
      <c r="G928" s="73" t="str">
        <f>CONCATENATE("USD,FLAT ",TEXT(F928,"0.00"))</f>
        <v>USD,FLAT 6.67</v>
      </c>
      <c r="H928" s="74"/>
      <c r="I928" s="73" t="s">
        <v>139</v>
      </c>
      <c r="J928" s="75">
        <v>3</v>
      </c>
      <c r="K928" s="90"/>
      <c r="L928" s="90"/>
      <c r="M928" s="74"/>
      <c r="N928" s="87" t="s">
        <v>231</v>
      </c>
      <c r="O928" s="73" t="s">
        <v>224</v>
      </c>
      <c r="P928" s="73"/>
      <c r="Q928" s="73"/>
      <c r="R928" s="73"/>
    </row>
    <row r="929" spans="1:18" customFormat="1" x14ac:dyDescent="0.35">
      <c r="A929" s="72"/>
      <c r="B929" s="72"/>
      <c r="C929" s="76" t="s">
        <v>221</v>
      </c>
      <c r="D929" s="76"/>
      <c r="E929" s="76"/>
      <c r="F929" s="76"/>
      <c r="G929" s="76"/>
      <c r="H929" s="77"/>
      <c r="I929" s="76"/>
      <c r="J929" s="78"/>
      <c r="K929" s="91"/>
      <c r="L929" s="76"/>
      <c r="M929" s="76"/>
      <c r="N929" s="76"/>
      <c r="O929" s="76"/>
      <c r="P929" s="76"/>
      <c r="Q929" s="76"/>
      <c r="R929" s="76"/>
    </row>
    <row r="930" spans="1:18" customFormat="1" x14ac:dyDescent="0.35">
      <c r="A930" s="72"/>
      <c r="B930" s="72"/>
      <c r="C930" s="85" t="s">
        <v>228</v>
      </c>
      <c r="D930" s="85"/>
      <c r="E930" s="85"/>
      <c r="F930" s="85"/>
      <c r="G930" s="85"/>
      <c r="H930" s="85"/>
      <c r="I930" s="85"/>
      <c r="J930" s="85"/>
      <c r="K930" s="88"/>
      <c r="L930" s="85"/>
      <c r="M930" s="85"/>
      <c r="N930" s="85"/>
      <c r="O930" s="85"/>
      <c r="P930" s="85"/>
      <c r="Q930" s="85"/>
      <c r="R930" s="85"/>
    </row>
    <row r="931" spans="1:18" customFormat="1" x14ac:dyDescent="0.35">
      <c r="A931" s="72"/>
      <c r="B931" s="72"/>
      <c r="C931" s="86" t="s">
        <v>229</v>
      </c>
      <c r="D931" s="86"/>
      <c r="E931" s="86"/>
      <c r="F931" s="86"/>
      <c r="G931" s="86"/>
      <c r="H931" s="86"/>
      <c r="I931" s="86"/>
      <c r="J931" s="86"/>
      <c r="K931" s="89"/>
      <c r="L931" s="86"/>
      <c r="M931" s="86"/>
      <c r="N931" s="86"/>
      <c r="O931" s="86"/>
      <c r="P931" s="86"/>
      <c r="Q931" s="86"/>
      <c r="R931" s="86"/>
    </row>
    <row r="932" spans="1:18" customFormat="1" x14ac:dyDescent="0.35">
      <c r="A932" s="71" t="s">
        <v>245</v>
      </c>
      <c r="B932" s="72"/>
      <c r="C932" s="73" t="s">
        <v>219</v>
      </c>
      <c r="D932" s="73"/>
      <c r="E932" s="73"/>
      <c r="F932" s="90">
        <v>0.4</v>
      </c>
      <c r="G932" s="73" t="str">
        <f>CONCATENATE("USD,FLAT ",TEXT(F932,"0.00"))</f>
        <v>USD,FLAT 0.40</v>
      </c>
      <c r="H932" s="74"/>
      <c r="I932" s="73" t="s">
        <v>139</v>
      </c>
      <c r="J932" s="75">
        <v>3</v>
      </c>
      <c r="K932" s="90"/>
      <c r="L932" s="73"/>
      <c r="M932" s="74"/>
      <c r="N932" s="87" t="s">
        <v>231</v>
      </c>
      <c r="O932" s="73" t="s">
        <v>224</v>
      </c>
      <c r="P932" s="73"/>
      <c r="Q932" s="73"/>
      <c r="R932" s="73"/>
    </row>
    <row r="933" spans="1:18" customFormat="1" x14ac:dyDescent="0.35">
      <c r="A933" s="72"/>
      <c r="B933" s="72"/>
      <c r="C933" s="76" t="s">
        <v>221</v>
      </c>
      <c r="D933" s="76"/>
      <c r="E933" s="76"/>
      <c r="F933" s="76"/>
      <c r="G933" s="76"/>
      <c r="H933" s="77"/>
      <c r="I933" s="76"/>
      <c r="J933" s="78"/>
      <c r="K933" s="91"/>
      <c r="L933" s="76"/>
      <c r="M933" s="76"/>
      <c r="N933" s="76"/>
      <c r="O933" s="76"/>
      <c r="P933" s="76"/>
      <c r="Q933" s="76"/>
      <c r="R933" s="76"/>
    </row>
    <row r="934" spans="1:18" customFormat="1" x14ac:dyDescent="0.35">
      <c r="A934" s="72"/>
      <c r="B934" s="72"/>
      <c r="C934" s="85" t="s">
        <v>228</v>
      </c>
      <c r="D934" s="85"/>
      <c r="E934" s="85"/>
      <c r="F934" s="85"/>
      <c r="G934" s="85"/>
      <c r="H934" s="85"/>
      <c r="I934" s="85"/>
      <c r="J934" s="85"/>
      <c r="K934" s="88"/>
      <c r="L934" s="85"/>
      <c r="M934" s="85"/>
      <c r="N934" s="85"/>
      <c r="O934" s="85"/>
      <c r="P934" s="85"/>
      <c r="Q934" s="85"/>
      <c r="R934" s="85"/>
    </row>
    <row r="935" spans="1:18" customFormat="1" x14ac:dyDescent="0.35">
      <c r="A935" s="72"/>
      <c r="B935" s="72"/>
      <c r="C935" s="86" t="s">
        <v>229</v>
      </c>
      <c r="D935" s="86"/>
      <c r="E935" s="86"/>
      <c r="F935" s="86"/>
      <c r="G935" s="86"/>
      <c r="H935" s="86"/>
      <c r="I935" s="86"/>
      <c r="J935" s="86"/>
      <c r="K935" s="89"/>
      <c r="L935" s="86"/>
      <c r="M935" s="86"/>
      <c r="N935" s="86"/>
      <c r="O935" s="86"/>
      <c r="P935" s="86"/>
      <c r="Q935" s="86"/>
      <c r="R935" s="86"/>
    </row>
    <row r="936" spans="1:18" customFormat="1" x14ac:dyDescent="0.35">
      <c r="A936" s="71" t="s">
        <v>246</v>
      </c>
      <c r="B936" s="72"/>
      <c r="C936" s="73" t="s">
        <v>219</v>
      </c>
      <c r="D936" s="73"/>
      <c r="E936" s="73"/>
      <c r="F936" s="90">
        <v>0.6</v>
      </c>
      <c r="G936" s="73" t="str">
        <f>CONCATENATE("USD,FLAT ",TEXT(F936,"0.00"))</f>
        <v>USD,FLAT 0.60</v>
      </c>
      <c r="H936" s="74"/>
      <c r="I936" s="73" t="s">
        <v>139</v>
      </c>
      <c r="J936" s="75">
        <v>3</v>
      </c>
      <c r="K936" s="90"/>
      <c r="L936" s="73"/>
      <c r="M936" s="74"/>
      <c r="N936" s="87" t="s">
        <v>231</v>
      </c>
      <c r="O936" s="73" t="s">
        <v>224</v>
      </c>
      <c r="P936" s="73"/>
      <c r="Q936" s="73"/>
      <c r="R936" s="73"/>
    </row>
    <row r="937" spans="1:18" customFormat="1" x14ac:dyDescent="0.35">
      <c r="A937" s="72"/>
      <c r="B937" s="72"/>
      <c r="C937" s="76" t="s">
        <v>221</v>
      </c>
      <c r="D937" s="76"/>
      <c r="E937" s="76"/>
      <c r="F937" s="76"/>
      <c r="G937" s="76"/>
      <c r="H937" s="77"/>
      <c r="I937" s="76"/>
      <c r="J937" s="78"/>
      <c r="K937" s="91"/>
      <c r="L937" s="76"/>
      <c r="M937" s="76"/>
      <c r="N937" s="76"/>
      <c r="O937" s="76"/>
      <c r="P937" s="76"/>
      <c r="Q937" s="76"/>
      <c r="R937" s="76"/>
    </row>
    <row r="938" spans="1:18" customFormat="1" x14ac:dyDescent="0.35">
      <c r="A938" s="72"/>
      <c r="B938" s="72"/>
      <c r="C938" s="85" t="s">
        <v>228</v>
      </c>
      <c r="D938" s="85"/>
      <c r="E938" s="85"/>
      <c r="F938" s="85"/>
      <c r="G938" s="85"/>
      <c r="H938" s="85"/>
      <c r="I938" s="85"/>
      <c r="J938" s="85"/>
      <c r="K938" s="88"/>
      <c r="L938" s="85"/>
      <c r="M938" s="85"/>
      <c r="N938" s="85"/>
      <c r="O938" s="85"/>
      <c r="P938" s="85"/>
      <c r="Q938" s="85"/>
      <c r="R938" s="85"/>
    </row>
    <row r="939" spans="1:18" customFormat="1" x14ac:dyDescent="0.35">
      <c r="A939" s="72"/>
      <c r="B939" s="72"/>
      <c r="C939" s="86" t="s">
        <v>229</v>
      </c>
      <c r="D939" s="86"/>
      <c r="E939" s="86"/>
      <c r="F939" s="86"/>
      <c r="G939" s="86"/>
      <c r="H939" s="86"/>
      <c r="I939" s="86"/>
      <c r="J939" s="86"/>
      <c r="K939" s="89"/>
      <c r="L939" s="86"/>
      <c r="M939" s="86"/>
      <c r="N939" s="86"/>
      <c r="O939" s="86"/>
      <c r="P939" s="86"/>
      <c r="Q939" s="86"/>
      <c r="R939" s="86"/>
    </row>
    <row r="940" spans="1:18" customFormat="1" x14ac:dyDescent="0.35">
      <c r="A940" s="71" t="s">
        <v>247</v>
      </c>
      <c r="B940" s="92"/>
      <c r="C940" s="73" t="s">
        <v>219</v>
      </c>
      <c r="D940" s="73"/>
      <c r="E940" s="73"/>
      <c r="F940" s="73">
        <v>16.66</v>
      </c>
      <c r="G940" s="73" t="str">
        <f>CONCATENATE("USD,FLAT ",TEXT(F940,"0.00"))</f>
        <v>USD,FLAT 16.66</v>
      </c>
      <c r="H940" s="74"/>
      <c r="I940" s="73" t="s">
        <v>139</v>
      </c>
      <c r="J940" s="75">
        <v>3</v>
      </c>
      <c r="K940" s="90"/>
      <c r="L940" s="73"/>
      <c r="M940" s="74"/>
      <c r="N940" s="87" t="s">
        <v>231</v>
      </c>
      <c r="O940" s="73" t="s">
        <v>224</v>
      </c>
      <c r="P940" s="73"/>
      <c r="Q940" s="73"/>
      <c r="R940" s="73"/>
    </row>
    <row r="941" spans="1:18" customFormat="1" x14ac:dyDescent="0.35">
      <c r="A941" s="72"/>
      <c r="B941" s="92"/>
      <c r="C941" s="76" t="s">
        <v>221</v>
      </c>
      <c r="D941" s="76"/>
      <c r="E941" s="76"/>
      <c r="F941" s="76"/>
      <c r="G941" s="76"/>
      <c r="H941" s="77"/>
      <c r="I941" s="76"/>
      <c r="J941" s="78"/>
      <c r="K941" s="91"/>
      <c r="L941" s="76"/>
      <c r="M941" s="76"/>
      <c r="N941" s="76"/>
      <c r="O941" s="76"/>
      <c r="P941" s="76"/>
      <c r="Q941" s="76"/>
      <c r="R941" s="76"/>
    </row>
    <row r="942" spans="1:18" customFormat="1" x14ac:dyDescent="0.35">
      <c r="A942" s="72"/>
      <c r="B942" s="72"/>
      <c r="C942" s="85" t="s">
        <v>228</v>
      </c>
      <c r="D942" s="85"/>
      <c r="E942" s="85"/>
      <c r="F942" s="85"/>
      <c r="G942" s="85"/>
      <c r="H942" s="85"/>
      <c r="I942" s="85"/>
      <c r="J942" s="85"/>
      <c r="K942" s="88"/>
      <c r="L942" s="85"/>
      <c r="M942" s="85"/>
      <c r="N942" s="85"/>
      <c r="O942" s="85"/>
      <c r="P942" s="85"/>
      <c r="Q942" s="85"/>
      <c r="R942" s="85"/>
    </row>
    <row r="943" spans="1:18" customFormat="1" x14ac:dyDescent="0.35">
      <c r="A943" s="72"/>
      <c r="B943" s="72"/>
      <c r="C943" s="86" t="s">
        <v>229</v>
      </c>
      <c r="D943" s="86"/>
      <c r="E943" s="86"/>
      <c r="F943" s="86"/>
      <c r="G943" s="86"/>
      <c r="H943" s="86"/>
      <c r="I943" s="86"/>
      <c r="J943" s="86"/>
      <c r="K943" s="89"/>
      <c r="L943" s="86"/>
      <c r="M943" s="86"/>
      <c r="N943" s="86"/>
      <c r="O943" s="86"/>
      <c r="P943" s="86"/>
      <c r="Q943" s="86"/>
      <c r="R943" s="86"/>
    </row>
    <row r="945" spans="1:79" customFormat="1" x14ac:dyDescent="0.35">
      <c r="A945" s="67" t="s">
        <v>340</v>
      </c>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c r="AA945" s="68"/>
      <c r="AB945" s="68"/>
      <c r="AC945" s="68"/>
      <c r="AD945" s="68"/>
      <c r="AE945" s="68"/>
      <c r="AF945" s="68"/>
      <c r="AG945" s="68"/>
      <c r="AH945" s="68"/>
      <c r="AI945" s="68"/>
      <c r="AJ945" s="68"/>
    </row>
    <row r="946" spans="1:79" customFormat="1" x14ac:dyDescent="0.35">
      <c r="A946" s="100" t="s">
        <v>279</v>
      </c>
      <c r="B946" s="100" t="s">
        <v>280</v>
      </c>
      <c r="C946" s="100" t="s">
        <v>156</v>
      </c>
      <c r="D946" s="100" t="s">
        <v>157</v>
      </c>
      <c r="E946" s="100" t="s">
        <v>158</v>
      </c>
      <c r="F946" s="100" t="s">
        <v>159</v>
      </c>
      <c r="G946" s="100" t="s">
        <v>126</v>
      </c>
      <c r="H946" s="100" t="s">
        <v>160</v>
      </c>
      <c r="I946" s="100" t="s">
        <v>161</v>
      </c>
      <c r="J946" s="100" t="s">
        <v>162</v>
      </c>
      <c r="K946" s="100" t="s">
        <v>163</v>
      </c>
      <c r="L946" s="100" t="s">
        <v>164</v>
      </c>
      <c r="M946" s="100" t="s">
        <v>165</v>
      </c>
      <c r="N946" s="100" t="s">
        <v>166</v>
      </c>
      <c r="O946" s="100" t="s">
        <v>283</v>
      </c>
      <c r="P946" s="100" t="s">
        <v>168</v>
      </c>
      <c r="Q946" s="100" t="s">
        <v>284</v>
      </c>
      <c r="R946" s="100" t="s">
        <v>282</v>
      </c>
      <c r="S946" s="104" t="s">
        <v>277</v>
      </c>
      <c r="T946" s="105"/>
      <c r="U946" s="106"/>
      <c r="V946" s="104" t="s">
        <v>269</v>
      </c>
      <c r="W946" s="106"/>
      <c r="X946" s="107" t="s">
        <v>258</v>
      </c>
      <c r="Y946" s="108"/>
      <c r="Z946" s="108"/>
      <c r="AA946" s="108"/>
      <c r="AB946" s="108"/>
      <c r="AC946" s="108"/>
      <c r="AD946" s="108"/>
      <c r="AE946" s="108"/>
      <c r="AF946" s="108"/>
      <c r="AG946" s="109"/>
      <c r="AH946" s="107" t="s">
        <v>270</v>
      </c>
      <c r="AI946" s="108"/>
      <c r="AJ946" s="108"/>
      <c r="AK946" s="108"/>
      <c r="AL946" s="108"/>
      <c r="AM946" s="109"/>
      <c r="AN946" s="100" t="s">
        <v>171</v>
      </c>
      <c r="AO946" s="21"/>
      <c r="AP946" s="21"/>
      <c r="AQ946" s="21"/>
      <c r="AS946" s="21"/>
      <c r="AT946" s="21"/>
      <c r="AU946" s="21"/>
      <c r="AV946" s="21"/>
      <c r="AW946" s="21"/>
      <c r="AX946" s="21"/>
      <c r="AY946" s="21"/>
      <c r="AZ946" s="21"/>
      <c r="BA946" s="21"/>
      <c r="BB946" s="21"/>
      <c r="BC946" s="21"/>
      <c r="BD946" s="21"/>
      <c r="BE946" s="21"/>
      <c r="BF946" s="21"/>
      <c r="BG946" s="21"/>
      <c r="BH946" s="21"/>
      <c r="BI946" s="21"/>
      <c r="BJ946" s="21"/>
      <c r="BK946" s="21"/>
      <c r="BL946" s="21"/>
      <c r="BM946" s="21"/>
      <c r="BN946" s="21"/>
      <c r="BO946" s="21"/>
      <c r="BP946" s="21"/>
      <c r="BQ946" s="21"/>
      <c r="BR946" s="21"/>
      <c r="BS946" s="21"/>
      <c r="BT946" s="21"/>
      <c r="BU946" s="21"/>
      <c r="BV946" s="21"/>
      <c r="BW946" s="21"/>
      <c r="BX946" s="21"/>
      <c r="BY946" s="21"/>
      <c r="BZ946" s="21"/>
      <c r="CA946" s="21"/>
    </row>
    <row r="947" spans="1:79" customFormat="1" x14ac:dyDescent="0.35">
      <c r="A947" s="101"/>
      <c r="B947" s="101"/>
      <c r="C947" s="101"/>
      <c r="D947" s="101"/>
      <c r="E947" s="101"/>
      <c r="F947" s="101"/>
      <c r="G947" s="101"/>
      <c r="H947" s="101"/>
      <c r="I947" s="101"/>
      <c r="J947" s="101"/>
      <c r="K947" s="101"/>
      <c r="L947" s="101"/>
      <c r="M947" s="101"/>
      <c r="N947" s="101"/>
      <c r="O947" s="101"/>
      <c r="P947" s="101"/>
      <c r="Q947" s="101"/>
      <c r="R947" s="101"/>
      <c r="S947" s="102" t="s">
        <v>169</v>
      </c>
      <c r="T947" s="102" t="s">
        <v>170</v>
      </c>
      <c r="U947" s="102" t="s">
        <v>170</v>
      </c>
      <c r="V947" s="102" t="s">
        <v>254</v>
      </c>
      <c r="W947" s="102" t="s">
        <v>255</v>
      </c>
      <c r="X947" s="102" t="s">
        <v>259</v>
      </c>
      <c r="Y947" s="102" t="s">
        <v>260</v>
      </c>
      <c r="Z947" s="102" t="s">
        <v>261</v>
      </c>
      <c r="AA947" s="102" t="s">
        <v>262</v>
      </c>
      <c r="AB947" s="102" t="s">
        <v>263</v>
      </c>
      <c r="AC947" s="102" t="s">
        <v>264</v>
      </c>
      <c r="AD947" s="102" t="s">
        <v>265</v>
      </c>
      <c r="AE947" s="102" t="s">
        <v>266</v>
      </c>
      <c r="AF947" s="102" t="s">
        <v>267</v>
      </c>
      <c r="AG947" s="102" t="s">
        <v>268</v>
      </c>
      <c r="AH947" s="102" t="s">
        <v>271</v>
      </c>
      <c r="AI947" s="102" t="s">
        <v>272</v>
      </c>
      <c r="AJ947" s="102" t="s">
        <v>273</v>
      </c>
      <c r="AK947" s="102" t="s">
        <v>274</v>
      </c>
      <c r="AL947" s="102" t="s">
        <v>275</v>
      </c>
      <c r="AM947" s="102" t="s">
        <v>276</v>
      </c>
      <c r="AN947" s="101"/>
      <c r="AO947" s="21"/>
      <c r="AP947" s="21"/>
      <c r="AQ947" s="21"/>
      <c r="AS947" s="21"/>
      <c r="AT947" s="21"/>
      <c r="AU947" s="21"/>
      <c r="AV947" s="21"/>
      <c r="AW947" s="21"/>
      <c r="AX947" s="21"/>
      <c r="AY947" s="21"/>
      <c r="AZ947" s="21"/>
      <c r="BA947" s="21"/>
      <c r="BB947" s="21"/>
      <c r="BC947" s="21"/>
      <c r="BD947" s="21"/>
      <c r="BE947" s="21"/>
      <c r="BF947" s="21"/>
      <c r="BG947" s="21"/>
      <c r="BH947" s="21"/>
      <c r="BI947" s="21"/>
      <c r="BJ947" s="21"/>
      <c r="BK947" s="21"/>
      <c r="BL947" s="21"/>
      <c r="BM947" s="21"/>
      <c r="BN947" s="21"/>
      <c r="BO947" s="21"/>
      <c r="BP947" s="21"/>
      <c r="BQ947" s="21"/>
      <c r="BR947" s="21"/>
      <c r="BS947" s="21"/>
      <c r="BT947" s="21"/>
      <c r="BU947" s="21"/>
      <c r="BV947" s="21"/>
      <c r="BW947" s="21"/>
      <c r="BX947" s="21"/>
      <c r="BY947" s="21"/>
      <c r="BZ947" s="21"/>
      <c r="CA947" s="21"/>
    </row>
    <row r="948" spans="1:79" customFormat="1" x14ac:dyDescent="0.35">
      <c r="A948" s="58" t="s">
        <v>70</v>
      </c>
      <c r="B948" s="32" t="s">
        <v>110</v>
      </c>
      <c r="C948" s="58" t="s">
        <v>337</v>
      </c>
      <c r="D948" s="32" t="s">
        <v>172</v>
      </c>
      <c r="E948" s="59" t="s">
        <v>26</v>
      </c>
      <c r="F948" s="58" t="s">
        <v>281</v>
      </c>
      <c r="G948" s="60" t="str">
        <f ca="1">TEXT(TODAY(),"MM-DD-YYYY")</f>
        <v>11-02-2022</v>
      </c>
      <c r="H948" s="60" t="str">
        <f ca="1">TEXT(TODAY(),"MM-DD-YYYY")</f>
        <v>11-02-2022</v>
      </c>
      <c r="I948" s="58">
        <v>12</v>
      </c>
      <c r="J948" s="58">
        <v>12</v>
      </c>
      <c r="K948" s="58">
        <v>12</v>
      </c>
      <c r="L948" s="58" t="s">
        <v>338</v>
      </c>
      <c r="M948" s="58" t="s">
        <v>339</v>
      </c>
      <c r="N948" s="58" t="b">
        <v>0</v>
      </c>
      <c r="O948" s="58" t="b">
        <v>1</v>
      </c>
      <c r="P948" s="58" t="b">
        <v>1</v>
      </c>
      <c r="Q948" s="58" t="b">
        <v>0</v>
      </c>
      <c r="R948" s="58" t="b">
        <v>1</v>
      </c>
      <c r="S948" s="58" t="s">
        <v>176</v>
      </c>
      <c r="T948" s="58" t="s">
        <v>177</v>
      </c>
      <c r="U948" s="58"/>
      <c r="V948" s="58" t="s">
        <v>257</v>
      </c>
      <c r="W948" s="58" t="s">
        <v>256</v>
      </c>
      <c r="X948" s="58" t="s">
        <v>278</v>
      </c>
      <c r="Y948" s="58">
        <v>6739465360</v>
      </c>
      <c r="Z948" s="58">
        <v>4402189258</v>
      </c>
      <c r="AA948" s="58"/>
      <c r="AB948" s="58">
        <v>3091575921</v>
      </c>
      <c r="AC948" s="58"/>
      <c r="AD948" s="58"/>
      <c r="AE948" s="58" t="b">
        <v>1</v>
      </c>
      <c r="AF948" s="58" t="b">
        <v>1</v>
      </c>
      <c r="AG948" s="58" t="b">
        <v>0</v>
      </c>
      <c r="AH948" s="58"/>
      <c r="AI948" s="58"/>
      <c r="AJ948" s="58"/>
      <c r="AK948" s="58" t="b">
        <v>0</v>
      </c>
      <c r="AL948" s="58" t="b">
        <v>0</v>
      </c>
      <c r="AM948" s="58" t="b">
        <v>0</v>
      </c>
      <c r="AN948" s="58">
        <v>5535289352</v>
      </c>
      <c r="AO948" s="21"/>
      <c r="AP948" s="21"/>
      <c r="AQ948" s="21"/>
      <c r="AS948" s="21"/>
      <c r="AT948" s="21"/>
      <c r="AU948" s="21"/>
      <c r="AV948" s="21"/>
      <c r="AW948" s="21"/>
      <c r="AX948" s="21"/>
      <c r="AY948" s="21"/>
      <c r="AZ948" s="21"/>
      <c r="BA948" s="21"/>
      <c r="BB948" s="21"/>
      <c r="BC948" s="21"/>
      <c r="BD948" s="21"/>
      <c r="BE948" s="21"/>
      <c r="BF948" s="21"/>
      <c r="BG948" s="21"/>
      <c r="BH948" s="21"/>
      <c r="BI948" s="21"/>
      <c r="BJ948" s="21"/>
      <c r="BK948" s="21"/>
      <c r="BL948" s="21"/>
      <c r="BM948" s="21"/>
      <c r="BN948" s="21"/>
      <c r="BO948" s="21"/>
      <c r="BP948" s="21"/>
      <c r="BQ948" s="21"/>
      <c r="BR948" s="21"/>
      <c r="BS948" s="21"/>
      <c r="BT948" s="21"/>
      <c r="BU948" s="21"/>
      <c r="BV948" s="21"/>
      <c r="BW948" s="21"/>
      <c r="BX948" s="21"/>
      <c r="BY948" s="21"/>
      <c r="BZ948" s="21"/>
      <c r="CA948" s="21"/>
    </row>
    <row r="950" spans="1:79" customFormat="1" x14ac:dyDescent="0.35">
      <c r="A950" s="128" t="s">
        <v>341</v>
      </c>
      <c r="B950" s="129"/>
      <c r="C950" s="129"/>
      <c r="D950" s="129"/>
      <c r="E950" s="129"/>
      <c r="F950" s="129"/>
      <c r="G950" s="129"/>
      <c r="H950" s="129"/>
      <c r="I950" s="129"/>
      <c r="J950" s="129"/>
      <c r="K950" s="129"/>
      <c r="L950" s="129"/>
      <c r="M950" s="129"/>
      <c r="N950" s="129"/>
      <c r="O950" s="129"/>
      <c r="P950" s="129"/>
      <c r="Q950" s="129"/>
      <c r="R950" s="129"/>
      <c r="AF950" s="21"/>
      <c r="AG950" s="21"/>
      <c r="AH950" s="21"/>
    </row>
    <row r="951" spans="1:79" customFormat="1" x14ac:dyDescent="0.35">
      <c r="A951" s="69" t="s">
        <v>200</v>
      </c>
      <c r="B951" s="69" t="s">
        <v>201</v>
      </c>
      <c r="C951" s="69" t="s">
        <v>202</v>
      </c>
      <c r="D951" s="70" t="s">
        <v>203</v>
      </c>
      <c r="E951" s="70" t="s">
        <v>204</v>
      </c>
      <c r="F951" s="70" t="s">
        <v>205</v>
      </c>
      <c r="G951" s="69" t="s">
        <v>206</v>
      </c>
      <c r="H951" s="69" t="s">
        <v>207</v>
      </c>
      <c r="I951" s="70" t="s">
        <v>208</v>
      </c>
      <c r="J951" s="70" t="s">
        <v>209</v>
      </c>
      <c r="K951" s="70" t="s">
        <v>210</v>
      </c>
      <c r="L951" s="70" t="s">
        <v>211</v>
      </c>
      <c r="M951" s="70" t="s">
        <v>212</v>
      </c>
      <c r="N951" s="70" t="s">
        <v>213</v>
      </c>
      <c r="O951" s="70" t="s">
        <v>214</v>
      </c>
      <c r="P951" s="70" t="s">
        <v>215</v>
      </c>
      <c r="Q951" s="70" t="s">
        <v>216</v>
      </c>
      <c r="R951" s="70" t="s">
        <v>217</v>
      </c>
      <c r="T951" s="21"/>
      <c r="U951" s="21"/>
      <c r="V951" s="21"/>
      <c r="W951" s="21"/>
      <c r="X951" s="21"/>
      <c r="Y951" s="21"/>
      <c r="Z951" s="21"/>
      <c r="AA951" s="21"/>
      <c r="AB951" s="21"/>
      <c r="AC951" s="21"/>
      <c r="AD951" s="21"/>
      <c r="AE951" s="21"/>
      <c r="AF951" s="21"/>
      <c r="AG951" s="21"/>
      <c r="AH951" s="21"/>
      <c r="AI951" s="21"/>
      <c r="AJ951" s="21"/>
      <c r="AK951" s="21"/>
      <c r="AL951" s="21"/>
      <c r="AM951" s="21"/>
      <c r="AN951" s="21"/>
      <c r="AO951" s="21"/>
      <c r="AP951" s="21"/>
      <c r="AQ951" s="21"/>
      <c r="AR951" s="21"/>
      <c r="AS951" s="21"/>
    </row>
    <row r="952" spans="1:79" customFormat="1" x14ac:dyDescent="0.35">
      <c r="A952" s="71" t="s">
        <v>218</v>
      </c>
      <c r="B952" s="72"/>
      <c r="C952" s="73" t="s">
        <v>219</v>
      </c>
      <c r="D952" s="73"/>
      <c r="E952" s="73"/>
      <c r="F952" s="73">
        <v>21</v>
      </c>
      <c r="G952" s="73" t="str">
        <f>CONCATENATE("USD,FLAT ",TEXT(F952,"0.00"))</f>
        <v>USD,FLAT 21.00</v>
      </c>
      <c r="H952" s="74"/>
      <c r="I952" s="73" t="s">
        <v>139</v>
      </c>
      <c r="J952" s="75">
        <v>1</v>
      </c>
      <c r="K952" s="74"/>
      <c r="L952" s="73"/>
      <c r="M952" s="74"/>
      <c r="N952" s="73"/>
      <c r="O952" s="73" t="s">
        <v>220</v>
      </c>
      <c r="P952" s="73"/>
      <c r="Q952" s="73"/>
      <c r="R952" s="73"/>
      <c r="T952" s="21"/>
      <c r="U952" s="21"/>
      <c r="V952" s="21"/>
      <c r="W952" s="21"/>
      <c r="X952" s="21"/>
      <c r="Y952" s="21"/>
      <c r="Z952" s="21"/>
      <c r="AA952" s="21"/>
      <c r="AB952" s="21"/>
      <c r="AC952" s="21"/>
      <c r="AD952" s="21"/>
      <c r="AE952" s="21"/>
      <c r="AF952" s="21"/>
      <c r="AG952" s="21"/>
      <c r="AH952" s="21"/>
      <c r="AI952" s="21"/>
      <c r="AJ952" s="21"/>
      <c r="AK952" s="21"/>
      <c r="AL952" s="21"/>
      <c r="AM952" s="21"/>
      <c r="AN952" s="21"/>
      <c r="AO952" s="21"/>
      <c r="AP952" s="21"/>
      <c r="AQ952" s="21"/>
      <c r="AR952" s="21"/>
      <c r="AS952" s="21"/>
    </row>
    <row r="953" spans="1:79" customFormat="1" x14ac:dyDescent="0.35">
      <c r="A953" s="72"/>
      <c r="B953" s="72"/>
      <c r="C953" s="76" t="s">
        <v>221</v>
      </c>
      <c r="D953" s="76"/>
      <c r="E953" s="76"/>
      <c r="F953" s="76"/>
      <c r="G953" s="76"/>
      <c r="H953" s="77"/>
      <c r="I953" s="76"/>
      <c r="J953" s="78"/>
      <c r="K953" s="77"/>
      <c r="L953" s="76"/>
      <c r="M953" s="77"/>
      <c r="N953" s="76"/>
      <c r="O953" s="76"/>
      <c r="P953" s="76"/>
      <c r="Q953" s="76"/>
      <c r="R953" s="76"/>
      <c r="T953" s="21"/>
      <c r="U953" s="21"/>
      <c r="V953" s="21"/>
      <c r="W953" s="21"/>
      <c r="X953" s="21"/>
      <c r="Y953" s="21"/>
      <c r="Z953" s="21"/>
      <c r="AA953" s="21"/>
      <c r="AB953" s="21"/>
      <c r="AC953" s="21"/>
      <c r="AD953" s="21"/>
      <c r="AE953" s="21"/>
      <c r="AF953" s="21"/>
      <c r="AG953" s="21"/>
      <c r="AH953" s="21"/>
      <c r="AI953" s="21"/>
      <c r="AJ953" s="21"/>
      <c r="AK953" s="21"/>
      <c r="AL953" s="21"/>
      <c r="AM953" s="21"/>
      <c r="AN953" s="21"/>
      <c r="AO953" s="21"/>
      <c r="AP953" s="21"/>
      <c r="AQ953" s="21"/>
      <c r="AR953" s="21"/>
      <c r="AS953" s="21"/>
    </row>
    <row r="954" spans="1:79" customFormat="1" x14ac:dyDescent="0.35">
      <c r="A954" s="72"/>
      <c r="B954" s="72"/>
      <c r="C954" s="85" t="s">
        <v>228</v>
      </c>
      <c r="D954" s="85"/>
      <c r="E954" s="85"/>
      <c r="F954" s="85"/>
      <c r="G954" s="85"/>
      <c r="H954" s="85"/>
      <c r="I954" s="85"/>
      <c r="J954" s="85"/>
      <c r="K954" s="85"/>
      <c r="L954" s="85"/>
      <c r="M954" s="85"/>
      <c r="N954" s="85"/>
      <c r="O954" s="85"/>
      <c r="P954" s="85"/>
      <c r="Q954" s="85"/>
      <c r="R954" s="85"/>
    </row>
    <row r="955" spans="1:79" customFormat="1" x14ac:dyDescent="0.35">
      <c r="A955" s="72"/>
      <c r="B955" s="72"/>
      <c r="C955" s="86" t="s">
        <v>229</v>
      </c>
      <c r="D955" s="86"/>
      <c r="E955" s="86"/>
      <c r="F955" s="86"/>
      <c r="G955" s="86"/>
      <c r="H955" s="86"/>
      <c r="I955" s="86"/>
      <c r="J955" s="86"/>
      <c r="K955" s="86"/>
      <c r="L955" s="86"/>
      <c r="M955" s="86"/>
      <c r="N955" s="86"/>
      <c r="O955" s="86"/>
      <c r="P955" s="86"/>
      <c r="Q955" s="86"/>
      <c r="R955" s="86"/>
    </row>
    <row r="956" spans="1:79" customFormat="1" x14ac:dyDescent="0.35">
      <c r="A956" s="71" t="s">
        <v>222</v>
      </c>
      <c r="B956" s="72"/>
      <c r="C956" s="73" t="s">
        <v>219</v>
      </c>
      <c r="D956" s="73"/>
      <c r="E956" s="73"/>
      <c r="F956" s="73">
        <v>25</v>
      </c>
      <c r="G956" s="73" t="str">
        <f>CONCATENATE("USD,FLAT ",TEXT(F956,"0.00"))</f>
        <v>USD,FLAT 25.00</v>
      </c>
      <c r="H956" s="74"/>
      <c r="I956" s="73" t="s">
        <v>139</v>
      </c>
      <c r="J956" s="75">
        <v>1</v>
      </c>
      <c r="K956" s="74"/>
      <c r="L956" s="73"/>
      <c r="M956" s="74"/>
      <c r="N956" s="73" t="s">
        <v>223</v>
      </c>
      <c r="O956" s="73" t="s">
        <v>224</v>
      </c>
      <c r="P956" s="73"/>
      <c r="Q956" s="73"/>
      <c r="R956" s="73"/>
    </row>
    <row r="957" spans="1:79" customFormat="1" x14ac:dyDescent="0.35">
      <c r="A957" s="72"/>
      <c r="B957" s="72"/>
      <c r="C957" s="76" t="s">
        <v>221</v>
      </c>
      <c r="D957" s="76"/>
      <c r="E957" s="76"/>
      <c r="F957" s="76"/>
      <c r="G957" s="76"/>
      <c r="H957" s="77"/>
      <c r="I957" s="76"/>
      <c r="J957" s="78"/>
      <c r="K957" s="77"/>
      <c r="L957" s="76"/>
      <c r="M957" s="77"/>
      <c r="N957" s="76"/>
      <c r="O957" s="76"/>
      <c r="P957" s="76"/>
      <c r="Q957" s="76"/>
      <c r="R957" s="76"/>
    </row>
    <row r="958" spans="1:79" customFormat="1" x14ac:dyDescent="0.35">
      <c r="A958" s="72"/>
      <c r="B958" s="72"/>
      <c r="C958" s="85" t="s">
        <v>228</v>
      </c>
      <c r="D958" s="85"/>
      <c r="E958" s="85"/>
      <c r="F958" s="85"/>
      <c r="G958" s="85"/>
      <c r="H958" s="85"/>
      <c r="I958" s="85"/>
      <c r="J958" s="85"/>
      <c r="K958" s="85"/>
      <c r="L958" s="85"/>
      <c r="M958" s="85"/>
      <c r="N958" s="85"/>
      <c r="O958" s="85"/>
      <c r="P958" s="85"/>
      <c r="Q958" s="85"/>
      <c r="R958" s="85"/>
    </row>
    <row r="959" spans="1:79" customFormat="1" x14ac:dyDescent="0.35">
      <c r="A959" s="72"/>
      <c r="B959" s="72"/>
      <c r="C959" s="86" t="s">
        <v>229</v>
      </c>
      <c r="D959" s="86"/>
      <c r="E959" s="86"/>
      <c r="F959" s="86"/>
      <c r="G959" s="86"/>
      <c r="H959" s="86"/>
      <c r="I959" s="86"/>
      <c r="J959" s="86"/>
      <c r="K959" s="86"/>
      <c r="L959" s="86"/>
      <c r="M959" s="86"/>
      <c r="N959" s="86"/>
      <c r="O959" s="86"/>
      <c r="P959" s="86"/>
      <c r="Q959" s="86"/>
      <c r="R959" s="86"/>
    </row>
    <row r="960" spans="1:79" customFormat="1" x14ac:dyDescent="0.35">
      <c r="A960" s="71" t="s">
        <v>225</v>
      </c>
      <c r="B960" s="72"/>
      <c r="C960" s="73" t="s">
        <v>219</v>
      </c>
      <c r="D960" s="73"/>
      <c r="E960" s="73"/>
      <c r="F960" s="73">
        <v>17.25</v>
      </c>
      <c r="G960" s="73" t="str">
        <f>CONCATENATE("USD,FLAT ",TEXT(F960,"0.00"))</f>
        <v>USD,FLAT 17.25</v>
      </c>
      <c r="H960" s="74"/>
      <c r="I960" s="73" t="s">
        <v>139</v>
      </c>
      <c r="J960" s="103">
        <v>26.85</v>
      </c>
      <c r="K960" s="74"/>
      <c r="L960" s="73"/>
      <c r="M960" s="74"/>
      <c r="N960" s="73"/>
      <c r="O960" s="73" t="s">
        <v>220</v>
      </c>
      <c r="P960" s="73"/>
      <c r="Q960" s="73"/>
      <c r="R960" s="73"/>
    </row>
    <row r="961" spans="1:18" customFormat="1" x14ac:dyDescent="0.35">
      <c r="A961" s="72"/>
      <c r="B961" s="72"/>
      <c r="C961" s="76" t="s">
        <v>221</v>
      </c>
      <c r="D961" s="76"/>
      <c r="E961" s="76"/>
      <c r="F961" s="76"/>
      <c r="G961" s="76"/>
      <c r="H961" s="77"/>
      <c r="I961" s="76"/>
      <c r="J961" s="78"/>
      <c r="K961" s="77"/>
      <c r="L961" s="76"/>
      <c r="M961" s="77"/>
      <c r="N961" s="76"/>
      <c r="O961" s="76"/>
      <c r="P961" s="76"/>
      <c r="Q961" s="76"/>
      <c r="R961" s="76"/>
    </row>
    <row r="962" spans="1:18" customFormat="1" x14ac:dyDescent="0.35">
      <c r="A962" s="72"/>
      <c r="B962" s="72"/>
      <c r="C962" s="85" t="s">
        <v>228</v>
      </c>
      <c r="D962" s="85"/>
      <c r="E962" s="85"/>
      <c r="F962" s="85"/>
      <c r="G962" s="85"/>
      <c r="H962" s="85"/>
      <c r="I962" s="85"/>
      <c r="J962" s="85"/>
      <c r="K962" s="85"/>
      <c r="L962" s="85"/>
      <c r="M962" s="85"/>
      <c r="N962" s="85"/>
      <c r="O962" s="85"/>
      <c r="P962" s="85"/>
      <c r="Q962" s="85"/>
      <c r="R962" s="85"/>
    </row>
    <row r="963" spans="1:18" customFormat="1" x14ac:dyDescent="0.35">
      <c r="A963" s="72"/>
      <c r="B963" s="72"/>
      <c r="C963" s="86" t="s">
        <v>229</v>
      </c>
      <c r="D963" s="86"/>
      <c r="E963" s="86"/>
      <c r="F963" s="86"/>
      <c r="G963" s="86"/>
      <c r="H963" s="86"/>
      <c r="I963" s="86"/>
      <c r="J963" s="86"/>
      <c r="K963" s="86"/>
      <c r="L963" s="86"/>
      <c r="M963" s="86"/>
      <c r="N963" s="86"/>
      <c r="O963" s="86"/>
      <c r="P963" s="86"/>
      <c r="Q963" s="86"/>
      <c r="R963" s="86"/>
    </row>
    <row r="964" spans="1:18" customFormat="1" x14ac:dyDescent="0.35">
      <c r="A964" s="71" t="s">
        <v>136</v>
      </c>
      <c r="B964" s="72"/>
      <c r="C964" s="73" t="s">
        <v>219</v>
      </c>
      <c r="D964" s="73"/>
      <c r="E964" s="73"/>
      <c r="F964" s="73">
        <v>13.25</v>
      </c>
      <c r="G964" s="73" t="str">
        <f>CONCATENATE("USD,FLAT ",TEXT(F964,"0.00"))</f>
        <v>USD,FLAT 13.25</v>
      </c>
      <c r="H964" s="74"/>
      <c r="I964" s="73" t="s">
        <v>139</v>
      </c>
      <c r="J964" s="103">
        <v>176.85</v>
      </c>
      <c r="K964" s="74"/>
      <c r="L964" s="73"/>
      <c r="M964" s="74"/>
      <c r="N964" s="73"/>
      <c r="O964" s="73" t="s">
        <v>220</v>
      </c>
      <c r="P964" s="73"/>
      <c r="Q964" s="73"/>
      <c r="R964" s="73"/>
    </row>
    <row r="965" spans="1:18" customFormat="1" x14ac:dyDescent="0.35">
      <c r="A965" s="72"/>
      <c r="B965" s="72"/>
      <c r="C965" s="76" t="s">
        <v>221</v>
      </c>
      <c r="D965" s="76"/>
      <c r="E965" s="76"/>
      <c r="F965" s="76"/>
      <c r="G965" s="76"/>
      <c r="H965" s="77"/>
      <c r="I965" s="76"/>
      <c r="J965" s="78"/>
      <c r="K965" s="77"/>
      <c r="L965" s="76"/>
      <c r="M965" s="77"/>
      <c r="N965" s="76"/>
      <c r="O965" s="76"/>
      <c r="P965" s="76"/>
      <c r="Q965" s="76"/>
      <c r="R965" s="76"/>
    </row>
    <row r="966" spans="1:18" customFormat="1" x14ac:dyDescent="0.35">
      <c r="A966" s="72"/>
      <c r="B966" s="72"/>
      <c r="C966" s="85" t="s">
        <v>228</v>
      </c>
      <c r="D966" s="85"/>
      <c r="E966" s="85"/>
      <c r="F966" s="85"/>
      <c r="G966" s="85"/>
      <c r="H966" s="85"/>
      <c r="I966" s="85"/>
      <c r="J966" s="85"/>
      <c r="K966" s="85"/>
      <c r="L966" s="85"/>
      <c r="M966" s="85"/>
      <c r="N966" s="85"/>
      <c r="O966" s="85"/>
      <c r="P966" s="85"/>
      <c r="Q966" s="85"/>
      <c r="R966" s="85"/>
    </row>
    <row r="967" spans="1:18" customFormat="1" x14ac:dyDescent="0.35">
      <c r="A967" s="72"/>
      <c r="B967" s="72"/>
      <c r="C967" s="86" t="s">
        <v>229</v>
      </c>
      <c r="D967" s="86"/>
      <c r="E967" s="86"/>
      <c r="F967" s="86"/>
      <c r="G967" s="86"/>
      <c r="H967" s="86"/>
      <c r="I967" s="86"/>
      <c r="J967" s="86"/>
      <c r="K967" s="86"/>
      <c r="L967" s="86"/>
      <c r="M967" s="86"/>
      <c r="N967" s="86"/>
      <c r="O967" s="86"/>
      <c r="P967" s="86"/>
      <c r="Q967" s="86"/>
      <c r="R967" s="86"/>
    </row>
    <row r="968" spans="1:18" customFormat="1" x14ac:dyDescent="0.35">
      <c r="A968" s="79" t="s">
        <v>226</v>
      </c>
      <c r="B968" s="79"/>
      <c r="C968" s="79" t="s">
        <v>219</v>
      </c>
      <c r="D968" s="79"/>
      <c r="E968" s="79"/>
      <c r="F968" s="79"/>
      <c r="G968" s="79"/>
      <c r="H968" s="79"/>
      <c r="I968" s="79"/>
      <c r="J968" s="80"/>
      <c r="K968" s="81"/>
      <c r="L968" s="79"/>
      <c r="M968" s="81"/>
      <c r="N968" s="79"/>
      <c r="O968" s="79"/>
      <c r="P968" s="79"/>
      <c r="Q968" s="79"/>
      <c r="R968" s="79"/>
    </row>
    <row r="969" spans="1:18" customFormat="1" x14ac:dyDescent="0.35">
      <c r="A969" s="79" t="s">
        <v>226</v>
      </c>
      <c r="B969" s="79"/>
      <c r="C969" s="79" t="s">
        <v>221</v>
      </c>
      <c r="D969" s="79"/>
      <c r="E969" s="79"/>
      <c r="F969" s="79"/>
      <c r="G969" s="79"/>
      <c r="H969" s="79"/>
      <c r="I969" s="79"/>
      <c r="J969" s="80"/>
      <c r="K969" s="81"/>
      <c r="L969" s="79"/>
      <c r="M969" s="81"/>
      <c r="N969" s="79"/>
      <c r="O969" s="79"/>
      <c r="P969" s="79"/>
      <c r="Q969" s="79"/>
      <c r="R969" s="79"/>
    </row>
    <row r="970" spans="1:18" customFormat="1" x14ac:dyDescent="0.35">
      <c r="A970" s="82" t="s">
        <v>227</v>
      </c>
      <c r="B970" s="82"/>
      <c r="C970" s="82" t="s">
        <v>219</v>
      </c>
      <c r="D970" s="82"/>
      <c r="E970" s="82"/>
      <c r="F970" s="82"/>
      <c r="G970" s="82"/>
      <c r="H970" s="82"/>
      <c r="I970" s="82"/>
      <c r="J970" s="83"/>
      <c r="K970" s="84"/>
      <c r="L970" s="82"/>
      <c r="M970" s="84"/>
      <c r="N970" s="82"/>
      <c r="O970" s="82"/>
      <c r="P970" s="82"/>
      <c r="Q970" s="82"/>
      <c r="R970" s="82"/>
    </row>
    <row r="971" spans="1:18" customFormat="1" x14ac:dyDescent="0.35">
      <c r="A971" s="82" t="s">
        <v>227</v>
      </c>
      <c r="B971" s="82"/>
      <c r="C971" s="82" t="s">
        <v>221</v>
      </c>
      <c r="D971" s="82"/>
      <c r="E971" s="82"/>
      <c r="F971" s="82"/>
      <c r="G971" s="82"/>
      <c r="H971" s="82"/>
      <c r="I971" s="82"/>
      <c r="J971" s="83"/>
      <c r="K971" s="84"/>
      <c r="L971" s="82"/>
      <c r="M971" s="84"/>
      <c r="N971" s="82"/>
      <c r="O971" s="82"/>
      <c r="P971" s="82"/>
      <c r="Q971" s="82"/>
      <c r="R971" s="82"/>
    </row>
    <row r="972" spans="1:18" customFormat="1" x14ac:dyDescent="0.35">
      <c r="A972" s="71" t="s">
        <v>248</v>
      </c>
      <c r="B972" s="72"/>
      <c r="C972" s="73" t="s">
        <v>219</v>
      </c>
      <c r="D972" s="73"/>
      <c r="E972" s="73"/>
      <c r="F972" s="73">
        <v>0.25</v>
      </c>
      <c r="G972" s="73" t="str">
        <f>CONCATENATE("USD,FLAT ",TEXT(F972,"0.00"))</f>
        <v>USD,FLAT 0.25</v>
      </c>
      <c r="H972" s="74"/>
      <c r="I972" s="73" t="s">
        <v>139</v>
      </c>
      <c r="J972" s="75">
        <v>1</v>
      </c>
      <c r="K972" s="74"/>
      <c r="L972" s="73"/>
      <c r="M972" s="74"/>
      <c r="N972" s="73" t="s">
        <v>231</v>
      </c>
      <c r="O972" s="73" t="s">
        <v>224</v>
      </c>
      <c r="P972" s="73"/>
      <c r="Q972" s="73"/>
      <c r="R972" s="73"/>
    </row>
    <row r="973" spans="1:18" customFormat="1" x14ac:dyDescent="0.35">
      <c r="A973" s="72"/>
      <c r="B973" s="72"/>
      <c r="C973" s="76" t="s">
        <v>221</v>
      </c>
      <c r="D973" s="76"/>
      <c r="E973" s="76"/>
      <c r="F973" s="76"/>
      <c r="G973" s="76"/>
      <c r="H973" s="77"/>
      <c r="I973" s="77"/>
      <c r="J973" s="78"/>
      <c r="K973" s="77"/>
      <c r="L973" s="76"/>
      <c r="M973" s="77"/>
      <c r="N973" s="76"/>
      <c r="O973" s="76"/>
      <c r="P973" s="76"/>
      <c r="Q973" s="76"/>
      <c r="R973" s="76"/>
    </row>
    <row r="974" spans="1:18" customFormat="1" x14ac:dyDescent="0.35">
      <c r="A974" s="72"/>
      <c r="B974" s="72"/>
      <c r="C974" s="85" t="s">
        <v>228</v>
      </c>
      <c r="D974" s="85"/>
      <c r="E974" s="85"/>
      <c r="F974" s="85"/>
      <c r="G974" s="85"/>
      <c r="H974" s="85"/>
      <c r="I974" s="85"/>
      <c r="J974" s="85"/>
      <c r="K974" s="85"/>
      <c r="L974" s="85"/>
      <c r="M974" s="85"/>
      <c r="N974" s="85"/>
      <c r="O974" s="85"/>
      <c r="P974" s="85"/>
      <c r="Q974" s="85"/>
      <c r="R974" s="85"/>
    </row>
    <row r="975" spans="1:18" customFormat="1" x14ac:dyDescent="0.35">
      <c r="A975" s="72"/>
      <c r="B975" s="72"/>
      <c r="C975" s="86" t="s">
        <v>229</v>
      </c>
      <c r="D975" s="86"/>
      <c r="E975" s="86"/>
      <c r="F975" s="86"/>
      <c r="G975" s="86"/>
      <c r="H975" s="86"/>
      <c r="I975" s="86"/>
      <c r="J975" s="86"/>
      <c r="K975" s="86"/>
      <c r="L975" s="86"/>
      <c r="M975" s="86"/>
      <c r="N975" s="86"/>
      <c r="O975" s="86"/>
      <c r="P975" s="86"/>
      <c r="Q975" s="86"/>
      <c r="R975" s="86"/>
    </row>
    <row r="976" spans="1:18" customFormat="1" x14ac:dyDescent="0.35">
      <c r="A976" s="71" t="s">
        <v>230</v>
      </c>
      <c r="B976" s="72"/>
      <c r="C976" s="73" t="s">
        <v>219</v>
      </c>
      <c r="D976" s="73"/>
      <c r="E976" s="73"/>
      <c r="F976" s="73">
        <v>11.85</v>
      </c>
      <c r="G976" s="73" t="str">
        <f>CONCATENATE("USD,FLAT ",TEXT(F976,"0.00"))</f>
        <v>USD,FLAT 11.85</v>
      </c>
      <c r="H976" s="74"/>
      <c r="I976" s="73" t="s">
        <v>139</v>
      </c>
      <c r="J976" s="75">
        <v>1</v>
      </c>
      <c r="K976" s="74"/>
      <c r="L976" s="73"/>
      <c r="M976" s="74"/>
      <c r="N976" s="73"/>
      <c r="O976" s="73" t="s">
        <v>220</v>
      </c>
      <c r="P976" s="73"/>
      <c r="Q976" s="73"/>
      <c r="R976" s="73"/>
    </row>
    <row r="977" spans="1:18" customFormat="1" x14ac:dyDescent="0.35">
      <c r="A977" s="72"/>
      <c r="B977" s="72"/>
      <c r="C977" s="76" t="s">
        <v>221</v>
      </c>
      <c r="D977" s="76"/>
      <c r="E977" s="76"/>
      <c r="F977" s="76"/>
      <c r="G977" s="76"/>
      <c r="H977" s="77"/>
      <c r="I977" s="77"/>
      <c r="J977" s="78"/>
      <c r="K977" s="77"/>
      <c r="L977" s="76"/>
      <c r="M977" s="77"/>
      <c r="N977" s="76"/>
      <c r="O977" s="76"/>
      <c r="P977" s="76"/>
      <c r="Q977" s="76"/>
      <c r="R977" s="76"/>
    </row>
    <row r="978" spans="1:18" customFormat="1" x14ac:dyDescent="0.35">
      <c r="A978" s="72"/>
      <c r="B978" s="72"/>
      <c r="C978" s="85" t="s">
        <v>228</v>
      </c>
      <c r="D978" s="85"/>
      <c r="E978" s="85"/>
      <c r="F978" s="85"/>
      <c r="G978" s="85"/>
      <c r="H978" s="85"/>
      <c r="I978" s="85"/>
      <c r="J978" s="85"/>
      <c r="K978" s="85"/>
      <c r="L978" s="85"/>
      <c r="M978" s="85"/>
      <c r="N978" s="85"/>
      <c r="O978" s="85"/>
      <c r="P978" s="85"/>
      <c r="Q978" s="85"/>
      <c r="R978" s="85"/>
    </row>
    <row r="979" spans="1:18" customFormat="1" x14ac:dyDescent="0.35">
      <c r="A979" s="72"/>
      <c r="B979" s="72"/>
      <c r="C979" s="86" t="s">
        <v>229</v>
      </c>
      <c r="D979" s="86"/>
      <c r="E979" s="86"/>
      <c r="F979" s="86"/>
      <c r="G979" s="86"/>
      <c r="H979" s="86"/>
      <c r="I979" s="86"/>
      <c r="J979" s="86"/>
      <c r="K979" s="86"/>
      <c r="L979" s="86"/>
      <c r="M979" s="86"/>
      <c r="N979" s="86"/>
      <c r="O979" s="86"/>
      <c r="P979" s="86"/>
      <c r="Q979" s="86"/>
      <c r="R979" s="86"/>
    </row>
    <row r="980" spans="1:18" customFormat="1" x14ac:dyDescent="0.35">
      <c r="A980" s="71" t="s">
        <v>232</v>
      </c>
      <c r="B980" s="72"/>
      <c r="C980" s="73" t="s">
        <v>219</v>
      </c>
      <c r="D980" s="73"/>
      <c r="E980" s="73"/>
      <c r="F980" s="73">
        <v>277.85000000000002</v>
      </c>
      <c r="G980" s="73" t="str">
        <f>CONCATENATE("USD,FLAT ",TEXT(F980,"0.00"))</f>
        <v>USD,FLAT 277.85</v>
      </c>
      <c r="H980" s="74"/>
      <c r="I980" s="73" t="s">
        <v>139</v>
      </c>
      <c r="J980" s="75"/>
      <c r="K980" s="74"/>
      <c r="L980" s="73"/>
      <c r="M980" s="74"/>
      <c r="N980" s="73"/>
      <c r="O980" s="73" t="s">
        <v>220</v>
      </c>
      <c r="P980" s="73"/>
      <c r="Q980" s="73"/>
      <c r="R980" s="73"/>
    </row>
    <row r="981" spans="1:18" customFormat="1" x14ac:dyDescent="0.35">
      <c r="A981" s="72"/>
      <c r="B981" s="72"/>
      <c r="C981" s="76" t="s">
        <v>221</v>
      </c>
      <c r="D981" s="76"/>
      <c r="E981" s="76"/>
      <c r="F981" s="76"/>
      <c r="G981" s="76"/>
      <c r="H981" s="77"/>
      <c r="I981" s="77"/>
      <c r="J981" s="78"/>
      <c r="K981" s="77"/>
      <c r="L981" s="77"/>
      <c r="M981" s="77"/>
      <c r="N981" s="76"/>
      <c r="O981" s="76"/>
      <c r="P981" s="76"/>
      <c r="Q981" s="76"/>
      <c r="R981" s="76"/>
    </row>
    <row r="982" spans="1:18" customFormat="1" x14ac:dyDescent="0.35">
      <c r="A982" s="72"/>
      <c r="B982" s="72"/>
      <c r="C982" s="85" t="s">
        <v>228</v>
      </c>
      <c r="D982" s="85"/>
      <c r="E982" s="85"/>
      <c r="F982" s="85"/>
      <c r="G982" s="85"/>
      <c r="H982" s="85"/>
      <c r="I982" s="85"/>
      <c r="J982" s="85"/>
      <c r="K982" s="74"/>
      <c r="L982" s="85"/>
      <c r="M982" s="85"/>
      <c r="N982" s="85"/>
      <c r="O982" s="85"/>
      <c r="P982" s="73"/>
      <c r="Q982" s="73"/>
      <c r="R982" s="85"/>
    </row>
    <row r="983" spans="1:18" customFormat="1" x14ac:dyDescent="0.35">
      <c r="A983" s="72"/>
      <c r="B983" s="72"/>
      <c r="C983" s="86" t="s">
        <v>229</v>
      </c>
      <c r="D983" s="86"/>
      <c r="E983" s="86"/>
      <c r="F983" s="86"/>
      <c r="G983" s="86"/>
      <c r="H983" s="86"/>
      <c r="I983" s="86"/>
      <c r="J983" s="86"/>
      <c r="K983" s="86"/>
      <c r="L983" s="86"/>
      <c r="M983" s="86"/>
      <c r="N983" s="86"/>
      <c r="O983" s="86"/>
      <c r="P983" s="86"/>
      <c r="Q983" s="86"/>
      <c r="R983" s="86"/>
    </row>
    <row r="984" spans="1:18" customFormat="1" x14ac:dyDescent="0.35">
      <c r="A984" s="71" t="s">
        <v>233</v>
      </c>
      <c r="B984" s="72"/>
      <c r="C984" s="73" t="s">
        <v>219</v>
      </c>
      <c r="D984" s="73"/>
      <c r="E984" s="73"/>
      <c r="F984" s="73">
        <v>112.85</v>
      </c>
      <c r="G984" s="73" t="str">
        <f>CONCATENATE("USD,FLAT ",TEXT(F984,"0.00"))</f>
        <v>USD,FLAT 112.85</v>
      </c>
      <c r="H984" s="74"/>
      <c r="I984" s="73" t="s">
        <v>139</v>
      </c>
      <c r="J984" s="75"/>
      <c r="K984" s="74"/>
      <c r="L984" s="73"/>
      <c r="M984" s="74"/>
      <c r="N984" s="73"/>
      <c r="O984" s="73" t="s">
        <v>220</v>
      </c>
      <c r="P984" s="73"/>
      <c r="Q984" s="73"/>
      <c r="R984" s="73"/>
    </row>
    <row r="985" spans="1:18" customFormat="1" x14ac:dyDescent="0.35">
      <c r="A985" s="72"/>
      <c r="B985" s="72"/>
      <c r="C985" s="76" t="s">
        <v>221</v>
      </c>
      <c r="D985" s="76"/>
      <c r="E985" s="76"/>
      <c r="F985" s="76"/>
      <c r="G985" s="76"/>
      <c r="H985" s="77"/>
      <c r="I985" s="77"/>
      <c r="J985" s="77"/>
      <c r="K985" s="77"/>
      <c r="L985" s="77"/>
      <c r="M985" s="77"/>
      <c r="N985" s="76"/>
      <c r="O985" s="76"/>
      <c r="P985" s="76"/>
      <c r="Q985" s="76"/>
      <c r="R985" s="76"/>
    </row>
    <row r="986" spans="1:18" customFormat="1" x14ac:dyDescent="0.35">
      <c r="A986" s="72"/>
      <c r="B986" s="72"/>
      <c r="C986" s="85" t="s">
        <v>228</v>
      </c>
      <c r="D986" s="85"/>
      <c r="E986" s="85"/>
      <c r="F986" s="85"/>
      <c r="G986" s="85"/>
      <c r="H986" s="85"/>
      <c r="I986" s="85"/>
      <c r="J986" s="85"/>
      <c r="K986" s="85"/>
      <c r="L986" s="85"/>
      <c r="M986" s="85"/>
      <c r="N986" s="85"/>
      <c r="O986" s="85"/>
      <c r="P986" s="85"/>
      <c r="Q986" s="85"/>
      <c r="R986" s="85"/>
    </row>
    <row r="987" spans="1:18" customFormat="1" x14ac:dyDescent="0.35">
      <c r="A987" s="72"/>
      <c r="B987" s="72"/>
      <c r="C987" s="86" t="s">
        <v>229</v>
      </c>
      <c r="D987" s="86"/>
      <c r="E987" s="86"/>
      <c r="F987" s="86"/>
      <c r="G987" s="86"/>
      <c r="H987" s="86"/>
      <c r="I987" s="86"/>
      <c r="J987" s="86"/>
      <c r="K987" s="86"/>
      <c r="L987" s="86"/>
      <c r="M987" s="86"/>
      <c r="N987" s="86"/>
      <c r="O987" s="86"/>
      <c r="P987" s="86"/>
      <c r="Q987" s="86"/>
      <c r="R987" s="86"/>
    </row>
    <row r="988" spans="1:18" customFormat="1" x14ac:dyDescent="0.35">
      <c r="A988" s="82" t="s">
        <v>234</v>
      </c>
      <c r="B988" s="82"/>
      <c r="C988" s="82" t="s">
        <v>219</v>
      </c>
      <c r="D988" s="82"/>
      <c r="E988" s="82"/>
      <c r="F988" s="82"/>
      <c r="G988" s="82"/>
      <c r="H988" s="82"/>
      <c r="I988" s="82"/>
      <c r="J988" s="83"/>
      <c r="K988" s="84"/>
      <c r="L988" s="82"/>
      <c r="M988" s="84"/>
      <c r="N988" s="82"/>
      <c r="O988" s="82"/>
      <c r="P988" s="82"/>
      <c r="Q988" s="82"/>
      <c r="R988" s="82"/>
    </row>
    <row r="989" spans="1:18" customFormat="1" x14ac:dyDescent="0.35">
      <c r="A989" s="82" t="s">
        <v>234</v>
      </c>
      <c r="B989" s="82"/>
      <c r="C989" s="82" t="s">
        <v>221</v>
      </c>
      <c r="D989" s="82"/>
      <c r="E989" s="82"/>
      <c r="F989" s="82"/>
      <c r="G989" s="82"/>
      <c r="H989" s="82"/>
      <c r="I989" s="82"/>
      <c r="J989" s="83"/>
      <c r="K989" s="84"/>
      <c r="L989" s="82"/>
      <c r="M989" s="84"/>
      <c r="N989" s="82"/>
      <c r="O989" s="82"/>
      <c r="P989" s="82"/>
      <c r="Q989" s="82"/>
      <c r="R989" s="82"/>
    </row>
    <row r="990" spans="1:18" customFormat="1" x14ac:dyDescent="0.35">
      <c r="A990" s="71" t="s">
        <v>235</v>
      </c>
      <c r="B990" s="72"/>
      <c r="C990" s="73" t="s">
        <v>219</v>
      </c>
      <c r="D990" s="73"/>
      <c r="E990" s="73"/>
      <c r="F990" s="93" t="s">
        <v>285</v>
      </c>
      <c r="G990" s="94" t="s">
        <v>236</v>
      </c>
      <c r="H990" s="74"/>
      <c r="I990" s="73" t="s">
        <v>139</v>
      </c>
      <c r="J990" s="75">
        <v>1</v>
      </c>
      <c r="K990" s="74"/>
      <c r="L990" s="73"/>
      <c r="M990" s="74"/>
      <c r="N990" s="87"/>
      <c r="O990" s="73" t="s">
        <v>220</v>
      </c>
      <c r="P990" s="73"/>
      <c r="Q990" s="73"/>
      <c r="R990" s="73"/>
    </row>
    <row r="991" spans="1:18" customFormat="1" x14ac:dyDescent="0.35">
      <c r="A991" s="72"/>
      <c r="B991" s="72"/>
      <c r="C991" s="76" t="s">
        <v>221</v>
      </c>
      <c r="D991" s="76"/>
      <c r="E991" s="76"/>
      <c r="F991" s="76"/>
      <c r="G991" s="76"/>
      <c r="H991" s="76"/>
      <c r="I991" s="76"/>
      <c r="J991" s="78"/>
      <c r="K991" s="76"/>
      <c r="L991" s="76"/>
      <c r="M991" s="76"/>
      <c r="N991" s="76"/>
      <c r="O991" s="76"/>
      <c r="P991" s="76"/>
      <c r="Q991" s="76"/>
      <c r="R991" s="76"/>
    </row>
    <row r="992" spans="1:18" customFormat="1" x14ac:dyDescent="0.35">
      <c r="A992" s="72"/>
      <c r="B992" s="72"/>
      <c r="C992" s="85" t="s">
        <v>228</v>
      </c>
      <c r="D992" s="85"/>
      <c r="E992" s="85"/>
      <c r="F992" s="85"/>
      <c r="G992" s="85"/>
      <c r="H992" s="85"/>
      <c r="I992" s="85"/>
      <c r="J992" s="85"/>
      <c r="K992" s="88"/>
      <c r="L992" s="85"/>
      <c r="M992" s="85"/>
      <c r="N992" s="85"/>
      <c r="O992" s="85"/>
      <c r="P992" s="85"/>
      <c r="Q992" s="85"/>
      <c r="R992" s="85"/>
    </row>
    <row r="993" spans="1:18" customFormat="1" x14ac:dyDescent="0.35">
      <c r="A993" s="72"/>
      <c r="B993" s="72"/>
      <c r="C993" s="86" t="s">
        <v>229</v>
      </c>
      <c r="D993" s="86"/>
      <c r="E993" s="86"/>
      <c r="F993" s="86"/>
      <c r="G993" s="86"/>
      <c r="H993" s="86"/>
      <c r="I993" s="86"/>
      <c r="J993" s="86"/>
      <c r="K993" s="89"/>
      <c r="L993" s="86"/>
      <c r="M993" s="86"/>
      <c r="N993" s="86"/>
      <c r="O993" s="86"/>
      <c r="P993" s="86"/>
      <c r="Q993" s="86"/>
      <c r="R993" s="86"/>
    </row>
    <row r="994" spans="1:18" customFormat="1" x14ac:dyDescent="0.35">
      <c r="A994" s="71" t="s">
        <v>237</v>
      </c>
      <c r="B994" s="72"/>
      <c r="C994" s="73" t="s">
        <v>219</v>
      </c>
      <c r="D994" s="73"/>
      <c r="E994" s="73"/>
      <c r="F994" s="93" t="s">
        <v>286</v>
      </c>
      <c r="G994" s="94" t="s">
        <v>250</v>
      </c>
      <c r="H994" s="74"/>
      <c r="I994" s="73" t="s">
        <v>139</v>
      </c>
      <c r="J994" s="75">
        <v>1</v>
      </c>
      <c r="K994" s="74"/>
      <c r="L994" s="73"/>
      <c r="M994" s="74"/>
      <c r="N994" s="87"/>
      <c r="O994" s="73" t="s">
        <v>220</v>
      </c>
      <c r="P994" s="73"/>
      <c r="Q994" s="73"/>
      <c r="R994" s="73"/>
    </row>
    <row r="995" spans="1:18" customFormat="1" x14ac:dyDescent="0.35">
      <c r="A995" s="72"/>
      <c r="B995" s="72"/>
      <c r="C995" s="76" t="s">
        <v>221</v>
      </c>
      <c r="D995" s="76"/>
      <c r="E995" s="76"/>
      <c r="F995" s="76"/>
      <c r="G995" s="76"/>
      <c r="H995" s="76"/>
      <c r="I995" s="76"/>
      <c r="J995" s="78"/>
      <c r="K995" s="76"/>
      <c r="L995" s="76"/>
      <c r="M995" s="76"/>
      <c r="N995" s="76"/>
      <c r="O995" s="76"/>
      <c r="P995" s="76"/>
      <c r="Q995" s="76"/>
      <c r="R995" s="76"/>
    </row>
    <row r="996" spans="1:18" customFormat="1" x14ac:dyDescent="0.35">
      <c r="A996" s="72"/>
      <c r="B996" s="72"/>
      <c r="C996" s="85" t="s">
        <v>228</v>
      </c>
      <c r="D996" s="85"/>
      <c r="E996" s="85"/>
      <c r="F996" s="85"/>
      <c r="G996" s="85"/>
      <c r="H996" s="85"/>
      <c r="I996" s="85"/>
      <c r="J996" s="85"/>
      <c r="K996" s="88"/>
      <c r="L996" s="85"/>
      <c r="M996" s="85"/>
      <c r="N996" s="85"/>
      <c r="O996" s="85"/>
      <c r="P996" s="85"/>
      <c r="Q996" s="85"/>
      <c r="R996" s="85"/>
    </row>
    <row r="997" spans="1:18" customFormat="1" x14ac:dyDescent="0.35">
      <c r="A997" s="72"/>
      <c r="B997" s="72"/>
      <c r="C997" s="86" t="s">
        <v>229</v>
      </c>
      <c r="D997" s="86"/>
      <c r="E997" s="86"/>
      <c r="F997" s="86"/>
      <c r="G997" s="86"/>
      <c r="H997" s="86"/>
      <c r="I997" s="86"/>
      <c r="J997" s="86"/>
      <c r="K997" s="89"/>
      <c r="L997" s="86"/>
      <c r="M997" s="86"/>
      <c r="N997" s="86"/>
      <c r="O997" s="86"/>
      <c r="P997" s="86"/>
      <c r="Q997" s="86"/>
      <c r="R997" s="86"/>
    </row>
    <row r="998" spans="1:18" customFormat="1" ht="21" customHeight="1" x14ac:dyDescent="0.35">
      <c r="A998" s="71" t="s">
        <v>238</v>
      </c>
      <c r="B998" s="72"/>
      <c r="C998" s="73" t="s">
        <v>219</v>
      </c>
      <c r="D998" s="73"/>
      <c r="E998" s="73"/>
      <c r="F998" s="93" t="s">
        <v>287</v>
      </c>
      <c r="G998" s="94" t="s">
        <v>288</v>
      </c>
      <c r="H998" s="74"/>
      <c r="I998" s="73" t="s">
        <v>139</v>
      </c>
      <c r="J998" s="75">
        <v>1</v>
      </c>
      <c r="K998" s="74"/>
      <c r="L998" s="73"/>
      <c r="M998" s="74"/>
      <c r="N998" s="87"/>
      <c r="O998" s="73" t="s">
        <v>220</v>
      </c>
      <c r="P998" s="73"/>
      <c r="Q998" s="73"/>
      <c r="R998" s="73"/>
    </row>
    <row r="999" spans="1:18" customFormat="1" x14ac:dyDescent="0.35">
      <c r="A999" s="72"/>
      <c r="B999" s="72"/>
      <c r="C999" s="76" t="s">
        <v>221</v>
      </c>
      <c r="D999" s="76"/>
      <c r="E999" s="76"/>
      <c r="F999" s="76"/>
      <c r="G999" s="76"/>
      <c r="H999" s="76"/>
      <c r="I999" s="76"/>
      <c r="J999" s="78"/>
      <c r="K999" s="76"/>
      <c r="L999" s="76"/>
      <c r="M999" s="76"/>
      <c r="N999" s="76"/>
      <c r="O999" s="76"/>
      <c r="P999" s="76"/>
      <c r="Q999" s="76"/>
      <c r="R999" s="76"/>
    </row>
    <row r="1000" spans="1:18" customFormat="1" x14ac:dyDescent="0.35">
      <c r="A1000" s="72"/>
      <c r="B1000" s="72"/>
      <c r="C1000" s="85" t="s">
        <v>228</v>
      </c>
      <c r="D1000" s="85"/>
      <c r="E1000" s="85"/>
      <c r="F1000" s="85"/>
      <c r="G1000" s="85"/>
      <c r="H1000" s="85"/>
      <c r="I1000" s="85"/>
      <c r="J1000" s="85"/>
      <c r="K1000" s="88"/>
      <c r="L1000" s="85"/>
      <c r="M1000" s="85"/>
      <c r="N1000" s="85"/>
      <c r="O1000" s="85"/>
      <c r="P1000" s="85"/>
      <c r="Q1000" s="85"/>
      <c r="R1000" s="85"/>
    </row>
    <row r="1001" spans="1:18" customFormat="1" x14ac:dyDescent="0.35">
      <c r="A1001" s="72"/>
      <c r="B1001" s="72"/>
      <c r="C1001" s="86" t="s">
        <v>229</v>
      </c>
      <c r="D1001" s="86"/>
      <c r="E1001" s="86"/>
      <c r="F1001" s="86"/>
      <c r="G1001" s="86"/>
      <c r="H1001" s="86"/>
      <c r="I1001" s="86"/>
      <c r="J1001" s="86"/>
      <c r="K1001" s="89"/>
      <c r="L1001" s="86"/>
      <c r="M1001" s="86"/>
      <c r="N1001" s="86"/>
      <c r="O1001" s="86"/>
      <c r="P1001" s="86"/>
      <c r="Q1001" s="86"/>
      <c r="R1001" s="86"/>
    </row>
    <row r="1002" spans="1:18" customFormat="1" x14ac:dyDescent="0.35">
      <c r="A1002" s="82" t="s">
        <v>240</v>
      </c>
      <c r="B1002" s="82"/>
      <c r="C1002" s="82" t="s">
        <v>219</v>
      </c>
      <c r="D1002" s="82"/>
      <c r="E1002" s="82"/>
      <c r="F1002" s="82"/>
      <c r="G1002" s="82"/>
      <c r="H1002" s="82"/>
      <c r="I1002" s="82"/>
      <c r="J1002" s="83"/>
      <c r="K1002" s="84"/>
      <c r="L1002" s="82"/>
      <c r="M1002" s="84"/>
      <c r="N1002" s="82"/>
      <c r="O1002" s="82"/>
      <c r="P1002" s="82"/>
      <c r="Q1002" s="82"/>
      <c r="R1002" s="82"/>
    </row>
    <row r="1003" spans="1:18" customFormat="1" x14ac:dyDescent="0.35">
      <c r="A1003" s="82" t="s">
        <v>240</v>
      </c>
      <c r="B1003" s="82"/>
      <c r="C1003" s="82" t="s">
        <v>221</v>
      </c>
      <c r="D1003" s="82"/>
      <c r="E1003" s="82"/>
      <c r="F1003" s="82"/>
      <c r="G1003" s="82"/>
      <c r="H1003" s="82"/>
      <c r="I1003" s="82"/>
      <c r="J1003" s="83"/>
      <c r="K1003" s="84"/>
      <c r="L1003" s="82"/>
      <c r="M1003" s="84"/>
      <c r="N1003" s="82"/>
      <c r="O1003" s="82"/>
      <c r="P1003" s="82"/>
      <c r="Q1003" s="82"/>
      <c r="R1003" s="82"/>
    </row>
    <row r="1004" spans="1:18" customFormat="1" x14ac:dyDescent="0.35">
      <c r="A1004" s="71" t="s">
        <v>241</v>
      </c>
      <c r="B1004" s="72"/>
      <c r="C1004" s="73" t="s">
        <v>219</v>
      </c>
      <c r="D1004" s="73"/>
      <c r="E1004" s="73"/>
      <c r="F1004" s="90">
        <v>1522.85</v>
      </c>
      <c r="G1004" s="73" t="str">
        <f>CONCATENATE("USD,FLAT ",TEXT(F1004,"0.00"))</f>
        <v>USD,FLAT 1522.85</v>
      </c>
      <c r="H1004" s="74"/>
      <c r="I1004" s="73" t="s">
        <v>139</v>
      </c>
      <c r="J1004" s="75">
        <v>1</v>
      </c>
      <c r="K1004" s="90"/>
      <c r="L1004" s="73"/>
      <c r="M1004" s="74"/>
      <c r="N1004" s="87"/>
      <c r="O1004" s="73" t="s">
        <v>220</v>
      </c>
      <c r="P1004" s="73"/>
      <c r="Q1004" s="73"/>
      <c r="R1004" s="73"/>
    </row>
    <row r="1005" spans="1:18" customFormat="1" x14ac:dyDescent="0.35">
      <c r="A1005" s="72"/>
      <c r="B1005" s="72"/>
      <c r="C1005" s="76" t="s">
        <v>221</v>
      </c>
      <c r="D1005" s="76"/>
      <c r="E1005" s="76"/>
      <c r="F1005" s="76"/>
      <c r="G1005" s="76"/>
      <c r="H1005" s="77"/>
      <c r="I1005" s="76"/>
      <c r="J1005" s="78"/>
      <c r="K1005" s="91"/>
      <c r="L1005" s="76"/>
      <c r="M1005" s="76"/>
      <c r="N1005" s="76"/>
      <c r="O1005" s="76"/>
      <c r="P1005" s="76"/>
      <c r="Q1005" s="76"/>
      <c r="R1005" s="76"/>
    </row>
    <row r="1006" spans="1:18" customFormat="1" x14ac:dyDescent="0.35">
      <c r="A1006" s="72"/>
      <c r="B1006" s="72"/>
      <c r="C1006" s="85" t="s">
        <v>228</v>
      </c>
      <c r="D1006" s="85"/>
      <c r="E1006" s="85"/>
      <c r="F1006" s="85"/>
      <c r="G1006" s="85"/>
      <c r="H1006" s="85"/>
      <c r="I1006" s="85"/>
      <c r="J1006" s="85"/>
      <c r="K1006" s="88"/>
      <c r="L1006" s="85"/>
      <c r="M1006" s="85"/>
      <c r="N1006" s="85"/>
      <c r="O1006" s="85"/>
      <c r="P1006" s="85"/>
      <c r="Q1006" s="85"/>
      <c r="R1006" s="85"/>
    </row>
    <row r="1007" spans="1:18" customFormat="1" x14ac:dyDescent="0.35">
      <c r="A1007" s="72"/>
      <c r="B1007" s="72"/>
      <c r="C1007" s="86" t="s">
        <v>229</v>
      </c>
      <c r="D1007" s="86"/>
      <c r="E1007" s="86"/>
      <c r="F1007" s="86"/>
      <c r="G1007" s="86"/>
      <c r="H1007" s="86"/>
      <c r="I1007" s="86"/>
      <c r="J1007" s="86"/>
      <c r="K1007" s="89"/>
      <c r="L1007" s="86"/>
      <c r="M1007" s="86"/>
      <c r="N1007" s="86"/>
      <c r="O1007" s="86"/>
      <c r="P1007" s="86"/>
      <c r="Q1007" s="86"/>
      <c r="R1007" s="86"/>
    </row>
    <row r="1008" spans="1:18" customFormat="1" x14ac:dyDescent="0.35">
      <c r="A1008" s="71" t="s">
        <v>242</v>
      </c>
      <c r="B1008" s="72"/>
      <c r="C1008" s="73" t="s">
        <v>219</v>
      </c>
      <c r="D1008" s="73"/>
      <c r="E1008" s="73"/>
      <c r="F1008" s="90">
        <v>3.85</v>
      </c>
      <c r="G1008" s="73" t="str">
        <f>CONCATENATE("USD,FLAT ",TEXT(F1008,"0.00"))</f>
        <v>USD,FLAT 3.85</v>
      </c>
      <c r="H1008" s="74"/>
      <c r="I1008" s="73" t="s">
        <v>139</v>
      </c>
      <c r="J1008" s="75">
        <v>1</v>
      </c>
      <c r="K1008" s="90"/>
      <c r="L1008" s="73"/>
      <c r="M1008" s="74"/>
      <c r="N1008" s="87"/>
      <c r="O1008" s="73" t="s">
        <v>220</v>
      </c>
      <c r="P1008" s="73"/>
      <c r="Q1008" s="73"/>
      <c r="R1008" s="73"/>
    </row>
    <row r="1009" spans="1:18" customFormat="1" x14ac:dyDescent="0.35">
      <c r="A1009" s="72"/>
      <c r="B1009" s="72"/>
      <c r="C1009" s="76" t="s">
        <v>221</v>
      </c>
      <c r="D1009" s="76"/>
      <c r="E1009" s="76"/>
      <c r="F1009" s="76"/>
      <c r="G1009" s="76"/>
      <c r="H1009" s="77"/>
      <c r="I1009" s="76"/>
      <c r="J1009" s="78"/>
      <c r="K1009" s="91"/>
      <c r="L1009" s="76"/>
      <c r="M1009" s="76"/>
      <c r="N1009" s="76"/>
      <c r="O1009" s="76"/>
      <c r="P1009" s="76"/>
      <c r="Q1009" s="76"/>
      <c r="R1009" s="76"/>
    </row>
    <row r="1010" spans="1:18" customFormat="1" x14ac:dyDescent="0.35">
      <c r="A1010" s="72"/>
      <c r="B1010" s="72"/>
      <c r="C1010" s="85" t="s">
        <v>228</v>
      </c>
      <c r="D1010" s="85"/>
      <c r="E1010" s="85"/>
      <c r="F1010" s="85"/>
      <c r="G1010" s="85"/>
      <c r="H1010" s="85"/>
      <c r="I1010" s="85"/>
      <c r="J1010" s="85"/>
      <c r="K1010" s="88"/>
      <c r="L1010" s="85"/>
      <c r="M1010" s="85"/>
      <c r="N1010" s="85"/>
      <c r="O1010" s="85"/>
      <c r="P1010" s="85"/>
      <c r="Q1010" s="85"/>
      <c r="R1010" s="85"/>
    </row>
    <row r="1011" spans="1:18" customFormat="1" x14ac:dyDescent="0.35">
      <c r="A1011" s="72"/>
      <c r="B1011" s="72"/>
      <c r="C1011" s="86" t="s">
        <v>229</v>
      </c>
      <c r="D1011" s="86"/>
      <c r="E1011" s="86"/>
      <c r="F1011" s="86"/>
      <c r="G1011" s="86"/>
      <c r="H1011" s="86"/>
      <c r="I1011" s="86"/>
      <c r="J1011" s="86"/>
      <c r="K1011" s="89"/>
      <c r="L1011" s="86"/>
      <c r="M1011" s="86"/>
      <c r="N1011" s="86"/>
      <c r="O1011" s="86"/>
      <c r="P1011" s="86"/>
      <c r="Q1011" s="86"/>
      <c r="R1011" s="86"/>
    </row>
    <row r="1012" spans="1:18" customFormat="1" x14ac:dyDescent="0.35">
      <c r="A1012" s="71" t="s">
        <v>242</v>
      </c>
      <c r="B1012" s="72" t="s">
        <v>243</v>
      </c>
      <c r="C1012" s="73" t="s">
        <v>219</v>
      </c>
      <c r="D1012" s="73"/>
      <c r="E1012" s="73"/>
      <c r="F1012" s="90">
        <v>4.8499999999999996</v>
      </c>
      <c r="G1012" s="73" t="str">
        <f>CONCATENATE("USD,FLAT ",TEXT(F1012,"0.00"))</f>
        <v>USD,FLAT 4.85</v>
      </c>
      <c r="H1012" s="74"/>
      <c r="I1012" s="73" t="s">
        <v>139</v>
      </c>
      <c r="J1012" s="75">
        <v>1</v>
      </c>
      <c r="K1012" s="90"/>
      <c r="L1012" s="73"/>
      <c r="M1012" s="74"/>
      <c r="N1012" s="87"/>
      <c r="O1012" s="73" t="s">
        <v>220</v>
      </c>
      <c r="P1012" s="73"/>
      <c r="Q1012" s="73"/>
      <c r="R1012" s="73"/>
    </row>
    <row r="1013" spans="1:18" customFormat="1" x14ac:dyDescent="0.35">
      <c r="A1013" s="72"/>
      <c r="B1013" s="72"/>
      <c r="C1013" s="76" t="s">
        <v>221</v>
      </c>
      <c r="D1013" s="76"/>
      <c r="E1013" s="76"/>
      <c r="F1013" s="76"/>
      <c r="G1013" s="76"/>
      <c r="H1013" s="77"/>
      <c r="I1013" s="76"/>
      <c r="J1013" s="78"/>
      <c r="K1013" s="91"/>
      <c r="L1013" s="76"/>
      <c r="M1013" s="76"/>
      <c r="N1013" s="76"/>
      <c r="O1013" s="76"/>
      <c r="P1013" s="76"/>
      <c r="Q1013" s="76"/>
      <c r="R1013" s="76"/>
    </row>
    <row r="1014" spans="1:18" customFormat="1" x14ac:dyDescent="0.35">
      <c r="A1014" s="72"/>
      <c r="B1014" s="72"/>
      <c r="C1014" s="85" t="s">
        <v>228</v>
      </c>
      <c r="D1014" s="85"/>
      <c r="E1014" s="85"/>
      <c r="F1014" s="85"/>
      <c r="G1014" s="85"/>
      <c r="H1014" s="85"/>
      <c r="I1014" s="85"/>
      <c r="J1014" s="85"/>
      <c r="K1014" s="88"/>
      <c r="L1014" s="85"/>
      <c r="M1014" s="85"/>
      <c r="N1014" s="85"/>
      <c r="O1014" s="85"/>
      <c r="P1014" s="85"/>
      <c r="Q1014" s="85"/>
      <c r="R1014" s="85"/>
    </row>
    <row r="1015" spans="1:18" customFormat="1" x14ac:dyDescent="0.35">
      <c r="A1015" s="72"/>
      <c r="B1015" s="72"/>
      <c r="C1015" s="86" t="s">
        <v>229</v>
      </c>
      <c r="D1015" s="86"/>
      <c r="E1015" s="86"/>
      <c r="F1015" s="86"/>
      <c r="G1015" s="86"/>
      <c r="H1015" s="86"/>
      <c r="I1015" s="86"/>
      <c r="J1015" s="86"/>
      <c r="K1015" s="89"/>
      <c r="L1015" s="86"/>
      <c r="M1015" s="86"/>
      <c r="N1015" s="86"/>
      <c r="O1015" s="86"/>
      <c r="P1015" s="86"/>
      <c r="Q1015" s="86"/>
      <c r="R1015" s="86"/>
    </row>
    <row r="1016" spans="1:18" customFormat="1" x14ac:dyDescent="0.35">
      <c r="A1016" s="71" t="s">
        <v>242</v>
      </c>
      <c r="B1016" s="72" t="s">
        <v>244</v>
      </c>
      <c r="C1016" s="73" t="s">
        <v>219</v>
      </c>
      <c r="D1016" s="73"/>
      <c r="E1016" s="73"/>
      <c r="F1016" s="90">
        <v>2.85</v>
      </c>
      <c r="G1016" s="73" t="str">
        <f>CONCATENATE("USD,FLAT ",TEXT(F1016,"0.00"))</f>
        <v>USD,FLAT 2.85</v>
      </c>
      <c r="H1016" s="74"/>
      <c r="I1016" s="73" t="s">
        <v>139</v>
      </c>
      <c r="J1016" s="75">
        <v>1</v>
      </c>
      <c r="K1016" s="90"/>
      <c r="L1016" s="73"/>
      <c r="M1016" s="74"/>
      <c r="N1016" s="87"/>
      <c r="O1016" s="73" t="s">
        <v>220</v>
      </c>
      <c r="P1016" s="73"/>
      <c r="Q1016" s="73"/>
      <c r="R1016" s="73"/>
    </row>
    <row r="1017" spans="1:18" customFormat="1" x14ac:dyDescent="0.35">
      <c r="A1017" s="72"/>
      <c r="B1017" s="72"/>
      <c r="C1017" s="76" t="s">
        <v>221</v>
      </c>
      <c r="D1017" s="76"/>
      <c r="E1017" s="76"/>
      <c r="F1017" s="76"/>
      <c r="G1017" s="76"/>
      <c r="H1017" s="77"/>
      <c r="I1017" s="76"/>
      <c r="J1017" s="78"/>
      <c r="K1017" s="91"/>
      <c r="L1017" s="76"/>
      <c r="M1017" s="76"/>
      <c r="N1017" s="76"/>
      <c r="O1017" s="76"/>
      <c r="P1017" s="76"/>
      <c r="Q1017" s="76"/>
      <c r="R1017" s="76"/>
    </row>
    <row r="1018" spans="1:18" customFormat="1" x14ac:dyDescent="0.35">
      <c r="A1018" s="72"/>
      <c r="B1018" s="72"/>
      <c r="C1018" s="85" t="s">
        <v>228</v>
      </c>
      <c r="D1018" s="85"/>
      <c r="E1018" s="85"/>
      <c r="F1018" s="85"/>
      <c r="G1018" s="85"/>
      <c r="H1018" s="85"/>
      <c r="I1018" s="85"/>
      <c r="J1018" s="85"/>
      <c r="K1018" s="88"/>
      <c r="L1018" s="85"/>
      <c r="M1018" s="85"/>
      <c r="N1018" s="85"/>
      <c r="O1018" s="85"/>
      <c r="P1018" s="85"/>
      <c r="Q1018" s="85"/>
      <c r="R1018" s="85"/>
    </row>
    <row r="1019" spans="1:18" customFormat="1" x14ac:dyDescent="0.35">
      <c r="A1019" s="72"/>
      <c r="B1019" s="72"/>
      <c r="C1019" s="86" t="s">
        <v>229</v>
      </c>
      <c r="D1019" s="86"/>
      <c r="E1019" s="86"/>
      <c r="F1019" s="86"/>
      <c r="G1019" s="86"/>
      <c r="H1019" s="86"/>
      <c r="I1019" s="86"/>
      <c r="J1019" s="86"/>
      <c r="K1019" s="89"/>
      <c r="L1019" s="86"/>
      <c r="M1019" s="86"/>
      <c r="N1019" s="86"/>
      <c r="O1019" s="86"/>
      <c r="P1019" s="86"/>
      <c r="Q1019" s="86"/>
      <c r="R1019" s="86"/>
    </row>
    <row r="1020" spans="1:18" customFormat="1" x14ac:dyDescent="0.35">
      <c r="A1020" s="71" t="s">
        <v>242</v>
      </c>
      <c r="B1020" s="72" t="s">
        <v>26</v>
      </c>
      <c r="C1020" s="73" t="s">
        <v>219</v>
      </c>
      <c r="D1020" s="73"/>
      <c r="E1020" s="73"/>
      <c r="F1020" s="90">
        <v>6.85</v>
      </c>
      <c r="G1020" s="73" t="str">
        <f>CONCATENATE("USD,FLAT ",TEXT(F1020,"0.00"))</f>
        <v>USD,FLAT 6.85</v>
      </c>
      <c r="H1020" s="74"/>
      <c r="I1020" s="73" t="s">
        <v>139</v>
      </c>
      <c r="J1020" s="75">
        <v>1</v>
      </c>
      <c r="K1020" s="90"/>
      <c r="L1020" s="90"/>
      <c r="M1020" s="74"/>
      <c r="N1020" s="87"/>
      <c r="O1020" s="73" t="s">
        <v>220</v>
      </c>
      <c r="P1020" s="73"/>
      <c r="Q1020" s="73"/>
      <c r="R1020" s="73"/>
    </row>
    <row r="1021" spans="1:18" customFormat="1" x14ac:dyDescent="0.35">
      <c r="A1021" s="72"/>
      <c r="B1021" s="72"/>
      <c r="C1021" s="76" t="s">
        <v>221</v>
      </c>
      <c r="D1021" s="76"/>
      <c r="E1021" s="76"/>
      <c r="F1021" s="76"/>
      <c r="G1021" s="76"/>
      <c r="H1021" s="77"/>
      <c r="I1021" s="76"/>
      <c r="J1021" s="78"/>
      <c r="K1021" s="91"/>
      <c r="L1021" s="76"/>
      <c r="M1021" s="76"/>
      <c r="N1021" s="76"/>
      <c r="O1021" s="76"/>
      <c r="P1021" s="76"/>
      <c r="Q1021" s="76"/>
      <c r="R1021" s="76"/>
    </row>
    <row r="1022" spans="1:18" customFormat="1" x14ac:dyDescent="0.35">
      <c r="A1022" s="72"/>
      <c r="B1022" s="72"/>
      <c r="C1022" s="85" t="s">
        <v>228</v>
      </c>
      <c r="D1022" s="85"/>
      <c r="E1022" s="85"/>
      <c r="F1022" s="85"/>
      <c r="G1022" s="85"/>
      <c r="H1022" s="85"/>
      <c r="I1022" s="85"/>
      <c r="J1022" s="85"/>
      <c r="K1022" s="88"/>
      <c r="L1022" s="85"/>
      <c r="M1022" s="85"/>
      <c r="N1022" s="85"/>
      <c r="O1022" s="85"/>
      <c r="P1022" s="85"/>
      <c r="Q1022" s="85"/>
      <c r="R1022" s="85"/>
    </row>
    <row r="1023" spans="1:18" customFormat="1" x14ac:dyDescent="0.35">
      <c r="A1023" s="72"/>
      <c r="B1023" s="72"/>
      <c r="C1023" s="86" t="s">
        <v>229</v>
      </c>
      <c r="D1023" s="86"/>
      <c r="E1023" s="86"/>
      <c r="F1023" s="86"/>
      <c r="G1023" s="86"/>
      <c r="H1023" s="86"/>
      <c r="I1023" s="86"/>
      <c r="J1023" s="86"/>
      <c r="K1023" s="89"/>
      <c r="L1023" s="86"/>
      <c r="M1023" s="86"/>
      <c r="N1023" s="86"/>
      <c r="O1023" s="86"/>
      <c r="P1023" s="86"/>
      <c r="Q1023" s="86"/>
      <c r="R1023" s="86"/>
    </row>
    <row r="1024" spans="1:18" customFormat="1" x14ac:dyDescent="0.35">
      <c r="A1024" s="71" t="s">
        <v>245</v>
      </c>
      <c r="B1024" s="72"/>
      <c r="C1024" s="73" t="s">
        <v>219</v>
      </c>
      <c r="D1024" s="73"/>
      <c r="E1024" s="73"/>
      <c r="F1024" s="90">
        <v>3.85</v>
      </c>
      <c r="G1024" s="73" t="str">
        <f>CONCATENATE("USD,FLAT ",TEXT(F1024,"0.00"))</f>
        <v>USD,FLAT 3.85</v>
      </c>
      <c r="H1024" s="74"/>
      <c r="I1024" s="73" t="s">
        <v>139</v>
      </c>
      <c r="J1024" s="75">
        <v>1</v>
      </c>
      <c r="K1024" s="90"/>
      <c r="L1024" s="73"/>
      <c r="M1024" s="74"/>
      <c r="N1024" s="87"/>
      <c r="O1024" s="73" t="s">
        <v>220</v>
      </c>
      <c r="P1024" s="73"/>
      <c r="Q1024" s="73"/>
      <c r="R1024" s="73"/>
    </row>
    <row r="1025" spans="1:79" customFormat="1" x14ac:dyDescent="0.35">
      <c r="A1025" s="72"/>
      <c r="B1025" s="72"/>
      <c r="C1025" s="76" t="s">
        <v>221</v>
      </c>
      <c r="D1025" s="76"/>
      <c r="E1025" s="76"/>
      <c r="F1025" s="76"/>
      <c r="G1025" s="76"/>
      <c r="H1025" s="77"/>
      <c r="I1025" s="76"/>
      <c r="J1025" s="78"/>
      <c r="K1025" s="91"/>
      <c r="L1025" s="76"/>
      <c r="M1025" s="76"/>
      <c r="N1025" s="76"/>
      <c r="O1025" s="76"/>
      <c r="P1025" s="76"/>
      <c r="Q1025" s="76"/>
      <c r="R1025" s="76"/>
    </row>
    <row r="1026" spans="1:79" customFormat="1" x14ac:dyDescent="0.35">
      <c r="A1026" s="72"/>
      <c r="B1026" s="72"/>
      <c r="C1026" s="85" t="s">
        <v>228</v>
      </c>
      <c r="D1026" s="85"/>
      <c r="E1026" s="85"/>
      <c r="F1026" s="85"/>
      <c r="G1026" s="85"/>
      <c r="H1026" s="85"/>
      <c r="I1026" s="85"/>
      <c r="J1026" s="85"/>
      <c r="K1026" s="88"/>
      <c r="L1026" s="85"/>
      <c r="M1026" s="85"/>
      <c r="N1026" s="85"/>
      <c r="O1026" s="85"/>
      <c r="P1026" s="85"/>
      <c r="Q1026" s="85"/>
      <c r="R1026" s="85"/>
    </row>
    <row r="1027" spans="1:79" customFormat="1" x14ac:dyDescent="0.35">
      <c r="A1027" s="72"/>
      <c r="B1027" s="72"/>
      <c r="C1027" s="86" t="s">
        <v>229</v>
      </c>
      <c r="D1027" s="86"/>
      <c r="E1027" s="86"/>
      <c r="F1027" s="86"/>
      <c r="G1027" s="86"/>
      <c r="H1027" s="86"/>
      <c r="I1027" s="86"/>
      <c r="J1027" s="86"/>
      <c r="K1027" s="89"/>
      <c r="L1027" s="86"/>
      <c r="M1027" s="86"/>
      <c r="N1027" s="86"/>
      <c r="O1027" s="86"/>
      <c r="P1027" s="86"/>
      <c r="Q1027" s="86"/>
      <c r="R1027" s="86"/>
    </row>
    <row r="1028" spans="1:79" customFormat="1" x14ac:dyDescent="0.35">
      <c r="A1028" s="71" t="s">
        <v>246</v>
      </c>
      <c r="B1028" s="72"/>
      <c r="C1028" s="73" t="s">
        <v>219</v>
      </c>
      <c r="D1028" s="73"/>
      <c r="E1028" s="73"/>
      <c r="F1028" s="90">
        <v>8.85</v>
      </c>
      <c r="G1028" s="73" t="str">
        <f>CONCATENATE("USD,FLAT ",TEXT(F1028,"0.00"))</f>
        <v>USD,FLAT 8.85</v>
      </c>
      <c r="H1028" s="74"/>
      <c r="I1028" s="73" t="s">
        <v>139</v>
      </c>
      <c r="J1028" s="75">
        <v>1</v>
      </c>
      <c r="K1028" s="90"/>
      <c r="L1028" s="73"/>
      <c r="M1028" s="74"/>
      <c r="N1028" s="87"/>
      <c r="O1028" s="73" t="s">
        <v>220</v>
      </c>
      <c r="P1028" s="73"/>
      <c r="Q1028" s="73"/>
      <c r="R1028" s="73"/>
    </row>
    <row r="1029" spans="1:79" customFormat="1" x14ac:dyDescent="0.35">
      <c r="A1029" s="72"/>
      <c r="B1029" s="72"/>
      <c r="C1029" s="76" t="s">
        <v>221</v>
      </c>
      <c r="D1029" s="76"/>
      <c r="E1029" s="76"/>
      <c r="F1029" s="76"/>
      <c r="G1029" s="76"/>
      <c r="H1029" s="77"/>
      <c r="I1029" s="76"/>
      <c r="J1029" s="78"/>
      <c r="K1029" s="91"/>
      <c r="L1029" s="76"/>
      <c r="M1029" s="76"/>
      <c r="N1029" s="76"/>
      <c r="O1029" s="76"/>
      <c r="P1029" s="76"/>
      <c r="Q1029" s="76"/>
      <c r="R1029" s="76"/>
    </row>
    <row r="1030" spans="1:79" customFormat="1" x14ac:dyDescent="0.35">
      <c r="A1030" s="72"/>
      <c r="B1030" s="72"/>
      <c r="C1030" s="85" t="s">
        <v>228</v>
      </c>
      <c r="D1030" s="85"/>
      <c r="E1030" s="85"/>
      <c r="F1030" s="85"/>
      <c r="G1030" s="85"/>
      <c r="H1030" s="85"/>
      <c r="I1030" s="85"/>
      <c r="J1030" s="85"/>
      <c r="K1030" s="88"/>
      <c r="L1030" s="85"/>
      <c r="M1030" s="85"/>
      <c r="N1030" s="85"/>
      <c r="O1030" s="85"/>
      <c r="P1030" s="85"/>
      <c r="Q1030" s="85"/>
      <c r="R1030" s="85"/>
    </row>
    <row r="1031" spans="1:79" customFormat="1" x14ac:dyDescent="0.35">
      <c r="A1031" s="72"/>
      <c r="B1031" s="72"/>
      <c r="C1031" s="86" t="s">
        <v>229</v>
      </c>
      <c r="D1031" s="86"/>
      <c r="E1031" s="86"/>
      <c r="F1031" s="86"/>
      <c r="G1031" s="86"/>
      <c r="H1031" s="86"/>
      <c r="I1031" s="86"/>
      <c r="J1031" s="86"/>
      <c r="K1031" s="89"/>
      <c r="L1031" s="86"/>
      <c r="M1031" s="86"/>
      <c r="N1031" s="86"/>
      <c r="O1031" s="86"/>
      <c r="P1031" s="86"/>
      <c r="Q1031" s="86"/>
      <c r="R1031" s="86"/>
    </row>
    <row r="1032" spans="1:79" customFormat="1" x14ac:dyDescent="0.35">
      <c r="A1032" s="71" t="s">
        <v>247</v>
      </c>
      <c r="B1032" s="92"/>
      <c r="C1032" s="73" t="s">
        <v>219</v>
      </c>
      <c r="D1032" s="73"/>
      <c r="E1032" s="73"/>
      <c r="F1032" s="73">
        <v>13.85</v>
      </c>
      <c r="G1032" s="73" t="str">
        <f>CONCATENATE("USD,FLAT ",TEXT(F1032,"0.00"))</f>
        <v>USD,FLAT 13.85</v>
      </c>
      <c r="H1032" s="74"/>
      <c r="I1032" s="73" t="s">
        <v>139</v>
      </c>
      <c r="J1032" s="75">
        <v>1</v>
      </c>
      <c r="K1032" s="90"/>
      <c r="L1032" s="73"/>
      <c r="M1032" s="74"/>
      <c r="N1032" s="87"/>
      <c r="O1032" s="73" t="s">
        <v>220</v>
      </c>
      <c r="P1032" s="73"/>
      <c r="Q1032" s="73"/>
      <c r="R1032" s="73"/>
    </row>
    <row r="1033" spans="1:79" customFormat="1" x14ac:dyDescent="0.35">
      <c r="A1033" s="72"/>
      <c r="B1033" s="92"/>
      <c r="C1033" s="76" t="s">
        <v>221</v>
      </c>
      <c r="D1033" s="76"/>
      <c r="E1033" s="76"/>
      <c r="F1033" s="76"/>
      <c r="G1033" s="76"/>
      <c r="H1033" s="77"/>
      <c r="I1033" s="76"/>
      <c r="J1033" s="78"/>
      <c r="K1033" s="91"/>
      <c r="L1033" s="76"/>
      <c r="M1033" s="76"/>
      <c r="N1033" s="76"/>
      <c r="O1033" s="76"/>
      <c r="P1033" s="76"/>
      <c r="Q1033" s="76"/>
      <c r="R1033" s="76"/>
    </row>
    <row r="1034" spans="1:79" customFormat="1" x14ac:dyDescent="0.35">
      <c r="A1034" s="72"/>
      <c r="B1034" s="72"/>
      <c r="C1034" s="85" t="s">
        <v>228</v>
      </c>
      <c r="D1034" s="85"/>
      <c r="E1034" s="85"/>
      <c r="F1034" s="85"/>
      <c r="G1034" s="85"/>
      <c r="H1034" s="85"/>
      <c r="I1034" s="85"/>
      <c r="J1034" s="85"/>
      <c r="K1034" s="88"/>
      <c r="L1034" s="85"/>
      <c r="M1034" s="85"/>
      <c r="N1034" s="85"/>
      <c r="O1034" s="85"/>
      <c r="P1034" s="85"/>
      <c r="Q1034" s="85"/>
      <c r="R1034" s="85"/>
    </row>
    <row r="1035" spans="1:79" customFormat="1" x14ac:dyDescent="0.35">
      <c r="A1035" s="72"/>
      <c r="B1035" s="72"/>
      <c r="C1035" s="86" t="s">
        <v>229</v>
      </c>
      <c r="D1035" s="86"/>
      <c r="E1035" s="86"/>
      <c r="F1035" s="86"/>
      <c r="G1035" s="86"/>
      <c r="H1035" s="86"/>
      <c r="I1035" s="86"/>
      <c r="J1035" s="86"/>
      <c r="K1035" s="89"/>
      <c r="L1035" s="86"/>
      <c r="M1035" s="86"/>
      <c r="N1035" s="86"/>
      <c r="O1035" s="86"/>
      <c r="P1035" s="86"/>
      <c r="Q1035" s="86"/>
      <c r="R1035" s="86"/>
    </row>
    <row r="1036" spans="1:79" x14ac:dyDescent="0.35">
      <c r="A1036" s="110"/>
    </row>
    <row r="1037" spans="1:79" customFormat="1" x14ac:dyDescent="0.35">
      <c r="A1037" s="67" t="s">
        <v>342</v>
      </c>
      <c r="B1037" s="68"/>
      <c r="C1037" s="68"/>
      <c r="D1037" s="68"/>
      <c r="E1037" s="68"/>
      <c r="F1037" s="68"/>
      <c r="G1037" s="68"/>
      <c r="H1037" s="68"/>
      <c r="I1037" s="68"/>
      <c r="J1037" s="68"/>
      <c r="K1037" s="68"/>
      <c r="L1037" s="68"/>
      <c r="M1037" s="68"/>
      <c r="N1037" s="68"/>
      <c r="O1037" s="68"/>
      <c r="P1037" s="68"/>
      <c r="Q1037" s="68"/>
      <c r="R1037" s="68"/>
      <c r="S1037" s="68"/>
      <c r="T1037" s="68"/>
      <c r="U1037" s="68"/>
      <c r="V1037" s="68"/>
      <c r="W1037" s="68"/>
      <c r="X1037" s="68"/>
      <c r="Y1037" s="68"/>
      <c r="Z1037" s="68"/>
      <c r="AA1037" s="68"/>
      <c r="AB1037" s="68"/>
      <c r="AC1037" s="68"/>
      <c r="AD1037" s="68"/>
      <c r="AE1037" s="68"/>
      <c r="AF1037" s="68"/>
      <c r="AG1037" s="68"/>
      <c r="AH1037" s="68"/>
      <c r="AI1037" s="68"/>
      <c r="AJ1037" s="68"/>
    </row>
    <row r="1038" spans="1:79" customFormat="1" x14ac:dyDescent="0.35">
      <c r="A1038" s="100" t="s">
        <v>279</v>
      </c>
      <c r="B1038" s="100" t="s">
        <v>280</v>
      </c>
      <c r="C1038" s="100" t="s">
        <v>156</v>
      </c>
      <c r="D1038" s="100" t="s">
        <v>157</v>
      </c>
      <c r="E1038" s="100" t="s">
        <v>158</v>
      </c>
      <c r="F1038" s="100" t="s">
        <v>159</v>
      </c>
      <c r="G1038" s="100" t="s">
        <v>126</v>
      </c>
      <c r="H1038" s="100" t="s">
        <v>160</v>
      </c>
      <c r="I1038" s="100" t="s">
        <v>161</v>
      </c>
      <c r="J1038" s="100" t="s">
        <v>162</v>
      </c>
      <c r="K1038" s="100" t="s">
        <v>163</v>
      </c>
      <c r="L1038" s="100" t="s">
        <v>164</v>
      </c>
      <c r="M1038" s="100" t="s">
        <v>165</v>
      </c>
      <c r="N1038" s="100" t="s">
        <v>166</v>
      </c>
      <c r="O1038" s="100" t="s">
        <v>283</v>
      </c>
      <c r="P1038" s="100" t="s">
        <v>168</v>
      </c>
      <c r="Q1038" s="100" t="s">
        <v>284</v>
      </c>
      <c r="R1038" s="100" t="s">
        <v>282</v>
      </c>
      <c r="S1038" s="104" t="s">
        <v>277</v>
      </c>
      <c r="T1038" s="105"/>
      <c r="U1038" s="106"/>
      <c r="V1038" s="104" t="s">
        <v>269</v>
      </c>
      <c r="W1038" s="106"/>
      <c r="X1038" s="125" t="s">
        <v>258</v>
      </c>
      <c r="Y1038" s="126"/>
      <c r="Z1038" s="126"/>
      <c r="AA1038" s="126"/>
      <c r="AB1038" s="126"/>
      <c r="AC1038" s="126"/>
      <c r="AD1038" s="126"/>
      <c r="AE1038" s="126"/>
      <c r="AF1038" s="126"/>
      <c r="AG1038" s="127"/>
      <c r="AH1038" s="107" t="s">
        <v>270</v>
      </c>
      <c r="AI1038" s="108"/>
      <c r="AJ1038" s="108"/>
      <c r="AK1038" s="108"/>
      <c r="AL1038" s="108"/>
      <c r="AM1038" s="109"/>
      <c r="AN1038" s="100" t="s">
        <v>171</v>
      </c>
      <c r="AO1038" s="21"/>
      <c r="AP1038" s="21"/>
      <c r="AQ1038" s="21"/>
      <c r="AS1038" s="21"/>
      <c r="AT1038" s="21"/>
      <c r="AU1038" s="21"/>
      <c r="AV1038" s="21"/>
      <c r="AW1038" s="21"/>
      <c r="AX1038" s="21"/>
      <c r="AY1038" s="21"/>
      <c r="AZ1038" s="21"/>
      <c r="BA1038" s="21"/>
      <c r="BB1038" s="21"/>
      <c r="BC1038" s="21"/>
      <c r="BD1038" s="21"/>
      <c r="BE1038" s="21"/>
      <c r="BF1038" s="21"/>
      <c r="BG1038" s="21"/>
      <c r="BH1038" s="21"/>
      <c r="BI1038" s="21"/>
      <c r="BJ1038" s="21"/>
      <c r="BK1038" s="21"/>
      <c r="BL1038" s="21"/>
      <c r="BM1038" s="21"/>
      <c r="BN1038" s="21"/>
      <c r="BO1038" s="21"/>
      <c r="BP1038" s="21"/>
      <c r="BQ1038" s="21"/>
      <c r="BR1038" s="21"/>
      <c r="BS1038" s="21"/>
      <c r="BT1038" s="21"/>
      <c r="BU1038" s="21"/>
      <c r="BV1038" s="21"/>
      <c r="BW1038" s="21"/>
      <c r="BX1038" s="21"/>
      <c r="BY1038" s="21"/>
      <c r="BZ1038" s="21"/>
      <c r="CA1038" s="21"/>
    </row>
    <row r="1039" spans="1:79" customFormat="1" x14ac:dyDescent="0.35">
      <c r="A1039" s="101"/>
      <c r="B1039" s="101"/>
      <c r="C1039" s="101"/>
      <c r="D1039" s="101"/>
      <c r="E1039" s="101"/>
      <c r="F1039" s="101"/>
      <c r="G1039" s="101"/>
      <c r="H1039" s="101"/>
      <c r="I1039" s="101"/>
      <c r="J1039" s="101"/>
      <c r="K1039" s="101"/>
      <c r="L1039" s="101"/>
      <c r="M1039" s="101"/>
      <c r="N1039" s="101"/>
      <c r="O1039" s="101"/>
      <c r="P1039" s="101"/>
      <c r="Q1039" s="101"/>
      <c r="R1039" s="101"/>
      <c r="S1039" s="102" t="s">
        <v>169</v>
      </c>
      <c r="T1039" s="102" t="s">
        <v>170</v>
      </c>
      <c r="U1039" s="102" t="s">
        <v>170</v>
      </c>
      <c r="V1039" s="102" t="s">
        <v>254</v>
      </c>
      <c r="W1039" s="102" t="s">
        <v>255</v>
      </c>
      <c r="X1039" s="102" t="s">
        <v>259</v>
      </c>
      <c r="Y1039" s="102" t="s">
        <v>260</v>
      </c>
      <c r="Z1039" s="102" t="s">
        <v>261</v>
      </c>
      <c r="AA1039" s="102" t="s">
        <v>262</v>
      </c>
      <c r="AB1039" s="102" t="s">
        <v>263</v>
      </c>
      <c r="AC1039" s="102" t="s">
        <v>264</v>
      </c>
      <c r="AD1039" s="102" t="s">
        <v>265</v>
      </c>
      <c r="AE1039" s="102" t="s">
        <v>266</v>
      </c>
      <c r="AF1039" s="102" t="s">
        <v>267</v>
      </c>
      <c r="AG1039" s="102" t="s">
        <v>268</v>
      </c>
      <c r="AH1039" s="102" t="s">
        <v>271</v>
      </c>
      <c r="AI1039" s="102" t="s">
        <v>272</v>
      </c>
      <c r="AJ1039" s="102" t="s">
        <v>273</v>
      </c>
      <c r="AK1039" s="102" t="s">
        <v>274</v>
      </c>
      <c r="AL1039" s="102" t="s">
        <v>275</v>
      </c>
      <c r="AM1039" s="102" t="s">
        <v>276</v>
      </c>
      <c r="AN1039" s="101"/>
      <c r="AO1039" s="21"/>
      <c r="AP1039" s="21"/>
      <c r="AQ1039" s="21"/>
      <c r="AS1039" s="21"/>
      <c r="AT1039" s="21"/>
      <c r="AU1039" s="21"/>
      <c r="AV1039" s="21"/>
      <c r="AW1039" s="21"/>
      <c r="AX1039" s="21"/>
      <c r="AY1039" s="21"/>
      <c r="AZ1039" s="21"/>
      <c r="BA1039" s="21"/>
      <c r="BB1039" s="21"/>
      <c r="BC1039" s="21"/>
      <c r="BD1039" s="21"/>
      <c r="BE1039" s="21"/>
      <c r="BF1039" s="21"/>
      <c r="BG1039" s="21"/>
      <c r="BH1039" s="21"/>
      <c r="BI1039" s="21"/>
      <c r="BJ1039" s="21"/>
      <c r="BK1039" s="21"/>
      <c r="BL1039" s="21"/>
      <c r="BM1039" s="21"/>
      <c r="BN1039" s="21"/>
      <c r="BO1039" s="21"/>
      <c r="BP1039" s="21"/>
      <c r="BQ1039" s="21"/>
      <c r="BR1039" s="21"/>
      <c r="BS1039" s="21"/>
      <c r="BT1039" s="21"/>
      <c r="BU1039" s="21"/>
      <c r="BV1039" s="21"/>
      <c r="BW1039" s="21"/>
      <c r="BX1039" s="21"/>
      <c r="BY1039" s="21"/>
      <c r="BZ1039" s="21"/>
      <c r="CA1039" s="21"/>
    </row>
    <row r="1040" spans="1:79" customFormat="1" x14ac:dyDescent="0.35">
      <c r="A1040" s="58" t="s">
        <v>70</v>
      </c>
      <c r="B1040" s="32" t="s">
        <v>110</v>
      </c>
      <c r="C1040" s="58" t="s">
        <v>337</v>
      </c>
      <c r="D1040" s="32" t="s">
        <v>172</v>
      </c>
      <c r="E1040" s="59" t="s">
        <v>26</v>
      </c>
      <c r="F1040" s="58" t="s">
        <v>281</v>
      </c>
      <c r="G1040" s="60" t="str">
        <f ca="1">TEXT(TODAY(),"MM-DD-YYYY")</f>
        <v>11-02-2022</v>
      </c>
      <c r="H1040" s="60" t="str">
        <f ca="1">TEXT(TODAY(),"MM-DD-YYYY")</f>
        <v>11-02-2022</v>
      </c>
      <c r="I1040" s="58">
        <v>12</v>
      </c>
      <c r="J1040" s="58">
        <v>12</v>
      </c>
      <c r="K1040" s="58">
        <v>12</v>
      </c>
      <c r="L1040" s="58"/>
      <c r="M1040" s="58"/>
      <c r="N1040" s="58" t="b">
        <v>1</v>
      </c>
      <c r="O1040" s="58" t="b">
        <v>1</v>
      </c>
      <c r="P1040" s="58" t="b">
        <v>0</v>
      </c>
      <c r="Q1040" s="58" t="b">
        <v>0</v>
      </c>
      <c r="R1040" s="58" t="b">
        <v>0</v>
      </c>
      <c r="S1040" s="58" t="s">
        <v>176</v>
      </c>
      <c r="T1040" s="58" t="s">
        <v>177</v>
      </c>
      <c r="U1040" s="58"/>
      <c r="V1040" s="58" t="s">
        <v>257</v>
      </c>
      <c r="W1040" s="58" t="s">
        <v>256</v>
      </c>
      <c r="X1040" s="58"/>
      <c r="Y1040" s="58"/>
      <c r="Z1040" s="58"/>
      <c r="AA1040" s="58"/>
      <c r="AB1040" s="58"/>
      <c r="AC1040" s="58"/>
      <c r="AD1040" s="58"/>
      <c r="AE1040" s="58" t="b">
        <v>0</v>
      </c>
      <c r="AF1040" s="58" t="b">
        <v>0</v>
      </c>
      <c r="AG1040" s="58" t="b">
        <v>0</v>
      </c>
      <c r="AH1040" s="58">
        <v>1683082995</v>
      </c>
      <c r="AI1040" s="58"/>
      <c r="AJ1040" s="58">
        <v>8452073061</v>
      </c>
      <c r="AK1040" s="58" t="b">
        <v>1</v>
      </c>
      <c r="AL1040" s="58" t="b">
        <v>1</v>
      </c>
      <c r="AM1040" s="58" t="b">
        <v>1</v>
      </c>
      <c r="AN1040" s="58"/>
      <c r="AO1040" s="21"/>
      <c r="AP1040" s="21"/>
      <c r="AQ1040" s="21"/>
      <c r="AS1040" s="21"/>
      <c r="AT1040" s="21"/>
      <c r="AU1040" s="21"/>
      <c r="AV1040" s="21"/>
      <c r="AW1040" s="21"/>
      <c r="AX1040" s="21"/>
      <c r="AY1040" s="21"/>
      <c r="AZ1040" s="21"/>
      <c r="BA1040" s="21"/>
      <c r="BB1040" s="21"/>
      <c r="BC1040" s="21"/>
      <c r="BD1040" s="21"/>
      <c r="BE1040" s="21"/>
      <c r="BF1040" s="21"/>
      <c r="BG1040" s="21"/>
      <c r="BH1040" s="21"/>
      <c r="BI1040" s="21"/>
      <c r="BJ1040" s="21"/>
      <c r="BK1040" s="21"/>
      <c r="BL1040" s="21"/>
      <c r="BM1040" s="21"/>
      <c r="BN1040" s="21"/>
      <c r="BO1040" s="21"/>
      <c r="BP1040" s="21"/>
      <c r="BQ1040" s="21"/>
      <c r="BR1040" s="21"/>
      <c r="BS1040" s="21"/>
      <c r="BT1040" s="21"/>
      <c r="BU1040" s="21"/>
      <c r="BV1040" s="21"/>
      <c r="BW1040" s="21"/>
      <c r="BX1040" s="21"/>
      <c r="BY1040" s="21"/>
      <c r="BZ1040" s="21"/>
      <c r="CA1040" s="21"/>
    </row>
    <row r="1042" spans="1:79" customFormat="1" x14ac:dyDescent="0.35">
      <c r="A1042" s="67" t="s">
        <v>343</v>
      </c>
      <c r="B1042" s="68"/>
      <c r="C1042" s="68"/>
      <c r="D1042" s="68"/>
      <c r="E1042" s="68"/>
      <c r="F1042" s="68"/>
      <c r="G1042" s="68"/>
      <c r="H1042" s="68"/>
      <c r="I1042" s="68"/>
      <c r="J1042" s="68"/>
      <c r="K1042" s="68"/>
      <c r="L1042" s="68"/>
      <c r="M1042" s="68"/>
      <c r="N1042" s="68"/>
      <c r="O1042" s="68"/>
      <c r="P1042" s="68"/>
      <c r="Q1042" s="68"/>
      <c r="R1042" s="68"/>
      <c r="S1042" s="68"/>
      <c r="T1042" s="68"/>
      <c r="U1042" s="68"/>
      <c r="V1042" s="68"/>
      <c r="W1042" s="68"/>
      <c r="X1042" s="68"/>
      <c r="Y1042" s="68"/>
      <c r="Z1042" s="68"/>
      <c r="AA1042" s="68"/>
      <c r="AB1042" s="68"/>
      <c r="AC1042" s="68"/>
      <c r="AD1042" s="68"/>
      <c r="AE1042" s="68"/>
      <c r="AF1042" s="68"/>
      <c r="AG1042" s="68"/>
      <c r="AH1042" s="68"/>
      <c r="AI1042" s="68"/>
      <c r="AJ1042" s="68"/>
    </row>
    <row r="1043" spans="1:79" customFormat="1" x14ac:dyDescent="0.35">
      <c r="A1043" s="100" t="s">
        <v>279</v>
      </c>
      <c r="B1043" s="100" t="s">
        <v>280</v>
      </c>
      <c r="C1043" s="100" t="s">
        <v>156</v>
      </c>
      <c r="D1043" s="100" t="s">
        <v>157</v>
      </c>
      <c r="E1043" s="100" t="s">
        <v>158</v>
      </c>
      <c r="F1043" s="100" t="s">
        <v>159</v>
      </c>
      <c r="G1043" s="100" t="s">
        <v>126</v>
      </c>
      <c r="H1043" s="100" t="s">
        <v>160</v>
      </c>
      <c r="I1043" s="100" t="s">
        <v>161</v>
      </c>
      <c r="J1043" s="100" t="s">
        <v>162</v>
      </c>
      <c r="K1043" s="100" t="s">
        <v>163</v>
      </c>
      <c r="L1043" s="100" t="s">
        <v>164</v>
      </c>
      <c r="M1043" s="100" t="s">
        <v>165</v>
      </c>
      <c r="N1043" s="100" t="s">
        <v>166</v>
      </c>
      <c r="O1043" s="100" t="s">
        <v>283</v>
      </c>
      <c r="P1043" s="100" t="s">
        <v>168</v>
      </c>
      <c r="Q1043" s="100" t="s">
        <v>284</v>
      </c>
      <c r="R1043" s="100" t="s">
        <v>282</v>
      </c>
      <c r="S1043" s="104" t="s">
        <v>277</v>
      </c>
      <c r="T1043" s="105"/>
      <c r="U1043" s="106"/>
      <c r="V1043" s="104" t="s">
        <v>269</v>
      </c>
      <c r="W1043" s="106"/>
      <c r="X1043" s="125" t="s">
        <v>258</v>
      </c>
      <c r="Y1043" s="126"/>
      <c r="Z1043" s="126"/>
      <c r="AA1043" s="126"/>
      <c r="AB1043" s="126"/>
      <c r="AC1043" s="126"/>
      <c r="AD1043" s="126"/>
      <c r="AE1043" s="126"/>
      <c r="AF1043" s="126"/>
      <c r="AG1043" s="127"/>
      <c r="AH1043" s="107" t="s">
        <v>270</v>
      </c>
      <c r="AI1043" s="108"/>
      <c r="AJ1043" s="108"/>
      <c r="AK1043" s="108"/>
      <c r="AL1043" s="108"/>
      <c r="AM1043" s="109"/>
      <c r="AN1043" s="100" t="s">
        <v>171</v>
      </c>
      <c r="AO1043" s="21"/>
      <c r="AP1043" s="21"/>
      <c r="AQ1043" s="21"/>
      <c r="AS1043" s="21"/>
      <c r="AT1043" s="21"/>
      <c r="AU1043" s="21"/>
      <c r="AV1043" s="21"/>
      <c r="AW1043" s="21"/>
      <c r="AX1043" s="21"/>
      <c r="AY1043" s="21"/>
      <c r="AZ1043" s="21"/>
      <c r="BA1043" s="21"/>
      <c r="BB1043" s="21"/>
      <c r="BC1043" s="21"/>
      <c r="BD1043" s="21"/>
      <c r="BE1043" s="21"/>
      <c r="BF1043" s="21"/>
      <c r="BG1043" s="21"/>
      <c r="BH1043" s="21"/>
      <c r="BI1043" s="21"/>
      <c r="BJ1043" s="21"/>
      <c r="BK1043" s="21"/>
      <c r="BL1043" s="21"/>
      <c r="BM1043" s="21"/>
      <c r="BN1043" s="21"/>
      <c r="BO1043" s="21"/>
      <c r="BP1043" s="21"/>
      <c r="BQ1043" s="21"/>
      <c r="BR1043" s="21"/>
      <c r="BS1043" s="21"/>
      <c r="BT1043" s="21"/>
      <c r="BU1043" s="21"/>
      <c r="BV1043" s="21"/>
      <c r="BW1043" s="21"/>
      <c r="BX1043" s="21"/>
      <c r="BY1043" s="21"/>
      <c r="BZ1043" s="21"/>
      <c r="CA1043" s="21"/>
    </row>
    <row r="1044" spans="1:79" customFormat="1" x14ac:dyDescent="0.35">
      <c r="A1044" s="101"/>
      <c r="B1044" s="101"/>
      <c r="C1044" s="101"/>
      <c r="D1044" s="101"/>
      <c r="E1044" s="101"/>
      <c r="F1044" s="101"/>
      <c r="G1044" s="101"/>
      <c r="H1044" s="101"/>
      <c r="I1044" s="101"/>
      <c r="J1044" s="101"/>
      <c r="K1044" s="101"/>
      <c r="L1044" s="101"/>
      <c r="M1044" s="101"/>
      <c r="N1044" s="101"/>
      <c r="O1044" s="101"/>
      <c r="P1044" s="101"/>
      <c r="Q1044" s="101"/>
      <c r="R1044" s="101"/>
      <c r="S1044" s="102" t="s">
        <v>169</v>
      </c>
      <c r="T1044" s="102" t="s">
        <v>170</v>
      </c>
      <c r="U1044" s="102" t="s">
        <v>170</v>
      </c>
      <c r="V1044" s="102" t="s">
        <v>254</v>
      </c>
      <c r="W1044" s="102" t="s">
        <v>255</v>
      </c>
      <c r="X1044" s="102" t="s">
        <v>259</v>
      </c>
      <c r="Y1044" s="102" t="s">
        <v>260</v>
      </c>
      <c r="Z1044" s="102" t="s">
        <v>261</v>
      </c>
      <c r="AA1044" s="102" t="s">
        <v>262</v>
      </c>
      <c r="AB1044" s="102" t="s">
        <v>263</v>
      </c>
      <c r="AC1044" s="102" t="s">
        <v>264</v>
      </c>
      <c r="AD1044" s="102" t="s">
        <v>265</v>
      </c>
      <c r="AE1044" s="102" t="s">
        <v>266</v>
      </c>
      <c r="AF1044" s="102" t="s">
        <v>267</v>
      </c>
      <c r="AG1044" s="102" t="s">
        <v>268</v>
      </c>
      <c r="AH1044" s="102" t="s">
        <v>271</v>
      </c>
      <c r="AI1044" s="102" t="s">
        <v>272</v>
      </c>
      <c r="AJ1044" s="102" t="s">
        <v>273</v>
      </c>
      <c r="AK1044" s="102" t="s">
        <v>274</v>
      </c>
      <c r="AL1044" s="102" t="s">
        <v>275</v>
      </c>
      <c r="AM1044" s="102" t="s">
        <v>276</v>
      </c>
      <c r="AN1044" s="101"/>
      <c r="AO1044" s="21"/>
      <c r="AP1044" s="21"/>
      <c r="AQ1044" s="21"/>
      <c r="AS1044" s="21"/>
      <c r="AT1044" s="21"/>
      <c r="AU1044" s="21"/>
      <c r="AV1044" s="21"/>
      <c r="AW1044" s="21"/>
      <c r="AX1044" s="21"/>
      <c r="AY1044" s="21"/>
      <c r="AZ1044" s="21"/>
      <c r="BA1044" s="21"/>
      <c r="BB1044" s="21"/>
      <c r="BC1044" s="21"/>
      <c r="BD1044" s="21"/>
      <c r="BE1044" s="21"/>
      <c r="BF1044" s="21"/>
      <c r="BG1044" s="21"/>
      <c r="BH1044" s="21"/>
      <c r="BI1044" s="21"/>
      <c r="BJ1044" s="21"/>
      <c r="BK1044" s="21"/>
      <c r="BL1044" s="21"/>
      <c r="BM1044" s="21"/>
      <c r="BN1044" s="21"/>
      <c r="BO1044" s="21"/>
      <c r="BP1044" s="21"/>
      <c r="BQ1044" s="21"/>
      <c r="BR1044" s="21"/>
      <c r="BS1044" s="21"/>
      <c r="BT1044" s="21"/>
      <c r="BU1044" s="21"/>
      <c r="BV1044" s="21"/>
      <c r="BW1044" s="21"/>
      <c r="BX1044" s="21"/>
      <c r="BY1044" s="21"/>
      <c r="BZ1044" s="21"/>
      <c r="CA1044" s="21"/>
    </row>
    <row r="1045" spans="1:79" customFormat="1" x14ac:dyDescent="0.35">
      <c r="A1045" s="58" t="s">
        <v>70</v>
      </c>
      <c r="B1045" s="32" t="s">
        <v>110</v>
      </c>
      <c r="C1045" s="58" t="s">
        <v>372</v>
      </c>
      <c r="D1045" s="32" t="s">
        <v>172</v>
      </c>
      <c r="E1045" s="59" t="s">
        <v>26</v>
      </c>
      <c r="F1045" s="58" t="s">
        <v>281</v>
      </c>
      <c r="G1045" s="60" t="str">
        <f ca="1">TEXT(TODAY(),"MM-DD-YYYY")</f>
        <v>11-02-2022</v>
      </c>
      <c r="H1045" s="60" t="str">
        <f ca="1">TEXT(TODAY(),"MM-DD-YYYY")</f>
        <v>11-02-2022</v>
      </c>
      <c r="I1045" s="58">
        <v>12</v>
      </c>
      <c r="J1045" s="58">
        <v>12</v>
      </c>
      <c r="K1045" s="58">
        <v>12</v>
      </c>
      <c r="L1045" s="58" t="s">
        <v>190</v>
      </c>
      <c r="M1045" s="58" t="s">
        <v>373</v>
      </c>
      <c r="N1045" s="58" t="b">
        <v>1</v>
      </c>
      <c r="O1045" s="58" t="b">
        <v>1</v>
      </c>
      <c r="P1045" s="58" t="b">
        <v>0</v>
      </c>
      <c r="Q1045" s="58" t="b">
        <v>0</v>
      </c>
      <c r="R1045" s="58" t="b">
        <v>1</v>
      </c>
      <c r="S1045" s="58" t="s">
        <v>176</v>
      </c>
      <c r="T1045" s="58" t="s">
        <v>177</v>
      </c>
      <c r="U1045" s="58"/>
      <c r="V1045" s="58" t="s">
        <v>257</v>
      </c>
      <c r="W1045" s="58" t="s">
        <v>256</v>
      </c>
      <c r="X1045" s="58"/>
      <c r="Y1045" s="58"/>
      <c r="Z1045" s="58"/>
      <c r="AA1045" s="58"/>
      <c r="AB1045" s="58"/>
      <c r="AC1045" s="58"/>
      <c r="AD1045" s="58"/>
      <c r="AE1045" s="58" t="b">
        <v>0</v>
      </c>
      <c r="AF1045" s="58" t="b">
        <v>0</v>
      </c>
      <c r="AG1045" s="58" t="b">
        <v>0</v>
      </c>
      <c r="AH1045" s="58">
        <v>1683082995</v>
      </c>
      <c r="AI1045" s="58"/>
      <c r="AJ1045" s="58">
        <v>8452073061</v>
      </c>
      <c r="AK1045" s="58" t="b">
        <v>1</v>
      </c>
      <c r="AL1045" s="58" t="b">
        <v>1</v>
      </c>
      <c r="AM1045" s="58" t="b">
        <v>1</v>
      </c>
      <c r="AN1045" s="58">
        <v>4886173231</v>
      </c>
      <c r="AO1045" s="21"/>
      <c r="AP1045" s="21"/>
      <c r="AQ1045" s="21"/>
      <c r="AS1045" s="21"/>
      <c r="AT1045" s="21"/>
      <c r="AU1045" s="21"/>
      <c r="AV1045" s="21"/>
      <c r="AW1045" s="21"/>
      <c r="AX1045" s="21"/>
      <c r="AY1045" s="21"/>
      <c r="AZ1045" s="21"/>
      <c r="BA1045" s="21"/>
      <c r="BB1045" s="21"/>
      <c r="BC1045" s="21"/>
      <c r="BD1045" s="21"/>
      <c r="BE1045" s="21"/>
      <c r="BF1045" s="21"/>
      <c r="BG1045" s="21"/>
      <c r="BH1045" s="21"/>
      <c r="BI1045" s="21"/>
      <c r="BJ1045" s="21"/>
      <c r="BK1045" s="21"/>
      <c r="BL1045" s="21"/>
      <c r="BM1045" s="21"/>
      <c r="BN1045" s="21"/>
      <c r="BO1045" s="21"/>
      <c r="BP1045" s="21"/>
      <c r="BQ1045" s="21"/>
      <c r="BR1045" s="21"/>
      <c r="BS1045" s="21"/>
      <c r="BT1045" s="21"/>
      <c r="BU1045" s="21"/>
      <c r="BV1045" s="21"/>
      <c r="BW1045" s="21"/>
      <c r="BX1045" s="21"/>
      <c r="BY1045" s="21"/>
      <c r="BZ1045" s="21"/>
      <c r="CA1045" s="21"/>
    </row>
    <row r="1047" spans="1:79" customFormat="1" x14ac:dyDescent="0.35">
      <c r="A1047" s="128" t="s">
        <v>344</v>
      </c>
      <c r="B1047" s="129"/>
      <c r="C1047" s="129"/>
      <c r="D1047" s="129"/>
      <c r="E1047" s="129"/>
      <c r="F1047" s="129"/>
      <c r="G1047" s="129"/>
      <c r="H1047" s="129"/>
      <c r="I1047" s="129"/>
      <c r="J1047" s="129"/>
      <c r="K1047" s="129"/>
      <c r="L1047" s="129"/>
      <c r="M1047" s="129"/>
      <c r="N1047" s="129"/>
      <c r="O1047" s="129"/>
      <c r="P1047" s="129"/>
      <c r="Q1047" s="129"/>
      <c r="R1047" s="129"/>
      <c r="AF1047" s="21"/>
      <c r="AG1047" s="21"/>
      <c r="AH1047" s="21"/>
    </row>
    <row r="1048" spans="1:79" customFormat="1" x14ac:dyDescent="0.35">
      <c r="A1048" s="69" t="s">
        <v>200</v>
      </c>
      <c r="B1048" s="69" t="s">
        <v>201</v>
      </c>
      <c r="C1048" s="69" t="s">
        <v>202</v>
      </c>
      <c r="D1048" s="70" t="s">
        <v>203</v>
      </c>
      <c r="E1048" s="70" t="s">
        <v>204</v>
      </c>
      <c r="F1048" s="70" t="s">
        <v>205</v>
      </c>
      <c r="G1048" s="69" t="s">
        <v>206</v>
      </c>
      <c r="H1048" s="69" t="s">
        <v>207</v>
      </c>
      <c r="I1048" s="70" t="s">
        <v>208</v>
      </c>
      <c r="J1048" s="70" t="s">
        <v>209</v>
      </c>
      <c r="K1048" s="70" t="s">
        <v>210</v>
      </c>
      <c r="L1048" s="70" t="s">
        <v>211</v>
      </c>
      <c r="M1048" s="70" t="s">
        <v>212</v>
      </c>
      <c r="N1048" s="70" t="s">
        <v>213</v>
      </c>
      <c r="O1048" s="70" t="s">
        <v>214</v>
      </c>
      <c r="P1048" s="70" t="s">
        <v>215</v>
      </c>
      <c r="Q1048" s="70" t="s">
        <v>216</v>
      </c>
      <c r="R1048" s="70" t="s">
        <v>217</v>
      </c>
      <c r="T1048" s="21"/>
      <c r="U1048" s="21"/>
      <c r="V1048" s="21"/>
      <c r="W1048" s="21"/>
      <c r="X1048" s="21"/>
      <c r="Y1048" s="21"/>
      <c r="Z1048" s="21"/>
      <c r="AA1048" s="21"/>
      <c r="AB1048" s="21"/>
      <c r="AC1048" s="21"/>
      <c r="AD1048" s="21"/>
      <c r="AE1048" s="21"/>
      <c r="AF1048" s="21"/>
      <c r="AG1048" s="21"/>
      <c r="AH1048" s="21"/>
      <c r="AI1048" s="21"/>
      <c r="AJ1048" s="21"/>
      <c r="AK1048" s="21"/>
      <c r="AL1048" s="21"/>
      <c r="AM1048" s="21"/>
      <c r="AN1048" s="21"/>
      <c r="AO1048" s="21"/>
      <c r="AP1048" s="21"/>
      <c r="AQ1048" s="21"/>
      <c r="AR1048" s="21"/>
      <c r="AS1048" s="21"/>
    </row>
    <row r="1049" spans="1:79" customFormat="1" x14ac:dyDescent="0.35">
      <c r="A1049" s="71" t="s">
        <v>218</v>
      </c>
      <c r="B1049" s="72"/>
      <c r="C1049" s="73" t="s">
        <v>219</v>
      </c>
      <c r="D1049" s="73"/>
      <c r="E1049" s="73"/>
      <c r="F1049" s="73">
        <v>25</v>
      </c>
      <c r="G1049" s="73" t="str">
        <f>CONCATENATE("USD,FLAT ",TEXT(F1049,"0.00"))</f>
        <v>USD,FLAT 25.00</v>
      </c>
      <c r="H1049" s="74"/>
      <c r="I1049" s="73" t="s">
        <v>139</v>
      </c>
      <c r="J1049" s="103">
        <v>7.21</v>
      </c>
      <c r="K1049" s="74"/>
      <c r="L1049" s="73"/>
      <c r="M1049" s="74"/>
      <c r="N1049" s="73" t="s">
        <v>223</v>
      </c>
      <c r="O1049" s="73" t="s">
        <v>224</v>
      </c>
      <c r="P1049" s="73"/>
      <c r="Q1049" s="73"/>
      <c r="R1049" s="73"/>
      <c r="T1049" s="21"/>
      <c r="U1049" s="21"/>
      <c r="V1049" s="21"/>
      <c r="W1049" s="21"/>
      <c r="X1049" s="21"/>
      <c r="Y1049" s="21"/>
      <c r="Z1049" s="21"/>
      <c r="AA1049" s="21"/>
      <c r="AB1049" s="21"/>
      <c r="AC1049" s="21"/>
      <c r="AD1049" s="21"/>
      <c r="AE1049" s="21"/>
      <c r="AF1049" s="21"/>
      <c r="AG1049" s="21"/>
      <c r="AH1049" s="21"/>
      <c r="AI1049" s="21"/>
      <c r="AJ1049" s="21"/>
      <c r="AK1049" s="21"/>
      <c r="AL1049" s="21"/>
      <c r="AM1049" s="21"/>
      <c r="AN1049" s="21"/>
      <c r="AO1049" s="21"/>
      <c r="AP1049" s="21"/>
      <c r="AQ1049" s="21"/>
      <c r="AR1049" s="21"/>
      <c r="AS1049" s="21"/>
    </row>
    <row r="1050" spans="1:79" customFormat="1" x14ac:dyDescent="0.35">
      <c r="A1050" s="72"/>
      <c r="B1050" s="72"/>
      <c r="C1050" s="76" t="s">
        <v>221</v>
      </c>
      <c r="D1050" s="76"/>
      <c r="E1050" s="76"/>
      <c r="F1050" s="76"/>
      <c r="G1050" s="76"/>
      <c r="H1050" s="77"/>
      <c r="I1050" s="76"/>
      <c r="J1050" s="78"/>
      <c r="K1050" s="77"/>
      <c r="L1050" s="76"/>
      <c r="M1050" s="77"/>
      <c r="N1050" s="76"/>
      <c r="O1050" s="76"/>
      <c r="P1050" s="76"/>
      <c r="Q1050" s="76"/>
      <c r="R1050" s="76"/>
      <c r="T1050" s="21"/>
      <c r="U1050" s="21"/>
      <c r="V1050" s="21"/>
      <c r="W1050" s="21"/>
      <c r="X1050" s="21"/>
      <c r="Y1050" s="21"/>
      <c r="Z1050" s="21"/>
      <c r="AA1050" s="21"/>
      <c r="AB1050" s="21"/>
      <c r="AC1050" s="21"/>
      <c r="AD1050" s="21"/>
      <c r="AE1050" s="21"/>
      <c r="AF1050" s="21"/>
      <c r="AG1050" s="21"/>
      <c r="AH1050" s="21"/>
      <c r="AI1050" s="21"/>
      <c r="AJ1050" s="21"/>
      <c r="AK1050" s="21"/>
      <c r="AL1050" s="21"/>
      <c r="AM1050" s="21"/>
      <c r="AN1050" s="21"/>
      <c r="AO1050" s="21"/>
      <c r="AP1050" s="21"/>
      <c r="AQ1050" s="21"/>
      <c r="AR1050" s="21"/>
      <c r="AS1050" s="21"/>
    </row>
    <row r="1051" spans="1:79" customFormat="1" x14ac:dyDescent="0.35">
      <c r="A1051" s="72"/>
      <c r="B1051" s="72"/>
      <c r="C1051" s="85" t="s">
        <v>228</v>
      </c>
      <c r="D1051" s="85"/>
      <c r="E1051" s="85"/>
      <c r="F1051" s="85"/>
      <c r="G1051" s="85"/>
      <c r="H1051" s="85"/>
      <c r="I1051" s="85"/>
      <c r="J1051" s="85"/>
      <c r="K1051" s="85"/>
      <c r="L1051" s="85"/>
      <c r="M1051" s="85"/>
      <c r="N1051" s="85"/>
      <c r="O1051" s="85"/>
      <c r="P1051" s="85"/>
      <c r="Q1051" s="85"/>
      <c r="R1051" s="85"/>
    </row>
    <row r="1052" spans="1:79" customFormat="1" x14ac:dyDescent="0.35">
      <c r="A1052" s="72"/>
      <c r="B1052" s="72"/>
      <c r="C1052" s="86" t="s">
        <v>229</v>
      </c>
      <c r="D1052" s="86"/>
      <c r="E1052" s="86"/>
      <c r="F1052" s="86"/>
      <c r="G1052" s="86"/>
      <c r="H1052" s="86"/>
      <c r="I1052" s="86"/>
      <c r="J1052" s="86"/>
      <c r="K1052" s="86"/>
      <c r="L1052" s="86"/>
      <c r="M1052" s="86"/>
      <c r="N1052" s="86"/>
      <c r="O1052" s="86"/>
      <c r="P1052" s="86"/>
      <c r="Q1052" s="86"/>
      <c r="R1052" s="86"/>
    </row>
    <row r="1053" spans="1:79" customFormat="1" x14ac:dyDescent="0.35">
      <c r="A1053" s="71" t="s">
        <v>222</v>
      </c>
      <c r="B1053" s="72"/>
      <c r="C1053" s="73" t="s">
        <v>219</v>
      </c>
      <c r="D1053" s="73"/>
      <c r="E1053" s="73"/>
      <c r="F1053" s="73">
        <v>25</v>
      </c>
      <c r="G1053" s="73" t="str">
        <f>CONCATENATE("USD,FLAT ",TEXT(F1053,"0.00"))</f>
        <v>USD,FLAT 25.00</v>
      </c>
      <c r="H1053" s="74"/>
      <c r="I1053" s="73" t="s">
        <v>139</v>
      </c>
      <c r="J1053" s="103">
        <v>7.22</v>
      </c>
      <c r="K1053" s="74"/>
      <c r="L1053" s="73"/>
      <c r="M1053" s="74"/>
      <c r="N1053" s="73" t="s">
        <v>223</v>
      </c>
      <c r="O1053" s="73" t="s">
        <v>224</v>
      </c>
      <c r="P1053" s="73"/>
      <c r="Q1053" s="73"/>
      <c r="R1053" s="73"/>
    </row>
    <row r="1054" spans="1:79" customFormat="1" x14ac:dyDescent="0.35">
      <c r="A1054" s="72"/>
      <c r="B1054" s="72"/>
      <c r="C1054" s="76" t="s">
        <v>221</v>
      </c>
      <c r="D1054" s="76"/>
      <c r="E1054" s="76"/>
      <c r="F1054" s="76"/>
      <c r="G1054" s="76"/>
      <c r="H1054" s="77"/>
      <c r="I1054" s="76"/>
      <c r="J1054" s="78"/>
      <c r="K1054" s="77"/>
      <c r="L1054" s="76"/>
      <c r="M1054" s="77"/>
      <c r="N1054" s="76"/>
      <c r="O1054" s="76"/>
      <c r="P1054" s="76"/>
      <c r="Q1054" s="76"/>
      <c r="R1054" s="76"/>
    </row>
    <row r="1055" spans="1:79" customFormat="1" x14ac:dyDescent="0.35">
      <c r="A1055" s="72"/>
      <c r="B1055" s="72"/>
      <c r="C1055" s="85" t="s">
        <v>228</v>
      </c>
      <c r="D1055" s="85"/>
      <c r="E1055" s="85"/>
      <c r="F1055" s="85"/>
      <c r="G1055" s="85"/>
      <c r="H1055" s="85"/>
      <c r="I1055" s="85"/>
      <c r="J1055" s="85"/>
      <c r="K1055" s="85"/>
      <c r="L1055" s="85"/>
      <c r="M1055" s="85"/>
      <c r="N1055" s="85"/>
      <c r="O1055" s="85"/>
      <c r="P1055" s="85"/>
      <c r="Q1055" s="85"/>
      <c r="R1055" s="85"/>
    </row>
    <row r="1056" spans="1:79" customFormat="1" x14ac:dyDescent="0.35">
      <c r="A1056" s="72"/>
      <c r="B1056" s="72"/>
      <c r="C1056" s="86" t="s">
        <v>229</v>
      </c>
      <c r="D1056" s="86"/>
      <c r="E1056" s="86"/>
      <c r="F1056" s="86"/>
      <c r="G1056" s="86"/>
      <c r="H1056" s="86"/>
      <c r="I1056" s="86"/>
      <c r="J1056" s="86"/>
      <c r="K1056" s="86"/>
      <c r="L1056" s="86"/>
      <c r="M1056" s="86"/>
      <c r="N1056" s="86"/>
      <c r="O1056" s="86"/>
      <c r="P1056" s="86"/>
      <c r="Q1056" s="86"/>
      <c r="R1056" s="86"/>
    </row>
    <row r="1057" spans="1:18" customFormat="1" x14ac:dyDescent="0.35">
      <c r="A1057" s="71" t="s">
        <v>225</v>
      </c>
      <c r="B1057" s="72"/>
      <c r="C1057" s="73" t="s">
        <v>219</v>
      </c>
      <c r="D1057" s="73"/>
      <c r="E1057" s="73"/>
      <c r="F1057" s="73">
        <v>23</v>
      </c>
      <c r="G1057" s="73" t="str">
        <f>CONCATENATE("USD,FLAT ",TEXT(F1057,"0.00"))</f>
        <v>USD,FLAT 23.00</v>
      </c>
      <c r="H1057" s="74"/>
      <c r="I1057" s="73" t="s">
        <v>139</v>
      </c>
      <c r="J1057" s="103">
        <v>7.23</v>
      </c>
      <c r="K1057" s="74"/>
      <c r="L1057" s="73"/>
      <c r="M1057" s="74"/>
      <c r="N1057" s="73"/>
      <c r="O1057" s="73" t="s">
        <v>220</v>
      </c>
      <c r="P1057" s="73"/>
      <c r="Q1057" s="73"/>
      <c r="R1057" s="73"/>
    </row>
    <row r="1058" spans="1:18" customFormat="1" x14ac:dyDescent="0.35">
      <c r="A1058" s="72"/>
      <c r="B1058" s="72"/>
      <c r="C1058" s="76" t="s">
        <v>221</v>
      </c>
      <c r="D1058" s="76"/>
      <c r="E1058" s="76"/>
      <c r="F1058" s="76"/>
      <c r="G1058" s="76"/>
      <c r="H1058" s="77"/>
      <c r="I1058" s="76"/>
      <c r="J1058" s="78"/>
      <c r="K1058" s="77"/>
      <c r="L1058" s="76"/>
      <c r="M1058" s="77"/>
      <c r="N1058" s="76"/>
      <c r="O1058" s="76"/>
      <c r="P1058" s="76"/>
      <c r="Q1058" s="76"/>
      <c r="R1058" s="76"/>
    </row>
    <row r="1059" spans="1:18" customFormat="1" x14ac:dyDescent="0.35">
      <c r="A1059" s="72"/>
      <c r="B1059" s="72"/>
      <c r="C1059" s="85" t="s">
        <v>228</v>
      </c>
      <c r="D1059" s="85"/>
      <c r="E1059" s="85"/>
      <c r="F1059" s="85"/>
      <c r="G1059" s="85"/>
      <c r="H1059" s="85"/>
      <c r="I1059" s="85"/>
      <c r="J1059" s="85"/>
      <c r="K1059" s="85"/>
      <c r="L1059" s="85"/>
      <c r="M1059" s="85"/>
      <c r="N1059" s="85"/>
      <c r="O1059" s="85"/>
      <c r="P1059" s="85"/>
      <c r="Q1059" s="85"/>
      <c r="R1059" s="85"/>
    </row>
    <row r="1060" spans="1:18" customFormat="1" x14ac:dyDescent="0.35">
      <c r="A1060" s="72"/>
      <c r="B1060" s="72"/>
      <c r="C1060" s="86" t="s">
        <v>229</v>
      </c>
      <c r="D1060" s="86"/>
      <c r="E1060" s="86"/>
      <c r="F1060" s="86"/>
      <c r="G1060" s="86"/>
      <c r="H1060" s="86"/>
      <c r="I1060" s="86"/>
      <c r="J1060" s="86"/>
      <c r="K1060" s="86"/>
      <c r="L1060" s="86"/>
      <c r="M1060" s="86"/>
      <c r="N1060" s="86"/>
      <c r="O1060" s="86"/>
      <c r="P1060" s="86"/>
      <c r="Q1060" s="86"/>
      <c r="R1060" s="86"/>
    </row>
    <row r="1061" spans="1:18" customFormat="1" x14ac:dyDescent="0.35">
      <c r="A1061" s="71" t="s">
        <v>136</v>
      </c>
      <c r="B1061" s="72"/>
      <c r="C1061" s="73" t="s">
        <v>219</v>
      </c>
      <c r="D1061" s="73"/>
      <c r="E1061" s="73"/>
      <c r="F1061" s="73">
        <v>12.24</v>
      </c>
      <c r="G1061" s="73" t="str">
        <f>CONCATENATE("USD,FLAT ",TEXT(F1061,"0.00"))</f>
        <v>USD,FLAT 12.24</v>
      </c>
      <c r="H1061" s="74"/>
      <c r="I1061" s="73" t="s">
        <v>139</v>
      </c>
      <c r="J1061" s="103">
        <v>7.24</v>
      </c>
      <c r="K1061" s="74"/>
      <c r="L1061" s="73"/>
      <c r="M1061" s="74"/>
      <c r="N1061" s="73"/>
      <c r="O1061" s="73" t="s">
        <v>220</v>
      </c>
      <c r="P1061" s="73"/>
      <c r="Q1061" s="73"/>
      <c r="R1061" s="73"/>
    </row>
    <row r="1062" spans="1:18" customFormat="1" x14ac:dyDescent="0.35">
      <c r="A1062" s="72"/>
      <c r="B1062" s="72"/>
      <c r="C1062" s="76" t="s">
        <v>221</v>
      </c>
      <c r="D1062" s="76"/>
      <c r="E1062" s="76"/>
      <c r="F1062" s="76"/>
      <c r="G1062" s="76"/>
      <c r="H1062" s="77"/>
      <c r="I1062" s="76"/>
      <c r="J1062" s="78"/>
      <c r="K1062" s="77"/>
      <c r="L1062" s="76"/>
      <c r="M1062" s="77"/>
      <c r="N1062" s="76"/>
      <c r="O1062" s="76"/>
      <c r="P1062" s="76"/>
      <c r="Q1062" s="76"/>
      <c r="R1062" s="76"/>
    </row>
    <row r="1063" spans="1:18" customFormat="1" x14ac:dyDescent="0.35">
      <c r="A1063" s="72"/>
      <c r="B1063" s="72"/>
      <c r="C1063" s="85" t="s">
        <v>228</v>
      </c>
      <c r="D1063" s="85"/>
      <c r="E1063" s="85"/>
      <c r="F1063" s="85"/>
      <c r="G1063" s="85"/>
      <c r="H1063" s="85"/>
      <c r="I1063" s="85"/>
      <c r="J1063" s="85"/>
      <c r="K1063" s="85"/>
      <c r="L1063" s="85"/>
      <c r="M1063" s="85"/>
      <c r="N1063" s="85"/>
      <c r="O1063" s="85"/>
      <c r="P1063" s="85"/>
      <c r="Q1063" s="85"/>
      <c r="R1063" s="85"/>
    </row>
    <row r="1064" spans="1:18" customFormat="1" x14ac:dyDescent="0.35">
      <c r="A1064" s="72"/>
      <c r="B1064" s="72"/>
      <c r="C1064" s="86" t="s">
        <v>229</v>
      </c>
      <c r="D1064" s="86"/>
      <c r="E1064" s="86"/>
      <c r="F1064" s="86"/>
      <c r="G1064" s="86"/>
      <c r="H1064" s="86"/>
      <c r="I1064" s="86"/>
      <c r="J1064" s="86"/>
      <c r="K1064" s="86"/>
      <c r="L1064" s="86"/>
      <c r="M1064" s="86"/>
      <c r="N1064" s="86"/>
      <c r="O1064" s="86"/>
      <c r="P1064" s="86"/>
      <c r="Q1064" s="86"/>
      <c r="R1064" s="86"/>
    </row>
    <row r="1065" spans="1:18" customFormat="1" x14ac:dyDescent="0.35">
      <c r="A1065" s="79" t="s">
        <v>226</v>
      </c>
      <c r="B1065" s="79"/>
      <c r="C1065" s="79" t="s">
        <v>219</v>
      </c>
      <c r="D1065" s="79"/>
      <c r="E1065" s="79"/>
      <c r="F1065" s="79"/>
      <c r="G1065" s="79"/>
      <c r="H1065" s="79"/>
      <c r="I1065" s="79"/>
      <c r="J1065" s="80"/>
      <c r="K1065" s="81"/>
      <c r="L1065" s="79"/>
      <c r="M1065" s="81"/>
      <c r="N1065" s="79"/>
      <c r="O1065" s="79"/>
      <c r="P1065" s="79"/>
      <c r="Q1065" s="79"/>
      <c r="R1065" s="79"/>
    </row>
    <row r="1066" spans="1:18" customFormat="1" x14ac:dyDescent="0.35">
      <c r="A1066" s="79" t="s">
        <v>226</v>
      </c>
      <c r="B1066" s="79"/>
      <c r="C1066" s="79" t="s">
        <v>221</v>
      </c>
      <c r="D1066" s="79"/>
      <c r="E1066" s="79"/>
      <c r="F1066" s="79"/>
      <c r="G1066" s="79"/>
      <c r="H1066" s="79"/>
      <c r="I1066" s="79"/>
      <c r="J1066" s="80"/>
      <c r="K1066" s="81"/>
      <c r="L1066" s="79"/>
      <c r="M1066" s="81"/>
      <c r="N1066" s="79"/>
      <c r="O1066" s="79"/>
      <c r="P1066" s="79"/>
      <c r="Q1066" s="79"/>
      <c r="R1066" s="79"/>
    </row>
    <row r="1067" spans="1:18" customFormat="1" x14ac:dyDescent="0.35">
      <c r="A1067" s="82" t="s">
        <v>227</v>
      </c>
      <c r="B1067" s="82"/>
      <c r="C1067" s="82" t="s">
        <v>219</v>
      </c>
      <c r="D1067" s="82"/>
      <c r="E1067" s="82"/>
      <c r="F1067" s="82"/>
      <c r="G1067" s="82"/>
      <c r="H1067" s="82"/>
      <c r="I1067" s="82"/>
      <c r="J1067" s="83"/>
      <c r="K1067" s="84"/>
      <c r="L1067" s="82"/>
      <c r="M1067" s="84"/>
      <c r="N1067" s="82"/>
      <c r="O1067" s="82"/>
      <c r="P1067" s="82"/>
      <c r="Q1067" s="82"/>
      <c r="R1067" s="82"/>
    </row>
    <row r="1068" spans="1:18" customFormat="1" x14ac:dyDescent="0.35">
      <c r="A1068" s="82" t="s">
        <v>227</v>
      </c>
      <c r="B1068" s="82"/>
      <c r="C1068" s="82" t="s">
        <v>221</v>
      </c>
      <c r="D1068" s="82"/>
      <c r="E1068" s="82"/>
      <c r="F1068" s="82"/>
      <c r="G1068" s="82"/>
      <c r="H1068" s="82"/>
      <c r="I1068" s="82"/>
      <c r="J1068" s="83"/>
      <c r="K1068" s="84"/>
      <c r="L1068" s="82"/>
      <c r="M1068" s="84"/>
      <c r="N1068" s="82"/>
      <c r="O1068" s="82"/>
      <c r="P1068" s="82"/>
      <c r="Q1068" s="82"/>
      <c r="R1068" s="82"/>
    </row>
    <row r="1069" spans="1:18" customFormat="1" x14ac:dyDescent="0.35">
      <c r="A1069" s="71" t="s">
        <v>248</v>
      </c>
      <c r="B1069" s="72"/>
      <c r="C1069" s="73" t="s">
        <v>219</v>
      </c>
      <c r="D1069" s="73"/>
      <c r="E1069" s="73"/>
      <c r="F1069" s="103">
        <v>0.25</v>
      </c>
      <c r="G1069" s="73" t="str">
        <f>CONCATENATE("USD,FLAT ",TEXT(F1069,"0.00"))</f>
        <v>USD,FLAT 0.25</v>
      </c>
      <c r="H1069" s="74"/>
      <c r="I1069" s="73" t="s">
        <v>139</v>
      </c>
      <c r="J1069" s="103">
        <v>7.21</v>
      </c>
      <c r="K1069" s="74"/>
      <c r="L1069" s="73"/>
      <c r="M1069" s="74"/>
      <c r="N1069" s="73" t="s">
        <v>231</v>
      </c>
      <c r="O1069" s="73" t="s">
        <v>224</v>
      </c>
      <c r="P1069" s="73"/>
      <c r="Q1069" s="73"/>
      <c r="R1069" s="73"/>
    </row>
    <row r="1070" spans="1:18" customFormat="1" x14ac:dyDescent="0.35">
      <c r="A1070" s="72"/>
      <c r="B1070" s="72"/>
      <c r="C1070" s="76" t="s">
        <v>221</v>
      </c>
      <c r="D1070" s="76"/>
      <c r="E1070" s="76"/>
      <c r="F1070" s="76"/>
      <c r="G1070" s="76"/>
      <c r="H1070" s="77"/>
      <c r="I1070" s="77"/>
      <c r="J1070" s="78"/>
      <c r="K1070" s="77"/>
      <c r="L1070" s="76"/>
      <c r="M1070" s="77"/>
      <c r="N1070" s="76"/>
      <c r="O1070" s="76"/>
      <c r="P1070" s="76"/>
      <c r="Q1070" s="76"/>
      <c r="R1070" s="76"/>
    </row>
    <row r="1071" spans="1:18" customFormat="1" x14ac:dyDescent="0.35">
      <c r="A1071" s="72"/>
      <c r="B1071" s="72"/>
      <c r="C1071" s="85" t="s">
        <v>228</v>
      </c>
      <c r="D1071" s="85"/>
      <c r="E1071" s="85"/>
      <c r="F1071" s="85"/>
      <c r="G1071" s="85"/>
      <c r="H1071" s="85"/>
      <c r="I1071" s="85"/>
      <c r="J1071" s="85"/>
      <c r="K1071" s="85"/>
      <c r="L1071" s="85"/>
      <c r="M1071" s="85"/>
      <c r="N1071" s="85"/>
      <c r="O1071" s="85"/>
      <c r="P1071" s="85"/>
      <c r="Q1071" s="85"/>
      <c r="R1071" s="85"/>
    </row>
    <row r="1072" spans="1:18" customFormat="1" x14ac:dyDescent="0.35">
      <c r="A1072" s="72"/>
      <c r="B1072" s="72"/>
      <c r="C1072" s="86" t="s">
        <v>229</v>
      </c>
      <c r="D1072" s="86"/>
      <c r="E1072" s="86"/>
      <c r="F1072" s="86"/>
      <c r="G1072" s="86"/>
      <c r="H1072" s="86"/>
      <c r="I1072" s="86"/>
      <c r="J1072" s="86"/>
      <c r="K1072" s="86"/>
      <c r="L1072" s="86"/>
      <c r="M1072" s="86"/>
      <c r="N1072" s="86"/>
      <c r="O1072" s="86"/>
      <c r="P1072" s="86"/>
      <c r="Q1072" s="86"/>
      <c r="R1072" s="86"/>
    </row>
    <row r="1073" spans="1:18" customFormat="1" x14ac:dyDescent="0.35">
      <c r="A1073" s="71" t="s">
        <v>230</v>
      </c>
      <c r="B1073" s="72"/>
      <c r="C1073" s="73" t="s">
        <v>219</v>
      </c>
      <c r="D1073" s="73"/>
      <c r="E1073" s="73"/>
      <c r="F1073" s="103">
        <v>22</v>
      </c>
      <c r="G1073" s="73" t="str">
        <f>CONCATENATE("USD,FLAT ",TEXT(F1073,"0.00"))</f>
        <v>USD,FLAT 22.00</v>
      </c>
      <c r="H1073" s="74"/>
      <c r="I1073" s="73" t="s">
        <v>139</v>
      </c>
      <c r="J1073" s="103">
        <v>7.22</v>
      </c>
      <c r="K1073" s="74"/>
      <c r="L1073" s="73"/>
      <c r="M1073" s="74"/>
      <c r="N1073" s="73"/>
      <c r="O1073" s="73" t="s">
        <v>220</v>
      </c>
      <c r="P1073" s="73"/>
      <c r="Q1073" s="73"/>
      <c r="R1073" s="73"/>
    </row>
    <row r="1074" spans="1:18" customFormat="1" x14ac:dyDescent="0.35">
      <c r="A1074" s="72"/>
      <c r="B1074" s="72"/>
      <c r="C1074" s="76" t="s">
        <v>221</v>
      </c>
      <c r="D1074" s="76"/>
      <c r="E1074" s="76"/>
      <c r="F1074" s="76"/>
      <c r="G1074" s="76"/>
      <c r="H1074" s="77"/>
      <c r="I1074" s="77"/>
      <c r="J1074" s="78"/>
      <c r="K1074" s="77"/>
      <c r="L1074" s="76"/>
      <c r="M1074" s="77"/>
      <c r="N1074" s="76"/>
      <c r="O1074" s="76"/>
      <c r="P1074" s="76"/>
      <c r="Q1074" s="76"/>
      <c r="R1074" s="76"/>
    </row>
    <row r="1075" spans="1:18" customFormat="1" x14ac:dyDescent="0.35">
      <c r="A1075" s="72"/>
      <c r="B1075" s="72"/>
      <c r="C1075" s="85" t="s">
        <v>228</v>
      </c>
      <c r="D1075" s="85"/>
      <c r="E1075" s="85"/>
      <c r="F1075" s="85"/>
      <c r="G1075" s="85"/>
      <c r="H1075" s="85"/>
      <c r="I1075" s="85"/>
      <c r="J1075" s="85"/>
      <c r="K1075" s="85"/>
      <c r="L1075" s="85"/>
      <c r="M1075" s="85"/>
      <c r="N1075" s="85"/>
      <c r="O1075" s="85"/>
      <c r="P1075" s="85"/>
      <c r="Q1075" s="85"/>
      <c r="R1075" s="85"/>
    </row>
    <row r="1076" spans="1:18" customFormat="1" x14ac:dyDescent="0.35">
      <c r="A1076" s="72"/>
      <c r="B1076" s="72"/>
      <c r="C1076" s="86" t="s">
        <v>229</v>
      </c>
      <c r="D1076" s="86"/>
      <c r="E1076" s="86"/>
      <c r="F1076" s="86"/>
      <c r="G1076" s="86"/>
      <c r="H1076" s="86"/>
      <c r="I1076" s="86"/>
      <c r="J1076" s="86"/>
      <c r="K1076" s="86"/>
      <c r="L1076" s="86"/>
      <c r="M1076" s="86"/>
      <c r="N1076" s="86"/>
      <c r="O1076" s="86"/>
      <c r="P1076" s="86"/>
      <c r="Q1076" s="86"/>
      <c r="R1076" s="86"/>
    </row>
    <row r="1077" spans="1:18" customFormat="1" x14ac:dyDescent="0.35">
      <c r="A1077" s="71" t="s">
        <v>232</v>
      </c>
      <c r="B1077" s="72"/>
      <c r="C1077" s="73" t="s">
        <v>219</v>
      </c>
      <c r="D1077" s="73"/>
      <c r="E1077" s="73"/>
      <c r="F1077" s="103">
        <v>23</v>
      </c>
      <c r="G1077" s="73" t="str">
        <f>CONCATENATE("USD,FLAT ",TEXT(F1077,"0.00"))</f>
        <v>USD,FLAT 23.00</v>
      </c>
      <c r="H1077" s="74"/>
      <c r="I1077" s="73" t="s">
        <v>139</v>
      </c>
      <c r="J1077" s="75"/>
      <c r="K1077" s="74"/>
      <c r="L1077" s="73"/>
      <c r="M1077" s="74"/>
      <c r="N1077" s="73"/>
      <c r="O1077" s="73" t="s">
        <v>220</v>
      </c>
      <c r="P1077" s="73"/>
      <c r="Q1077" s="73"/>
      <c r="R1077" s="73"/>
    </row>
    <row r="1078" spans="1:18" customFormat="1" x14ac:dyDescent="0.35">
      <c r="A1078" s="72"/>
      <c r="B1078" s="72"/>
      <c r="C1078" s="76" t="s">
        <v>221</v>
      </c>
      <c r="D1078" s="76"/>
      <c r="E1078" s="76"/>
      <c r="F1078" s="76"/>
      <c r="G1078" s="76"/>
      <c r="H1078" s="77"/>
      <c r="I1078" s="77"/>
      <c r="J1078" s="78"/>
      <c r="K1078" s="77"/>
      <c r="L1078" s="77"/>
      <c r="M1078" s="77"/>
      <c r="N1078" s="76"/>
      <c r="O1078" s="76"/>
      <c r="P1078" s="76"/>
      <c r="Q1078" s="76"/>
      <c r="R1078" s="76"/>
    </row>
    <row r="1079" spans="1:18" customFormat="1" x14ac:dyDescent="0.35">
      <c r="A1079" s="72"/>
      <c r="B1079" s="72"/>
      <c r="C1079" s="85" t="s">
        <v>228</v>
      </c>
      <c r="D1079" s="85"/>
      <c r="E1079" s="85"/>
      <c r="F1079" s="85"/>
      <c r="G1079" s="85"/>
      <c r="H1079" s="85"/>
      <c r="I1079" s="85"/>
      <c r="J1079" s="85"/>
      <c r="K1079" s="74"/>
      <c r="L1079" s="85"/>
      <c r="M1079" s="85"/>
      <c r="N1079" s="85"/>
      <c r="O1079" s="85"/>
      <c r="P1079" s="73"/>
      <c r="Q1079" s="73"/>
      <c r="R1079" s="85"/>
    </row>
    <row r="1080" spans="1:18" customFormat="1" x14ac:dyDescent="0.35">
      <c r="A1080" s="72"/>
      <c r="B1080" s="72"/>
      <c r="C1080" s="86" t="s">
        <v>229</v>
      </c>
      <c r="D1080" s="86"/>
      <c r="E1080" s="86"/>
      <c r="F1080" s="86"/>
      <c r="G1080" s="86"/>
      <c r="H1080" s="86"/>
      <c r="I1080" s="86"/>
      <c r="J1080" s="86"/>
      <c r="K1080" s="86"/>
      <c r="L1080" s="86"/>
      <c r="M1080" s="86"/>
      <c r="N1080" s="86"/>
      <c r="O1080" s="86"/>
      <c r="P1080" s="86"/>
      <c r="Q1080" s="86"/>
      <c r="R1080" s="86"/>
    </row>
    <row r="1081" spans="1:18" customFormat="1" x14ac:dyDescent="0.35">
      <c r="A1081" s="71" t="s">
        <v>233</v>
      </c>
      <c r="B1081" s="72"/>
      <c r="C1081" s="73" t="s">
        <v>219</v>
      </c>
      <c r="D1081" s="73"/>
      <c r="E1081" s="73"/>
      <c r="F1081" s="103">
        <v>33</v>
      </c>
      <c r="G1081" s="73" t="str">
        <f>CONCATENATE("USD,FLAT ",TEXT(F1081,"0.00"))</f>
        <v>USD,FLAT 33.00</v>
      </c>
      <c r="H1081" s="74"/>
      <c r="I1081" s="73" t="s">
        <v>139</v>
      </c>
      <c r="J1081" s="75"/>
      <c r="K1081" s="74"/>
      <c r="L1081" s="73"/>
      <c r="M1081" s="74"/>
      <c r="N1081" s="73"/>
      <c r="O1081" s="73" t="s">
        <v>220</v>
      </c>
      <c r="P1081" s="73"/>
      <c r="Q1081" s="73"/>
      <c r="R1081" s="73"/>
    </row>
    <row r="1082" spans="1:18" customFormat="1" x14ac:dyDescent="0.35">
      <c r="A1082" s="72"/>
      <c r="B1082" s="72"/>
      <c r="C1082" s="76" t="s">
        <v>221</v>
      </c>
      <c r="D1082" s="76"/>
      <c r="E1082" s="76"/>
      <c r="F1082" s="76"/>
      <c r="G1082" s="76"/>
      <c r="H1082" s="77"/>
      <c r="I1082" s="77"/>
      <c r="J1082" s="77"/>
      <c r="K1082" s="77"/>
      <c r="L1082" s="77"/>
      <c r="M1082" s="77"/>
      <c r="N1082" s="76"/>
      <c r="O1082" s="76"/>
      <c r="P1082" s="76"/>
      <c r="Q1082" s="76"/>
      <c r="R1082" s="76"/>
    </row>
    <row r="1083" spans="1:18" customFormat="1" x14ac:dyDescent="0.35">
      <c r="A1083" s="72"/>
      <c r="B1083" s="72"/>
      <c r="C1083" s="85" t="s">
        <v>228</v>
      </c>
      <c r="D1083" s="85"/>
      <c r="E1083" s="85"/>
      <c r="F1083" s="85"/>
      <c r="G1083" s="85"/>
      <c r="H1083" s="85"/>
      <c r="I1083" s="85"/>
      <c r="J1083" s="85"/>
      <c r="K1083" s="85"/>
      <c r="L1083" s="85"/>
      <c r="M1083" s="85"/>
      <c r="N1083" s="85"/>
      <c r="O1083" s="85"/>
      <c r="P1083" s="85"/>
      <c r="Q1083" s="85"/>
      <c r="R1083" s="85"/>
    </row>
    <row r="1084" spans="1:18" customFormat="1" x14ac:dyDescent="0.35">
      <c r="A1084" s="72"/>
      <c r="B1084" s="72"/>
      <c r="C1084" s="86" t="s">
        <v>229</v>
      </c>
      <c r="D1084" s="86"/>
      <c r="E1084" s="86"/>
      <c r="F1084" s="86"/>
      <c r="G1084" s="86"/>
      <c r="H1084" s="86"/>
      <c r="I1084" s="86"/>
      <c r="J1084" s="86"/>
      <c r="K1084" s="86"/>
      <c r="L1084" s="86"/>
      <c r="M1084" s="86"/>
      <c r="N1084" s="86"/>
      <c r="O1084" s="86"/>
      <c r="P1084" s="86"/>
      <c r="Q1084" s="86"/>
      <c r="R1084" s="86"/>
    </row>
    <row r="1085" spans="1:18" customFormat="1" x14ac:dyDescent="0.35">
      <c r="A1085" s="82" t="s">
        <v>234</v>
      </c>
      <c r="B1085" s="82"/>
      <c r="C1085" s="82" t="s">
        <v>219</v>
      </c>
      <c r="D1085" s="82"/>
      <c r="E1085" s="82"/>
      <c r="F1085" s="82"/>
      <c r="G1085" s="82"/>
      <c r="H1085" s="82"/>
      <c r="I1085" s="82"/>
      <c r="J1085" s="83"/>
      <c r="K1085" s="84"/>
      <c r="L1085" s="82"/>
      <c r="M1085" s="84"/>
      <c r="N1085" s="82"/>
      <c r="O1085" s="82"/>
      <c r="P1085" s="82"/>
      <c r="Q1085" s="82"/>
      <c r="R1085" s="82"/>
    </row>
    <row r="1086" spans="1:18" customFormat="1" x14ac:dyDescent="0.35">
      <c r="A1086" s="82" t="s">
        <v>234</v>
      </c>
      <c r="B1086" s="82"/>
      <c r="C1086" s="82" t="s">
        <v>221</v>
      </c>
      <c r="D1086" s="82"/>
      <c r="E1086" s="82"/>
      <c r="F1086" s="82"/>
      <c r="G1086" s="82"/>
      <c r="H1086" s="82"/>
      <c r="I1086" s="82"/>
      <c r="J1086" s="83"/>
      <c r="K1086" s="84"/>
      <c r="L1086" s="82"/>
      <c r="M1086" s="84"/>
      <c r="N1086" s="82"/>
      <c r="O1086" s="82"/>
      <c r="P1086" s="82"/>
      <c r="Q1086" s="82"/>
      <c r="R1086" s="82"/>
    </row>
    <row r="1087" spans="1:18" customFormat="1" x14ac:dyDescent="0.35">
      <c r="A1087" s="71" t="s">
        <v>235</v>
      </c>
      <c r="B1087" s="72"/>
      <c r="C1087" s="73" t="s">
        <v>219</v>
      </c>
      <c r="D1087" s="73"/>
      <c r="E1087" s="73"/>
      <c r="F1087" s="93" t="s">
        <v>345</v>
      </c>
      <c r="G1087" s="94" t="s">
        <v>236</v>
      </c>
      <c r="H1087" s="74"/>
      <c r="I1087" s="73" t="s">
        <v>139</v>
      </c>
      <c r="J1087" s="103">
        <v>7.24</v>
      </c>
      <c r="K1087" s="74"/>
      <c r="L1087" s="73"/>
      <c r="M1087" s="74"/>
      <c r="N1087" s="73" t="s">
        <v>231</v>
      </c>
      <c r="O1087" s="73" t="s">
        <v>224</v>
      </c>
      <c r="P1087" s="73"/>
      <c r="Q1087" s="73"/>
      <c r="R1087" s="73"/>
    </row>
    <row r="1088" spans="1:18" customFormat="1" x14ac:dyDescent="0.35">
      <c r="A1088" s="72"/>
      <c r="B1088" s="72"/>
      <c r="C1088" s="76" t="s">
        <v>221</v>
      </c>
      <c r="D1088" s="76"/>
      <c r="E1088" s="76"/>
      <c r="F1088" s="76"/>
      <c r="G1088" s="76"/>
      <c r="H1088" s="76"/>
      <c r="I1088" s="76"/>
      <c r="J1088" s="78"/>
      <c r="K1088" s="76"/>
      <c r="L1088" s="76"/>
      <c r="M1088" s="76"/>
      <c r="N1088" s="76"/>
      <c r="O1088" s="76"/>
      <c r="P1088" s="76"/>
      <c r="Q1088" s="76"/>
      <c r="R1088" s="76"/>
    </row>
    <row r="1089" spans="1:18" customFormat="1" x14ac:dyDescent="0.35">
      <c r="A1089" s="72"/>
      <c r="B1089" s="72"/>
      <c r="C1089" s="85" t="s">
        <v>228</v>
      </c>
      <c r="D1089" s="85"/>
      <c r="E1089" s="85"/>
      <c r="F1089" s="85"/>
      <c r="G1089" s="85"/>
      <c r="H1089" s="85"/>
      <c r="I1089" s="85"/>
      <c r="J1089" s="85"/>
      <c r="K1089" s="88"/>
      <c r="L1089" s="85"/>
      <c r="M1089" s="85"/>
      <c r="N1089" s="85"/>
      <c r="O1089" s="85"/>
      <c r="P1089" s="85"/>
      <c r="Q1089" s="85"/>
      <c r="R1089" s="85"/>
    </row>
    <row r="1090" spans="1:18" customFormat="1" x14ac:dyDescent="0.35">
      <c r="A1090" s="72"/>
      <c r="B1090" s="72"/>
      <c r="C1090" s="86" t="s">
        <v>229</v>
      </c>
      <c r="D1090" s="86"/>
      <c r="E1090" s="86"/>
      <c r="F1090" s="86"/>
      <c r="G1090" s="86"/>
      <c r="H1090" s="86"/>
      <c r="I1090" s="86"/>
      <c r="J1090" s="86"/>
      <c r="K1090" s="89"/>
      <c r="L1090" s="86"/>
      <c r="M1090" s="86"/>
      <c r="N1090" s="86"/>
      <c r="O1090" s="86"/>
      <c r="P1090" s="86"/>
      <c r="Q1090" s="86"/>
      <c r="R1090" s="86"/>
    </row>
    <row r="1091" spans="1:18" customFormat="1" x14ac:dyDescent="0.35">
      <c r="A1091" s="71" t="s">
        <v>237</v>
      </c>
      <c r="B1091" s="72"/>
      <c r="C1091" s="73" t="s">
        <v>219</v>
      </c>
      <c r="D1091" s="73"/>
      <c r="E1091" s="73"/>
      <c r="F1091" s="93" t="s">
        <v>345</v>
      </c>
      <c r="G1091" s="94" t="s">
        <v>250</v>
      </c>
      <c r="H1091" s="74"/>
      <c r="I1091" s="73" t="s">
        <v>139</v>
      </c>
      <c r="J1091" s="103">
        <v>7.25</v>
      </c>
      <c r="K1091" s="74"/>
      <c r="L1091" s="73"/>
      <c r="M1091" s="74"/>
      <c r="N1091" s="73" t="s">
        <v>231</v>
      </c>
      <c r="O1091" s="73" t="s">
        <v>224</v>
      </c>
      <c r="P1091" s="73"/>
      <c r="Q1091" s="73"/>
      <c r="R1091" s="73"/>
    </row>
    <row r="1092" spans="1:18" customFormat="1" x14ac:dyDescent="0.35">
      <c r="A1092" s="72"/>
      <c r="B1092" s="72"/>
      <c r="C1092" s="76" t="s">
        <v>221</v>
      </c>
      <c r="D1092" s="76"/>
      <c r="E1092" s="76"/>
      <c r="F1092" s="76"/>
      <c r="G1092" s="76"/>
      <c r="H1092" s="76"/>
      <c r="I1092" s="76"/>
      <c r="J1092" s="78"/>
      <c r="K1092" s="76"/>
      <c r="L1092" s="76"/>
      <c r="M1092" s="76"/>
      <c r="N1092" s="76"/>
      <c r="O1092" s="76"/>
      <c r="P1092" s="76"/>
      <c r="Q1092" s="76"/>
      <c r="R1092" s="76"/>
    </row>
    <row r="1093" spans="1:18" customFormat="1" x14ac:dyDescent="0.35">
      <c r="A1093" s="72"/>
      <c r="B1093" s="72"/>
      <c r="C1093" s="85" t="s">
        <v>228</v>
      </c>
      <c r="D1093" s="85"/>
      <c r="E1093" s="85"/>
      <c r="F1093" s="85"/>
      <c r="G1093" s="85"/>
      <c r="H1093" s="85"/>
      <c r="I1093" s="85"/>
      <c r="J1093" s="85"/>
      <c r="K1093" s="88"/>
      <c r="L1093" s="85"/>
      <c r="M1093" s="85"/>
      <c r="N1093" s="85"/>
      <c r="O1093" s="85"/>
      <c r="P1093" s="85"/>
      <c r="Q1093" s="85"/>
      <c r="R1093" s="85"/>
    </row>
    <row r="1094" spans="1:18" customFormat="1" x14ac:dyDescent="0.35">
      <c r="A1094" s="72"/>
      <c r="B1094" s="72"/>
      <c r="C1094" s="86" t="s">
        <v>229</v>
      </c>
      <c r="D1094" s="86"/>
      <c r="E1094" s="86"/>
      <c r="F1094" s="86"/>
      <c r="G1094" s="86"/>
      <c r="H1094" s="86"/>
      <c r="I1094" s="86"/>
      <c r="J1094" s="86"/>
      <c r="K1094" s="89"/>
      <c r="L1094" s="86"/>
      <c r="M1094" s="86"/>
      <c r="N1094" s="86"/>
      <c r="O1094" s="86"/>
      <c r="P1094" s="86"/>
      <c r="Q1094" s="86"/>
      <c r="R1094" s="86"/>
    </row>
    <row r="1095" spans="1:18" customFormat="1" ht="21" customHeight="1" x14ac:dyDescent="0.35">
      <c r="A1095" s="71" t="s">
        <v>238</v>
      </c>
      <c r="B1095" s="72"/>
      <c r="C1095" s="73" t="s">
        <v>219</v>
      </c>
      <c r="D1095" s="73"/>
      <c r="E1095" s="73"/>
      <c r="F1095" s="93" t="s">
        <v>251</v>
      </c>
      <c r="G1095" s="94" t="s">
        <v>239</v>
      </c>
      <c r="H1095" s="74"/>
      <c r="I1095" s="73" t="s">
        <v>139</v>
      </c>
      <c r="J1095" s="103">
        <v>7.26</v>
      </c>
      <c r="K1095" s="74"/>
      <c r="L1095" s="73"/>
      <c r="M1095" s="74"/>
      <c r="N1095" s="73" t="s">
        <v>231</v>
      </c>
      <c r="O1095" s="73" t="s">
        <v>224</v>
      </c>
      <c r="P1095" s="73"/>
      <c r="Q1095" s="73"/>
      <c r="R1095" s="73"/>
    </row>
    <row r="1096" spans="1:18" customFormat="1" x14ac:dyDescent="0.35">
      <c r="A1096" s="72"/>
      <c r="B1096" s="72"/>
      <c r="C1096" s="76" t="s">
        <v>221</v>
      </c>
      <c r="D1096" s="76"/>
      <c r="E1096" s="76"/>
      <c r="F1096" s="76"/>
      <c r="G1096" s="76"/>
      <c r="H1096" s="76"/>
      <c r="I1096" s="76"/>
      <c r="J1096" s="78"/>
      <c r="K1096" s="76"/>
      <c r="L1096" s="76"/>
      <c r="M1096" s="76"/>
      <c r="N1096" s="76"/>
      <c r="O1096" s="76"/>
      <c r="P1096" s="76"/>
      <c r="Q1096" s="76"/>
      <c r="R1096" s="76"/>
    </row>
    <row r="1097" spans="1:18" customFormat="1" x14ac:dyDescent="0.35">
      <c r="A1097" s="72"/>
      <c r="B1097" s="72"/>
      <c r="C1097" s="85" t="s">
        <v>228</v>
      </c>
      <c r="D1097" s="85"/>
      <c r="E1097" s="85"/>
      <c r="F1097" s="85"/>
      <c r="G1097" s="85"/>
      <c r="H1097" s="85"/>
      <c r="I1097" s="85"/>
      <c r="J1097" s="85"/>
      <c r="K1097" s="88"/>
      <c r="L1097" s="85"/>
      <c r="M1097" s="85"/>
      <c r="N1097" s="85"/>
      <c r="O1097" s="85"/>
      <c r="P1097" s="85"/>
      <c r="Q1097" s="85"/>
      <c r="R1097" s="85"/>
    </row>
    <row r="1098" spans="1:18" customFormat="1" x14ac:dyDescent="0.35">
      <c r="A1098" s="72"/>
      <c r="B1098" s="72"/>
      <c r="C1098" s="86" t="s">
        <v>229</v>
      </c>
      <c r="D1098" s="86"/>
      <c r="E1098" s="86"/>
      <c r="F1098" s="86"/>
      <c r="G1098" s="86"/>
      <c r="H1098" s="86"/>
      <c r="I1098" s="86"/>
      <c r="J1098" s="86"/>
      <c r="K1098" s="89"/>
      <c r="L1098" s="86"/>
      <c r="M1098" s="86"/>
      <c r="N1098" s="86"/>
      <c r="O1098" s="86"/>
      <c r="P1098" s="86"/>
      <c r="Q1098" s="86"/>
      <c r="R1098" s="86"/>
    </row>
    <row r="1099" spans="1:18" customFormat="1" x14ac:dyDescent="0.35">
      <c r="A1099" s="82" t="s">
        <v>240</v>
      </c>
      <c r="B1099" s="82"/>
      <c r="C1099" s="82" t="s">
        <v>219</v>
      </c>
      <c r="D1099" s="82"/>
      <c r="E1099" s="82"/>
      <c r="F1099" s="82"/>
      <c r="G1099" s="82"/>
      <c r="H1099" s="82"/>
      <c r="I1099" s="82"/>
      <c r="J1099" s="83"/>
      <c r="K1099" s="84"/>
      <c r="L1099" s="82"/>
      <c r="M1099" s="84"/>
      <c r="N1099" s="82"/>
      <c r="O1099" s="82"/>
      <c r="P1099" s="82"/>
      <c r="Q1099" s="82"/>
      <c r="R1099" s="82"/>
    </row>
    <row r="1100" spans="1:18" customFormat="1" x14ac:dyDescent="0.35">
      <c r="A1100" s="82" t="s">
        <v>240</v>
      </c>
      <c r="B1100" s="82"/>
      <c r="C1100" s="82" t="s">
        <v>221</v>
      </c>
      <c r="D1100" s="82"/>
      <c r="E1100" s="82"/>
      <c r="F1100" s="82"/>
      <c r="G1100" s="82"/>
      <c r="H1100" s="82"/>
      <c r="I1100" s="82"/>
      <c r="J1100" s="83"/>
      <c r="K1100" s="84"/>
      <c r="L1100" s="82"/>
      <c r="M1100" s="84"/>
      <c r="N1100" s="82"/>
      <c r="O1100" s="82"/>
      <c r="P1100" s="82"/>
      <c r="Q1100" s="82"/>
      <c r="R1100" s="82"/>
    </row>
    <row r="1101" spans="1:18" customFormat="1" x14ac:dyDescent="0.35">
      <c r="A1101" s="71" t="s">
        <v>241</v>
      </c>
      <c r="B1101" s="72"/>
      <c r="C1101" s="73" t="s">
        <v>219</v>
      </c>
      <c r="D1101" s="73"/>
      <c r="E1101" s="73"/>
      <c r="F1101" s="90">
        <v>27</v>
      </c>
      <c r="G1101" s="73" t="str">
        <f>CONCATENATE("USD,FLAT ",TEXT(F1101,"0.00"))</f>
        <v>USD,FLAT 27.00</v>
      </c>
      <c r="H1101" s="74"/>
      <c r="I1101" s="73" t="s">
        <v>139</v>
      </c>
      <c r="J1101" s="90">
        <v>7.27</v>
      </c>
      <c r="K1101" s="90"/>
      <c r="L1101" s="73"/>
      <c r="M1101" s="74"/>
      <c r="N1101" s="87"/>
      <c r="O1101" s="73" t="s">
        <v>220</v>
      </c>
      <c r="P1101" s="73"/>
      <c r="Q1101" s="73"/>
      <c r="R1101" s="73"/>
    </row>
    <row r="1102" spans="1:18" customFormat="1" x14ac:dyDescent="0.35">
      <c r="A1102" s="72"/>
      <c r="B1102" s="72"/>
      <c r="C1102" s="76" t="s">
        <v>221</v>
      </c>
      <c r="D1102" s="76"/>
      <c r="E1102" s="76"/>
      <c r="F1102" s="76"/>
      <c r="G1102" s="76"/>
      <c r="H1102" s="77"/>
      <c r="I1102" s="76"/>
      <c r="J1102" s="78"/>
      <c r="K1102" s="91"/>
      <c r="L1102" s="76"/>
      <c r="M1102" s="76"/>
      <c r="N1102" s="76"/>
      <c r="O1102" s="76"/>
      <c r="P1102" s="76"/>
      <c r="Q1102" s="76"/>
      <c r="R1102" s="76"/>
    </row>
    <row r="1103" spans="1:18" customFormat="1" x14ac:dyDescent="0.35">
      <c r="A1103" s="72"/>
      <c r="B1103" s="72"/>
      <c r="C1103" s="85" t="s">
        <v>228</v>
      </c>
      <c r="D1103" s="85"/>
      <c r="E1103" s="85"/>
      <c r="F1103" s="85"/>
      <c r="G1103" s="85"/>
      <c r="H1103" s="85"/>
      <c r="I1103" s="85"/>
      <c r="J1103" s="85"/>
      <c r="K1103" s="88"/>
      <c r="L1103" s="85"/>
      <c r="M1103" s="85"/>
      <c r="N1103" s="85"/>
      <c r="O1103" s="85"/>
      <c r="P1103" s="85"/>
      <c r="Q1103" s="85"/>
      <c r="R1103" s="85"/>
    </row>
    <row r="1104" spans="1:18" customFormat="1" x14ac:dyDescent="0.35">
      <c r="A1104" s="72"/>
      <c r="B1104" s="72"/>
      <c r="C1104" s="86" t="s">
        <v>229</v>
      </c>
      <c r="D1104" s="86"/>
      <c r="E1104" s="86"/>
      <c r="F1104" s="86"/>
      <c r="G1104" s="86"/>
      <c r="H1104" s="86"/>
      <c r="I1104" s="86"/>
      <c r="J1104" s="86"/>
      <c r="K1104" s="89"/>
      <c r="L1104" s="86"/>
      <c r="M1104" s="86"/>
      <c r="N1104" s="86"/>
      <c r="O1104" s="86"/>
      <c r="P1104" s="86"/>
      <c r="Q1104" s="86"/>
      <c r="R1104" s="86"/>
    </row>
    <row r="1105" spans="1:18" customFormat="1" x14ac:dyDescent="0.35">
      <c r="A1105" s="71" t="s">
        <v>242</v>
      </c>
      <c r="B1105" s="72"/>
      <c r="C1105" s="73" t="s">
        <v>219</v>
      </c>
      <c r="D1105" s="73"/>
      <c r="E1105" s="73"/>
      <c r="F1105" s="90">
        <v>28.1</v>
      </c>
      <c r="G1105" s="73" t="str">
        <f>CONCATENATE("USD,FLAT ",TEXT(F1105,"0.00"))</f>
        <v>USD,FLAT 28.10</v>
      </c>
      <c r="H1105" s="74"/>
      <c r="I1105" s="73" t="s">
        <v>139</v>
      </c>
      <c r="J1105" s="90">
        <v>7.2809999999999997</v>
      </c>
      <c r="K1105" s="90"/>
      <c r="L1105" s="73"/>
      <c r="M1105" s="74"/>
      <c r="N1105" s="87"/>
      <c r="O1105" s="73" t="s">
        <v>220</v>
      </c>
      <c r="P1105" s="73"/>
      <c r="Q1105" s="73"/>
      <c r="R1105" s="73"/>
    </row>
    <row r="1106" spans="1:18" customFormat="1" x14ac:dyDescent="0.35">
      <c r="A1106" s="72"/>
      <c r="B1106" s="72"/>
      <c r="C1106" s="76" t="s">
        <v>221</v>
      </c>
      <c r="D1106" s="76"/>
      <c r="E1106" s="76"/>
      <c r="F1106" s="76"/>
      <c r="G1106" s="76"/>
      <c r="H1106" s="77"/>
      <c r="I1106" s="76"/>
      <c r="J1106" s="78"/>
      <c r="K1106" s="91"/>
      <c r="L1106" s="76"/>
      <c r="M1106" s="76"/>
      <c r="N1106" s="76"/>
      <c r="O1106" s="76"/>
      <c r="P1106" s="76"/>
      <c r="Q1106" s="76"/>
      <c r="R1106" s="76"/>
    </row>
    <row r="1107" spans="1:18" customFormat="1" x14ac:dyDescent="0.35">
      <c r="A1107" s="72"/>
      <c r="B1107" s="72"/>
      <c r="C1107" s="85" t="s">
        <v>228</v>
      </c>
      <c r="D1107" s="85"/>
      <c r="E1107" s="85"/>
      <c r="F1107" s="85"/>
      <c r="G1107" s="85"/>
      <c r="H1107" s="85"/>
      <c r="I1107" s="85"/>
      <c r="J1107" s="85"/>
      <c r="K1107" s="88"/>
      <c r="L1107" s="85"/>
      <c r="M1107" s="85"/>
      <c r="N1107" s="85"/>
      <c r="O1107" s="85"/>
      <c r="P1107" s="85"/>
      <c r="Q1107" s="85"/>
      <c r="R1107" s="85"/>
    </row>
    <row r="1108" spans="1:18" customFormat="1" x14ac:dyDescent="0.35">
      <c r="A1108" s="72"/>
      <c r="B1108" s="72"/>
      <c r="C1108" s="86" t="s">
        <v>229</v>
      </c>
      <c r="D1108" s="86"/>
      <c r="E1108" s="86"/>
      <c r="F1108" s="86"/>
      <c r="G1108" s="86"/>
      <c r="H1108" s="86"/>
      <c r="I1108" s="86"/>
      <c r="J1108" s="86"/>
      <c r="K1108" s="89"/>
      <c r="L1108" s="86"/>
      <c r="M1108" s="86"/>
      <c r="N1108" s="86"/>
      <c r="O1108" s="86"/>
      <c r="P1108" s="86"/>
      <c r="Q1108" s="86"/>
      <c r="R1108" s="86"/>
    </row>
    <row r="1109" spans="1:18" customFormat="1" x14ac:dyDescent="0.35">
      <c r="A1109" s="71" t="s">
        <v>242</v>
      </c>
      <c r="B1109" s="72" t="s">
        <v>243</v>
      </c>
      <c r="C1109" s="73" t="s">
        <v>219</v>
      </c>
      <c r="D1109" s="73"/>
      <c r="E1109" s="73"/>
      <c r="F1109" s="90">
        <v>28.2</v>
      </c>
      <c r="G1109" s="73" t="str">
        <f>CONCATENATE("USD,FLAT ",TEXT(F1109,"0.00"))</f>
        <v>USD,FLAT 28.20</v>
      </c>
      <c r="H1109" s="74"/>
      <c r="I1109" s="73" t="s">
        <v>139</v>
      </c>
      <c r="J1109" s="90">
        <v>7.282</v>
      </c>
      <c r="K1109" s="90"/>
      <c r="L1109" s="73"/>
      <c r="M1109" s="74"/>
      <c r="N1109" s="87"/>
      <c r="O1109" s="73" t="s">
        <v>220</v>
      </c>
      <c r="P1109" s="73"/>
      <c r="Q1109" s="73"/>
      <c r="R1109" s="73"/>
    </row>
    <row r="1110" spans="1:18" customFormat="1" x14ac:dyDescent="0.35">
      <c r="A1110" s="72"/>
      <c r="B1110" s="72"/>
      <c r="C1110" s="76" t="s">
        <v>221</v>
      </c>
      <c r="D1110" s="76"/>
      <c r="E1110" s="76"/>
      <c r="F1110" s="76"/>
      <c r="G1110" s="76"/>
      <c r="H1110" s="77"/>
      <c r="I1110" s="76"/>
      <c r="J1110" s="78"/>
      <c r="K1110" s="91"/>
      <c r="L1110" s="76"/>
      <c r="M1110" s="76"/>
      <c r="N1110" s="76"/>
      <c r="O1110" s="76"/>
      <c r="P1110" s="76"/>
      <c r="Q1110" s="76"/>
      <c r="R1110" s="76"/>
    </row>
    <row r="1111" spans="1:18" customFormat="1" x14ac:dyDescent="0.35">
      <c r="A1111" s="72"/>
      <c r="B1111" s="72"/>
      <c r="C1111" s="85" t="s">
        <v>228</v>
      </c>
      <c r="D1111" s="85"/>
      <c r="E1111" s="85"/>
      <c r="F1111" s="85"/>
      <c r="G1111" s="85"/>
      <c r="H1111" s="85"/>
      <c r="I1111" s="85"/>
      <c r="J1111" s="85"/>
      <c r="K1111" s="88"/>
      <c r="L1111" s="85"/>
      <c r="M1111" s="85"/>
      <c r="N1111" s="85"/>
      <c r="O1111" s="85"/>
      <c r="P1111" s="85"/>
      <c r="Q1111" s="85"/>
      <c r="R1111" s="85"/>
    </row>
    <row r="1112" spans="1:18" customFormat="1" x14ac:dyDescent="0.35">
      <c r="A1112" s="72"/>
      <c r="B1112" s="72"/>
      <c r="C1112" s="86" t="s">
        <v>229</v>
      </c>
      <c r="D1112" s="86"/>
      <c r="E1112" s="86"/>
      <c r="F1112" s="86"/>
      <c r="G1112" s="86"/>
      <c r="H1112" s="86"/>
      <c r="I1112" s="86"/>
      <c r="J1112" s="86"/>
      <c r="K1112" s="89"/>
      <c r="L1112" s="86"/>
      <c r="M1112" s="86"/>
      <c r="N1112" s="86"/>
      <c r="O1112" s="86"/>
      <c r="P1112" s="86"/>
      <c r="Q1112" s="86"/>
      <c r="R1112" s="86"/>
    </row>
    <row r="1113" spans="1:18" customFormat="1" x14ac:dyDescent="0.35">
      <c r="A1113" s="71" t="s">
        <v>242</v>
      </c>
      <c r="B1113" s="72" t="s">
        <v>244</v>
      </c>
      <c r="C1113" s="73" t="s">
        <v>219</v>
      </c>
      <c r="D1113" s="73"/>
      <c r="E1113" s="73"/>
      <c r="F1113" s="90">
        <v>28.3</v>
      </c>
      <c r="G1113" s="73" t="str">
        <f>CONCATENATE("USD,FLAT ",TEXT(F1113,"0.00"))</f>
        <v>USD,FLAT 28.30</v>
      </c>
      <c r="H1113" s="74"/>
      <c r="I1113" s="73" t="s">
        <v>139</v>
      </c>
      <c r="J1113" s="90">
        <v>7.2830000000000004</v>
      </c>
      <c r="K1113" s="90"/>
      <c r="L1113" s="73"/>
      <c r="M1113" s="74"/>
      <c r="N1113" s="87"/>
      <c r="O1113" s="73" t="s">
        <v>220</v>
      </c>
      <c r="P1113" s="73"/>
      <c r="Q1113" s="73"/>
      <c r="R1113" s="73"/>
    </row>
    <row r="1114" spans="1:18" customFormat="1" x14ac:dyDescent="0.35">
      <c r="A1114" s="72"/>
      <c r="B1114" s="72"/>
      <c r="C1114" s="76" t="s">
        <v>221</v>
      </c>
      <c r="D1114" s="76"/>
      <c r="E1114" s="76"/>
      <c r="F1114" s="76"/>
      <c r="G1114" s="76"/>
      <c r="H1114" s="77"/>
      <c r="I1114" s="76"/>
      <c r="J1114" s="78"/>
      <c r="K1114" s="91"/>
      <c r="L1114" s="76"/>
      <c r="M1114" s="76"/>
      <c r="N1114" s="76"/>
      <c r="O1114" s="76"/>
      <c r="P1114" s="76"/>
      <c r="Q1114" s="76"/>
      <c r="R1114" s="76"/>
    </row>
    <row r="1115" spans="1:18" customFormat="1" x14ac:dyDescent="0.35">
      <c r="A1115" s="72"/>
      <c r="B1115" s="72"/>
      <c r="C1115" s="85" t="s">
        <v>228</v>
      </c>
      <c r="D1115" s="85"/>
      <c r="E1115" s="85"/>
      <c r="F1115" s="85"/>
      <c r="G1115" s="85"/>
      <c r="H1115" s="85"/>
      <c r="I1115" s="85"/>
      <c r="J1115" s="85"/>
      <c r="K1115" s="88"/>
      <c r="L1115" s="85"/>
      <c r="M1115" s="85"/>
      <c r="N1115" s="85"/>
      <c r="O1115" s="85"/>
      <c r="P1115" s="85"/>
      <c r="Q1115" s="85"/>
      <c r="R1115" s="85"/>
    </row>
    <row r="1116" spans="1:18" customFormat="1" x14ac:dyDescent="0.35">
      <c r="A1116" s="72"/>
      <c r="B1116" s="72"/>
      <c r="C1116" s="86" t="s">
        <v>229</v>
      </c>
      <c r="D1116" s="86"/>
      <c r="E1116" s="86"/>
      <c r="F1116" s="86"/>
      <c r="G1116" s="86"/>
      <c r="H1116" s="86"/>
      <c r="I1116" s="86"/>
      <c r="J1116" s="86"/>
      <c r="K1116" s="89"/>
      <c r="L1116" s="86"/>
      <c r="M1116" s="86"/>
      <c r="N1116" s="86"/>
      <c r="O1116" s="86"/>
      <c r="P1116" s="86"/>
      <c r="Q1116" s="86"/>
      <c r="R1116" s="86"/>
    </row>
    <row r="1117" spans="1:18" customFormat="1" x14ac:dyDescent="0.35">
      <c r="A1117" s="71" t="s">
        <v>242</v>
      </c>
      <c r="B1117" s="72" t="s">
        <v>26</v>
      </c>
      <c r="C1117" s="73" t="s">
        <v>219</v>
      </c>
      <c r="D1117" s="73"/>
      <c r="E1117" s="73"/>
      <c r="F1117" s="90">
        <v>28.4</v>
      </c>
      <c r="G1117" s="73" t="str">
        <f>CONCATENATE("USD,FLAT ",TEXT(F1117,"0.00"))</f>
        <v>USD,FLAT 28.40</v>
      </c>
      <c r="H1117" s="74"/>
      <c r="I1117" s="73" t="s">
        <v>139</v>
      </c>
      <c r="J1117" s="90">
        <v>7.2839999999999998</v>
      </c>
      <c r="K1117" s="90"/>
      <c r="L1117" s="90"/>
      <c r="M1117" s="74"/>
      <c r="N1117" s="87"/>
      <c r="O1117" s="73" t="s">
        <v>220</v>
      </c>
      <c r="P1117" s="73"/>
      <c r="Q1117" s="73"/>
      <c r="R1117" s="73"/>
    </row>
    <row r="1118" spans="1:18" customFormat="1" x14ac:dyDescent="0.35">
      <c r="A1118" s="72"/>
      <c r="B1118" s="72"/>
      <c r="C1118" s="76" t="s">
        <v>221</v>
      </c>
      <c r="D1118" s="76"/>
      <c r="E1118" s="76"/>
      <c r="F1118" s="76"/>
      <c r="G1118" s="76"/>
      <c r="H1118" s="77"/>
      <c r="I1118" s="76"/>
      <c r="J1118" s="78"/>
      <c r="K1118" s="91"/>
      <c r="L1118" s="76"/>
      <c r="M1118" s="76"/>
      <c r="N1118" s="76"/>
      <c r="O1118" s="76"/>
      <c r="P1118" s="76"/>
      <c r="Q1118" s="76"/>
      <c r="R1118" s="76"/>
    </row>
    <row r="1119" spans="1:18" customFormat="1" x14ac:dyDescent="0.35">
      <c r="A1119" s="72"/>
      <c r="B1119" s="72"/>
      <c r="C1119" s="85" t="s">
        <v>228</v>
      </c>
      <c r="D1119" s="85"/>
      <c r="E1119" s="85"/>
      <c r="F1119" s="85"/>
      <c r="G1119" s="85"/>
      <c r="H1119" s="85"/>
      <c r="I1119" s="85"/>
      <c r="J1119" s="85"/>
      <c r="K1119" s="88"/>
      <c r="L1119" s="85"/>
      <c r="M1119" s="85"/>
      <c r="N1119" s="85"/>
      <c r="O1119" s="85"/>
      <c r="P1119" s="85"/>
      <c r="Q1119" s="85"/>
      <c r="R1119" s="85"/>
    </row>
    <row r="1120" spans="1:18" customFormat="1" x14ac:dyDescent="0.35">
      <c r="A1120" s="72"/>
      <c r="B1120" s="72"/>
      <c r="C1120" s="86" t="s">
        <v>229</v>
      </c>
      <c r="D1120" s="86"/>
      <c r="E1120" s="86"/>
      <c r="F1120" s="86"/>
      <c r="G1120" s="86"/>
      <c r="H1120" s="86"/>
      <c r="I1120" s="86"/>
      <c r="J1120" s="86"/>
      <c r="K1120" s="89"/>
      <c r="L1120" s="86"/>
      <c r="M1120" s="86"/>
      <c r="N1120" s="86"/>
      <c r="O1120" s="86"/>
      <c r="P1120" s="86"/>
      <c r="Q1120" s="86"/>
      <c r="R1120" s="86"/>
    </row>
    <row r="1121" spans="1:79" customFormat="1" x14ac:dyDescent="0.35">
      <c r="A1121" s="71" t="s">
        <v>245</v>
      </c>
      <c r="B1121" s="72"/>
      <c r="C1121" s="73" t="s">
        <v>219</v>
      </c>
      <c r="D1121" s="73"/>
      <c r="E1121" s="73"/>
      <c r="F1121" s="90">
        <v>29</v>
      </c>
      <c r="G1121" s="73" t="str">
        <f>CONCATENATE("USD,FLAT ",TEXT(F1121,"0.00"))</f>
        <v>USD,FLAT 29.00</v>
      </c>
      <c r="H1121" s="74"/>
      <c r="I1121" s="73" t="s">
        <v>139</v>
      </c>
      <c r="J1121" s="90">
        <v>7.29</v>
      </c>
      <c r="K1121" s="90"/>
      <c r="L1121" s="73"/>
      <c r="M1121" s="74"/>
      <c r="N1121" s="87"/>
      <c r="O1121" s="73" t="s">
        <v>220</v>
      </c>
      <c r="P1121" s="73"/>
      <c r="Q1121" s="73"/>
      <c r="R1121" s="73"/>
    </row>
    <row r="1122" spans="1:79" customFormat="1" x14ac:dyDescent="0.35">
      <c r="A1122" s="72"/>
      <c r="B1122" s="72"/>
      <c r="C1122" s="76" t="s">
        <v>221</v>
      </c>
      <c r="D1122" s="76"/>
      <c r="E1122" s="76"/>
      <c r="F1122" s="76"/>
      <c r="G1122" s="76"/>
      <c r="H1122" s="77"/>
      <c r="I1122" s="76"/>
      <c r="J1122" s="78"/>
      <c r="K1122" s="91"/>
      <c r="L1122" s="76"/>
      <c r="M1122" s="76"/>
      <c r="N1122" s="76"/>
      <c r="O1122" s="76"/>
      <c r="P1122" s="76"/>
      <c r="Q1122" s="76"/>
      <c r="R1122" s="76"/>
    </row>
    <row r="1123" spans="1:79" customFormat="1" x14ac:dyDescent="0.35">
      <c r="A1123" s="72"/>
      <c r="B1123" s="72"/>
      <c r="C1123" s="85" t="s">
        <v>228</v>
      </c>
      <c r="D1123" s="85"/>
      <c r="E1123" s="85"/>
      <c r="F1123" s="85"/>
      <c r="G1123" s="85"/>
      <c r="H1123" s="85"/>
      <c r="I1123" s="85"/>
      <c r="J1123" s="85"/>
      <c r="K1123" s="88"/>
      <c r="L1123" s="85"/>
      <c r="M1123" s="85"/>
      <c r="N1123" s="85"/>
      <c r="O1123" s="85"/>
      <c r="P1123" s="85"/>
      <c r="Q1123" s="85"/>
      <c r="R1123" s="85"/>
    </row>
    <row r="1124" spans="1:79" customFormat="1" x14ac:dyDescent="0.35">
      <c r="A1124" s="72"/>
      <c r="B1124" s="72"/>
      <c r="C1124" s="86" t="s">
        <v>229</v>
      </c>
      <c r="D1124" s="86"/>
      <c r="E1124" s="86"/>
      <c r="F1124" s="86"/>
      <c r="G1124" s="86"/>
      <c r="H1124" s="86"/>
      <c r="I1124" s="86"/>
      <c r="J1124" s="86"/>
      <c r="K1124" s="89"/>
      <c r="L1124" s="86"/>
      <c r="M1124" s="86"/>
      <c r="N1124" s="86"/>
      <c r="O1124" s="86"/>
      <c r="P1124" s="86"/>
      <c r="Q1124" s="86"/>
      <c r="R1124" s="86"/>
    </row>
    <row r="1125" spans="1:79" customFormat="1" x14ac:dyDescent="0.35">
      <c r="A1125" s="71" t="s">
        <v>246</v>
      </c>
      <c r="B1125" s="72"/>
      <c r="C1125" s="73" t="s">
        <v>219</v>
      </c>
      <c r="D1125" s="73"/>
      <c r="E1125" s="73"/>
      <c r="F1125" s="90">
        <v>30</v>
      </c>
      <c r="G1125" s="73" t="str">
        <f>CONCATENATE("USD,FLAT ",TEXT(F1125,"0.00"))</f>
        <v>USD,FLAT 30.00</v>
      </c>
      <c r="H1125" s="74"/>
      <c r="I1125" s="73" t="s">
        <v>139</v>
      </c>
      <c r="J1125" s="90">
        <v>7.3</v>
      </c>
      <c r="K1125" s="90"/>
      <c r="L1125" s="73"/>
      <c r="M1125" s="74"/>
      <c r="N1125" s="87"/>
      <c r="O1125" s="73" t="s">
        <v>220</v>
      </c>
      <c r="P1125" s="73"/>
      <c r="Q1125" s="73"/>
      <c r="R1125" s="73"/>
    </row>
    <row r="1126" spans="1:79" customFormat="1" x14ac:dyDescent="0.35">
      <c r="A1126" s="72"/>
      <c r="B1126" s="72"/>
      <c r="C1126" s="76" t="s">
        <v>221</v>
      </c>
      <c r="D1126" s="76"/>
      <c r="E1126" s="76"/>
      <c r="F1126" s="76"/>
      <c r="G1126" s="76"/>
      <c r="H1126" s="77"/>
      <c r="I1126" s="76"/>
      <c r="J1126" s="78"/>
      <c r="K1126" s="91"/>
      <c r="L1126" s="76"/>
      <c r="M1126" s="76"/>
      <c r="N1126" s="76"/>
      <c r="O1126" s="76"/>
      <c r="P1126" s="76"/>
      <c r="Q1126" s="76"/>
      <c r="R1126" s="76"/>
    </row>
    <row r="1127" spans="1:79" customFormat="1" x14ac:dyDescent="0.35">
      <c r="A1127" s="72"/>
      <c r="B1127" s="72"/>
      <c r="C1127" s="85" t="s">
        <v>228</v>
      </c>
      <c r="D1127" s="85"/>
      <c r="E1127" s="85"/>
      <c r="F1127" s="85"/>
      <c r="G1127" s="85"/>
      <c r="H1127" s="85"/>
      <c r="I1127" s="85"/>
      <c r="J1127" s="85"/>
      <c r="K1127" s="88"/>
      <c r="L1127" s="85"/>
      <c r="M1127" s="85"/>
      <c r="N1127" s="85"/>
      <c r="O1127" s="85"/>
      <c r="P1127" s="85"/>
      <c r="Q1127" s="85"/>
      <c r="R1127" s="85"/>
    </row>
    <row r="1128" spans="1:79" customFormat="1" x14ac:dyDescent="0.35">
      <c r="A1128" s="72"/>
      <c r="B1128" s="72"/>
      <c r="C1128" s="86" t="s">
        <v>229</v>
      </c>
      <c r="D1128" s="86"/>
      <c r="E1128" s="86"/>
      <c r="F1128" s="86"/>
      <c r="G1128" s="86"/>
      <c r="H1128" s="86"/>
      <c r="I1128" s="86"/>
      <c r="J1128" s="86"/>
      <c r="K1128" s="89"/>
      <c r="L1128" s="86"/>
      <c r="M1128" s="86"/>
      <c r="N1128" s="86"/>
      <c r="O1128" s="86"/>
      <c r="P1128" s="86"/>
      <c r="Q1128" s="86"/>
      <c r="R1128" s="86"/>
    </row>
    <row r="1129" spans="1:79" customFormat="1" x14ac:dyDescent="0.35">
      <c r="A1129" s="71" t="s">
        <v>247</v>
      </c>
      <c r="B1129" s="92"/>
      <c r="C1129" s="73" t="s">
        <v>219</v>
      </c>
      <c r="D1129" s="73"/>
      <c r="E1129" s="73"/>
      <c r="F1129" s="90">
        <v>31</v>
      </c>
      <c r="G1129" s="73" t="str">
        <f>CONCATENATE("USD,FLAT ",TEXT(F1129,"0.00"))</f>
        <v>USD,FLAT 31.00</v>
      </c>
      <c r="H1129" s="74"/>
      <c r="I1129" s="73" t="s">
        <v>139</v>
      </c>
      <c r="J1129" s="90">
        <v>7.31</v>
      </c>
      <c r="K1129" s="90"/>
      <c r="L1129" s="73"/>
      <c r="M1129" s="74"/>
      <c r="N1129" s="87"/>
      <c r="O1129" s="73" t="s">
        <v>220</v>
      </c>
      <c r="P1129" s="73"/>
      <c r="Q1129" s="73"/>
      <c r="R1129" s="73"/>
    </row>
    <row r="1130" spans="1:79" customFormat="1" x14ac:dyDescent="0.35">
      <c r="A1130" s="72"/>
      <c r="B1130" s="92"/>
      <c r="C1130" s="76" t="s">
        <v>221</v>
      </c>
      <c r="D1130" s="76"/>
      <c r="E1130" s="76"/>
      <c r="F1130" s="76"/>
      <c r="G1130" s="76"/>
      <c r="H1130" s="77"/>
      <c r="I1130" s="76"/>
      <c r="J1130" s="78"/>
      <c r="K1130" s="91"/>
      <c r="L1130" s="76"/>
      <c r="M1130" s="76"/>
      <c r="N1130" s="76"/>
      <c r="O1130" s="76"/>
      <c r="P1130" s="76"/>
      <c r="Q1130" s="76"/>
      <c r="R1130" s="76"/>
    </row>
    <row r="1131" spans="1:79" customFormat="1" x14ac:dyDescent="0.35">
      <c r="A1131" s="72"/>
      <c r="B1131" s="72"/>
      <c r="C1131" s="85" t="s">
        <v>228</v>
      </c>
      <c r="D1131" s="85"/>
      <c r="E1131" s="85"/>
      <c r="F1131" s="85"/>
      <c r="G1131" s="85"/>
      <c r="H1131" s="85"/>
      <c r="I1131" s="85"/>
      <c r="J1131" s="85"/>
      <c r="K1131" s="88"/>
      <c r="L1131" s="85"/>
      <c r="M1131" s="85"/>
      <c r="N1131" s="85"/>
      <c r="O1131" s="85"/>
      <c r="P1131" s="85"/>
      <c r="Q1131" s="85"/>
      <c r="R1131" s="85"/>
    </row>
    <row r="1132" spans="1:79" customFormat="1" x14ac:dyDescent="0.35">
      <c r="A1132" s="72"/>
      <c r="B1132" s="72"/>
      <c r="C1132" s="86" t="s">
        <v>229</v>
      </c>
      <c r="D1132" s="86"/>
      <c r="E1132" s="86"/>
      <c r="F1132" s="86"/>
      <c r="G1132" s="86"/>
      <c r="H1132" s="86"/>
      <c r="I1132" s="86"/>
      <c r="J1132" s="86"/>
      <c r="K1132" s="89"/>
      <c r="L1132" s="86"/>
      <c r="M1132" s="86"/>
      <c r="N1132" s="86"/>
      <c r="O1132" s="86"/>
      <c r="P1132" s="86"/>
      <c r="Q1132" s="86"/>
      <c r="R1132" s="86"/>
    </row>
    <row r="1134" spans="1:79" customFormat="1" x14ac:dyDescent="0.35">
      <c r="A1134" s="67" t="s">
        <v>348</v>
      </c>
      <c r="B1134" s="68"/>
      <c r="C1134" s="68"/>
      <c r="D1134" s="68"/>
      <c r="E1134" s="68"/>
      <c r="F1134" s="68"/>
      <c r="G1134" s="68"/>
      <c r="H1134" s="68"/>
      <c r="I1134" s="68"/>
      <c r="J1134" s="68"/>
      <c r="K1134" s="68"/>
      <c r="L1134" s="68"/>
      <c r="M1134" s="68"/>
      <c r="N1134" s="68"/>
      <c r="O1134" s="68"/>
      <c r="P1134" s="68"/>
      <c r="Q1134" s="68"/>
      <c r="R1134" s="68"/>
      <c r="S1134" s="68"/>
      <c r="T1134" s="68"/>
      <c r="U1134" s="68"/>
      <c r="V1134" s="68"/>
      <c r="W1134" s="68"/>
      <c r="X1134" s="68"/>
      <c r="Y1134" s="68"/>
      <c r="Z1134" s="68"/>
      <c r="AA1134" s="68"/>
      <c r="AB1134" s="68"/>
      <c r="AC1134" s="68"/>
      <c r="AD1134" s="68"/>
      <c r="AE1134" s="68"/>
      <c r="AF1134" s="68"/>
      <c r="AG1134" s="68"/>
      <c r="AH1134" s="68"/>
      <c r="AI1134" s="68"/>
      <c r="AJ1134" s="68"/>
    </row>
    <row r="1135" spans="1:79" customFormat="1" x14ac:dyDescent="0.35">
      <c r="A1135" s="100" t="s">
        <v>279</v>
      </c>
      <c r="B1135" s="100" t="s">
        <v>280</v>
      </c>
      <c r="C1135" s="100" t="s">
        <v>156</v>
      </c>
      <c r="D1135" s="100" t="s">
        <v>157</v>
      </c>
      <c r="E1135" s="100" t="s">
        <v>158</v>
      </c>
      <c r="F1135" s="100" t="s">
        <v>159</v>
      </c>
      <c r="G1135" s="100" t="s">
        <v>126</v>
      </c>
      <c r="H1135" s="100" t="s">
        <v>160</v>
      </c>
      <c r="I1135" s="100" t="s">
        <v>161</v>
      </c>
      <c r="J1135" s="100" t="s">
        <v>162</v>
      </c>
      <c r="K1135" s="100" t="s">
        <v>163</v>
      </c>
      <c r="L1135" s="100" t="s">
        <v>164</v>
      </c>
      <c r="M1135" s="100" t="s">
        <v>165</v>
      </c>
      <c r="N1135" s="100" t="s">
        <v>166</v>
      </c>
      <c r="O1135" s="100" t="s">
        <v>283</v>
      </c>
      <c r="P1135" s="100" t="s">
        <v>168</v>
      </c>
      <c r="Q1135" s="100" t="s">
        <v>284</v>
      </c>
      <c r="R1135" s="100" t="s">
        <v>282</v>
      </c>
      <c r="S1135" s="104" t="s">
        <v>277</v>
      </c>
      <c r="T1135" s="105"/>
      <c r="U1135" s="106"/>
      <c r="V1135" s="104" t="s">
        <v>269</v>
      </c>
      <c r="W1135" s="106"/>
      <c r="X1135" s="125" t="s">
        <v>258</v>
      </c>
      <c r="Y1135" s="126"/>
      <c r="Z1135" s="126"/>
      <c r="AA1135" s="126"/>
      <c r="AB1135" s="126"/>
      <c r="AC1135" s="126"/>
      <c r="AD1135" s="126"/>
      <c r="AE1135" s="126"/>
      <c r="AF1135" s="126"/>
      <c r="AG1135" s="127"/>
      <c r="AH1135" s="107" t="s">
        <v>270</v>
      </c>
      <c r="AI1135" s="108"/>
      <c r="AJ1135" s="108"/>
      <c r="AK1135" s="108"/>
      <c r="AL1135" s="108"/>
      <c r="AM1135" s="109"/>
      <c r="AN1135" s="100" t="s">
        <v>171</v>
      </c>
      <c r="AO1135" s="21"/>
      <c r="AP1135" s="21"/>
      <c r="AQ1135" s="21"/>
      <c r="AS1135" s="21"/>
      <c r="AT1135" s="21"/>
      <c r="AU1135" s="21"/>
      <c r="AV1135" s="21"/>
      <c r="AW1135" s="21"/>
      <c r="AX1135" s="21"/>
      <c r="AY1135" s="21"/>
      <c r="AZ1135" s="21"/>
      <c r="BA1135" s="21"/>
      <c r="BB1135" s="21"/>
      <c r="BC1135" s="21"/>
      <c r="BD1135" s="21"/>
      <c r="BE1135" s="21"/>
      <c r="BF1135" s="21"/>
      <c r="BG1135" s="21"/>
      <c r="BH1135" s="21"/>
      <c r="BI1135" s="21"/>
      <c r="BJ1135" s="21"/>
      <c r="BK1135" s="21"/>
      <c r="BL1135" s="21"/>
      <c r="BM1135" s="21"/>
      <c r="BN1135" s="21"/>
      <c r="BO1135" s="21"/>
      <c r="BP1135" s="21"/>
      <c r="BQ1135" s="21"/>
      <c r="BR1135" s="21"/>
      <c r="BS1135" s="21"/>
      <c r="BT1135" s="21"/>
      <c r="BU1135" s="21"/>
      <c r="BV1135" s="21"/>
      <c r="BW1135" s="21"/>
      <c r="BX1135" s="21"/>
      <c r="BY1135" s="21"/>
      <c r="BZ1135" s="21"/>
      <c r="CA1135" s="21"/>
    </row>
    <row r="1136" spans="1:79" customFormat="1" x14ac:dyDescent="0.35">
      <c r="A1136" s="101"/>
      <c r="B1136" s="101"/>
      <c r="C1136" s="101"/>
      <c r="D1136" s="101"/>
      <c r="E1136" s="101"/>
      <c r="F1136" s="101"/>
      <c r="G1136" s="101"/>
      <c r="H1136" s="101"/>
      <c r="I1136" s="101"/>
      <c r="J1136" s="101"/>
      <c r="K1136" s="101"/>
      <c r="L1136" s="101"/>
      <c r="M1136" s="101"/>
      <c r="N1136" s="101"/>
      <c r="O1136" s="101"/>
      <c r="P1136" s="101"/>
      <c r="Q1136" s="101"/>
      <c r="R1136" s="101"/>
      <c r="S1136" s="102" t="s">
        <v>169</v>
      </c>
      <c r="T1136" s="102" t="s">
        <v>170</v>
      </c>
      <c r="U1136" s="102" t="s">
        <v>170</v>
      </c>
      <c r="V1136" s="102" t="s">
        <v>254</v>
      </c>
      <c r="W1136" s="102" t="s">
        <v>255</v>
      </c>
      <c r="X1136" s="102" t="s">
        <v>259</v>
      </c>
      <c r="Y1136" s="102" t="s">
        <v>260</v>
      </c>
      <c r="Z1136" s="102" t="s">
        <v>261</v>
      </c>
      <c r="AA1136" s="102" t="s">
        <v>262</v>
      </c>
      <c r="AB1136" s="102" t="s">
        <v>263</v>
      </c>
      <c r="AC1136" s="102" t="s">
        <v>264</v>
      </c>
      <c r="AD1136" s="102" t="s">
        <v>265</v>
      </c>
      <c r="AE1136" s="102" t="s">
        <v>266</v>
      </c>
      <c r="AF1136" s="102" t="s">
        <v>267</v>
      </c>
      <c r="AG1136" s="102" t="s">
        <v>268</v>
      </c>
      <c r="AH1136" s="102" t="s">
        <v>271</v>
      </c>
      <c r="AI1136" s="102" t="s">
        <v>272</v>
      </c>
      <c r="AJ1136" s="102" t="s">
        <v>273</v>
      </c>
      <c r="AK1136" s="102" t="s">
        <v>274</v>
      </c>
      <c r="AL1136" s="102" t="s">
        <v>275</v>
      </c>
      <c r="AM1136" s="102" t="s">
        <v>276</v>
      </c>
      <c r="AN1136" s="101"/>
      <c r="AO1136" s="21"/>
      <c r="AP1136" s="21"/>
      <c r="AQ1136" s="21"/>
      <c r="AS1136" s="21"/>
      <c r="AT1136" s="21"/>
      <c r="AU1136" s="21"/>
      <c r="AV1136" s="21"/>
      <c r="AW1136" s="21"/>
      <c r="AX1136" s="21"/>
      <c r="AY1136" s="21"/>
      <c r="AZ1136" s="21"/>
      <c r="BA1136" s="21"/>
      <c r="BB1136" s="21"/>
      <c r="BC1136" s="21"/>
      <c r="BD1136" s="21"/>
      <c r="BE1136" s="21"/>
      <c r="BF1136" s="21"/>
      <c r="BG1136" s="21"/>
      <c r="BH1136" s="21"/>
      <c r="BI1136" s="21"/>
      <c r="BJ1136" s="21"/>
      <c r="BK1136" s="21"/>
      <c r="BL1136" s="21"/>
      <c r="BM1136" s="21"/>
      <c r="BN1136" s="21"/>
      <c r="BO1136" s="21"/>
      <c r="BP1136" s="21"/>
      <c r="BQ1136" s="21"/>
      <c r="BR1136" s="21"/>
      <c r="BS1136" s="21"/>
      <c r="BT1136" s="21"/>
      <c r="BU1136" s="21"/>
      <c r="BV1136" s="21"/>
      <c r="BW1136" s="21"/>
      <c r="BX1136" s="21"/>
      <c r="BY1136" s="21"/>
      <c r="BZ1136" s="21"/>
      <c r="CA1136" s="21"/>
    </row>
    <row r="1137" spans="1:79" customFormat="1" x14ac:dyDescent="0.35">
      <c r="A1137" s="58" t="s">
        <v>70</v>
      </c>
      <c r="B1137" s="32" t="s">
        <v>110</v>
      </c>
      <c r="C1137" s="58" t="s">
        <v>346</v>
      </c>
      <c r="D1137" s="32" t="s">
        <v>172</v>
      </c>
      <c r="E1137" s="59" t="s">
        <v>26</v>
      </c>
      <c r="F1137" s="58" t="s">
        <v>281</v>
      </c>
      <c r="G1137" s="60" t="str">
        <f ca="1">TEXT(TODAY(),"MM-DD-YYYY")</f>
        <v>11-02-2022</v>
      </c>
      <c r="H1137" s="60" t="str">
        <f ca="1">TEXT(TODAY(),"MM-DD-YYYY")</f>
        <v>11-02-2022</v>
      </c>
      <c r="I1137" s="58">
        <v>12</v>
      </c>
      <c r="J1137" s="58">
        <v>12</v>
      </c>
      <c r="K1137" s="58">
        <v>12</v>
      </c>
      <c r="L1137" s="58"/>
      <c r="M1137" s="58"/>
      <c r="N1137" s="58" t="b">
        <v>1</v>
      </c>
      <c r="O1137" s="58" t="b">
        <v>1</v>
      </c>
      <c r="P1137" s="58" t="b">
        <v>0</v>
      </c>
      <c r="Q1137" s="58" t="b">
        <v>0</v>
      </c>
      <c r="R1137" s="58" t="b">
        <v>1</v>
      </c>
      <c r="S1137" s="58" t="s">
        <v>176</v>
      </c>
      <c r="T1137" s="58" t="s">
        <v>177</v>
      </c>
      <c r="U1137" s="58"/>
      <c r="V1137" s="58" t="s">
        <v>257</v>
      </c>
      <c r="W1137" s="58" t="s">
        <v>256</v>
      </c>
      <c r="X1137" s="58"/>
      <c r="Y1137" s="58"/>
      <c r="Z1137" s="58"/>
      <c r="AA1137" s="58"/>
      <c r="AB1137" s="58"/>
      <c r="AC1137" s="58"/>
      <c r="AD1137" s="58"/>
      <c r="AE1137" s="58" t="b">
        <v>0</v>
      </c>
      <c r="AF1137" s="58" t="b">
        <v>0</v>
      </c>
      <c r="AG1137" s="58" t="b">
        <v>0</v>
      </c>
      <c r="AH1137" s="58">
        <v>1683082995</v>
      </c>
      <c r="AI1137" s="58"/>
      <c r="AJ1137" s="58">
        <v>8452073061</v>
      </c>
      <c r="AK1137" s="58" t="b">
        <v>0</v>
      </c>
      <c r="AL1137" s="58" t="b">
        <v>1</v>
      </c>
      <c r="AM1137" s="58" t="b">
        <v>1</v>
      </c>
      <c r="AN1137" s="58">
        <v>7160394218</v>
      </c>
      <c r="AO1137" s="21"/>
      <c r="AP1137" s="21"/>
      <c r="AQ1137" s="21"/>
      <c r="AS1137" s="21"/>
      <c r="AT1137" s="21"/>
      <c r="AU1137" s="21"/>
      <c r="AV1137" s="21"/>
      <c r="AW1137" s="21"/>
      <c r="AX1137" s="21"/>
      <c r="AY1137" s="21"/>
      <c r="AZ1137" s="21"/>
      <c r="BA1137" s="21"/>
      <c r="BB1137" s="21"/>
      <c r="BC1137" s="21"/>
      <c r="BD1137" s="21"/>
      <c r="BE1137" s="21"/>
      <c r="BF1137" s="21"/>
      <c r="BG1137" s="21"/>
      <c r="BH1137" s="21"/>
      <c r="BI1137" s="21"/>
      <c r="BJ1137" s="21"/>
      <c r="BK1137" s="21"/>
      <c r="BL1137" s="21"/>
      <c r="BM1137" s="21"/>
      <c r="BN1137" s="21"/>
      <c r="BO1137" s="21"/>
      <c r="BP1137" s="21"/>
      <c r="BQ1137" s="21"/>
      <c r="BR1137" s="21"/>
      <c r="BS1137" s="21"/>
      <c r="BT1137" s="21"/>
      <c r="BU1137" s="21"/>
      <c r="BV1137" s="21"/>
      <c r="BW1137" s="21"/>
      <c r="BX1137" s="21"/>
      <c r="BY1137" s="21"/>
      <c r="BZ1137" s="21"/>
      <c r="CA1137" s="21"/>
    </row>
    <row r="1139" spans="1:79" customFormat="1" x14ac:dyDescent="0.35">
      <c r="A1139" s="128" t="s">
        <v>347</v>
      </c>
      <c r="B1139" s="129"/>
      <c r="C1139" s="129"/>
      <c r="D1139" s="129"/>
      <c r="E1139" s="129"/>
      <c r="F1139" s="129"/>
      <c r="G1139" s="129"/>
      <c r="H1139" s="129"/>
      <c r="I1139" s="129"/>
      <c r="J1139" s="129"/>
      <c r="K1139" s="129"/>
      <c r="L1139" s="129"/>
      <c r="M1139" s="129"/>
      <c r="N1139" s="129"/>
      <c r="O1139" s="129"/>
      <c r="P1139" s="129"/>
      <c r="Q1139" s="129"/>
      <c r="R1139" s="129"/>
      <c r="AF1139" s="21"/>
      <c r="AG1139" s="21"/>
      <c r="AH1139" s="21"/>
    </row>
    <row r="1140" spans="1:79" customFormat="1" x14ac:dyDescent="0.35">
      <c r="A1140" s="69" t="s">
        <v>200</v>
      </c>
      <c r="B1140" s="69" t="s">
        <v>201</v>
      </c>
      <c r="C1140" s="69" t="s">
        <v>202</v>
      </c>
      <c r="D1140" s="70" t="s">
        <v>203</v>
      </c>
      <c r="E1140" s="70" t="s">
        <v>204</v>
      </c>
      <c r="F1140" s="70" t="s">
        <v>205</v>
      </c>
      <c r="G1140" s="69" t="s">
        <v>206</v>
      </c>
      <c r="H1140" s="69" t="s">
        <v>207</v>
      </c>
      <c r="I1140" s="70" t="s">
        <v>208</v>
      </c>
      <c r="J1140" s="70" t="s">
        <v>209</v>
      </c>
      <c r="K1140" s="70" t="s">
        <v>210</v>
      </c>
      <c r="L1140" s="70" t="s">
        <v>211</v>
      </c>
      <c r="M1140" s="70" t="s">
        <v>212</v>
      </c>
      <c r="N1140" s="70" t="s">
        <v>213</v>
      </c>
      <c r="O1140" s="70" t="s">
        <v>214</v>
      </c>
      <c r="P1140" s="70" t="s">
        <v>215</v>
      </c>
      <c r="Q1140" s="70" t="s">
        <v>216</v>
      </c>
      <c r="R1140" s="70" t="s">
        <v>217</v>
      </c>
      <c r="T1140" s="21"/>
      <c r="U1140" s="21"/>
      <c r="V1140" s="21"/>
      <c r="W1140" s="21"/>
      <c r="X1140" s="21"/>
      <c r="Y1140" s="21"/>
      <c r="Z1140" s="21"/>
      <c r="AA1140" s="21"/>
      <c r="AB1140" s="21"/>
      <c r="AC1140" s="21"/>
      <c r="AD1140" s="21"/>
      <c r="AE1140" s="21"/>
      <c r="AF1140" s="21"/>
      <c r="AG1140" s="21"/>
      <c r="AH1140" s="21"/>
      <c r="AI1140" s="21"/>
      <c r="AJ1140" s="21"/>
      <c r="AK1140" s="21"/>
      <c r="AL1140" s="21"/>
      <c r="AM1140" s="21"/>
      <c r="AN1140" s="21"/>
      <c r="AO1140" s="21"/>
      <c r="AP1140" s="21"/>
      <c r="AQ1140" s="21"/>
      <c r="AR1140" s="21"/>
      <c r="AS1140" s="21"/>
    </row>
    <row r="1141" spans="1:79" customFormat="1" x14ac:dyDescent="0.35">
      <c r="A1141" s="71" t="s">
        <v>218</v>
      </c>
      <c r="B1141" s="72"/>
      <c r="C1141" s="73" t="s">
        <v>219</v>
      </c>
      <c r="D1141" s="73"/>
      <c r="E1141" s="73"/>
      <c r="F1141" s="73">
        <v>25</v>
      </c>
      <c r="G1141" s="73" t="str">
        <f>CONCATENATE("USD,FLAT ",TEXT(F1141,"0.00"))</f>
        <v>USD,FLAT 25.00</v>
      </c>
      <c r="H1141" s="74"/>
      <c r="I1141" s="73" t="s">
        <v>139</v>
      </c>
      <c r="J1141" s="103">
        <v>7.21</v>
      </c>
      <c r="K1141" s="74"/>
      <c r="L1141" s="73"/>
      <c r="M1141" s="74"/>
      <c r="N1141" s="73" t="s">
        <v>223</v>
      </c>
      <c r="O1141" s="73" t="s">
        <v>224</v>
      </c>
      <c r="P1141" s="73"/>
      <c r="Q1141" s="73"/>
      <c r="R1141" s="73"/>
      <c r="T1141" s="21"/>
      <c r="U1141" s="21"/>
      <c r="V1141" s="21"/>
      <c r="W1141" s="21"/>
      <c r="X1141" s="21"/>
      <c r="Y1141" s="21"/>
      <c r="Z1141" s="21"/>
      <c r="AA1141" s="21"/>
      <c r="AB1141" s="21"/>
      <c r="AC1141" s="21"/>
      <c r="AD1141" s="21"/>
      <c r="AE1141" s="21"/>
      <c r="AF1141" s="21"/>
      <c r="AG1141" s="21"/>
      <c r="AH1141" s="21"/>
      <c r="AI1141" s="21"/>
      <c r="AJ1141" s="21"/>
      <c r="AK1141" s="21"/>
      <c r="AL1141" s="21"/>
      <c r="AM1141" s="21"/>
      <c r="AN1141" s="21"/>
      <c r="AO1141" s="21"/>
      <c r="AP1141" s="21"/>
      <c r="AQ1141" s="21"/>
      <c r="AR1141" s="21"/>
      <c r="AS1141" s="21"/>
    </row>
    <row r="1142" spans="1:79" customFormat="1" x14ac:dyDescent="0.35">
      <c r="A1142" s="72"/>
      <c r="B1142" s="72"/>
      <c r="C1142" s="76" t="s">
        <v>221</v>
      </c>
      <c r="D1142" s="76"/>
      <c r="E1142" s="76"/>
      <c r="F1142" s="76"/>
      <c r="G1142" s="76"/>
      <c r="H1142" s="77"/>
      <c r="I1142" s="76"/>
      <c r="J1142" s="78"/>
      <c r="K1142" s="77"/>
      <c r="L1142" s="76"/>
      <c r="M1142" s="77"/>
      <c r="N1142" s="76"/>
      <c r="O1142" s="76"/>
      <c r="P1142" s="76"/>
      <c r="Q1142" s="76"/>
      <c r="R1142" s="76"/>
      <c r="T1142" s="21"/>
      <c r="U1142" s="21"/>
      <c r="V1142" s="21"/>
      <c r="W1142" s="21"/>
      <c r="X1142" s="21"/>
      <c r="Y1142" s="21"/>
      <c r="Z1142" s="21"/>
      <c r="AA1142" s="21"/>
      <c r="AB1142" s="21"/>
      <c r="AC1142" s="21"/>
      <c r="AD1142" s="21"/>
      <c r="AE1142" s="21"/>
      <c r="AF1142" s="21"/>
      <c r="AG1142" s="21"/>
      <c r="AH1142" s="21"/>
      <c r="AI1142" s="21"/>
      <c r="AJ1142" s="21"/>
      <c r="AK1142" s="21"/>
      <c r="AL1142" s="21"/>
      <c r="AM1142" s="21"/>
      <c r="AN1142" s="21"/>
      <c r="AO1142" s="21"/>
      <c r="AP1142" s="21"/>
      <c r="AQ1142" s="21"/>
      <c r="AR1142" s="21"/>
      <c r="AS1142" s="21"/>
    </row>
    <row r="1143" spans="1:79" customFormat="1" x14ac:dyDescent="0.35">
      <c r="A1143" s="72"/>
      <c r="B1143" s="72"/>
      <c r="C1143" s="85" t="s">
        <v>228</v>
      </c>
      <c r="D1143" s="85"/>
      <c r="E1143" s="85"/>
      <c r="F1143" s="85"/>
      <c r="G1143" s="85"/>
      <c r="H1143" s="85"/>
      <c r="I1143" s="85"/>
      <c r="J1143" s="85"/>
      <c r="K1143" s="85"/>
      <c r="L1143" s="85"/>
      <c r="M1143" s="85"/>
      <c r="N1143" s="85"/>
      <c r="O1143" s="85"/>
      <c r="P1143" s="85"/>
      <c r="Q1143" s="85"/>
      <c r="R1143" s="85"/>
    </row>
    <row r="1144" spans="1:79" customFormat="1" x14ac:dyDescent="0.35">
      <c r="A1144" s="72"/>
      <c r="B1144" s="72"/>
      <c r="C1144" s="86" t="s">
        <v>229</v>
      </c>
      <c r="D1144" s="86"/>
      <c r="E1144" s="86"/>
      <c r="F1144" s="86"/>
      <c r="G1144" s="86"/>
      <c r="H1144" s="86"/>
      <c r="I1144" s="86"/>
      <c r="J1144" s="86"/>
      <c r="K1144" s="86"/>
      <c r="L1144" s="86"/>
      <c r="M1144" s="86"/>
      <c r="N1144" s="86"/>
      <c r="O1144" s="86"/>
      <c r="P1144" s="86"/>
      <c r="Q1144" s="86"/>
      <c r="R1144" s="86"/>
    </row>
    <row r="1145" spans="1:79" customFormat="1" x14ac:dyDescent="0.35">
      <c r="A1145" s="71" t="s">
        <v>222</v>
      </c>
      <c r="B1145" s="72"/>
      <c r="C1145" s="73" t="s">
        <v>219</v>
      </c>
      <c r="D1145" s="73"/>
      <c r="E1145" s="73"/>
      <c r="F1145" s="73">
        <v>25</v>
      </c>
      <c r="G1145" s="73" t="str">
        <f>CONCATENATE("USD,FLAT ",TEXT(F1145,"0.00"))</f>
        <v>USD,FLAT 25.00</v>
      </c>
      <c r="H1145" s="74"/>
      <c r="I1145" s="73" t="s">
        <v>139</v>
      </c>
      <c r="J1145" s="103">
        <v>7.22</v>
      </c>
      <c r="K1145" s="74"/>
      <c r="L1145" s="73"/>
      <c r="M1145" s="74"/>
      <c r="N1145" s="73" t="s">
        <v>223</v>
      </c>
      <c r="O1145" s="73" t="s">
        <v>224</v>
      </c>
      <c r="P1145" s="73"/>
      <c r="Q1145" s="73"/>
      <c r="R1145" s="73"/>
    </row>
    <row r="1146" spans="1:79" customFormat="1" x14ac:dyDescent="0.35">
      <c r="A1146" s="72"/>
      <c r="B1146" s="72"/>
      <c r="C1146" s="76" t="s">
        <v>221</v>
      </c>
      <c r="D1146" s="76"/>
      <c r="E1146" s="76"/>
      <c r="F1146" s="76"/>
      <c r="G1146" s="76"/>
      <c r="H1146" s="77"/>
      <c r="I1146" s="76"/>
      <c r="J1146" s="78"/>
      <c r="K1146" s="77"/>
      <c r="L1146" s="76"/>
      <c r="M1146" s="77"/>
      <c r="N1146" s="76"/>
      <c r="O1146" s="76"/>
      <c r="P1146" s="76"/>
      <c r="Q1146" s="76"/>
      <c r="R1146" s="76"/>
    </row>
    <row r="1147" spans="1:79" customFormat="1" x14ac:dyDescent="0.35">
      <c r="A1147" s="72"/>
      <c r="B1147" s="72"/>
      <c r="C1147" s="85" t="s">
        <v>228</v>
      </c>
      <c r="D1147" s="85"/>
      <c r="E1147" s="85"/>
      <c r="F1147" s="85"/>
      <c r="G1147" s="85"/>
      <c r="H1147" s="85"/>
      <c r="I1147" s="85"/>
      <c r="J1147" s="85"/>
      <c r="K1147" s="85"/>
      <c r="L1147" s="85"/>
      <c r="M1147" s="85"/>
      <c r="N1147" s="85"/>
      <c r="O1147" s="85"/>
      <c r="P1147" s="85"/>
      <c r="Q1147" s="85"/>
      <c r="R1147" s="85"/>
    </row>
    <row r="1148" spans="1:79" customFormat="1" x14ac:dyDescent="0.35">
      <c r="A1148" s="72"/>
      <c r="B1148" s="72"/>
      <c r="C1148" s="86" t="s">
        <v>229</v>
      </c>
      <c r="D1148" s="86"/>
      <c r="E1148" s="86"/>
      <c r="F1148" s="86"/>
      <c r="G1148" s="86"/>
      <c r="H1148" s="86"/>
      <c r="I1148" s="86"/>
      <c r="J1148" s="86"/>
      <c r="K1148" s="86"/>
      <c r="L1148" s="86"/>
      <c r="M1148" s="86"/>
      <c r="N1148" s="86"/>
      <c r="O1148" s="86"/>
      <c r="P1148" s="86"/>
      <c r="Q1148" s="86"/>
      <c r="R1148" s="86"/>
    </row>
    <row r="1149" spans="1:79" customFormat="1" x14ac:dyDescent="0.35">
      <c r="A1149" s="71" t="s">
        <v>225</v>
      </c>
      <c r="B1149" s="72"/>
      <c r="C1149" s="73" t="s">
        <v>219</v>
      </c>
      <c r="D1149" s="73"/>
      <c r="E1149" s="73"/>
      <c r="F1149" s="73">
        <v>23</v>
      </c>
      <c r="G1149" s="73" t="str">
        <f>CONCATENATE("USD,FLAT ",TEXT(F1149,"0.00"))</f>
        <v>USD,FLAT 23.00</v>
      </c>
      <c r="H1149" s="74"/>
      <c r="I1149" s="73" t="s">
        <v>139</v>
      </c>
      <c r="J1149" s="103">
        <v>7.23</v>
      </c>
      <c r="K1149" s="74"/>
      <c r="L1149" s="73"/>
      <c r="M1149" s="74"/>
      <c r="N1149" s="73"/>
      <c r="O1149" s="73" t="s">
        <v>220</v>
      </c>
      <c r="P1149" s="73"/>
      <c r="Q1149" s="73"/>
      <c r="R1149" s="73"/>
    </row>
    <row r="1150" spans="1:79" customFormat="1" x14ac:dyDescent="0.35">
      <c r="A1150" s="72"/>
      <c r="B1150" s="72"/>
      <c r="C1150" s="76" t="s">
        <v>221</v>
      </c>
      <c r="D1150" s="76"/>
      <c r="E1150" s="76"/>
      <c r="F1150" s="76"/>
      <c r="G1150" s="76"/>
      <c r="H1150" s="77"/>
      <c r="I1150" s="76"/>
      <c r="J1150" s="78"/>
      <c r="K1150" s="77"/>
      <c r="L1150" s="76"/>
      <c r="M1150" s="77"/>
      <c r="N1150" s="76"/>
      <c r="O1150" s="76"/>
      <c r="P1150" s="76"/>
      <c r="Q1150" s="76"/>
      <c r="R1150" s="76"/>
    </row>
    <row r="1151" spans="1:79" customFormat="1" x14ac:dyDescent="0.35">
      <c r="A1151" s="72"/>
      <c r="B1151" s="72"/>
      <c r="C1151" s="85" t="s">
        <v>228</v>
      </c>
      <c r="D1151" s="85"/>
      <c r="E1151" s="85"/>
      <c r="F1151" s="85"/>
      <c r="G1151" s="85"/>
      <c r="H1151" s="85"/>
      <c r="I1151" s="85"/>
      <c r="J1151" s="85"/>
      <c r="K1151" s="85"/>
      <c r="L1151" s="85"/>
      <c r="M1151" s="85"/>
      <c r="N1151" s="85"/>
      <c r="O1151" s="85"/>
      <c r="P1151" s="85"/>
      <c r="Q1151" s="85"/>
      <c r="R1151" s="85"/>
    </row>
    <row r="1152" spans="1:79" customFormat="1" x14ac:dyDescent="0.35">
      <c r="A1152" s="72"/>
      <c r="B1152" s="72"/>
      <c r="C1152" s="86" t="s">
        <v>229</v>
      </c>
      <c r="D1152" s="86"/>
      <c r="E1152" s="86"/>
      <c r="F1152" s="86"/>
      <c r="G1152" s="86"/>
      <c r="H1152" s="86"/>
      <c r="I1152" s="86"/>
      <c r="J1152" s="86"/>
      <c r="K1152" s="86"/>
      <c r="L1152" s="86"/>
      <c r="M1152" s="86"/>
      <c r="N1152" s="86"/>
      <c r="O1152" s="86"/>
      <c r="P1152" s="86"/>
      <c r="Q1152" s="86"/>
      <c r="R1152" s="86"/>
    </row>
    <row r="1153" spans="1:18" customFormat="1" x14ac:dyDescent="0.35">
      <c r="A1153" s="71" t="s">
        <v>136</v>
      </c>
      <c r="B1153" s="72"/>
      <c r="C1153" s="73" t="s">
        <v>219</v>
      </c>
      <c r="D1153" s="73"/>
      <c r="E1153" s="73"/>
      <c r="F1153" s="73">
        <v>12.24</v>
      </c>
      <c r="G1153" s="73" t="str">
        <f>CONCATENATE("USD,FLAT ",TEXT(F1153,"0.00"))</f>
        <v>USD,FLAT 12.24</v>
      </c>
      <c r="H1153" s="74"/>
      <c r="I1153" s="73" t="s">
        <v>139</v>
      </c>
      <c r="J1153" s="103">
        <v>7.24</v>
      </c>
      <c r="K1153" s="74"/>
      <c r="L1153" s="73"/>
      <c r="M1153" s="74"/>
      <c r="N1153" s="73"/>
      <c r="O1153" s="73" t="s">
        <v>220</v>
      </c>
      <c r="P1153" s="73"/>
      <c r="Q1153" s="73"/>
      <c r="R1153" s="73"/>
    </row>
    <row r="1154" spans="1:18" customFormat="1" x14ac:dyDescent="0.35">
      <c r="A1154" s="72"/>
      <c r="B1154" s="72"/>
      <c r="C1154" s="76" t="s">
        <v>221</v>
      </c>
      <c r="D1154" s="76"/>
      <c r="E1154" s="76"/>
      <c r="F1154" s="76"/>
      <c r="G1154" s="76"/>
      <c r="H1154" s="77"/>
      <c r="I1154" s="76"/>
      <c r="J1154" s="78"/>
      <c r="K1154" s="77"/>
      <c r="L1154" s="76"/>
      <c r="M1154" s="77"/>
      <c r="N1154" s="76"/>
      <c r="O1154" s="76"/>
      <c r="P1154" s="76"/>
      <c r="Q1154" s="76"/>
      <c r="R1154" s="76"/>
    </row>
    <row r="1155" spans="1:18" customFormat="1" x14ac:dyDescent="0.35">
      <c r="A1155" s="72"/>
      <c r="B1155" s="72"/>
      <c r="C1155" s="85" t="s">
        <v>228</v>
      </c>
      <c r="D1155" s="85"/>
      <c r="E1155" s="85"/>
      <c r="F1155" s="85"/>
      <c r="G1155" s="85"/>
      <c r="H1155" s="85"/>
      <c r="I1155" s="85"/>
      <c r="J1155" s="85"/>
      <c r="K1155" s="85"/>
      <c r="L1155" s="85"/>
      <c r="M1155" s="85"/>
      <c r="N1155" s="85"/>
      <c r="O1155" s="85"/>
      <c r="P1155" s="85"/>
      <c r="Q1155" s="85"/>
      <c r="R1155" s="85"/>
    </row>
    <row r="1156" spans="1:18" customFormat="1" x14ac:dyDescent="0.35">
      <c r="A1156" s="72"/>
      <c r="B1156" s="72"/>
      <c r="C1156" s="86" t="s">
        <v>229</v>
      </c>
      <c r="D1156" s="86"/>
      <c r="E1156" s="86"/>
      <c r="F1156" s="86"/>
      <c r="G1156" s="86"/>
      <c r="H1156" s="86"/>
      <c r="I1156" s="86"/>
      <c r="J1156" s="86"/>
      <c r="K1156" s="86"/>
      <c r="L1156" s="86"/>
      <c r="M1156" s="86"/>
      <c r="N1156" s="86"/>
      <c r="O1156" s="86"/>
      <c r="P1156" s="86"/>
      <c r="Q1156" s="86"/>
      <c r="R1156" s="86"/>
    </row>
    <row r="1157" spans="1:18" customFormat="1" x14ac:dyDescent="0.35">
      <c r="A1157" s="79" t="s">
        <v>226</v>
      </c>
      <c r="B1157" s="79"/>
      <c r="C1157" s="79" t="s">
        <v>219</v>
      </c>
      <c r="D1157" s="79"/>
      <c r="E1157" s="79"/>
      <c r="F1157" s="79"/>
      <c r="G1157" s="79"/>
      <c r="H1157" s="79"/>
      <c r="I1157" s="79"/>
      <c r="J1157" s="80"/>
      <c r="K1157" s="81"/>
      <c r="L1157" s="79"/>
      <c r="M1157" s="81"/>
      <c r="N1157" s="79"/>
      <c r="O1157" s="79"/>
      <c r="P1157" s="79"/>
      <c r="Q1157" s="79"/>
      <c r="R1157" s="79"/>
    </row>
    <row r="1158" spans="1:18" customFormat="1" x14ac:dyDescent="0.35">
      <c r="A1158" s="79" t="s">
        <v>226</v>
      </c>
      <c r="B1158" s="79"/>
      <c r="C1158" s="79" t="s">
        <v>221</v>
      </c>
      <c r="D1158" s="79"/>
      <c r="E1158" s="79"/>
      <c r="F1158" s="79"/>
      <c r="G1158" s="79"/>
      <c r="H1158" s="79"/>
      <c r="I1158" s="79"/>
      <c r="J1158" s="80"/>
      <c r="K1158" s="81"/>
      <c r="L1158" s="79"/>
      <c r="M1158" s="81"/>
      <c r="N1158" s="79"/>
      <c r="O1158" s="79"/>
      <c r="P1158" s="79"/>
      <c r="Q1158" s="79"/>
      <c r="R1158" s="79"/>
    </row>
    <row r="1159" spans="1:18" customFormat="1" x14ac:dyDescent="0.35">
      <c r="A1159" s="82" t="s">
        <v>227</v>
      </c>
      <c r="B1159" s="82"/>
      <c r="C1159" s="82" t="s">
        <v>219</v>
      </c>
      <c r="D1159" s="82"/>
      <c r="E1159" s="82"/>
      <c r="F1159" s="82"/>
      <c r="G1159" s="82"/>
      <c r="H1159" s="82"/>
      <c r="I1159" s="82"/>
      <c r="J1159" s="83"/>
      <c r="K1159" s="84"/>
      <c r="L1159" s="82"/>
      <c r="M1159" s="84"/>
      <c r="N1159" s="82"/>
      <c r="O1159" s="82"/>
      <c r="P1159" s="82"/>
      <c r="Q1159" s="82"/>
      <c r="R1159" s="82"/>
    </row>
    <row r="1160" spans="1:18" customFormat="1" x14ac:dyDescent="0.35">
      <c r="A1160" s="82" t="s">
        <v>227</v>
      </c>
      <c r="B1160" s="82"/>
      <c r="C1160" s="82" t="s">
        <v>221</v>
      </c>
      <c r="D1160" s="82"/>
      <c r="E1160" s="82"/>
      <c r="F1160" s="82"/>
      <c r="G1160" s="82"/>
      <c r="H1160" s="82"/>
      <c r="I1160" s="82"/>
      <c r="J1160" s="83"/>
      <c r="K1160" s="84"/>
      <c r="L1160" s="82"/>
      <c r="M1160" s="84"/>
      <c r="N1160" s="82"/>
      <c r="O1160" s="82"/>
      <c r="P1160" s="82"/>
      <c r="Q1160" s="82"/>
      <c r="R1160" s="82"/>
    </row>
    <row r="1161" spans="1:18" customFormat="1" x14ac:dyDescent="0.35">
      <c r="A1161" s="71" t="s">
        <v>248</v>
      </c>
      <c r="B1161" s="72"/>
      <c r="C1161" s="73" t="s">
        <v>219</v>
      </c>
      <c r="D1161" s="73"/>
      <c r="E1161" s="73"/>
      <c r="F1161" s="103">
        <v>0.25</v>
      </c>
      <c r="G1161" s="73" t="str">
        <f>CONCATENATE("USD,FLAT ",TEXT(F1161,"0.00"))</f>
        <v>USD,FLAT 0.25</v>
      </c>
      <c r="H1161" s="74"/>
      <c r="I1161" s="73" t="s">
        <v>139</v>
      </c>
      <c r="J1161" s="103">
        <v>7.21</v>
      </c>
      <c r="K1161" s="74"/>
      <c r="L1161" s="73"/>
      <c r="M1161" s="74"/>
      <c r="N1161" s="73" t="s">
        <v>231</v>
      </c>
      <c r="O1161" s="73" t="s">
        <v>224</v>
      </c>
      <c r="P1161" s="73"/>
      <c r="Q1161" s="73"/>
      <c r="R1161" s="73"/>
    </row>
    <row r="1162" spans="1:18" customFormat="1" x14ac:dyDescent="0.35">
      <c r="A1162" s="72"/>
      <c r="B1162" s="72"/>
      <c r="C1162" s="76" t="s">
        <v>221</v>
      </c>
      <c r="D1162" s="76"/>
      <c r="E1162" s="76"/>
      <c r="F1162" s="76"/>
      <c r="G1162" s="76"/>
      <c r="H1162" s="77"/>
      <c r="I1162" s="77"/>
      <c r="J1162" s="78"/>
      <c r="K1162" s="77"/>
      <c r="L1162" s="76"/>
      <c r="M1162" s="77"/>
      <c r="N1162" s="76"/>
      <c r="O1162" s="76"/>
      <c r="P1162" s="76"/>
      <c r="Q1162" s="76"/>
      <c r="R1162" s="76"/>
    </row>
    <row r="1163" spans="1:18" customFormat="1" x14ac:dyDescent="0.35">
      <c r="A1163" s="72"/>
      <c r="B1163" s="72"/>
      <c r="C1163" s="85" t="s">
        <v>228</v>
      </c>
      <c r="D1163" s="85"/>
      <c r="E1163" s="85"/>
      <c r="F1163" s="85"/>
      <c r="G1163" s="85"/>
      <c r="H1163" s="85"/>
      <c r="I1163" s="85"/>
      <c r="J1163" s="85"/>
      <c r="K1163" s="85"/>
      <c r="L1163" s="85"/>
      <c r="M1163" s="85"/>
      <c r="N1163" s="85"/>
      <c r="O1163" s="85"/>
      <c r="P1163" s="85"/>
      <c r="Q1163" s="85"/>
      <c r="R1163" s="85"/>
    </row>
    <row r="1164" spans="1:18" customFormat="1" x14ac:dyDescent="0.35">
      <c r="A1164" s="72"/>
      <c r="B1164" s="72"/>
      <c r="C1164" s="86" t="s">
        <v>229</v>
      </c>
      <c r="D1164" s="86"/>
      <c r="E1164" s="86"/>
      <c r="F1164" s="86"/>
      <c r="G1164" s="86"/>
      <c r="H1164" s="86"/>
      <c r="I1164" s="86"/>
      <c r="J1164" s="86"/>
      <c r="K1164" s="86"/>
      <c r="L1164" s="86"/>
      <c r="M1164" s="86"/>
      <c r="N1164" s="86"/>
      <c r="O1164" s="86"/>
      <c r="P1164" s="86"/>
      <c r="Q1164" s="86"/>
      <c r="R1164" s="86"/>
    </row>
    <row r="1165" spans="1:18" customFormat="1" x14ac:dyDescent="0.35">
      <c r="A1165" s="71" t="s">
        <v>230</v>
      </c>
      <c r="B1165" s="72"/>
      <c r="C1165" s="73" t="s">
        <v>219</v>
      </c>
      <c r="D1165" s="73"/>
      <c r="E1165" s="73"/>
      <c r="F1165" s="103">
        <v>22</v>
      </c>
      <c r="G1165" s="73" t="str">
        <f>CONCATENATE("USD,FLAT ",TEXT(F1165,"0.00"))</f>
        <v>USD,FLAT 22.00</v>
      </c>
      <c r="H1165" s="74"/>
      <c r="I1165" s="73" t="s">
        <v>139</v>
      </c>
      <c r="J1165" s="103">
        <v>7.22</v>
      </c>
      <c r="K1165" s="74"/>
      <c r="L1165" s="73"/>
      <c r="M1165" s="74"/>
      <c r="N1165" s="73"/>
      <c r="O1165" s="73" t="s">
        <v>220</v>
      </c>
      <c r="P1165" s="73"/>
      <c r="Q1165" s="73"/>
      <c r="R1165" s="73"/>
    </row>
    <row r="1166" spans="1:18" customFormat="1" x14ac:dyDescent="0.35">
      <c r="A1166" s="72"/>
      <c r="B1166" s="72"/>
      <c r="C1166" s="76" t="s">
        <v>221</v>
      </c>
      <c r="D1166" s="76"/>
      <c r="E1166" s="76"/>
      <c r="F1166" s="76"/>
      <c r="G1166" s="76"/>
      <c r="H1166" s="77"/>
      <c r="I1166" s="77"/>
      <c r="J1166" s="78"/>
      <c r="K1166" s="77"/>
      <c r="L1166" s="76"/>
      <c r="M1166" s="77"/>
      <c r="N1166" s="76"/>
      <c r="O1166" s="76"/>
      <c r="P1166" s="76"/>
      <c r="Q1166" s="76"/>
      <c r="R1166" s="76"/>
    </row>
    <row r="1167" spans="1:18" customFormat="1" x14ac:dyDescent="0.35">
      <c r="A1167" s="72"/>
      <c r="B1167" s="72"/>
      <c r="C1167" s="85" t="s">
        <v>228</v>
      </c>
      <c r="D1167" s="85"/>
      <c r="E1167" s="85"/>
      <c r="F1167" s="85"/>
      <c r="G1167" s="85"/>
      <c r="H1167" s="85"/>
      <c r="I1167" s="85"/>
      <c r="J1167" s="85"/>
      <c r="K1167" s="85"/>
      <c r="L1167" s="85"/>
      <c r="M1167" s="85"/>
      <c r="N1167" s="85"/>
      <c r="O1167" s="85"/>
      <c r="P1167" s="85"/>
      <c r="Q1167" s="85"/>
      <c r="R1167" s="85"/>
    </row>
    <row r="1168" spans="1:18" customFormat="1" x14ac:dyDescent="0.35">
      <c r="A1168" s="72"/>
      <c r="B1168" s="72"/>
      <c r="C1168" s="86" t="s">
        <v>229</v>
      </c>
      <c r="D1168" s="86"/>
      <c r="E1168" s="86"/>
      <c r="F1168" s="86"/>
      <c r="G1168" s="86"/>
      <c r="H1168" s="86"/>
      <c r="I1168" s="86"/>
      <c r="J1168" s="86"/>
      <c r="K1168" s="86"/>
      <c r="L1168" s="86"/>
      <c r="M1168" s="86"/>
      <c r="N1168" s="86"/>
      <c r="O1168" s="86"/>
      <c r="P1168" s="86"/>
      <c r="Q1168" s="86"/>
      <c r="R1168" s="86"/>
    </row>
    <row r="1169" spans="1:18" customFormat="1" x14ac:dyDescent="0.35">
      <c r="A1169" s="71" t="s">
        <v>232</v>
      </c>
      <c r="B1169" s="72"/>
      <c r="C1169" s="73" t="s">
        <v>219</v>
      </c>
      <c r="D1169" s="73"/>
      <c r="E1169" s="73"/>
      <c r="F1169" s="103">
        <v>23</v>
      </c>
      <c r="G1169" s="73" t="str">
        <f>CONCATENATE("USD,FLAT ",TEXT(F1169,"0.00"))</f>
        <v>USD,FLAT 23.00</v>
      </c>
      <c r="H1169" s="74"/>
      <c r="I1169" s="73" t="s">
        <v>139</v>
      </c>
      <c r="J1169" s="75"/>
      <c r="K1169" s="74"/>
      <c r="L1169" s="73"/>
      <c r="M1169" s="74"/>
      <c r="N1169" s="73"/>
      <c r="O1169" s="73" t="s">
        <v>220</v>
      </c>
      <c r="P1169" s="73"/>
      <c r="Q1169" s="73"/>
      <c r="R1169" s="73"/>
    </row>
    <row r="1170" spans="1:18" customFormat="1" x14ac:dyDescent="0.35">
      <c r="A1170" s="72"/>
      <c r="B1170" s="72"/>
      <c r="C1170" s="76" t="s">
        <v>221</v>
      </c>
      <c r="D1170" s="76"/>
      <c r="E1170" s="76"/>
      <c r="F1170" s="76"/>
      <c r="G1170" s="76"/>
      <c r="H1170" s="77"/>
      <c r="I1170" s="77"/>
      <c r="J1170" s="78"/>
      <c r="K1170" s="77"/>
      <c r="L1170" s="77"/>
      <c r="M1170" s="77"/>
      <c r="N1170" s="76"/>
      <c r="O1170" s="76"/>
      <c r="P1170" s="76"/>
      <c r="Q1170" s="76"/>
      <c r="R1170" s="76"/>
    </row>
    <row r="1171" spans="1:18" customFormat="1" x14ac:dyDescent="0.35">
      <c r="A1171" s="72"/>
      <c r="B1171" s="72"/>
      <c r="C1171" s="85" t="s">
        <v>228</v>
      </c>
      <c r="D1171" s="85"/>
      <c r="E1171" s="85"/>
      <c r="F1171" s="85"/>
      <c r="G1171" s="85"/>
      <c r="H1171" s="85"/>
      <c r="I1171" s="85"/>
      <c r="J1171" s="85"/>
      <c r="K1171" s="74"/>
      <c r="L1171" s="85"/>
      <c r="M1171" s="85"/>
      <c r="N1171" s="85"/>
      <c r="O1171" s="85"/>
      <c r="P1171" s="73"/>
      <c r="Q1171" s="73"/>
      <c r="R1171" s="85"/>
    </row>
    <row r="1172" spans="1:18" customFormat="1" x14ac:dyDescent="0.35">
      <c r="A1172" s="72"/>
      <c r="B1172" s="72"/>
      <c r="C1172" s="86" t="s">
        <v>229</v>
      </c>
      <c r="D1172" s="86"/>
      <c r="E1172" s="86"/>
      <c r="F1172" s="86"/>
      <c r="G1172" s="86"/>
      <c r="H1172" s="86"/>
      <c r="I1172" s="86"/>
      <c r="J1172" s="86"/>
      <c r="K1172" s="86"/>
      <c r="L1172" s="86"/>
      <c r="M1172" s="86"/>
      <c r="N1172" s="86"/>
      <c r="O1172" s="86"/>
      <c r="P1172" s="86"/>
      <c r="Q1172" s="86"/>
      <c r="R1172" s="86"/>
    </row>
    <row r="1173" spans="1:18" customFormat="1" x14ac:dyDescent="0.35">
      <c r="A1173" s="71" t="s">
        <v>233</v>
      </c>
      <c r="B1173" s="72"/>
      <c r="C1173" s="73" t="s">
        <v>219</v>
      </c>
      <c r="D1173" s="73"/>
      <c r="E1173" s="73"/>
      <c r="F1173" s="103">
        <v>33</v>
      </c>
      <c r="G1173" s="73" t="str">
        <f>CONCATENATE("USD,FLAT ",TEXT(F1173,"0.00"))</f>
        <v>USD,FLAT 33.00</v>
      </c>
      <c r="H1173" s="74"/>
      <c r="I1173" s="73" t="s">
        <v>139</v>
      </c>
      <c r="J1173" s="75"/>
      <c r="K1173" s="74"/>
      <c r="L1173" s="73"/>
      <c r="M1173" s="74"/>
      <c r="N1173" s="73"/>
      <c r="O1173" s="73" t="s">
        <v>220</v>
      </c>
      <c r="P1173" s="73"/>
      <c r="Q1173" s="73"/>
      <c r="R1173" s="73"/>
    </row>
    <row r="1174" spans="1:18" customFormat="1" x14ac:dyDescent="0.35">
      <c r="A1174" s="72"/>
      <c r="B1174" s="72"/>
      <c r="C1174" s="76" t="s">
        <v>221</v>
      </c>
      <c r="D1174" s="76"/>
      <c r="E1174" s="76"/>
      <c r="F1174" s="76"/>
      <c r="G1174" s="76"/>
      <c r="H1174" s="77"/>
      <c r="I1174" s="77"/>
      <c r="J1174" s="77"/>
      <c r="K1174" s="77"/>
      <c r="L1174" s="77"/>
      <c r="M1174" s="77"/>
      <c r="N1174" s="76"/>
      <c r="O1174" s="76"/>
      <c r="P1174" s="76"/>
      <c r="Q1174" s="76"/>
      <c r="R1174" s="76"/>
    </row>
    <row r="1175" spans="1:18" customFormat="1" x14ac:dyDescent="0.35">
      <c r="A1175" s="72"/>
      <c r="B1175" s="72"/>
      <c r="C1175" s="85" t="s">
        <v>228</v>
      </c>
      <c r="D1175" s="85"/>
      <c r="E1175" s="85"/>
      <c r="F1175" s="85"/>
      <c r="G1175" s="85"/>
      <c r="H1175" s="85"/>
      <c r="I1175" s="85"/>
      <c r="J1175" s="85"/>
      <c r="K1175" s="85"/>
      <c r="L1175" s="85"/>
      <c r="M1175" s="85"/>
      <c r="N1175" s="85"/>
      <c r="O1175" s="85"/>
      <c r="P1175" s="85"/>
      <c r="Q1175" s="85"/>
      <c r="R1175" s="85"/>
    </row>
    <row r="1176" spans="1:18" customFormat="1" x14ac:dyDescent="0.35">
      <c r="A1176" s="72"/>
      <c r="B1176" s="72"/>
      <c r="C1176" s="86" t="s">
        <v>229</v>
      </c>
      <c r="D1176" s="86"/>
      <c r="E1176" s="86"/>
      <c r="F1176" s="86"/>
      <c r="G1176" s="86"/>
      <c r="H1176" s="86"/>
      <c r="I1176" s="86"/>
      <c r="J1176" s="86"/>
      <c r="K1176" s="86"/>
      <c r="L1176" s="86"/>
      <c r="M1176" s="86"/>
      <c r="N1176" s="86"/>
      <c r="O1176" s="86"/>
      <c r="P1176" s="86"/>
      <c r="Q1176" s="86"/>
      <c r="R1176" s="86"/>
    </row>
    <row r="1177" spans="1:18" customFormat="1" x14ac:dyDescent="0.35">
      <c r="A1177" s="82" t="s">
        <v>234</v>
      </c>
      <c r="B1177" s="82"/>
      <c r="C1177" s="82" t="s">
        <v>219</v>
      </c>
      <c r="D1177" s="82"/>
      <c r="E1177" s="82"/>
      <c r="F1177" s="82"/>
      <c r="G1177" s="82"/>
      <c r="H1177" s="82"/>
      <c r="I1177" s="82"/>
      <c r="J1177" s="83"/>
      <c r="K1177" s="84"/>
      <c r="L1177" s="82"/>
      <c r="M1177" s="84"/>
      <c r="N1177" s="82"/>
      <c r="O1177" s="82"/>
      <c r="P1177" s="82"/>
      <c r="Q1177" s="82"/>
      <c r="R1177" s="82"/>
    </row>
    <row r="1178" spans="1:18" customFormat="1" x14ac:dyDescent="0.35">
      <c r="A1178" s="82" t="s">
        <v>234</v>
      </c>
      <c r="B1178" s="82"/>
      <c r="C1178" s="82" t="s">
        <v>221</v>
      </c>
      <c r="D1178" s="82"/>
      <c r="E1178" s="82"/>
      <c r="F1178" s="82"/>
      <c r="G1178" s="82"/>
      <c r="H1178" s="82"/>
      <c r="I1178" s="82"/>
      <c r="J1178" s="83"/>
      <c r="K1178" s="84"/>
      <c r="L1178" s="82"/>
      <c r="M1178" s="84"/>
      <c r="N1178" s="82"/>
      <c r="O1178" s="82"/>
      <c r="P1178" s="82"/>
      <c r="Q1178" s="82"/>
      <c r="R1178" s="82"/>
    </row>
    <row r="1179" spans="1:18" customFormat="1" x14ac:dyDescent="0.35">
      <c r="A1179" s="71" t="s">
        <v>235</v>
      </c>
      <c r="B1179" s="72"/>
      <c r="C1179" s="73" t="s">
        <v>219</v>
      </c>
      <c r="D1179" s="73"/>
      <c r="E1179" s="73"/>
      <c r="F1179" s="93" t="s">
        <v>345</v>
      </c>
      <c r="G1179" s="94" t="s">
        <v>236</v>
      </c>
      <c r="H1179" s="74"/>
      <c r="I1179" s="73" t="s">
        <v>139</v>
      </c>
      <c r="J1179" s="103">
        <v>7.24</v>
      </c>
      <c r="K1179" s="74"/>
      <c r="L1179" s="73"/>
      <c r="M1179" s="74"/>
      <c r="N1179" s="73" t="s">
        <v>231</v>
      </c>
      <c r="O1179" s="73" t="s">
        <v>224</v>
      </c>
      <c r="P1179" s="73"/>
      <c r="Q1179" s="73"/>
      <c r="R1179" s="73"/>
    </row>
    <row r="1180" spans="1:18" customFormat="1" x14ac:dyDescent="0.35">
      <c r="A1180" s="72"/>
      <c r="B1180" s="72"/>
      <c r="C1180" s="76" t="s">
        <v>221</v>
      </c>
      <c r="D1180" s="76"/>
      <c r="E1180" s="76"/>
      <c r="F1180" s="76"/>
      <c r="G1180" s="76"/>
      <c r="H1180" s="76"/>
      <c r="I1180" s="76"/>
      <c r="J1180" s="78"/>
      <c r="K1180" s="76"/>
      <c r="L1180" s="76"/>
      <c r="M1180" s="76"/>
      <c r="N1180" s="76"/>
      <c r="O1180" s="76"/>
      <c r="P1180" s="76"/>
      <c r="Q1180" s="76"/>
      <c r="R1180" s="76"/>
    </row>
    <row r="1181" spans="1:18" customFormat="1" x14ac:dyDescent="0.35">
      <c r="A1181" s="72"/>
      <c r="B1181" s="72"/>
      <c r="C1181" s="85" t="s">
        <v>228</v>
      </c>
      <c r="D1181" s="85"/>
      <c r="E1181" s="85"/>
      <c r="F1181" s="85"/>
      <c r="G1181" s="85"/>
      <c r="H1181" s="85"/>
      <c r="I1181" s="85"/>
      <c r="J1181" s="85"/>
      <c r="K1181" s="88"/>
      <c r="L1181" s="85"/>
      <c r="M1181" s="85"/>
      <c r="N1181" s="85"/>
      <c r="O1181" s="85"/>
      <c r="P1181" s="85"/>
      <c r="Q1181" s="85"/>
      <c r="R1181" s="85"/>
    </row>
    <row r="1182" spans="1:18" customFormat="1" x14ac:dyDescent="0.35">
      <c r="A1182" s="72"/>
      <c r="B1182" s="72"/>
      <c r="C1182" s="86" t="s">
        <v>229</v>
      </c>
      <c r="D1182" s="86"/>
      <c r="E1182" s="86"/>
      <c r="F1182" s="86"/>
      <c r="G1182" s="86"/>
      <c r="H1182" s="86"/>
      <c r="I1182" s="86"/>
      <c r="J1182" s="86"/>
      <c r="K1182" s="89"/>
      <c r="L1182" s="86"/>
      <c r="M1182" s="86"/>
      <c r="N1182" s="86"/>
      <c r="O1182" s="86"/>
      <c r="P1182" s="86"/>
      <c r="Q1182" s="86"/>
      <c r="R1182" s="86"/>
    </row>
    <row r="1183" spans="1:18" customFormat="1" x14ac:dyDescent="0.35">
      <c r="A1183" s="71" t="s">
        <v>237</v>
      </c>
      <c r="B1183" s="72"/>
      <c r="C1183" s="73" t="s">
        <v>219</v>
      </c>
      <c r="D1183" s="73"/>
      <c r="E1183" s="73"/>
      <c r="F1183" s="93" t="s">
        <v>345</v>
      </c>
      <c r="G1183" s="94" t="s">
        <v>250</v>
      </c>
      <c r="H1183" s="74"/>
      <c r="I1183" s="73" t="s">
        <v>139</v>
      </c>
      <c r="J1183" s="103">
        <v>7.25</v>
      </c>
      <c r="K1183" s="74"/>
      <c r="L1183" s="73"/>
      <c r="M1183" s="74"/>
      <c r="N1183" s="73" t="s">
        <v>231</v>
      </c>
      <c r="O1183" s="73" t="s">
        <v>224</v>
      </c>
      <c r="P1183" s="73"/>
      <c r="Q1183" s="73"/>
      <c r="R1183" s="73"/>
    </row>
    <row r="1184" spans="1:18" customFormat="1" x14ac:dyDescent="0.35">
      <c r="A1184" s="72"/>
      <c r="B1184" s="72"/>
      <c r="C1184" s="76" t="s">
        <v>221</v>
      </c>
      <c r="D1184" s="76"/>
      <c r="E1184" s="76"/>
      <c r="F1184" s="76"/>
      <c r="G1184" s="76"/>
      <c r="H1184" s="76"/>
      <c r="I1184" s="76"/>
      <c r="J1184" s="78"/>
      <c r="K1184" s="76"/>
      <c r="L1184" s="76"/>
      <c r="M1184" s="76"/>
      <c r="N1184" s="76"/>
      <c r="O1184" s="76"/>
      <c r="P1184" s="76"/>
      <c r="Q1184" s="76"/>
      <c r="R1184" s="76"/>
    </row>
    <row r="1185" spans="1:18" customFormat="1" x14ac:dyDescent="0.35">
      <c r="A1185" s="72"/>
      <c r="B1185" s="72"/>
      <c r="C1185" s="85" t="s">
        <v>228</v>
      </c>
      <c r="D1185" s="85"/>
      <c r="E1185" s="85"/>
      <c r="F1185" s="85"/>
      <c r="G1185" s="85"/>
      <c r="H1185" s="85"/>
      <c r="I1185" s="85"/>
      <c r="J1185" s="85"/>
      <c r="K1185" s="88"/>
      <c r="L1185" s="85"/>
      <c r="M1185" s="85"/>
      <c r="N1185" s="85"/>
      <c r="O1185" s="85"/>
      <c r="P1185" s="85"/>
      <c r="Q1185" s="85"/>
      <c r="R1185" s="85"/>
    </row>
    <row r="1186" spans="1:18" customFormat="1" x14ac:dyDescent="0.35">
      <c r="A1186" s="72"/>
      <c r="B1186" s="72"/>
      <c r="C1186" s="86" t="s">
        <v>229</v>
      </c>
      <c r="D1186" s="86"/>
      <c r="E1186" s="86"/>
      <c r="F1186" s="86"/>
      <c r="G1186" s="86"/>
      <c r="H1186" s="86"/>
      <c r="I1186" s="86"/>
      <c r="J1186" s="86"/>
      <c r="K1186" s="89"/>
      <c r="L1186" s="86"/>
      <c r="M1186" s="86"/>
      <c r="N1186" s="86"/>
      <c r="O1186" s="86"/>
      <c r="P1186" s="86"/>
      <c r="Q1186" s="86"/>
      <c r="R1186" s="86"/>
    </row>
    <row r="1187" spans="1:18" customFormat="1" ht="21" customHeight="1" x14ac:dyDescent="0.35">
      <c r="A1187" s="71" t="s">
        <v>238</v>
      </c>
      <c r="B1187" s="72"/>
      <c r="C1187" s="73" t="s">
        <v>219</v>
      </c>
      <c r="D1187" s="73"/>
      <c r="E1187" s="73"/>
      <c r="F1187" s="93" t="s">
        <v>251</v>
      </c>
      <c r="G1187" s="94" t="s">
        <v>239</v>
      </c>
      <c r="H1187" s="74"/>
      <c r="I1187" s="73" t="s">
        <v>139</v>
      </c>
      <c r="J1187" s="103">
        <v>7.26</v>
      </c>
      <c r="K1187" s="74"/>
      <c r="L1187" s="73"/>
      <c r="M1187" s="74"/>
      <c r="N1187" s="73" t="s">
        <v>231</v>
      </c>
      <c r="O1187" s="73" t="s">
        <v>224</v>
      </c>
      <c r="P1187" s="73"/>
      <c r="Q1187" s="73"/>
      <c r="R1187" s="73"/>
    </row>
    <row r="1188" spans="1:18" customFormat="1" x14ac:dyDescent="0.35">
      <c r="A1188" s="72"/>
      <c r="B1188" s="72"/>
      <c r="C1188" s="76" t="s">
        <v>221</v>
      </c>
      <c r="D1188" s="76"/>
      <c r="E1188" s="76"/>
      <c r="F1188" s="76"/>
      <c r="G1188" s="76"/>
      <c r="H1188" s="76"/>
      <c r="I1188" s="76"/>
      <c r="J1188" s="78"/>
      <c r="K1188" s="76"/>
      <c r="L1188" s="76"/>
      <c r="M1188" s="76"/>
      <c r="N1188" s="76"/>
      <c r="O1188" s="76"/>
      <c r="P1188" s="76"/>
      <c r="Q1188" s="76"/>
      <c r="R1188" s="76"/>
    </row>
    <row r="1189" spans="1:18" customFormat="1" x14ac:dyDescent="0.35">
      <c r="A1189" s="72"/>
      <c r="B1189" s="72"/>
      <c r="C1189" s="85" t="s">
        <v>228</v>
      </c>
      <c r="D1189" s="85"/>
      <c r="E1189" s="85"/>
      <c r="F1189" s="85"/>
      <c r="G1189" s="85"/>
      <c r="H1189" s="85"/>
      <c r="I1189" s="85"/>
      <c r="J1189" s="85"/>
      <c r="K1189" s="88"/>
      <c r="L1189" s="85"/>
      <c r="M1189" s="85"/>
      <c r="N1189" s="85"/>
      <c r="O1189" s="85"/>
      <c r="P1189" s="85"/>
      <c r="Q1189" s="85"/>
      <c r="R1189" s="85"/>
    </row>
    <row r="1190" spans="1:18" customFormat="1" x14ac:dyDescent="0.35">
      <c r="A1190" s="72"/>
      <c r="B1190" s="72"/>
      <c r="C1190" s="86" t="s">
        <v>229</v>
      </c>
      <c r="D1190" s="86"/>
      <c r="E1190" s="86"/>
      <c r="F1190" s="86"/>
      <c r="G1190" s="86"/>
      <c r="H1190" s="86"/>
      <c r="I1190" s="86"/>
      <c r="J1190" s="86"/>
      <c r="K1190" s="89"/>
      <c r="L1190" s="86"/>
      <c r="M1190" s="86"/>
      <c r="N1190" s="86"/>
      <c r="O1190" s="86"/>
      <c r="P1190" s="86"/>
      <c r="Q1190" s="86"/>
      <c r="R1190" s="86"/>
    </row>
    <row r="1191" spans="1:18" customFormat="1" x14ac:dyDescent="0.35">
      <c r="A1191" s="82" t="s">
        <v>240</v>
      </c>
      <c r="B1191" s="82"/>
      <c r="C1191" s="82" t="s">
        <v>219</v>
      </c>
      <c r="D1191" s="82"/>
      <c r="E1191" s="82"/>
      <c r="F1191" s="82"/>
      <c r="G1191" s="82"/>
      <c r="H1191" s="82"/>
      <c r="I1191" s="82"/>
      <c r="J1191" s="83"/>
      <c r="K1191" s="84"/>
      <c r="L1191" s="82"/>
      <c r="M1191" s="84"/>
      <c r="N1191" s="82"/>
      <c r="O1191" s="82"/>
      <c r="P1191" s="82"/>
      <c r="Q1191" s="82"/>
      <c r="R1191" s="82"/>
    </row>
    <row r="1192" spans="1:18" customFormat="1" x14ac:dyDescent="0.35">
      <c r="A1192" s="82" t="s">
        <v>240</v>
      </c>
      <c r="B1192" s="82"/>
      <c r="C1192" s="82" t="s">
        <v>221</v>
      </c>
      <c r="D1192" s="82"/>
      <c r="E1192" s="82"/>
      <c r="F1192" s="82"/>
      <c r="G1192" s="82"/>
      <c r="H1192" s="82"/>
      <c r="I1192" s="82"/>
      <c r="J1192" s="83"/>
      <c r="K1192" s="84"/>
      <c r="L1192" s="82"/>
      <c r="M1192" s="84"/>
      <c r="N1192" s="82"/>
      <c r="O1192" s="82"/>
      <c r="P1192" s="82"/>
      <c r="Q1192" s="82"/>
      <c r="R1192" s="82"/>
    </row>
    <row r="1193" spans="1:18" customFormat="1" x14ac:dyDescent="0.35">
      <c r="A1193" s="71" t="s">
        <v>241</v>
      </c>
      <c r="B1193" s="72"/>
      <c r="C1193" s="73" t="s">
        <v>219</v>
      </c>
      <c r="D1193" s="73"/>
      <c r="E1193" s="73"/>
      <c r="F1193" s="90">
        <v>27</v>
      </c>
      <c r="G1193" s="73" t="str">
        <f>CONCATENATE("USD,FLAT ",TEXT(F1193,"0.00"))</f>
        <v>USD,FLAT 27.00</v>
      </c>
      <c r="H1193" s="74"/>
      <c r="I1193" s="73" t="s">
        <v>139</v>
      </c>
      <c r="J1193" s="90">
        <v>7.27</v>
      </c>
      <c r="K1193" s="90"/>
      <c r="L1193" s="73"/>
      <c r="M1193" s="74"/>
      <c r="N1193" s="87"/>
      <c r="O1193" s="73" t="s">
        <v>220</v>
      </c>
      <c r="P1193" s="73"/>
      <c r="Q1193" s="73"/>
      <c r="R1193" s="73"/>
    </row>
    <row r="1194" spans="1:18" customFormat="1" x14ac:dyDescent="0.35">
      <c r="A1194" s="72"/>
      <c r="B1194" s="72"/>
      <c r="C1194" s="76" t="s">
        <v>221</v>
      </c>
      <c r="D1194" s="76"/>
      <c r="E1194" s="76"/>
      <c r="F1194" s="76"/>
      <c r="G1194" s="76"/>
      <c r="H1194" s="77"/>
      <c r="I1194" s="76"/>
      <c r="J1194" s="78"/>
      <c r="K1194" s="91"/>
      <c r="L1194" s="76"/>
      <c r="M1194" s="76"/>
      <c r="N1194" s="76"/>
      <c r="O1194" s="76"/>
      <c r="P1194" s="76"/>
      <c r="Q1194" s="76"/>
      <c r="R1194" s="76"/>
    </row>
    <row r="1195" spans="1:18" customFormat="1" x14ac:dyDescent="0.35">
      <c r="A1195" s="72"/>
      <c r="B1195" s="72"/>
      <c r="C1195" s="85" t="s">
        <v>228</v>
      </c>
      <c r="D1195" s="85"/>
      <c r="E1195" s="85"/>
      <c r="F1195" s="85"/>
      <c r="G1195" s="85"/>
      <c r="H1195" s="85"/>
      <c r="I1195" s="85"/>
      <c r="J1195" s="85"/>
      <c r="K1195" s="88"/>
      <c r="L1195" s="85"/>
      <c r="M1195" s="85"/>
      <c r="N1195" s="85"/>
      <c r="O1195" s="85"/>
      <c r="P1195" s="85"/>
      <c r="Q1195" s="85"/>
      <c r="R1195" s="85"/>
    </row>
    <row r="1196" spans="1:18" customFormat="1" x14ac:dyDescent="0.35">
      <c r="A1196" s="72"/>
      <c r="B1196" s="72"/>
      <c r="C1196" s="86" t="s">
        <v>229</v>
      </c>
      <c r="D1196" s="86"/>
      <c r="E1196" s="86"/>
      <c r="F1196" s="86"/>
      <c r="G1196" s="86"/>
      <c r="H1196" s="86"/>
      <c r="I1196" s="86"/>
      <c r="J1196" s="86"/>
      <c r="K1196" s="89"/>
      <c r="L1196" s="86"/>
      <c r="M1196" s="86"/>
      <c r="N1196" s="86"/>
      <c r="O1196" s="86"/>
      <c r="P1196" s="86"/>
      <c r="Q1196" s="86"/>
      <c r="R1196" s="86"/>
    </row>
    <row r="1197" spans="1:18" customFormat="1" x14ac:dyDescent="0.35">
      <c r="A1197" s="71" t="s">
        <v>242</v>
      </c>
      <c r="B1197" s="72"/>
      <c r="C1197" s="73" t="s">
        <v>219</v>
      </c>
      <c r="D1197" s="73"/>
      <c r="E1197" s="73"/>
      <c r="F1197" s="90">
        <v>28.1</v>
      </c>
      <c r="G1197" s="73" t="str">
        <f>CONCATENATE("USD,FLAT ",TEXT(F1197,"0.00"))</f>
        <v>USD,FLAT 28.10</v>
      </c>
      <c r="H1197" s="74"/>
      <c r="I1197" s="73" t="s">
        <v>139</v>
      </c>
      <c r="J1197" s="90">
        <v>7.2809999999999997</v>
      </c>
      <c r="K1197" s="90"/>
      <c r="L1197" s="73"/>
      <c r="M1197" s="74"/>
      <c r="N1197" s="87"/>
      <c r="O1197" s="73" t="s">
        <v>220</v>
      </c>
      <c r="P1197" s="73"/>
      <c r="Q1197" s="73"/>
      <c r="R1197" s="73"/>
    </row>
    <row r="1198" spans="1:18" customFormat="1" x14ac:dyDescent="0.35">
      <c r="A1198" s="72"/>
      <c r="B1198" s="72"/>
      <c r="C1198" s="76" t="s">
        <v>221</v>
      </c>
      <c r="D1198" s="76"/>
      <c r="E1198" s="76"/>
      <c r="F1198" s="76"/>
      <c r="G1198" s="76"/>
      <c r="H1198" s="77"/>
      <c r="I1198" s="76"/>
      <c r="J1198" s="78"/>
      <c r="K1198" s="91"/>
      <c r="L1198" s="76"/>
      <c r="M1198" s="76"/>
      <c r="N1198" s="76"/>
      <c r="O1198" s="76"/>
      <c r="P1198" s="76"/>
      <c r="Q1198" s="76"/>
      <c r="R1198" s="76"/>
    </row>
    <row r="1199" spans="1:18" customFormat="1" x14ac:dyDescent="0.35">
      <c r="A1199" s="72"/>
      <c r="B1199" s="72"/>
      <c r="C1199" s="85" t="s">
        <v>228</v>
      </c>
      <c r="D1199" s="85"/>
      <c r="E1199" s="85"/>
      <c r="F1199" s="85"/>
      <c r="G1199" s="85"/>
      <c r="H1199" s="85"/>
      <c r="I1199" s="85"/>
      <c r="J1199" s="85"/>
      <c r="K1199" s="88"/>
      <c r="L1199" s="85"/>
      <c r="M1199" s="85"/>
      <c r="N1199" s="85"/>
      <c r="O1199" s="85"/>
      <c r="P1199" s="85"/>
      <c r="Q1199" s="85"/>
      <c r="R1199" s="85"/>
    </row>
    <row r="1200" spans="1:18" customFormat="1" x14ac:dyDescent="0.35">
      <c r="A1200" s="72"/>
      <c r="B1200" s="72"/>
      <c r="C1200" s="86" t="s">
        <v>229</v>
      </c>
      <c r="D1200" s="86"/>
      <c r="E1200" s="86"/>
      <c r="F1200" s="86"/>
      <c r="G1200" s="86"/>
      <c r="H1200" s="86"/>
      <c r="I1200" s="86"/>
      <c r="J1200" s="86"/>
      <c r="K1200" s="89"/>
      <c r="L1200" s="86"/>
      <c r="M1200" s="86"/>
      <c r="N1200" s="86"/>
      <c r="O1200" s="86"/>
      <c r="P1200" s="86"/>
      <c r="Q1200" s="86"/>
      <c r="R1200" s="86"/>
    </row>
    <row r="1201" spans="1:18" customFormat="1" x14ac:dyDescent="0.35">
      <c r="A1201" s="71" t="s">
        <v>242</v>
      </c>
      <c r="B1201" s="72" t="s">
        <v>243</v>
      </c>
      <c r="C1201" s="73" t="s">
        <v>219</v>
      </c>
      <c r="D1201" s="73"/>
      <c r="E1201" s="73"/>
      <c r="F1201" s="90">
        <v>28.2</v>
      </c>
      <c r="G1201" s="73" t="str">
        <f>CONCATENATE("USD,FLAT ",TEXT(F1201,"0.00"))</f>
        <v>USD,FLAT 28.20</v>
      </c>
      <c r="H1201" s="74"/>
      <c r="I1201" s="73" t="s">
        <v>139</v>
      </c>
      <c r="J1201" s="90">
        <v>7.282</v>
      </c>
      <c r="K1201" s="90"/>
      <c r="L1201" s="73"/>
      <c r="M1201" s="74"/>
      <c r="N1201" s="87"/>
      <c r="O1201" s="73" t="s">
        <v>220</v>
      </c>
      <c r="P1201" s="73"/>
      <c r="Q1201" s="73"/>
      <c r="R1201" s="73"/>
    </row>
    <row r="1202" spans="1:18" customFormat="1" x14ac:dyDescent="0.35">
      <c r="A1202" s="72"/>
      <c r="B1202" s="72"/>
      <c r="C1202" s="76" t="s">
        <v>221</v>
      </c>
      <c r="D1202" s="76"/>
      <c r="E1202" s="76"/>
      <c r="F1202" s="76"/>
      <c r="G1202" s="76"/>
      <c r="H1202" s="77"/>
      <c r="I1202" s="76"/>
      <c r="J1202" s="78"/>
      <c r="K1202" s="91"/>
      <c r="L1202" s="76"/>
      <c r="M1202" s="76"/>
      <c r="N1202" s="76"/>
      <c r="O1202" s="76"/>
      <c r="P1202" s="76"/>
      <c r="Q1202" s="76"/>
      <c r="R1202" s="76"/>
    </row>
    <row r="1203" spans="1:18" customFormat="1" x14ac:dyDescent="0.35">
      <c r="A1203" s="72"/>
      <c r="B1203" s="72"/>
      <c r="C1203" s="85" t="s">
        <v>228</v>
      </c>
      <c r="D1203" s="85"/>
      <c r="E1203" s="85"/>
      <c r="F1203" s="85"/>
      <c r="G1203" s="85"/>
      <c r="H1203" s="85"/>
      <c r="I1203" s="85"/>
      <c r="J1203" s="85"/>
      <c r="K1203" s="88"/>
      <c r="L1203" s="85"/>
      <c r="M1203" s="85"/>
      <c r="N1203" s="85"/>
      <c r="O1203" s="85"/>
      <c r="P1203" s="85"/>
      <c r="Q1203" s="85"/>
      <c r="R1203" s="85"/>
    </row>
    <row r="1204" spans="1:18" customFormat="1" x14ac:dyDescent="0.35">
      <c r="A1204" s="72"/>
      <c r="B1204" s="72"/>
      <c r="C1204" s="86" t="s">
        <v>229</v>
      </c>
      <c r="D1204" s="86"/>
      <c r="E1204" s="86"/>
      <c r="F1204" s="86"/>
      <c r="G1204" s="86"/>
      <c r="H1204" s="86"/>
      <c r="I1204" s="86"/>
      <c r="J1204" s="86"/>
      <c r="K1204" s="89"/>
      <c r="L1204" s="86"/>
      <c r="M1204" s="86"/>
      <c r="N1204" s="86"/>
      <c r="O1204" s="86"/>
      <c r="P1204" s="86"/>
      <c r="Q1204" s="86"/>
      <c r="R1204" s="86"/>
    </row>
    <row r="1205" spans="1:18" customFormat="1" x14ac:dyDescent="0.35">
      <c r="A1205" s="71" t="s">
        <v>242</v>
      </c>
      <c r="B1205" s="72" t="s">
        <v>244</v>
      </c>
      <c r="C1205" s="73" t="s">
        <v>219</v>
      </c>
      <c r="D1205" s="73"/>
      <c r="E1205" s="73"/>
      <c r="F1205" s="90">
        <v>28.3</v>
      </c>
      <c r="G1205" s="73" t="str">
        <f>CONCATENATE("USD,FLAT ",TEXT(F1205,"0.00"))</f>
        <v>USD,FLAT 28.30</v>
      </c>
      <c r="H1205" s="74"/>
      <c r="I1205" s="73" t="s">
        <v>139</v>
      </c>
      <c r="J1205" s="90">
        <v>7.2830000000000004</v>
      </c>
      <c r="K1205" s="90"/>
      <c r="L1205" s="73"/>
      <c r="M1205" s="74"/>
      <c r="N1205" s="87"/>
      <c r="O1205" s="73" t="s">
        <v>220</v>
      </c>
      <c r="P1205" s="73"/>
      <c r="Q1205" s="73"/>
      <c r="R1205" s="73"/>
    </row>
    <row r="1206" spans="1:18" customFormat="1" x14ac:dyDescent="0.35">
      <c r="A1206" s="72"/>
      <c r="B1206" s="72"/>
      <c r="C1206" s="76" t="s">
        <v>221</v>
      </c>
      <c r="D1206" s="76"/>
      <c r="E1206" s="76"/>
      <c r="F1206" s="76"/>
      <c r="G1206" s="76"/>
      <c r="H1206" s="77"/>
      <c r="I1206" s="76"/>
      <c r="J1206" s="78"/>
      <c r="K1206" s="91"/>
      <c r="L1206" s="76"/>
      <c r="M1206" s="76"/>
      <c r="N1206" s="76"/>
      <c r="O1206" s="76"/>
      <c r="P1206" s="76"/>
      <c r="Q1206" s="76"/>
      <c r="R1206" s="76"/>
    </row>
    <row r="1207" spans="1:18" customFormat="1" x14ac:dyDescent="0.35">
      <c r="A1207" s="72"/>
      <c r="B1207" s="72"/>
      <c r="C1207" s="85" t="s">
        <v>228</v>
      </c>
      <c r="D1207" s="85"/>
      <c r="E1207" s="85"/>
      <c r="F1207" s="85"/>
      <c r="G1207" s="85"/>
      <c r="H1207" s="85"/>
      <c r="I1207" s="85"/>
      <c r="J1207" s="85"/>
      <c r="K1207" s="88"/>
      <c r="L1207" s="85"/>
      <c r="M1207" s="85"/>
      <c r="N1207" s="85"/>
      <c r="O1207" s="85"/>
      <c r="P1207" s="85"/>
      <c r="Q1207" s="85"/>
      <c r="R1207" s="85"/>
    </row>
    <row r="1208" spans="1:18" customFormat="1" x14ac:dyDescent="0.35">
      <c r="A1208" s="72"/>
      <c r="B1208" s="72"/>
      <c r="C1208" s="86" t="s">
        <v>229</v>
      </c>
      <c r="D1208" s="86"/>
      <c r="E1208" s="86"/>
      <c r="F1208" s="86"/>
      <c r="G1208" s="86"/>
      <c r="H1208" s="86"/>
      <c r="I1208" s="86"/>
      <c r="J1208" s="86"/>
      <c r="K1208" s="89"/>
      <c r="L1208" s="86"/>
      <c r="M1208" s="86"/>
      <c r="N1208" s="86"/>
      <c r="O1208" s="86"/>
      <c r="P1208" s="86"/>
      <c r="Q1208" s="86"/>
      <c r="R1208" s="86"/>
    </row>
    <row r="1209" spans="1:18" customFormat="1" x14ac:dyDescent="0.35">
      <c r="A1209" s="71" t="s">
        <v>242</v>
      </c>
      <c r="B1209" s="72" t="s">
        <v>26</v>
      </c>
      <c r="C1209" s="73" t="s">
        <v>219</v>
      </c>
      <c r="D1209" s="73"/>
      <c r="E1209" s="73"/>
      <c r="F1209" s="90">
        <v>28.4</v>
      </c>
      <c r="G1209" s="73" t="str">
        <f>CONCATENATE("USD,FLAT ",TEXT(F1209,"0.00"))</f>
        <v>USD,FLAT 28.40</v>
      </c>
      <c r="H1209" s="74"/>
      <c r="I1209" s="73" t="s">
        <v>139</v>
      </c>
      <c r="J1209" s="90">
        <v>7.2839999999999998</v>
      </c>
      <c r="K1209" s="90"/>
      <c r="L1209" s="90"/>
      <c r="M1209" s="74"/>
      <c r="N1209" s="87"/>
      <c r="O1209" s="73" t="s">
        <v>220</v>
      </c>
      <c r="P1209" s="73"/>
      <c r="Q1209" s="73"/>
      <c r="R1209" s="73"/>
    </row>
    <row r="1210" spans="1:18" customFormat="1" x14ac:dyDescent="0.35">
      <c r="A1210" s="72"/>
      <c r="B1210" s="72"/>
      <c r="C1210" s="76" t="s">
        <v>221</v>
      </c>
      <c r="D1210" s="76"/>
      <c r="E1210" s="76"/>
      <c r="F1210" s="76"/>
      <c r="G1210" s="76"/>
      <c r="H1210" s="77"/>
      <c r="I1210" s="76"/>
      <c r="J1210" s="78"/>
      <c r="K1210" s="91"/>
      <c r="L1210" s="76"/>
      <c r="M1210" s="76"/>
      <c r="N1210" s="76"/>
      <c r="O1210" s="76"/>
      <c r="P1210" s="76"/>
      <c r="Q1210" s="76"/>
      <c r="R1210" s="76"/>
    </row>
    <row r="1211" spans="1:18" customFormat="1" x14ac:dyDescent="0.35">
      <c r="A1211" s="72"/>
      <c r="B1211" s="72"/>
      <c r="C1211" s="85" t="s">
        <v>228</v>
      </c>
      <c r="D1211" s="85"/>
      <c r="E1211" s="85"/>
      <c r="F1211" s="85"/>
      <c r="G1211" s="85"/>
      <c r="H1211" s="85"/>
      <c r="I1211" s="85"/>
      <c r="J1211" s="85"/>
      <c r="K1211" s="88"/>
      <c r="L1211" s="85"/>
      <c r="M1211" s="85"/>
      <c r="N1211" s="85"/>
      <c r="O1211" s="85"/>
      <c r="P1211" s="85"/>
      <c r="Q1211" s="85"/>
      <c r="R1211" s="85"/>
    </row>
    <row r="1212" spans="1:18" customFormat="1" x14ac:dyDescent="0.35">
      <c r="A1212" s="72"/>
      <c r="B1212" s="72"/>
      <c r="C1212" s="86" t="s">
        <v>229</v>
      </c>
      <c r="D1212" s="86"/>
      <c r="E1212" s="86"/>
      <c r="F1212" s="86"/>
      <c r="G1212" s="86"/>
      <c r="H1212" s="86"/>
      <c r="I1212" s="86"/>
      <c r="J1212" s="86"/>
      <c r="K1212" s="89"/>
      <c r="L1212" s="86"/>
      <c r="M1212" s="86"/>
      <c r="N1212" s="86"/>
      <c r="O1212" s="86"/>
      <c r="P1212" s="86"/>
      <c r="Q1212" s="86"/>
      <c r="R1212" s="86"/>
    </row>
    <row r="1213" spans="1:18" customFormat="1" x14ac:dyDescent="0.35">
      <c r="A1213" s="71" t="s">
        <v>245</v>
      </c>
      <c r="B1213" s="72"/>
      <c r="C1213" s="73" t="s">
        <v>219</v>
      </c>
      <c r="D1213" s="73"/>
      <c r="E1213" s="73"/>
      <c r="F1213" s="90">
        <v>29</v>
      </c>
      <c r="G1213" s="73" t="str">
        <f>CONCATENATE("USD,FLAT ",TEXT(F1213,"0.00"))</f>
        <v>USD,FLAT 29.00</v>
      </c>
      <c r="H1213" s="74"/>
      <c r="I1213" s="73" t="s">
        <v>139</v>
      </c>
      <c r="J1213" s="90">
        <v>7.29</v>
      </c>
      <c r="K1213" s="90"/>
      <c r="L1213" s="73"/>
      <c r="M1213" s="74"/>
      <c r="N1213" s="87"/>
      <c r="O1213" s="73" t="s">
        <v>220</v>
      </c>
      <c r="P1213" s="73"/>
      <c r="Q1213" s="73"/>
      <c r="R1213" s="73"/>
    </row>
    <row r="1214" spans="1:18" customFormat="1" x14ac:dyDescent="0.35">
      <c r="A1214" s="72"/>
      <c r="B1214" s="72"/>
      <c r="C1214" s="76" t="s">
        <v>221</v>
      </c>
      <c r="D1214" s="76"/>
      <c r="E1214" s="76"/>
      <c r="F1214" s="76"/>
      <c r="G1214" s="76"/>
      <c r="H1214" s="77"/>
      <c r="I1214" s="76"/>
      <c r="J1214" s="78"/>
      <c r="K1214" s="91"/>
      <c r="L1214" s="76"/>
      <c r="M1214" s="76"/>
      <c r="N1214" s="76"/>
      <c r="O1214" s="76"/>
      <c r="P1214" s="76"/>
      <c r="Q1214" s="76"/>
      <c r="R1214" s="76"/>
    </row>
    <row r="1215" spans="1:18" customFormat="1" x14ac:dyDescent="0.35">
      <c r="A1215" s="72"/>
      <c r="B1215" s="72"/>
      <c r="C1215" s="85" t="s">
        <v>228</v>
      </c>
      <c r="D1215" s="85"/>
      <c r="E1215" s="85"/>
      <c r="F1215" s="85"/>
      <c r="G1215" s="85"/>
      <c r="H1215" s="85"/>
      <c r="I1215" s="85"/>
      <c r="J1215" s="85"/>
      <c r="K1215" s="88"/>
      <c r="L1215" s="85"/>
      <c r="M1215" s="85"/>
      <c r="N1215" s="85"/>
      <c r="O1215" s="85"/>
      <c r="P1215" s="85"/>
      <c r="Q1215" s="85"/>
      <c r="R1215" s="85"/>
    </row>
    <row r="1216" spans="1:18" customFormat="1" x14ac:dyDescent="0.35">
      <c r="A1216" s="72"/>
      <c r="B1216" s="72"/>
      <c r="C1216" s="86" t="s">
        <v>229</v>
      </c>
      <c r="D1216" s="86"/>
      <c r="E1216" s="86"/>
      <c r="F1216" s="86"/>
      <c r="G1216" s="86"/>
      <c r="H1216" s="86"/>
      <c r="I1216" s="86"/>
      <c r="J1216" s="86"/>
      <c r="K1216" s="89"/>
      <c r="L1216" s="86"/>
      <c r="M1216" s="86"/>
      <c r="N1216" s="86"/>
      <c r="O1216" s="86"/>
      <c r="P1216" s="86"/>
      <c r="Q1216" s="86"/>
      <c r="R1216" s="86"/>
    </row>
    <row r="1217" spans="1:79" customFormat="1" x14ac:dyDescent="0.35">
      <c r="A1217" s="71" t="s">
        <v>246</v>
      </c>
      <c r="B1217" s="72"/>
      <c r="C1217" s="73" t="s">
        <v>219</v>
      </c>
      <c r="D1217" s="73"/>
      <c r="E1217" s="73"/>
      <c r="F1217" s="90">
        <v>30</v>
      </c>
      <c r="G1217" s="73" t="str">
        <f>CONCATENATE("USD,FLAT ",TEXT(F1217,"0.00"))</f>
        <v>USD,FLAT 30.00</v>
      </c>
      <c r="H1217" s="74"/>
      <c r="I1217" s="73" t="s">
        <v>139</v>
      </c>
      <c r="J1217" s="90">
        <v>7.3</v>
      </c>
      <c r="K1217" s="90"/>
      <c r="L1217" s="73"/>
      <c r="M1217" s="74"/>
      <c r="N1217" s="87"/>
      <c r="O1217" s="73" t="s">
        <v>220</v>
      </c>
      <c r="P1217" s="73"/>
      <c r="Q1217" s="73"/>
      <c r="R1217" s="73"/>
    </row>
    <row r="1218" spans="1:79" customFormat="1" x14ac:dyDescent="0.35">
      <c r="A1218" s="72"/>
      <c r="B1218" s="72"/>
      <c r="C1218" s="76" t="s">
        <v>221</v>
      </c>
      <c r="D1218" s="76"/>
      <c r="E1218" s="76"/>
      <c r="F1218" s="76"/>
      <c r="G1218" s="76"/>
      <c r="H1218" s="77"/>
      <c r="I1218" s="76"/>
      <c r="J1218" s="78"/>
      <c r="K1218" s="91"/>
      <c r="L1218" s="76"/>
      <c r="M1218" s="76"/>
      <c r="N1218" s="76"/>
      <c r="O1218" s="76"/>
      <c r="P1218" s="76"/>
      <c r="Q1218" s="76"/>
      <c r="R1218" s="76"/>
    </row>
    <row r="1219" spans="1:79" customFormat="1" x14ac:dyDescent="0.35">
      <c r="A1219" s="72"/>
      <c r="B1219" s="72"/>
      <c r="C1219" s="85" t="s">
        <v>228</v>
      </c>
      <c r="D1219" s="85"/>
      <c r="E1219" s="85"/>
      <c r="F1219" s="85"/>
      <c r="G1219" s="85"/>
      <c r="H1219" s="85"/>
      <c r="I1219" s="85"/>
      <c r="J1219" s="85"/>
      <c r="K1219" s="88"/>
      <c r="L1219" s="85"/>
      <c r="M1219" s="85"/>
      <c r="N1219" s="85"/>
      <c r="O1219" s="85"/>
      <c r="P1219" s="85"/>
      <c r="Q1219" s="85"/>
      <c r="R1219" s="85"/>
    </row>
    <row r="1220" spans="1:79" customFormat="1" x14ac:dyDescent="0.35">
      <c r="A1220" s="72"/>
      <c r="B1220" s="72"/>
      <c r="C1220" s="86" t="s">
        <v>229</v>
      </c>
      <c r="D1220" s="86"/>
      <c r="E1220" s="86"/>
      <c r="F1220" s="86"/>
      <c r="G1220" s="86"/>
      <c r="H1220" s="86"/>
      <c r="I1220" s="86"/>
      <c r="J1220" s="86"/>
      <c r="K1220" s="89"/>
      <c r="L1220" s="86"/>
      <c r="M1220" s="86"/>
      <c r="N1220" s="86"/>
      <c r="O1220" s="86"/>
      <c r="P1220" s="86"/>
      <c r="Q1220" s="86"/>
      <c r="R1220" s="86"/>
    </row>
    <row r="1221" spans="1:79" customFormat="1" x14ac:dyDescent="0.35">
      <c r="A1221" s="71" t="s">
        <v>247</v>
      </c>
      <c r="B1221" s="92"/>
      <c r="C1221" s="73" t="s">
        <v>219</v>
      </c>
      <c r="D1221" s="73"/>
      <c r="E1221" s="73"/>
      <c r="F1221" s="90">
        <v>31</v>
      </c>
      <c r="G1221" s="73" t="str">
        <f>CONCATENATE("USD,FLAT ",TEXT(F1221,"0.00"))</f>
        <v>USD,FLAT 31.00</v>
      </c>
      <c r="H1221" s="74"/>
      <c r="I1221" s="73" t="s">
        <v>139</v>
      </c>
      <c r="J1221" s="90">
        <v>7.31</v>
      </c>
      <c r="K1221" s="90"/>
      <c r="L1221" s="73"/>
      <c r="M1221" s="74"/>
      <c r="N1221" s="87"/>
      <c r="O1221" s="73" t="s">
        <v>220</v>
      </c>
      <c r="P1221" s="73"/>
      <c r="Q1221" s="73"/>
      <c r="R1221" s="73"/>
    </row>
    <row r="1222" spans="1:79" customFormat="1" x14ac:dyDescent="0.35">
      <c r="A1222" s="72"/>
      <c r="B1222" s="92"/>
      <c r="C1222" s="76" t="s">
        <v>221</v>
      </c>
      <c r="D1222" s="76"/>
      <c r="E1222" s="76"/>
      <c r="F1222" s="76"/>
      <c r="G1222" s="76"/>
      <c r="H1222" s="77"/>
      <c r="I1222" s="76"/>
      <c r="J1222" s="78"/>
      <c r="K1222" s="91"/>
      <c r="L1222" s="76"/>
      <c r="M1222" s="76"/>
      <c r="N1222" s="76"/>
      <c r="O1222" s="76"/>
      <c r="P1222" s="76"/>
      <c r="Q1222" s="76"/>
      <c r="R1222" s="76"/>
    </row>
    <row r="1223" spans="1:79" customFormat="1" x14ac:dyDescent="0.35">
      <c r="A1223" s="72"/>
      <c r="B1223" s="72"/>
      <c r="C1223" s="85" t="s">
        <v>228</v>
      </c>
      <c r="D1223" s="85"/>
      <c r="E1223" s="85"/>
      <c r="F1223" s="85"/>
      <c r="G1223" s="85"/>
      <c r="H1223" s="85"/>
      <c r="I1223" s="85"/>
      <c r="J1223" s="85"/>
      <c r="K1223" s="88"/>
      <c r="L1223" s="85"/>
      <c r="M1223" s="85"/>
      <c r="N1223" s="85"/>
      <c r="O1223" s="85"/>
      <c r="P1223" s="85"/>
      <c r="Q1223" s="85"/>
      <c r="R1223" s="85"/>
    </row>
    <row r="1224" spans="1:79" customFormat="1" x14ac:dyDescent="0.35">
      <c r="A1224" s="72"/>
      <c r="B1224" s="72"/>
      <c r="C1224" s="86" t="s">
        <v>229</v>
      </c>
      <c r="D1224" s="86"/>
      <c r="E1224" s="86"/>
      <c r="F1224" s="86"/>
      <c r="G1224" s="86"/>
      <c r="H1224" s="86"/>
      <c r="I1224" s="86"/>
      <c r="J1224" s="86"/>
      <c r="K1224" s="89"/>
      <c r="L1224" s="86"/>
      <c r="M1224" s="86"/>
      <c r="N1224" s="86"/>
      <c r="O1224" s="86"/>
      <c r="P1224" s="86"/>
      <c r="Q1224" s="86"/>
      <c r="R1224" s="86"/>
    </row>
    <row r="1226" spans="1:79" customFormat="1" x14ac:dyDescent="0.35">
      <c r="A1226" s="67" t="s">
        <v>349</v>
      </c>
      <c r="B1226" s="68"/>
      <c r="C1226" s="68"/>
      <c r="D1226" s="68"/>
      <c r="E1226" s="68"/>
      <c r="F1226" s="68"/>
      <c r="G1226" s="68"/>
      <c r="H1226" s="68"/>
      <c r="I1226" s="68"/>
      <c r="J1226" s="68"/>
      <c r="K1226" s="68"/>
      <c r="L1226" s="68"/>
      <c r="M1226" s="68"/>
      <c r="N1226" s="68"/>
      <c r="O1226" s="68"/>
      <c r="P1226" s="68"/>
      <c r="Q1226" s="68"/>
      <c r="R1226" s="68"/>
      <c r="S1226" s="68"/>
      <c r="T1226" s="68"/>
      <c r="U1226" s="68"/>
      <c r="V1226" s="68"/>
      <c r="W1226" s="68"/>
      <c r="X1226" s="68"/>
      <c r="Y1226" s="68"/>
      <c r="Z1226" s="68"/>
      <c r="AA1226" s="68"/>
      <c r="AB1226" s="68"/>
      <c r="AC1226" s="68"/>
      <c r="AD1226" s="68"/>
      <c r="AE1226" s="68"/>
      <c r="AF1226" s="68"/>
      <c r="AG1226" s="68"/>
      <c r="AH1226" s="68"/>
      <c r="AI1226" s="68"/>
      <c r="AJ1226" s="68"/>
    </row>
    <row r="1227" spans="1:79" customFormat="1" x14ac:dyDescent="0.35">
      <c r="A1227" s="100" t="s">
        <v>279</v>
      </c>
      <c r="B1227" s="100" t="s">
        <v>280</v>
      </c>
      <c r="C1227" s="100" t="s">
        <v>156</v>
      </c>
      <c r="D1227" s="100" t="s">
        <v>157</v>
      </c>
      <c r="E1227" s="100" t="s">
        <v>158</v>
      </c>
      <c r="F1227" s="100" t="s">
        <v>159</v>
      </c>
      <c r="G1227" s="100" t="s">
        <v>126</v>
      </c>
      <c r="H1227" s="100" t="s">
        <v>160</v>
      </c>
      <c r="I1227" s="100" t="s">
        <v>161</v>
      </c>
      <c r="J1227" s="100" t="s">
        <v>162</v>
      </c>
      <c r="K1227" s="100" t="s">
        <v>163</v>
      </c>
      <c r="L1227" s="100" t="s">
        <v>164</v>
      </c>
      <c r="M1227" s="100" t="s">
        <v>165</v>
      </c>
      <c r="N1227" s="100" t="s">
        <v>166</v>
      </c>
      <c r="O1227" s="100" t="s">
        <v>283</v>
      </c>
      <c r="P1227" s="100" t="s">
        <v>168</v>
      </c>
      <c r="Q1227" s="100" t="s">
        <v>284</v>
      </c>
      <c r="R1227" s="100" t="s">
        <v>282</v>
      </c>
      <c r="S1227" s="104" t="s">
        <v>277</v>
      </c>
      <c r="T1227" s="105"/>
      <c r="U1227" s="106"/>
      <c r="V1227" s="104" t="s">
        <v>269</v>
      </c>
      <c r="W1227" s="106"/>
      <c r="X1227" s="125" t="s">
        <v>258</v>
      </c>
      <c r="Y1227" s="126"/>
      <c r="Z1227" s="126"/>
      <c r="AA1227" s="126"/>
      <c r="AB1227" s="126"/>
      <c r="AC1227" s="126"/>
      <c r="AD1227" s="126"/>
      <c r="AE1227" s="126"/>
      <c r="AF1227" s="126"/>
      <c r="AG1227" s="127"/>
      <c r="AH1227" s="125" t="s">
        <v>270</v>
      </c>
      <c r="AI1227" s="126"/>
      <c r="AJ1227" s="126"/>
      <c r="AK1227" s="126"/>
      <c r="AL1227" s="126"/>
      <c r="AM1227" s="127"/>
      <c r="AN1227" s="100" t="s">
        <v>171</v>
      </c>
      <c r="AO1227" s="21"/>
      <c r="AP1227" s="21"/>
      <c r="AQ1227" s="21"/>
      <c r="AS1227" s="21"/>
      <c r="AT1227" s="21"/>
      <c r="AU1227" s="21"/>
      <c r="AV1227" s="21"/>
      <c r="AW1227" s="21"/>
      <c r="AX1227" s="21"/>
      <c r="AY1227" s="21"/>
      <c r="AZ1227" s="21"/>
      <c r="BA1227" s="21"/>
      <c r="BB1227" s="21"/>
      <c r="BC1227" s="21"/>
      <c r="BD1227" s="21"/>
      <c r="BE1227" s="21"/>
      <c r="BF1227" s="21"/>
      <c r="BG1227" s="21"/>
      <c r="BH1227" s="21"/>
      <c r="BI1227" s="21"/>
      <c r="BJ1227" s="21"/>
      <c r="BK1227" s="21"/>
      <c r="BL1227" s="21"/>
      <c r="BM1227" s="21"/>
      <c r="BN1227" s="21"/>
      <c r="BO1227" s="21"/>
      <c r="BP1227" s="21"/>
      <c r="BQ1227" s="21"/>
      <c r="BR1227" s="21"/>
      <c r="BS1227" s="21"/>
      <c r="BT1227" s="21"/>
      <c r="BU1227" s="21"/>
      <c r="BV1227" s="21"/>
      <c r="BW1227" s="21"/>
      <c r="BX1227" s="21"/>
      <c r="BY1227" s="21"/>
      <c r="BZ1227" s="21"/>
      <c r="CA1227" s="21"/>
    </row>
    <row r="1228" spans="1:79" customFormat="1" x14ac:dyDescent="0.35">
      <c r="A1228" s="101"/>
      <c r="B1228" s="101"/>
      <c r="C1228" s="101"/>
      <c r="D1228" s="101"/>
      <c r="E1228" s="101"/>
      <c r="F1228" s="101"/>
      <c r="G1228" s="101"/>
      <c r="H1228" s="101"/>
      <c r="I1228" s="101"/>
      <c r="J1228" s="101"/>
      <c r="K1228" s="101"/>
      <c r="L1228" s="101"/>
      <c r="M1228" s="101"/>
      <c r="N1228" s="101"/>
      <c r="O1228" s="101"/>
      <c r="P1228" s="101"/>
      <c r="Q1228" s="101"/>
      <c r="R1228" s="101"/>
      <c r="S1228" s="102" t="s">
        <v>169</v>
      </c>
      <c r="T1228" s="102" t="s">
        <v>170</v>
      </c>
      <c r="U1228" s="102" t="s">
        <v>170</v>
      </c>
      <c r="V1228" s="102" t="s">
        <v>254</v>
      </c>
      <c r="W1228" s="102" t="s">
        <v>255</v>
      </c>
      <c r="X1228" s="102" t="s">
        <v>259</v>
      </c>
      <c r="Y1228" s="102" t="s">
        <v>260</v>
      </c>
      <c r="Z1228" s="102" t="s">
        <v>261</v>
      </c>
      <c r="AA1228" s="102" t="s">
        <v>262</v>
      </c>
      <c r="AB1228" s="102" t="s">
        <v>263</v>
      </c>
      <c r="AC1228" s="102" t="s">
        <v>264</v>
      </c>
      <c r="AD1228" s="102" t="s">
        <v>265</v>
      </c>
      <c r="AE1228" s="102" t="s">
        <v>266</v>
      </c>
      <c r="AF1228" s="102" t="s">
        <v>267</v>
      </c>
      <c r="AG1228" s="102" t="s">
        <v>268</v>
      </c>
      <c r="AH1228" s="102" t="s">
        <v>271</v>
      </c>
      <c r="AI1228" s="102" t="s">
        <v>272</v>
      </c>
      <c r="AJ1228" s="102" t="s">
        <v>273</v>
      </c>
      <c r="AK1228" s="102" t="s">
        <v>274</v>
      </c>
      <c r="AL1228" s="102" t="s">
        <v>275</v>
      </c>
      <c r="AM1228" s="102" t="s">
        <v>276</v>
      </c>
      <c r="AN1228" s="101"/>
      <c r="AO1228" s="21"/>
      <c r="AP1228" s="21"/>
      <c r="AQ1228" s="21"/>
      <c r="AS1228" s="21"/>
      <c r="AT1228" s="21"/>
      <c r="AU1228" s="21"/>
      <c r="AV1228" s="21"/>
      <c r="AW1228" s="21"/>
      <c r="AX1228" s="21"/>
      <c r="AY1228" s="21"/>
      <c r="AZ1228" s="21"/>
      <c r="BA1228" s="21"/>
      <c r="BB1228" s="21"/>
      <c r="BC1228" s="21"/>
      <c r="BD1228" s="21"/>
      <c r="BE1228" s="21"/>
      <c r="BF1228" s="21"/>
      <c r="BG1228" s="21"/>
      <c r="BH1228" s="21"/>
      <c r="BI1228" s="21"/>
      <c r="BJ1228" s="21"/>
      <c r="BK1228" s="21"/>
      <c r="BL1228" s="21"/>
      <c r="BM1228" s="21"/>
      <c r="BN1228" s="21"/>
      <c r="BO1228" s="21"/>
      <c r="BP1228" s="21"/>
      <c r="BQ1228" s="21"/>
      <c r="BR1228" s="21"/>
      <c r="BS1228" s="21"/>
      <c r="BT1228" s="21"/>
      <c r="BU1228" s="21"/>
      <c r="BV1228" s="21"/>
      <c r="BW1228" s="21"/>
      <c r="BX1228" s="21"/>
      <c r="BY1228" s="21"/>
      <c r="BZ1228" s="21"/>
      <c r="CA1228" s="21"/>
    </row>
    <row r="1229" spans="1:79" customFormat="1" x14ac:dyDescent="0.35">
      <c r="A1229" s="58" t="s">
        <v>70</v>
      </c>
      <c r="B1229" s="32" t="s">
        <v>110</v>
      </c>
      <c r="C1229" s="58" t="s">
        <v>350</v>
      </c>
      <c r="D1229" s="32" t="s">
        <v>172</v>
      </c>
      <c r="E1229" s="59" t="s">
        <v>26</v>
      </c>
      <c r="F1229" s="58" t="s">
        <v>281</v>
      </c>
      <c r="G1229" s="60" t="str">
        <f ca="1">TEXT(TODAY(),"MM-DD-YYYY")</f>
        <v>11-02-2022</v>
      </c>
      <c r="H1229" s="60" t="str">
        <f ca="1">TEXT(TODAY(),"MM-DD-YYYY")</f>
        <v>11-02-2022</v>
      </c>
      <c r="I1229" s="58">
        <v>12</v>
      </c>
      <c r="J1229" s="58">
        <v>12</v>
      </c>
      <c r="K1229" s="58">
        <v>12</v>
      </c>
      <c r="L1229" s="58" t="s">
        <v>351</v>
      </c>
      <c r="M1229" s="58" t="s">
        <v>352</v>
      </c>
      <c r="N1229" s="58" t="b">
        <v>0</v>
      </c>
      <c r="O1229" s="58" t="b">
        <v>1</v>
      </c>
      <c r="P1229" s="58" t="b">
        <v>0</v>
      </c>
      <c r="Q1229" s="58" t="b">
        <v>0</v>
      </c>
      <c r="R1229" s="58" t="b">
        <v>1</v>
      </c>
      <c r="S1229" s="58" t="s">
        <v>176</v>
      </c>
      <c r="T1229" s="58" t="s">
        <v>177</v>
      </c>
      <c r="U1229" s="58"/>
      <c r="V1229" s="58" t="s">
        <v>257</v>
      </c>
      <c r="W1229" s="58" t="s">
        <v>256</v>
      </c>
      <c r="X1229" s="58" t="s">
        <v>335</v>
      </c>
      <c r="Y1229" s="58"/>
      <c r="Z1229" s="58"/>
      <c r="AA1229" s="58"/>
      <c r="AB1229" s="58">
        <v>3091575921</v>
      </c>
      <c r="AC1229" s="58"/>
      <c r="AD1229" s="58"/>
      <c r="AE1229" s="58" t="b">
        <v>1</v>
      </c>
      <c r="AF1229" s="58" t="b">
        <v>1</v>
      </c>
      <c r="AG1229" s="58" t="b">
        <v>0</v>
      </c>
      <c r="AH1229" s="58">
        <v>1683082995</v>
      </c>
      <c r="AI1229" s="58"/>
      <c r="AJ1229" s="58"/>
      <c r="AK1229" s="58" t="b">
        <v>0</v>
      </c>
      <c r="AL1229" s="58" t="b">
        <v>1</v>
      </c>
      <c r="AM1229" s="58" t="b">
        <v>1</v>
      </c>
      <c r="AN1229" s="58">
        <v>6565512829</v>
      </c>
      <c r="AO1229" s="21"/>
      <c r="AP1229" s="21"/>
      <c r="AQ1229" s="21"/>
      <c r="AS1229" s="21"/>
      <c r="AT1229" s="21"/>
      <c r="AU1229" s="21"/>
      <c r="AV1229" s="21"/>
      <c r="AW1229" s="21"/>
      <c r="AX1229" s="21"/>
      <c r="AY1229" s="21"/>
      <c r="AZ1229" s="21"/>
      <c r="BA1229" s="21"/>
      <c r="BB1229" s="21"/>
      <c r="BC1229" s="21"/>
      <c r="BD1229" s="21"/>
      <c r="BE1229" s="21"/>
      <c r="BF1229" s="21"/>
      <c r="BG1229" s="21"/>
      <c r="BH1229" s="21"/>
      <c r="BI1229" s="21"/>
      <c r="BJ1229" s="21"/>
      <c r="BK1229" s="21"/>
      <c r="BL1229" s="21"/>
      <c r="BM1229" s="21"/>
      <c r="BN1229" s="21"/>
      <c r="BO1229" s="21"/>
      <c r="BP1229" s="21"/>
      <c r="BQ1229" s="21"/>
      <c r="BR1229" s="21"/>
      <c r="BS1229" s="21"/>
      <c r="BT1229" s="21"/>
      <c r="BU1229" s="21"/>
      <c r="BV1229" s="21"/>
      <c r="BW1229" s="21"/>
      <c r="BX1229" s="21"/>
      <c r="BY1229" s="21"/>
      <c r="BZ1229" s="21"/>
      <c r="CA1229" s="21"/>
    </row>
    <row r="1231" spans="1:79" customFormat="1" x14ac:dyDescent="0.35">
      <c r="A1231" s="128" t="s">
        <v>353</v>
      </c>
      <c r="B1231" s="129"/>
      <c r="C1231" s="129"/>
      <c r="D1231" s="129"/>
      <c r="E1231" s="129"/>
      <c r="F1231" s="129"/>
      <c r="G1231" s="129"/>
      <c r="H1231" s="129"/>
      <c r="I1231" s="129"/>
      <c r="J1231" s="129"/>
      <c r="K1231" s="129"/>
      <c r="L1231" s="129"/>
      <c r="M1231" s="129"/>
      <c r="N1231" s="129"/>
      <c r="O1231" s="129"/>
      <c r="P1231" s="129"/>
      <c r="Q1231" s="129"/>
      <c r="R1231" s="129"/>
      <c r="AF1231" s="21"/>
      <c r="AG1231" s="21"/>
      <c r="AH1231" s="21"/>
    </row>
    <row r="1232" spans="1:79" customFormat="1" x14ac:dyDescent="0.35">
      <c r="A1232" s="69" t="s">
        <v>200</v>
      </c>
      <c r="B1232" s="69" t="s">
        <v>201</v>
      </c>
      <c r="C1232" s="69" t="s">
        <v>202</v>
      </c>
      <c r="D1232" s="70" t="s">
        <v>203</v>
      </c>
      <c r="E1232" s="70" t="s">
        <v>204</v>
      </c>
      <c r="F1232" s="70" t="s">
        <v>205</v>
      </c>
      <c r="G1232" s="69" t="s">
        <v>206</v>
      </c>
      <c r="H1232" s="69" t="s">
        <v>207</v>
      </c>
      <c r="I1232" s="70" t="s">
        <v>208</v>
      </c>
      <c r="J1232" s="70" t="s">
        <v>209</v>
      </c>
      <c r="K1232" s="70" t="s">
        <v>210</v>
      </c>
      <c r="L1232" s="70" t="s">
        <v>211</v>
      </c>
      <c r="M1232" s="70" t="s">
        <v>212</v>
      </c>
      <c r="N1232" s="70" t="s">
        <v>213</v>
      </c>
      <c r="O1232" s="70" t="s">
        <v>214</v>
      </c>
      <c r="P1232" s="70" t="s">
        <v>215</v>
      </c>
      <c r="Q1232" s="70" t="s">
        <v>216</v>
      </c>
      <c r="R1232" s="70" t="s">
        <v>217</v>
      </c>
      <c r="T1232" s="21"/>
      <c r="U1232" s="21"/>
      <c r="V1232" s="21"/>
      <c r="W1232" s="21"/>
      <c r="X1232" s="21"/>
      <c r="Y1232" s="21"/>
      <c r="Z1232" s="21"/>
      <c r="AA1232" s="21"/>
      <c r="AB1232" s="21"/>
      <c r="AC1232" s="21"/>
      <c r="AD1232" s="21"/>
      <c r="AE1232" s="21"/>
      <c r="AF1232" s="21"/>
      <c r="AG1232" s="21"/>
      <c r="AH1232" s="21"/>
      <c r="AI1232" s="21"/>
      <c r="AJ1232" s="21"/>
      <c r="AK1232" s="21"/>
      <c r="AL1232" s="21"/>
      <c r="AM1232" s="21"/>
      <c r="AN1232" s="21"/>
      <c r="AO1232" s="21"/>
      <c r="AP1232" s="21"/>
      <c r="AQ1232" s="21"/>
      <c r="AR1232" s="21"/>
      <c r="AS1232" s="21"/>
    </row>
    <row r="1233" spans="1:45" customFormat="1" x14ac:dyDescent="0.35">
      <c r="A1233" s="71" t="s">
        <v>218</v>
      </c>
      <c r="B1233" s="72"/>
      <c r="C1233" s="73" t="s">
        <v>219</v>
      </c>
      <c r="D1233" s="73"/>
      <c r="E1233" s="73"/>
      <c r="F1233" s="73">
        <v>25</v>
      </c>
      <c r="G1233" s="73" t="str">
        <f>CONCATENATE("USD,FLAT ",TEXT(F1233,"0.00"))</f>
        <v>USD,FLAT 25.00</v>
      </c>
      <c r="H1233" s="74"/>
      <c r="I1233" s="73" t="s">
        <v>139</v>
      </c>
      <c r="J1233" s="75">
        <v>2</v>
      </c>
      <c r="K1233" s="74"/>
      <c r="L1233" s="73"/>
      <c r="M1233" s="74"/>
      <c r="N1233" s="73"/>
      <c r="O1233" s="73" t="s">
        <v>220</v>
      </c>
      <c r="P1233" s="73"/>
      <c r="Q1233" s="73"/>
      <c r="R1233" s="73"/>
      <c r="T1233" s="21"/>
      <c r="U1233" s="21"/>
      <c r="V1233" s="21"/>
      <c r="W1233" s="21"/>
      <c r="X1233" s="21"/>
      <c r="Y1233" s="21"/>
      <c r="Z1233" s="21"/>
      <c r="AA1233" s="21"/>
      <c r="AB1233" s="21"/>
      <c r="AC1233" s="21"/>
      <c r="AD1233" s="21"/>
      <c r="AE1233" s="21"/>
      <c r="AF1233" s="21"/>
      <c r="AG1233" s="21"/>
      <c r="AH1233" s="21"/>
      <c r="AI1233" s="21"/>
      <c r="AJ1233" s="21"/>
      <c r="AK1233" s="21"/>
      <c r="AL1233" s="21"/>
      <c r="AM1233" s="21"/>
      <c r="AN1233" s="21"/>
      <c r="AO1233" s="21"/>
      <c r="AP1233" s="21"/>
      <c r="AQ1233" s="21"/>
      <c r="AR1233" s="21"/>
      <c r="AS1233" s="21"/>
    </row>
    <row r="1234" spans="1:45" customFormat="1" x14ac:dyDescent="0.35">
      <c r="A1234" s="72"/>
      <c r="B1234" s="72"/>
      <c r="C1234" s="76" t="s">
        <v>221</v>
      </c>
      <c r="D1234" s="76"/>
      <c r="E1234" s="76"/>
      <c r="F1234" s="76"/>
      <c r="G1234" s="76"/>
      <c r="H1234" s="77"/>
      <c r="I1234" s="76"/>
      <c r="J1234" s="78"/>
      <c r="K1234" s="77"/>
      <c r="L1234" s="76"/>
      <c r="M1234" s="77"/>
      <c r="N1234" s="76"/>
      <c r="O1234" s="76"/>
      <c r="P1234" s="76"/>
      <c r="Q1234" s="76"/>
      <c r="R1234" s="76"/>
      <c r="T1234" s="21"/>
      <c r="U1234" s="21"/>
      <c r="V1234" s="21"/>
      <c r="W1234" s="21"/>
      <c r="X1234" s="21"/>
      <c r="Y1234" s="21"/>
      <c r="Z1234" s="21"/>
      <c r="AA1234" s="21"/>
      <c r="AB1234" s="21"/>
      <c r="AC1234" s="21"/>
      <c r="AD1234" s="21"/>
      <c r="AE1234" s="21"/>
      <c r="AF1234" s="21"/>
      <c r="AG1234" s="21"/>
      <c r="AH1234" s="21"/>
      <c r="AI1234" s="21"/>
      <c r="AJ1234" s="21"/>
      <c r="AK1234" s="21"/>
      <c r="AL1234" s="21"/>
      <c r="AM1234" s="21"/>
      <c r="AN1234" s="21"/>
      <c r="AO1234" s="21"/>
      <c r="AP1234" s="21"/>
      <c r="AQ1234" s="21"/>
      <c r="AR1234" s="21"/>
      <c r="AS1234" s="21"/>
    </row>
    <row r="1235" spans="1:45" customFormat="1" x14ac:dyDescent="0.35">
      <c r="A1235" s="72"/>
      <c r="B1235" s="72"/>
      <c r="C1235" s="85" t="s">
        <v>228</v>
      </c>
      <c r="D1235" s="85"/>
      <c r="E1235" s="85"/>
      <c r="F1235" s="85"/>
      <c r="G1235" s="85"/>
      <c r="H1235" s="85"/>
      <c r="I1235" s="85"/>
      <c r="J1235" s="85"/>
      <c r="K1235" s="85"/>
      <c r="L1235" s="85"/>
      <c r="M1235" s="85"/>
      <c r="N1235" s="85"/>
      <c r="O1235" s="85"/>
      <c r="P1235" s="85"/>
      <c r="Q1235" s="85"/>
      <c r="R1235" s="85"/>
    </row>
    <row r="1236" spans="1:45" customFormat="1" x14ac:dyDescent="0.35">
      <c r="A1236" s="72"/>
      <c r="B1236" s="72"/>
      <c r="C1236" s="86" t="s">
        <v>229</v>
      </c>
      <c r="D1236" s="86"/>
      <c r="E1236" s="86"/>
      <c r="F1236" s="86"/>
      <c r="G1236" s="86"/>
      <c r="H1236" s="86"/>
      <c r="I1236" s="86"/>
      <c r="J1236" s="86"/>
      <c r="K1236" s="86"/>
      <c r="L1236" s="86"/>
      <c r="M1236" s="86"/>
      <c r="N1236" s="86"/>
      <c r="O1236" s="86"/>
      <c r="P1236" s="86"/>
      <c r="Q1236" s="86"/>
      <c r="R1236" s="86"/>
    </row>
    <row r="1237" spans="1:45" customFormat="1" x14ac:dyDescent="0.35">
      <c r="A1237" s="71" t="s">
        <v>222</v>
      </c>
      <c r="B1237" s="72"/>
      <c r="C1237" s="73" t="s">
        <v>219</v>
      </c>
      <c r="D1237" s="73"/>
      <c r="E1237" s="73"/>
      <c r="F1237" s="73">
        <v>25</v>
      </c>
      <c r="G1237" s="73" t="str">
        <f>CONCATENATE("USD,FLAT ",TEXT(F1237,"0.00"))</f>
        <v>USD,FLAT 25.00</v>
      </c>
      <c r="H1237" s="74"/>
      <c r="I1237" s="73" t="s">
        <v>139</v>
      </c>
      <c r="J1237" s="75">
        <v>2</v>
      </c>
      <c r="K1237" s="74"/>
      <c r="L1237" s="73"/>
      <c r="M1237" s="74"/>
      <c r="N1237" s="73" t="s">
        <v>223</v>
      </c>
      <c r="O1237" s="73" t="s">
        <v>224</v>
      </c>
      <c r="P1237" s="73"/>
      <c r="Q1237" s="73"/>
      <c r="R1237" s="73"/>
    </row>
    <row r="1238" spans="1:45" customFormat="1" x14ac:dyDescent="0.35">
      <c r="A1238" s="72"/>
      <c r="B1238" s="72"/>
      <c r="C1238" s="76" t="s">
        <v>221</v>
      </c>
      <c r="D1238" s="76"/>
      <c r="E1238" s="76"/>
      <c r="F1238" s="76"/>
      <c r="G1238" s="76"/>
      <c r="H1238" s="77"/>
      <c r="I1238" s="76"/>
      <c r="J1238" s="78"/>
      <c r="K1238" s="77"/>
      <c r="L1238" s="76"/>
      <c r="M1238" s="77"/>
      <c r="N1238" s="76"/>
      <c r="O1238" s="76"/>
      <c r="P1238" s="76"/>
      <c r="Q1238" s="76"/>
      <c r="R1238" s="76"/>
    </row>
    <row r="1239" spans="1:45" customFormat="1" x14ac:dyDescent="0.35">
      <c r="A1239" s="72"/>
      <c r="B1239" s="72"/>
      <c r="C1239" s="85" t="s">
        <v>228</v>
      </c>
      <c r="D1239" s="85"/>
      <c r="E1239" s="85"/>
      <c r="F1239" s="85"/>
      <c r="G1239" s="85"/>
      <c r="H1239" s="85"/>
      <c r="I1239" s="85"/>
      <c r="J1239" s="85"/>
      <c r="K1239" s="85"/>
      <c r="L1239" s="85"/>
      <c r="M1239" s="85"/>
      <c r="N1239" s="85"/>
      <c r="O1239" s="85"/>
      <c r="P1239" s="85"/>
      <c r="Q1239" s="85"/>
      <c r="R1239" s="85"/>
    </row>
    <row r="1240" spans="1:45" customFormat="1" x14ac:dyDescent="0.35">
      <c r="A1240" s="72"/>
      <c r="B1240" s="72"/>
      <c r="C1240" s="86" t="s">
        <v>229</v>
      </c>
      <c r="D1240" s="86"/>
      <c r="E1240" s="86"/>
      <c r="F1240" s="86"/>
      <c r="G1240" s="86"/>
      <c r="H1240" s="86"/>
      <c r="I1240" s="86"/>
      <c r="J1240" s="86"/>
      <c r="K1240" s="86"/>
      <c r="L1240" s="86"/>
      <c r="M1240" s="86"/>
      <c r="N1240" s="86"/>
      <c r="O1240" s="86"/>
      <c r="P1240" s="86"/>
      <c r="Q1240" s="86"/>
      <c r="R1240" s="86"/>
    </row>
    <row r="1241" spans="1:45" customFormat="1" x14ac:dyDescent="0.35">
      <c r="A1241" s="71" t="s">
        <v>225</v>
      </c>
      <c r="B1241" s="72"/>
      <c r="C1241" s="73" t="s">
        <v>219</v>
      </c>
      <c r="D1241" s="73"/>
      <c r="E1241" s="73"/>
      <c r="F1241" s="73">
        <v>23</v>
      </c>
      <c r="G1241" s="73" t="str">
        <f>CONCATENATE("USD,FLAT ",TEXT(F1241,"0.00"))</f>
        <v>USD,FLAT 23.00</v>
      </c>
      <c r="H1241" s="74"/>
      <c r="I1241" s="73" t="s">
        <v>139</v>
      </c>
      <c r="J1241" s="75">
        <v>2</v>
      </c>
      <c r="K1241" s="74"/>
      <c r="L1241" s="73"/>
      <c r="M1241" s="74"/>
      <c r="N1241" s="73" t="s">
        <v>223</v>
      </c>
      <c r="O1241" s="73" t="s">
        <v>224</v>
      </c>
      <c r="P1241" s="73"/>
      <c r="Q1241" s="73"/>
      <c r="R1241" s="73"/>
    </row>
    <row r="1242" spans="1:45" customFormat="1" x14ac:dyDescent="0.35">
      <c r="A1242" s="72"/>
      <c r="B1242" s="72"/>
      <c r="C1242" s="76" t="s">
        <v>221</v>
      </c>
      <c r="D1242" s="76"/>
      <c r="E1242" s="76"/>
      <c r="F1242" s="76"/>
      <c r="G1242" s="76"/>
      <c r="H1242" s="77"/>
      <c r="I1242" s="76"/>
      <c r="J1242" s="78"/>
      <c r="K1242" s="77"/>
      <c r="L1242" s="76"/>
      <c r="M1242" s="77"/>
      <c r="N1242" s="76"/>
      <c r="O1242" s="76"/>
      <c r="P1242" s="76"/>
      <c r="Q1242" s="76"/>
      <c r="R1242" s="76"/>
    </row>
    <row r="1243" spans="1:45" customFormat="1" x14ac:dyDescent="0.35">
      <c r="A1243" s="72"/>
      <c r="B1243" s="72"/>
      <c r="C1243" s="85" t="s">
        <v>228</v>
      </c>
      <c r="D1243" s="85"/>
      <c r="E1243" s="85"/>
      <c r="F1243" s="85"/>
      <c r="G1243" s="85"/>
      <c r="H1243" s="85"/>
      <c r="I1243" s="85"/>
      <c r="J1243" s="85"/>
      <c r="K1243" s="85"/>
      <c r="L1243" s="85"/>
      <c r="M1243" s="85"/>
      <c r="N1243" s="85"/>
      <c r="O1243" s="85"/>
      <c r="P1243" s="85"/>
      <c r="Q1243" s="85"/>
      <c r="R1243" s="85"/>
    </row>
    <row r="1244" spans="1:45" customFormat="1" x14ac:dyDescent="0.35">
      <c r="A1244" s="72"/>
      <c r="B1244" s="72"/>
      <c r="C1244" s="86" t="s">
        <v>229</v>
      </c>
      <c r="D1244" s="86"/>
      <c r="E1244" s="86"/>
      <c r="F1244" s="86"/>
      <c r="G1244" s="86"/>
      <c r="H1244" s="86"/>
      <c r="I1244" s="86"/>
      <c r="J1244" s="86"/>
      <c r="K1244" s="86"/>
      <c r="L1244" s="86"/>
      <c r="M1244" s="86"/>
      <c r="N1244" s="86"/>
      <c r="O1244" s="86"/>
      <c r="P1244" s="86"/>
      <c r="Q1244" s="86"/>
      <c r="R1244" s="86"/>
    </row>
    <row r="1245" spans="1:45" customFormat="1" x14ac:dyDescent="0.35">
      <c r="A1245" s="71" t="s">
        <v>136</v>
      </c>
      <c r="B1245" s="72"/>
      <c r="C1245" s="73" t="s">
        <v>219</v>
      </c>
      <c r="D1245" s="73"/>
      <c r="E1245" s="73"/>
      <c r="F1245" s="73">
        <v>25</v>
      </c>
      <c r="G1245" s="73" t="str">
        <f>CONCATENATE("USD,FLAT ",TEXT(F1245,"0.00"))</f>
        <v>USD,FLAT 25.00</v>
      </c>
      <c r="H1245" s="74"/>
      <c r="I1245" s="73" t="s">
        <v>139</v>
      </c>
      <c r="J1245" s="103">
        <v>66</v>
      </c>
      <c r="K1245" s="74"/>
      <c r="L1245" s="73"/>
      <c r="M1245" s="74"/>
      <c r="N1245" s="73" t="s">
        <v>223</v>
      </c>
      <c r="O1245" s="73" t="s">
        <v>224</v>
      </c>
      <c r="P1245" s="73"/>
      <c r="Q1245" s="73"/>
      <c r="R1245" s="73"/>
    </row>
    <row r="1246" spans="1:45" customFormat="1" x14ac:dyDescent="0.35">
      <c r="A1246" s="72"/>
      <c r="B1246" s="72"/>
      <c r="C1246" s="76" t="s">
        <v>221</v>
      </c>
      <c r="D1246" s="76"/>
      <c r="E1246" s="76"/>
      <c r="F1246" s="76"/>
      <c r="G1246" s="76"/>
      <c r="H1246" s="77"/>
      <c r="I1246" s="76"/>
      <c r="J1246" s="78"/>
      <c r="K1246" s="77"/>
      <c r="L1246" s="76"/>
      <c r="M1246" s="77"/>
      <c r="N1246" s="76"/>
      <c r="O1246" s="76"/>
      <c r="P1246" s="76"/>
      <c r="Q1246" s="76"/>
      <c r="R1246" s="76"/>
    </row>
    <row r="1247" spans="1:45" customFormat="1" x14ac:dyDescent="0.35">
      <c r="A1247" s="72"/>
      <c r="B1247" s="72"/>
      <c r="C1247" s="85" t="s">
        <v>228</v>
      </c>
      <c r="D1247" s="85"/>
      <c r="E1247" s="85"/>
      <c r="F1247" s="85"/>
      <c r="G1247" s="85"/>
      <c r="H1247" s="85"/>
      <c r="I1247" s="85"/>
      <c r="J1247" s="85"/>
      <c r="K1247" s="85"/>
      <c r="L1247" s="85"/>
      <c r="M1247" s="85"/>
      <c r="N1247" s="85"/>
      <c r="O1247" s="85"/>
      <c r="P1247" s="85"/>
      <c r="Q1247" s="85"/>
      <c r="R1247" s="85"/>
    </row>
    <row r="1248" spans="1:45" customFormat="1" x14ac:dyDescent="0.35">
      <c r="A1248" s="72"/>
      <c r="B1248" s="72"/>
      <c r="C1248" s="86" t="s">
        <v>229</v>
      </c>
      <c r="D1248" s="86"/>
      <c r="E1248" s="86"/>
      <c r="F1248" s="86"/>
      <c r="G1248" s="86"/>
      <c r="H1248" s="86"/>
      <c r="I1248" s="86"/>
      <c r="J1248" s="86"/>
      <c r="K1248" s="86"/>
      <c r="L1248" s="86"/>
      <c r="M1248" s="86"/>
      <c r="N1248" s="86"/>
      <c r="O1248" s="86"/>
      <c r="P1248" s="86"/>
      <c r="Q1248" s="86"/>
      <c r="R1248" s="86"/>
    </row>
    <row r="1249" spans="1:18" customFormat="1" x14ac:dyDescent="0.35">
      <c r="A1249" s="79" t="s">
        <v>226</v>
      </c>
      <c r="B1249" s="79"/>
      <c r="C1249" s="79" t="s">
        <v>219</v>
      </c>
      <c r="D1249" s="79"/>
      <c r="E1249" s="79"/>
      <c r="F1249" s="79"/>
      <c r="G1249" s="79"/>
      <c r="H1249" s="79"/>
      <c r="I1249" s="79"/>
      <c r="J1249" s="80"/>
      <c r="K1249" s="81"/>
      <c r="L1249" s="79"/>
      <c r="M1249" s="81"/>
      <c r="N1249" s="79"/>
      <c r="O1249" s="79"/>
      <c r="P1249" s="79"/>
      <c r="Q1249" s="79"/>
      <c r="R1249" s="79"/>
    </row>
    <row r="1250" spans="1:18" customFormat="1" x14ac:dyDescent="0.35">
      <c r="A1250" s="79" t="s">
        <v>226</v>
      </c>
      <c r="B1250" s="79"/>
      <c r="C1250" s="79" t="s">
        <v>221</v>
      </c>
      <c r="D1250" s="79"/>
      <c r="E1250" s="79"/>
      <c r="F1250" s="79"/>
      <c r="G1250" s="79"/>
      <c r="H1250" s="79"/>
      <c r="I1250" s="79"/>
      <c r="J1250" s="80"/>
      <c r="K1250" s="81"/>
      <c r="L1250" s="79"/>
      <c r="M1250" s="81"/>
      <c r="N1250" s="79"/>
      <c r="O1250" s="79"/>
      <c r="P1250" s="79"/>
      <c r="Q1250" s="79"/>
      <c r="R1250" s="79"/>
    </row>
    <row r="1251" spans="1:18" customFormat="1" x14ac:dyDescent="0.35">
      <c r="A1251" s="82" t="s">
        <v>227</v>
      </c>
      <c r="B1251" s="82"/>
      <c r="C1251" s="82" t="s">
        <v>219</v>
      </c>
      <c r="D1251" s="82"/>
      <c r="E1251" s="82"/>
      <c r="F1251" s="82"/>
      <c r="G1251" s="82"/>
      <c r="H1251" s="82"/>
      <c r="I1251" s="82"/>
      <c r="J1251" s="83"/>
      <c r="K1251" s="84"/>
      <c r="L1251" s="82"/>
      <c r="M1251" s="84"/>
      <c r="N1251" s="82"/>
      <c r="O1251" s="82"/>
      <c r="P1251" s="82"/>
      <c r="Q1251" s="82"/>
      <c r="R1251" s="82"/>
    </row>
    <row r="1252" spans="1:18" customFormat="1" x14ac:dyDescent="0.35">
      <c r="A1252" s="82" t="s">
        <v>227</v>
      </c>
      <c r="B1252" s="82"/>
      <c r="C1252" s="82" t="s">
        <v>221</v>
      </c>
      <c r="D1252" s="82"/>
      <c r="E1252" s="82"/>
      <c r="F1252" s="82"/>
      <c r="G1252" s="82"/>
      <c r="H1252" s="82"/>
      <c r="I1252" s="82"/>
      <c r="J1252" s="83"/>
      <c r="K1252" s="84"/>
      <c r="L1252" s="82"/>
      <c r="M1252" s="84"/>
      <c r="N1252" s="82"/>
      <c r="O1252" s="82"/>
      <c r="P1252" s="82"/>
      <c r="Q1252" s="82"/>
      <c r="R1252" s="82"/>
    </row>
    <row r="1253" spans="1:18" customFormat="1" x14ac:dyDescent="0.35">
      <c r="A1253" s="71" t="s">
        <v>248</v>
      </c>
      <c r="B1253" s="72"/>
      <c r="C1253" s="73" t="s">
        <v>219</v>
      </c>
      <c r="D1253" s="73"/>
      <c r="E1253" s="73"/>
      <c r="F1253" s="103">
        <v>0.25</v>
      </c>
      <c r="G1253" s="73" t="str">
        <f>CONCATENATE("USD,FLAT ",TEXT(F1253,"0.00"))</f>
        <v>USD,FLAT 0.25</v>
      </c>
      <c r="H1253" s="74"/>
      <c r="I1253" s="73" t="s">
        <v>139</v>
      </c>
      <c r="J1253" s="75">
        <v>2</v>
      </c>
      <c r="K1253" s="74"/>
      <c r="L1253" s="73"/>
      <c r="M1253" s="74"/>
      <c r="N1253" s="73" t="s">
        <v>231</v>
      </c>
      <c r="O1253" s="73" t="s">
        <v>224</v>
      </c>
      <c r="P1253" s="73"/>
      <c r="Q1253" s="73"/>
      <c r="R1253" s="73"/>
    </row>
    <row r="1254" spans="1:18" customFormat="1" x14ac:dyDescent="0.35">
      <c r="A1254" s="72"/>
      <c r="B1254" s="72"/>
      <c r="C1254" s="76" t="s">
        <v>221</v>
      </c>
      <c r="D1254" s="76"/>
      <c r="E1254" s="76"/>
      <c r="F1254" s="76"/>
      <c r="G1254" s="76"/>
      <c r="H1254" s="77"/>
      <c r="I1254" s="77"/>
      <c r="J1254" s="78"/>
      <c r="K1254" s="77"/>
      <c r="L1254" s="76"/>
      <c r="M1254" s="77"/>
      <c r="N1254" s="76"/>
      <c r="O1254" s="76"/>
      <c r="P1254" s="76"/>
      <c r="Q1254" s="76"/>
      <c r="R1254" s="76"/>
    </row>
    <row r="1255" spans="1:18" customFormat="1" x14ac:dyDescent="0.35">
      <c r="A1255" s="72"/>
      <c r="B1255" s="72"/>
      <c r="C1255" s="85" t="s">
        <v>228</v>
      </c>
      <c r="D1255" s="85"/>
      <c r="E1255" s="85"/>
      <c r="F1255" s="85"/>
      <c r="G1255" s="85"/>
      <c r="H1255" s="85"/>
      <c r="I1255" s="85"/>
      <c r="J1255" s="85"/>
      <c r="K1255" s="85"/>
      <c r="L1255" s="85"/>
      <c r="M1255" s="85"/>
      <c r="N1255" s="85"/>
      <c r="O1255" s="85"/>
      <c r="P1255" s="85"/>
      <c r="Q1255" s="85"/>
      <c r="R1255" s="85"/>
    </row>
    <row r="1256" spans="1:18" customFormat="1" x14ac:dyDescent="0.35">
      <c r="A1256" s="72"/>
      <c r="B1256" s="72"/>
      <c r="C1256" s="86" t="s">
        <v>229</v>
      </c>
      <c r="D1256" s="86"/>
      <c r="E1256" s="86"/>
      <c r="F1256" s="86"/>
      <c r="G1256" s="86"/>
      <c r="H1256" s="86"/>
      <c r="I1256" s="86"/>
      <c r="J1256" s="86"/>
      <c r="K1256" s="86"/>
      <c r="L1256" s="86"/>
      <c r="M1256" s="86"/>
      <c r="N1256" s="86"/>
      <c r="O1256" s="86"/>
      <c r="P1256" s="86"/>
      <c r="Q1256" s="86"/>
      <c r="R1256" s="86"/>
    </row>
    <row r="1257" spans="1:18" customFormat="1" x14ac:dyDescent="0.35">
      <c r="A1257" s="71" t="s">
        <v>230</v>
      </c>
      <c r="B1257" s="72"/>
      <c r="C1257" s="73" t="s">
        <v>219</v>
      </c>
      <c r="D1257" s="73"/>
      <c r="E1257" s="73"/>
      <c r="F1257" s="103">
        <v>112.04</v>
      </c>
      <c r="G1257" s="73" t="str">
        <f>CONCATENATE("USD,FLAT ",TEXT(F1257,"0.00"))</f>
        <v>USD,FLAT 112.04</v>
      </c>
      <c r="H1257" s="74"/>
      <c r="I1257" s="73" t="s">
        <v>139</v>
      </c>
      <c r="J1257" s="75">
        <v>2</v>
      </c>
      <c r="K1257" s="74"/>
      <c r="L1257" s="73"/>
      <c r="M1257" s="74"/>
      <c r="N1257" s="73" t="s">
        <v>231</v>
      </c>
      <c r="O1257" s="73" t="s">
        <v>224</v>
      </c>
      <c r="P1257" s="73"/>
      <c r="Q1257" s="73"/>
      <c r="R1257" s="73"/>
    </row>
    <row r="1258" spans="1:18" customFormat="1" x14ac:dyDescent="0.35">
      <c r="A1258" s="72"/>
      <c r="B1258" s="72"/>
      <c r="C1258" s="76" t="s">
        <v>221</v>
      </c>
      <c r="D1258" s="76"/>
      <c r="E1258" s="76"/>
      <c r="F1258" s="76"/>
      <c r="G1258" s="76"/>
      <c r="H1258" s="77"/>
      <c r="I1258" s="77"/>
      <c r="J1258" s="78"/>
      <c r="K1258" s="77"/>
      <c r="L1258" s="76"/>
      <c r="M1258" s="77"/>
      <c r="N1258" s="76"/>
      <c r="O1258" s="76"/>
      <c r="P1258" s="76"/>
      <c r="Q1258" s="76"/>
      <c r="R1258" s="76"/>
    </row>
    <row r="1259" spans="1:18" customFormat="1" x14ac:dyDescent="0.35">
      <c r="A1259" s="72"/>
      <c r="B1259" s="72"/>
      <c r="C1259" s="85" t="s">
        <v>228</v>
      </c>
      <c r="D1259" s="85"/>
      <c r="E1259" s="85"/>
      <c r="F1259" s="85"/>
      <c r="G1259" s="85"/>
      <c r="H1259" s="85"/>
      <c r="I1259" s="85"/>
      <c r="J1259" s="85"/>
      <c r="K1259" s="85"/>
      <c r="L1259" s="85"/>
      <c r="M1259" s="85"/>
      <c r="N1259" s="85"/>
      <c r="O1259" s="85"/>
      <c r="P1259" s="85"/>
      <c r="Q1259" s="85"/>
      <c r="R1259" s="85"/>
    </row>
    <row r="1260" spans="1:18" customFormat="1" x14ac:dyDescent="0.35">
      <c r="A1260" s="72"/>
      <c r="B1260" s="72"/>
      <c r="C1260" s="86" t="s">
        <v>229</v>
      </c>
      <c r="D1260" s="86"/>
      <c r="E1260" s="86"/>
      <c r="F1260" s="86"/>
      <c r="G1260" s="86"/>
      <c r="H1260" s="86"/>
      <c r="I1260" s="86"/>
      <c r="J1260" s="86"/>
      <c r="K1260" s="86"/>
      <c r="L1260" s="86"/>
      <c r="M1260" s="86"/>
      <c r="N1260" s="86"/>
      <c r="O1260" s="86"/>
      <c r="P1260" s="86"/>
      <c r="Q1260" s="86"/>
      <c r="R1260" s="86"/>
    </row>
    <row r="1261" spans="1:18" customFormat="1" x14ac:dyDescent="0.35">
      <c r="A1261" s="71" t="s">
        <v>232</v>
      </c>
      <c r="B1261" s="72"/>
      <c r="C1261" s="73" t="s">
        <v>219</v>
      </c>
      <c r="D1261" s="73"/>
      <c r="E1261" s="73"/>
      <c r="F1261" s="103">
        <v>276.25</v>
      </c>
      <c r="G1261" s="73" t="str">
        <f>CONCATENATE("USD,FLAT ",TEXT(F1261,"0.00"))</f>
        <v>USD,FLAT 276.25</v>
      </c>
      <c r="H1261" s="74"/>
      <c r="I1261" s="73" t="s">
        <v>139</v>
      </c>
      <c r="J1261" s="75"/>
      <c r="K1261" s="74"/>
      <c r="L1261" s="73"/>
      <c r="M1261" s="74"/>
      <c r="N1261" s="73" t="s">
        <v>231</v>
      </c>
      <c r="O1261" s="73" t="s">
        <v>224</v>
      </c>
      <c r="P1261" s="73"/>
      <c r="Q1261" s="73"/>
      <c r="R1261" s="73"/>
    </row>
    <row r="1262" spans="1:18" customFormat="1" x14ac:dyDescent="0.35">
      <c r="A1262" s="72"/>
      <c r="B1262" s="72"/>
      <c r="C1262" s="76" t="s">
        <v>221</v>
      </c>
      <c r="D1262" s="76"/>
      <c r="E1262" s="76"/>
      <c r="F1262" s="76"/>
      <c r="G1262" s="76"/>
      <c r="H1262" s="77"/>
      <c r="I1262" s="77"/>
      <c r="J1262" s="78"/>
      <c r="K1262" s="77"/>
      <c r="L1262" s="77"/>
      <c r="M1262" s="77"/>
      <c r="N1262" s="76"/>
      <c r="O1262" s="76"/>
      <c r="P1262" s="76"/>
      <c r="Q1262" s="76"/>
      <c r="R1262" s="76"/>
    </row>
    <row r="1263" spans="1:18" customFormat="1" x14ac:dyDescent="0.35">
      <c r="A1263" s="72"/>
      <c r="B1263" s="72"/>
      <c r="C1263" s="85" t="s">
        <v>228</v>
      </c>
      <c r="D1263" s="85"/>
      <c r="E1263" s="85"/>
      <c r="F1263" s="85"/>
      <c r="G1263" s="85"/>
      <c r="H1263" s="85"/>
      <c r="I1263" s="85"/>
      <c r="J1263" s="85"/>
      <c r="K1263" s="74"/>
      <c r="L1263" s="85"/>
      <c r="M1263" s="85"/>
      <c r="N1263" s="85"/>
      <c r="O1263" s="85"/>
      <c r="P1263" s="73"/>
      <c r="Q1263" s="73"/>
      <c r="R1263" s="85"/>
    </row>
    <row r="1264" spans="1:18" customFormat="1" x14ac:dyDescent="0.35">
      <c r="A1264" s="72"/>
      <c r="B1264" s="72"/>
      <c r="C1264" s="86" t="s">
        <v>229</v>
      </c>
      <c r="D1264" s="86"/>
      <c r="E1264" s="86"/>
      <c r="F1264" s="86"/>
      <c r="G1264" s="86"/>
      <c r="H1264" s="86"/>
      <c r="I1264" s="86"/>
      <c r="J1264" s="86"/>
      <c r="K1264" s="86"/>
      <c r="L1264" s="86"/>
      <c r="M1264" s="86"/>
      <c r="N1264" s="86"/>
      <c r="O1264" s="86"/>
      <c r="P1264" s="86"/>
      <c r="Q1264" s="86"/>
      <c r="R1264" s="86"/>
    </row>
    <row r="1265" spans="1:18" customFormat="1" x14ac:dyDescent="0.35">
      <c r="A1265" s="71" t="s">
        <v>233</v>
      </c>
      <c r="B1265" s="72"/>
      <c r="C1265" s="73" t="s">
        <v>219</v>
      </c>
      <c r="D1265" s="73"/>
      <c r="E1265" s="73"/>
      <c r="F1265" s="103">
        <v>112.04</v>
      </c>
      <c r="G1265" s="73" t="str">
        <f>CONCATENATE("USD,FLAT ",TEXT(F1265,"0.00"))</f>
        <v>USD,FLAT 112.04</v>
      </c>
      <c r="H1265" s="74"/>
      <c r="I1265" s="73" t="s">
        <v>139</v>
      </c>
      <c r="J1265" s="75"/>
      <c r="K1265" s="74"/>
      <c r="L1265" s="73"/>
      <c r="M1265" s="74"/>
      <c r="N1265" s="73" t="s">
        <v>231</v>
      </c>
      <c r="O1265" s="73" t="s">
        <v>224</v>
      </c>
      <c r="P1265" s="73"/>
      <c r="Q1265" s="73"/>
      <c r="R1265" s="73"/>
    </row>
    <row r="1266" spans="1:18" customFormat="1" x14ac:dyDescent="0.35">
      <c r="A1266" s="72"/>
      <c r="B1266" s="72"/>
      <c r="C1266" s="76" t="s">
        <v>221</v>
      </c>
      <c r="D1266" s="76"/>
      <c r="E1266" s="76"/>
      <c r="F1266" s="76"/>
      <c r="G1266" s="76"/>
      <c r="H1266" s="77"/>
      <c r="I1266" s="77"/>
      <c r="J1266" s="77"/>
      <c r="K1266" s="77"/>
      <c r="L1266" s="77"/>
      <c r="M1266" s="77"/>
      <c r="N1266" s="76"/>
      <c r="O1266" s="76"/>
      <c r="P1266" s="76"/>
      <c r="Q1266" s="76"/>
      <c r="R1266" s="76"/>
    </row>
    <row r="1267" spans="1:18" customFormat="1" x14ac:dyDescent="0.35">
      <c r="A1267" s="72"/>
      <c r="B1267" s="72"/>
      <c r="C1267" s="85" t="s">
        <v>228</v>
      </c>
      <c r="D1267" s="85"/>
      <c r="E1267" s="85"/>
      <c r="F1267" s="85"/>
      <c r="G1267" s="85"/>
      <c r="H1267" s="85"/>
      <c r="I1267" s="85"/>
      <c r="J1267" s="85"/>
      <c r="K1267" s="85"/>
      <c r="L1267" s="85"/>
      <c r="M1267" s="85"/>
      <c r="N1267" s="85"/>
      <c r="O1267" s="85"/>
      <c r="P1267" s="85"/>
      <c r="Q1267" s="85"/>
      <c r="R1267" s="85"/>
    </row>
    <row r="1268" spans="1:18" customFormat="1" x14ac:dyDescent="0.35">
      <c r="A1268" s="72"/>
      <c r="B1268" s="72"/>
      <c r="C1268" s="86" t="s">
        <v>229</v>
      </c>
      <c r="D1268" s="86"/>
      <c r="E1268" s="86"/>
      <c r="F1268" s="86"/>
      <c r="G1268" s="86"/>
      <c r="H1268" s="86"/>
      <c r="I1268" s="86"/>
      <c r="J1268" s="86"/>
      <c r="K1268" s="86"/>
      <c r="L1268" s="86"/>
      <c r="M1268" s="86"/>
      <c r="N1268" s="86"/>
      <c r="O1268" s="86"/>
      <c r="P1268" s="86"/>
      <c r="Q1268" s="86"/>
      <c r="R1268" s="86"/>
    </row>
    <row r="1269" spans="1:18" customFormat="1" x14ac:dyDescent="0.35">
      <c r="A1269" s="82" t="s">
        <v>234</v>
      </c>
      <c r="B1269" s="82"/>
      <c r="C1269" s="82" t="s">
        <v>219</v>
      </c>
      <c r="D1269" s="82"/>
      <c r="E1269" s="82"/>
      <c r="F1269" s="82"/>
      <c r="G1269" s="82"/>
      <c r="H1269" s="82"/>
      <c r="I1269" s="82"/>
      <c r="J1269" s="83"/>
      <c r="K1269" s="84"/>
      <c r="L1269" s="82"/>
      <c r="M1269" s="84"/>
      <c r="N1269" s="82"/>
      <c r="O1269" s="82"/>
      <c r="P1269" s="82"/>
      <c r="Q1269" s="82"/>
      <c r="R1269" s="82"/>
    </row>
    <row r="1270" spans="1:18" customFormat="1" x14ac:dyDescent="0.35">
      <c r="A1270" s="82" t="s">
        <v>234</v>
      </c>
      <c r="B1270" s="82"/>
      <c r="C1270" s="82" t="s">
        <v>221</v>
      </c>
      <c r="D1270" s="82"/>
      <c r="E1270" s="82"/>
      <c r="F1270" s="82"/>
      <c r="G1270" s="82"/>
      <c r="H1270" s="82"/>
      <c r="I1270" s="82"/>
      <c r="J1270" s="83"/>
      <c r="K1270" s="84"/>
      <c r="L1270" s="82"/>
      <c r="M1270" s="84"/>
      <c r="N1270" s="82"/>
      <c r="O1270" s="82"/>
      <c r="P1270" s="82"/>
      <c r="Q1270" s="82"/>
      <c r="R1270" s="82"/>
    </row>
    <row r="1271" spans="1:18" customFormat="1" x14ac:dyDescent="0.35">
      <c r="A1271" s="71" t="s">
        <v>235</v>
      </c>
      <c r="B1271" s="72"/>
      <c r="C1271" s="73" t="s">
        <v>219</v>
      </c>
      <c r="D1271" s="73"/>
      <c r="E1271" s="73"/>
      <c r="F1271" s="93" t="s">
        <v>345</v>
      </c>
      <c r="G1271" s="94" t="s">
        <v>236</v>
      </c>
      <c r="H1271" s="74"/>
      <c r="I1271" s="73" t="s">
        <v>139</v>
      </c>
      <c r="J1271" s="75">
        <v>2</v>
      </c>
      <c r="K1271" s="74"/>
      <c r="L1271" s="73"/>
      <c r="M1271" s="74"/>
      <c r="N1271" s="73" t="s">
        <v>231</v>
      </c>
      <c r="O1271" s="73" t="s">
        <v>224</v>
      </c>
      <c r="P1271" s="73"/>
      <c r="Q1271" s="73"/>
      <c r="R1271" s="73"/>
    </row>
    <row r="1272" spans="1:18" customFormat="1" x14ac:dyDescent="0.35">
      <c r="A1272" s="72"/>
      <c r="B1272" s="72"/>
      <c r="C1272" s="76" t="s">
        <v>221</v>
      </c>
      <c r="D1272" s="76"/>
      <c r="E1272" s="76"/>
      <c r="F1272" s="76"/>
      <c r="G1272" s="76"/>
      <c r="H1272" s="76"/>
      <c r="I1272" s="76"/>
      <c r="J1272" s="78"/>
      <c r="K1272" s="76"/>
      <c r="L1272" s="76"/>
      <c r="M1272" s="76"/>
      <c r="N1272" s="76"/>
      <c r="O1272" s="76"/>
      <c r="P1272" s="76"/>
      <c r="Q1272" s="76"/>
      <c r="R1272" s="76"/>
    </row>
    <row r="1273" spans="1:18" customFormat="1" x14ac:dyDescent="0.35">
      <c r="A1273" s="72"/>
      <c r="B1273" s="72"/>
      <c r="C1273" s="85" t="s">
        <v>228</v>
      </c>
      <c r="D1273" s="85"/>
      <c r="E1273" s="85"/>
      <c r="F1273" s="85"/>
      <c r="G1273" s="85"/>
      <c r="H1273" s="85"/>
      <c r="I1273" s="85"/>
      <c r="J1273" s="85"/>
      <c r="K1273" s="88"/>
      <c r="L1273" s="85"/>
      <c r="M1273" s="85"/>
      <c r="N1273" s="85"/>
      <c r="O1273" s="85"/>
      <c r="P1273" s="85"/>
      <c r="Q1273" s="85"/>
      <c r="R1273" s="85"/>
    </row>
    <row r="1274" spans="1:18" customFormat="1" x14ac:dyDescent="0.35">
      <c r="A1274" s="72"/>
      <c r="B1274" s="72"/>
      <c r="C1274" s="86" t="s">
        <v>229</v>
      </c>
      <c r="D1274" s="86"/>
      <c r="E1274" s="86"/>
      <c r="F1274" s="86"/>
      <c r="G1274" s="86"/>
      <c r="H1274" s="86"/>
      <c r="I1274" s="86"/>
      <c r="J1274" s="86"/>
      <c r="K1274" s="89"/>
      <c r="L1274" s="86"/>
      <c r="M1274" s="86"/>
      <c r="N1274" s="86"/>
      <c r="O1274" s="86"/>
      <c r="P1274" s="86"/>
      <c r="Q1274" s="86"/>
      <c r="R1274" s="86"/>
    </row>
    <row r="1275" spans="1:18" customFormat="1" x14ac:dyDescent="0.35">
      <c r="A1275" s="71" t="s">
        <v>237</v>
      </c>
      <c r="B1275" s="72"/>
      <c r="C1275" s="73" t="s">
        <v>219</v>
      </c>
      <c r="D1275" s="73"/>
      <c r="E1275" s="73"/>
      <c r="F1275" s="93" t="s">
        <v>345</v>
      </c>
      <c r="G1275" s="94" t="s">
        <v>250</v>
      </c>
      <c r="H1275" s="74"/>
      <c r="I1275" s="73" t="s">
        <v>139</v>
      </c>
      <c r="J1275" s="75">
        <v>2</v>
      </c>
      <c r="K1275" s="74"/>
      <c r="L1275" s="73"/>
      <c r="M1275" s="74"/>
      <c r="N1275" s="73" t="s">
        <v>231</v>
      </c>
      <c r="O1275" s="73" t="s">
        <v>224</v>
      </c>
      <c r="P1275" s="73"/>
      <c r="Q1275" s="73"/>
      <c r="R1275" s="73"/>
    </row>
    <row r="1276" spans="1:18" customFormat="1" x14ac:dyDescent="0.35">
      <c r="A1276" s="72"/>
      <c r="B1276" s="72"/>
      <c r="C1276" s="76" t="s">
        <v>221</v>
      </c>
      <c r="D1276" s="76"/>
      <c r="E1276" s="76"/>
      <c r="F1276" s="76"/>
      <c r="G1276" s="76"/>
      <c r="H1276" s="76"/>
      <c r="I1276" s="76"/>
      <c r="J1276" s="78"/>
      <c r="K1276" s="76"/>
      <c r="L1276" s="76"/>
      <c r="M1276" s="76"/>
      <c r="N1276" s="76"/>
      <c r="O1276" s="76"/>
      <c r="P1276" s="76"/>
      <c r="Q1276" s="76"/>
      <c r="R1276" s="76"/>
    </row>
    <row r="1277" spans="1:18" customFormat="1" x14ac:dyDescent="0.35">
      <c r="A1277" s="72"/>
      <c r="B1277" s="72"/>
      <c r="C1277" s="85" t="s">
        <v>228</v>
      </c>
      <c r="D1277" s="85"/>
      <c r="E1277" s="85"/>
      <c r="F1277" s="85"/>
      <c r="G1277" s="85"/>
      <c r="H1277" s="85"/>
      <c r="I1277" s="85"/>
      <c r="J1277" s="85"/>
      <c r="K1277" s="88"/>
      <c r="L1277" s="85"/>
      <c r="M1277" s="85"/>
      <c r="N1277" s="85"/>
      <c r="O1277" s="85"/>
      <c r="P1277" s="85"/>
      <c r="Q1277" s="85"/>
      <c r="R1277" s="85"/>
    </row>
    <row r="1278" spans="1:18" customFormat="1" x14ac:dyDescent="0.35">
      <c r="A1278" s="72"/>
      <c r="B1278" s="72"/>
      <c r="C1278" s="86" t="s">
        <v>229</v>
      </c>
      <c r="D1278" s="86"/>
      <c r="E1278" s="86"/>
      <c r="F1278" s="86"/>
      <c r="G1278" s="86"/>
      <c r="H1278" s="86"/>
      <c r="I1278" s="86"/>
      <c r="J1278" s="86"/>
      <c r="K1278" s="89"/>
      <c r="L1278" s="86"/>
      <c r="M1278" s="86"/>
      <c r="N1278" s="86"/>
      <c r="O1278" s="86"/>
      <c r="P1278" s="86"/>
      <c r="Q1278" s="86"/>
      <c r="R1278" s="86"/>
    </row>
    <row r="1279" spans="1:18" customFormat="1" ht="21" customHeight="1" x14ac:dyDescent="0.35">
      <c r="A1279" s="71" t="s">
        <v>238</v>
      </c>
      <c r="B1279" s="72"/>
      <c r="C1279" s="73" t="s">
        <v>219</v>
      </c>
      <c r="D1279" s="73"/>
      <c r="E1279" s="73"/>
      <c r="F1279" s="93" t="s">
        <v>251</v>
      </c>
      <c r="G1279" s="94" t="s">
        <v>288</v>
      </c>
      <c r="H1279" s="74"/>
      <c r="I1279" s="73" t="s">
        <v>139</v>
      </c>
      <c r="J1279" s="75">
        <v>2</v>
      </c>
      <c r="K1279" s="74"/>
      <c r="L1279" s="73"/>
      <c r="M1279" s="74"/>
      <c r="N1279" s="73" t="s">
        <v>231</v>
      </c>
      <c r="O1279" s="73" t="s">
        <v>224</v>
      </c>
      <c r="P1279" s="73"/>
      <c r="Q1279" s="73"/>
      <c r="R1279" s="73"/>
    </row>
    <row r="1280" spans="1:18" customFormat="1" x14ac:dyDescent="0.35">
      <c r="A1280" s="72"/>
      <c r="B1280" s="72"/>
      <c r="C1280" s="76" t="s">
        <v>221</v>
      </c>
      <c r="D1280" s="76"/>
      <c r="E1280" s="76"/>
      <c r="F1280" s="76"/>
      <c r="G1280" s="76"/>
      <c r="H1280" s="76"/>
      <c r="I1280" s="76"/>
      <c r="J1280" s="78"/>
      <c r="K1280" s="76"/>
      <c r="L1280" s="76"/>
      <c r="M1280" s="76"/>
      <c r="N1280" s="76"/>
      <c r="O1280" s="76"/>
      <c r="P1280" s="76"/>
      <c r="Q1280" s="76"/>
      <c r="R1280" s="76"/>
    </row>
    <row r="1281" spans="1:18" customFormat="1" x14ac:dyDescent="0.35">
      <c r="A1281" s="72"/>
      <c r="B1281" s="72"/>
      <c r="C1281" s="85" t="s">
        <v>228</v>
      </c>
      <c r="D1281" s="85"/>
      <c r="E1281" s="85"/>
      <c r="F1281" s="85"/>
      <c r="G1281" s="85"/>
      <c r="H1281" s="85"/>
      <c r="I1281" s="85"/>
      <c r="J1281" s="85"/>
      <c r="K1281" s="88"/>
      <c r="L1281" s="85"/>
      <c r="M1281" s="85"/>
      <c r="N1281" s="85"/>
      <c r="O1281" s="85"/>
      <c r="P1281" s="85"/>
      <c r="Q1281" s="85"/>
      <c r="R1281" s="85"/>
    </row>
    <row r="1282" spans="1:18" customFormat="1" x14ac:dyDescent="0.35">
      <c r="A1282" s="72"/>
      <c r="B1282" s="72"/>
      <c r="C1282" s="86" t="s">
        <v>229</v>
      </c>
      <c r="D1282" s="86"/>
      <c r="E1282" s="86"/>
      <c r="F1282" s="86"/>
      <c r="G1282" s="86"/>
      <c r="H1282" s="86"/>
      <c r="I1282" s="86"/>
      <c r="J1282" s="86"/>
      <c r="K1282" s="89"/>
      <c r="L1282" s="86"/>
      <c r="M1282" s="86"/>
      <c r="N1282" s="86"/>
      <c r="O1282" s="86"/>
      <c r="P1282" s="86"/>
      <c r="Q1282" s="86"/>
      <c r="R1282" s="86"/>
    </row>
    <row r="1283" spans="1:18" customFormat="1" x14ac:dyDescent="0.35">
      <c r="A1283" s="82" t="s">
        <v>240</v>
      </c>
      <c r="B1283" s="82"/>
      <c r="C1283" s="82" t="s">
        <v>219</v>
      </c>
      <c r="D1283" s="82"/>
      <c r="E1283" s="82"/>
      <c r="F1283" s="82"/>
      <c r="G1283" s="82"/>
      <c r="H1283" s="82"/>
      <c r="I1283" s="82"/>
      <c r="J1283" s="83"/>
      <c r="K1283" s="84"/>
      <c r="L1283" s="82"/>
      <c r="M1283" s="84"/>
      <c r="N1283" s="82"/>
      <c r="O1283" s="82"/>
      <c r="P1283" s="82"/>
      <c r="Q1283" s="82"/>
      <c r="R1283" s="82"/>
    </row>
    <row r="1284" spans="1:18" customFormat="1" x14ac:dyDescent="0.35">
      <c r="A1284" s="82" t="s">
        <v>240</v>
      </c>
      <c r="B1284" s="82"/>
      <c r="C1284" s="82" t="s">
        <v>221</v>
      </c>
      <c r="D1284" s="82"/>
      <c r="E1284" s="82"/>
      <c r="F1284" s="82"/>
      <c r="G1284" s="82"/>
      <c r="H1284" s="82"/>
      <c r="I1284" s="82"/>
      <c r="J1284" s="83"/>
      <c r="K1284" s="84"/>
      <c r="L1284" s="82"/>
      <c r="M1284" s="84"/>
      <c r="N1284" s="82"/>
      <c r="O1284" s="82"/>
      <c r="P1284" s="82"/>
      <c r="Q1284" s="82"/>
      <c r="R1284" s="82"/>
    </row>
    <row r="1285" spans="1:18" customFormat="1" x14ac:dyDescent="0.35">
      <c r="A1285" s="71" t="s">
        <v>241</v>
      </c>
      <c r="B1285" s="72"/>
      <c r="C1285" s="73" t="s">
        <v>219</v>
      </c>
      <c r="D1285" s="73"/>
      <c r="E1285" s="73"/>
      <c r="F1285" s="90">
        <v>0.15</v>
      </c>
      <c r="G1285" s="73" t="str">
        <f>CONCATENATE("USD,FLAT ",TEXT(F1285,"0.00"))</f>
        <v>USD,FLAT 0.15</v>
      </c>
      <c r="H1285" s="74"/>
      <c r="I1285" s="73" t="s">
        <v>139</v>
      </c>
      <c r="J1285" s="75">
        <v>2</v>
      </c>
      <c r="K1285" s="90"/>
      <c r="L1285" s="73"/>
      <c r="M1285" s="74"/>
      <c r="N1285" s="73" t="s">
        <v>231</v>
      </c>
      <c r="O1285" s="73" t="s">
        <v>224</v>
      </c>
      <c r="P1285" s="73"/>
      <c r="Q1285" s="73"/>
      <c r="R1285" s="73"/>
    </row>
    <row r="1286" spans="1:18" customFormat="1" x14ac:dyDescent="0.35">
      <c r="A1286" s="72"/>
      <c r="B1286" s="72"/>
      <c r="C1286" s="76" t="s">
        <v>221</v>
      </c>
      <c r="D1286" s="76"/>
      <c r="E1286" s="76"/>
      <c r="F1286" s="76"/>
      <c r="G1286" s="76"/>
      <c r="H1286" s="77"/>
      <c r="I1286" s="76"/>
      <c r="J1286" s="78"/>
      <c r="K1286" s="91"/>
      <c r="L1286" s="76"/>
      <c r="M1286" s="76"/>
      <c r="N1286" s="76"/>
      <c r="O1286" s="76"/>
      <c r="P1286" s="76"/>
      <c r="Q1286" s="76"/>
      <c r="R1286" s="76"/>
    </row>
    <row r="1287" spans="1:18" customFormat="1" x14ac:dyDescent="0.35">
      <c r="A1287" s="72"/>
      <c r="B1287" s="72"/>
      <c r="C1287" s="85" t="s">
        <v>228</v>
      </c>
      <c r="D1287" s="85"/>
      <c r="E1287" s="85"/>
      <c r="F1287" s="85"/>
      <c r="G1287" s="85"/>
      <c r="H1287" s="85"/>
      <c r="I1287" s="85"/>
      <c r="J1287" s="85"/>
      <c r="K1287" s="88"/>
      <c r="L1287" s="85"/>
      <c r="M1287" s="85"/>
      <c r="N1287" s="85"/>
      <c r="O1287" s="85"/>
      <c r="P1287" s="85"/>
      <c r="Q1287" s="85"/>
      <c r="R1287" s="85"/>
    </row>
    <row r="1288" spans="1:18" customFormat="1" x14ac:dyDescent="0.35">
      <c r="A1288" s="72"/>
      <c r="B1288" s="72"/>
      <c r="C1288" s="86" t="s">
        <v>229</v>
      </c>
      <c r="D1288" s="86"/>
      <c r="E1288" s="86"/>
      <c r="F1288" s="86"/>
      <c r="G1288" s="86"/>
      <c r="H1288" s="86"/>
      <c r="I1288" s="86"/>
      <c r="J1288" s="86"/>
      <c r="K1288" s="89"/>
      <c r="L1288" s="86"/>
      <c r="M1288" s="86"/>
      <c r="N1288" s="86"/>
      <c r="O1288" s="86"/>
      <c r="P1288" s="86"/>
      <c r="Q1288" s="86"/>
      <c r="R1288" s="86"/>
    </row>
    <row r="1289" spans="1:18" customFormat="1" x14ac:dyDescent="0.35">
      <c r="A1289" s="71" t="s">
        <v>242</v>
      </c>
      <c r="B1289" s="72"/>
      <c r="C1289" s="73" t="s">
        <v>219</v>
      </c>
      <c r="D1289" s="73"/>
      <c r="E1289" s="73"/>
      <c r="F1289" s="90">
        <v>2.0499999999999998</v>
      </c>
      <c r="G1289" s="73" t="str">
        <f>CONCATENATE("USD,FLAT ",TEXT(F1289,"0.00"))</f>
        <v>USD,FLAT 2.05</v>
      </c>
      <c r="H1289" s="74"/>
      <c r="I1289" s="73" t="s">
        <v>139</v>
      </c>
      <c r="J1289" s="75">
        <v>2</v>
      </c>
      <c r="K1289" s="90"/>
      <c r="L1289" s="73"/>
      <c r="M1289" s="74"/>
      <c r="N1289" s="73" t="s">
        <v>231</v>
      </c>
      <c r="O1289" s="73" t="s">
        <v>224</v>
      </c>
      <c r="P1289" s="73"/>
      <c r="Q1289" s="73"/>
      <c r="R1289" s="73"/>
    </row>
    <row r="1290" spans="1:18" customFormat="1" x14ac:dyDescent="0.35">
      <c r="A1290" s="72"/>
      <c r="B1290" s="72"/>
      <c r="C1290" s="76" t="s">
        <v>221</v>
      </c>
      <c r="D1290" s="76"/>
      <c r="E1290" s="76"/>
      <c r="F1290" s="76"/>
      <c r="G1290" s="76"/>
      <c r="H1290" s="77"/>
      <c r="I1290" s="76"/>
      <c r="J1290" s="78"/>
      <c r="K1290" s="91"/>
      <c r="L1290" s="76"/>
      <c r="M1290" s="76"/>
      <c r="N1290" s="76"/>
      <c r="O1290" s="76"/>
      <c r="P1290" s="76"/>
      <c r="Q1290" s="76"/>
      <c r="R1290" s="76"/>
    </row>
    <row r="1291" spans="1:18" customFormat="1" x14ac:dyDescent="0.35">
      <c r="A1291" s="72"/>
      <c r="B1291" s="72"/>
      <c r="C1291" s="85" t="s">
        <v>228</v>
      </c>
      <c r="D1291" s="85"/>
      <c r="E1291" s="85"/>
      <c r="F1291" s="85"/>
      <c r="G1291" s="85"/>
      <c r="H1291" s="85"/>
      <c r="I1291" s="85"/>
      <c r="J1291" s="85"/>
      <c r="K1291" s="88"/>
      <c r="L1291" s="85"/>
      <c r="M1291" s="85"/>
      <c r="N1291" s="85"/>
      <c r="O1291" s="85"/>
      <c r="P1291" s="85"/>
      <c r="Q1291" s="85"/>
      <c r="R1291" s="85"/>
    </row>
    <row r="1292" spans="1:18" customFormat="1" x14ac:dyDescent="0.35">
      <c r="A1292" s="72"/>
      <c r="B1292" s="72"/>
      <c r="C1292" s="86" t="s">
        <v>229</v>
      </c>
      <c r="D1292" s="86"/>
      <c r="E1292" s="86"/>
      <c r="F1292" s="86"/>
      <c r="G1292" s="86"/>
      <c r="H1292" s="86"/>
      <c r="I1292" s="86"/>
      <c r="J1292" s="86"/>
      <c r="K1292" s="89"/>
      <c r="L1292" s="86"/>
      <c r="M1292" s="86"/>
      <c r="N1292" s="86"/>
      <c r="O1292" s="86"/>
      <c r="P1292" s="86"/>
      <c r="Q1292" s="86"/>
      <c r="R1292" s="86"/>
    </row>
    <row r="1293" spans="1:18" customFormat="1" x14ac:dyDescent="0.35">
      <c r="A1293" s="71" t="s">
        <v>242</v>
      </c>
      <c r="B1293" s="72" t="s">
        <v>243</v>
      </c>
      <c r="C1293" s="73" t="s">
        <v>219</v>
      </c>
      <c r="D1293" s="73"/>
      <c r="E1293" s="73"/>
      <c r="F1293" s="90">
        <v>0.75</v>
      </c>
      <c r="G1293" s="73" t="str">
        <f>CONCATENATE("USD,FLAT ",TEXT(F1293,"0.00"))</f>
        <v>USD,FLAT 0.75</v>
      </c>
      <c r="H1293" s="74"/>
      <c r="I1293" s="73" t="s">
        <v>139</v>
      </c>
      <c r="J1293" s="75">
        <v>2</v>
      </c>
      <c r="K1293" s="90"/>
      <c r="L1293" s="73"/>
      <c r="M1293" s="74"/>
      <c r="N1293" s="73" t="s">
        <v>231</v>
      </c>
      <c r="O1293" s="73" t="s">
        <v>224</v>
      </c>
      <c r="P1293" s="73"/>
      <c r="Q1293" s="73"/>
      <c r="R1293" s="73"/>
    </row>
    <row r="1294" spans="1:18" customFormat="1" x14ac:dyDescent="0.35">
      <c r="A1294" s="72"/>
      <c r="B1294" s="72"/>
      <c r="C1294" s="76" t="s">
        <v>221</v>
      </c>
      <c r="D1294" s="76"/>
      <c r="E1294" s="76"/>
      <c r="F1294" s="76"/>
      <c r="G1294" s="76"/>
      <c r="H1294" s="77"/>
      <c r="I1294" s="76"/>
      <c r="J1294" s="78"/>
      <c r="K1294" s="91"/>
      <c r="L1294" s="76"/>
      <c r="M1294" s="76"/>
      <c r="N1294" s="76"/>
      <c r="O1294" s="76"/>
      <c r="P1294" s="76"/>
      <c r="Q1294" s="76"/>
      <c r="R1294" s="76"/>
    </row>
    <row r="1295" spans="1:18" customFormat="1" x14ac:dyDescent="0.35">
      <c r="A1295" s="72"/>
      <c r="B1295" s="72"/>
      <c r="C1295" s="85" t="s">
        <v>228</v>
      </c>
      <c r="D1295" s="85"/>
      <c r="E1295" s="85"/>
      <c r="F1295" s="85"/>
      <c r="G1295" s="85"/>
      <c r="H1295" s="85"/>
      <c r="I1295" s="85"/>
      <c r="J1295" s="85"/>
      <c r="K1295" s="88"/>
      <c r="L1295" s="85"/>
      <c r="M1295" s="85"/>
      <c r="N1295" s="85"/>
      <c r="O1295" s="85"/>
      <c r="P1295" s="85"/>
      <c r="Q1295" s="85"/>
      <c r="R1295" s="85"/>
    </row>
    <row r="1296" spans="1:18" customFormat="1" x14ac:dyDescent="0.35">
      <c r="A1296" s="72"/>
      <c r="B1296" s="72"/>
      <c r="C1296" s="86" t="s">
        <v>229</v>
      </c>
      <c r="D1296" s="86"/>
      <c r="E1296" s="86"/>
      <c r="F1296" s="86"/>
      <c r="G1296" s="86"/>
      <c r="H1296" s="86"/>
      <c r="I1296" s="86"/>
      <c r="J1296" s="86"/>
      <c r="K1296" s="89"/>
      <c r="L1296" s="86"/>
      <c r="M1296" s="86"/>
      <c r="N1296" s="86"/>
      <c r="O1296" s="86"/>
      <c r="P1296" s="86"/>
      <c r="Q1296" s="86"/>
      <c r="R1296" s="86"/>
    </row>
    <row r="1297" spans="1:18" customFormat="1" x14ac:dyDescent="0.35">
      <c r="A1297" s="71" t="s">
        <v>242</v>
      </c>
      <c r="B1297" s="72" t="s">
        <v>244</v>
      </c>
      <c r="C1297" s="73" t="s">
        <v>219</v>
      </c>
      <c r="D1297" s="73"/>
      <c r="E1297" s="73"/>
      <c r="F1297" s="90">
        <v>0.3</v>
      </c>
      <c r="G1297" s="73" t="str">
        <f>CONCATENATE("USD,FLAT ",TEXT(F1297,"0.00"))</f>
        <v>USD,FLAT 0.30</v>
      </c>
      <c r="H1297" s="74"/>
      <c r="I1297" s="73" t="s">
        <v>139</v>
      </c>
      <c r="J1297" s="75">
        <v>2</v>
      </c>
      <c r="K1297" s="90"/>
      <c r="L1297" s="73"/>
      <c r="M1297" s="74"/>
      <c r="N1297" s="73" t="s">
        <v>231</v>
      </c>
      <c r="O1297" s="73" t="s">
        <v>224</v>
      </c>
      <c r="P1297" s="73"/>
      <c r="Q1297" s="73"/>
      <c r="R1297" s="73"/>
    </row>
    <row r="1298" spans="1:18" customFormat="1" x14ac:dyDescent="0.35">
      <c r="A1298" s="72"/>
      <c r="B1298" s="72"/>
      <c r="C1298" s="76" t="s">
        <v>221</v>
      </c>
      <c r="D1298" s="76"/>
      <c r="E1298" s="76"/>
      <c r="F1298" s="76"/>
      <c r="G1298" s="76"/>
      <c r="H1298" s="77"/>
      <c r="I1298" s="76"/>
      <c r="J1298" s="78"/>
      <c r="K1298" s="91"/>
      <c r="L1298" s="76"/>
      <c r="M1298" s="76"/>
      <c r="N1298" s="76"/>
      <c r="O1298" s="76"/>
      <c r="P1298" s="76"/>
      <c r="Q1298" s="76"/>
      <c r="R1298" s="76"/>
    </row>
    <row r="1299" spans="1:18" customFormat="1" x14ac:dyDescent="0.35">
      <c r="A1299" s="72"/>
      <c r="B1299" s="72"/>
      <c r="C1299" s="85" t="s">
        <v>228</v>
      </c>
      <c r="D1299" s="85"/>
      <c r="E1299" s="85"/>
      <c r="F1299" s="85"/>
      <c r="G1299" s="85"/>
      <c r="H1299" s="85"/>
      <c r="I1299" s="85"/>
      <c r="J1299" s="85"/>
      <c r="K1299" s="88"/>
      <c r="L1299" s="85"/>
      <c r="M1299" s="85"/>
      <c r="N1299" s="85"/>
      <c r="O1299" s="85"/>
      <c r="P1299" s="85"/>
      <c r="Q1299" s="85"/>
      <c r="R1299" s="85"/>
    </row>
    <row r="1300" spans="1:18" customFormat="1" x14ac:dyDescent="0.35">
      <c r="A1300" s="72"/>
      <c r="B1300" s="72"/>
      <c r="C1300" s="86" t="s">
        <v>229</v>
      </c>
      <c r="D1300" s="86"/>
      <c r="E1300" s="86"/>
      <c r="F1300" s="86"/>
      <c r="G1300" s="86"/>
      <c r="H1300" s="86"/>
      <c r="I1300" s="86"/>
      <c r="J1300" s="86"/>
      <c r="K1300" s="89"/>
      <c r="L1300" s="86"/>
      <c r="M1300" s="86"/>
      <c r="N1300" s="86"/>
      <c r="O1300" s="86"/>
      <c r="P1300" s="86"/>
      <c r="Q1300" s="86"/>
      <c r="R1300" s="86"/>
    </row>
    <row r="1301" spans="1:18" customFormat="1" x14ac:dyDescent="0.35">
      <c r="A1301" s="71" t="s">
        <v>242</v>
      </c>
      <c r="B1301" s="72" t="s">
        <v>26</v>
      </c>
      <c r="C1301" s="73" t="s">
        <v>219</v>
      </c>
      <c r="D1301" s="73"/>
      <c r="E1301" s="73"/>
      <c r="F1301" s="90">
        <v>6.67</v>
      </c>
      <c r="G1301" s="73" t="str">
        <f>CONCATENATE("USD,FLAT ",TEXT(F1301,"0.00"))</f>
        <v>USD,FLAT 6.67</v>
      </c>
      <c r="H1301" s="74"/>
      <c r="I1301" s="73" t="s">
        <v>139</v>
      </c>
      <c r="J1301" s="75">
        <v>2</v>
      </c>
      <c r="K1301" s="90"/>
      <c r="L1301" s="90"/>
      <c r="M1301" s="74"/>
      <c r="N1301" s="73" t="s">
        <v>231</v>
      </c>
      <c r="O1301" s="73" t="s">
        <v>224</v>
      </c>
      <c r="P1301" s="73"/>
      <c r="Q1301" s="73"/>
      <c r="R1301" s="73"/>
    </row>
    <row r="1302" spans="1:18" customFormat="1" x14ac:dyDescent="0.35">
      <c r="A1302" s="72"/>
      <c r="B1302" s="72"/>
      <c r="C1302" s="76" t="s">
        <v>221</v>
      </c>
      <c r="D1302" s="76"/>
      <c r="E1302" s="76"/>
      <c r="F1302" s="76"/>
      <c r="G1302" s="76"/>
      <c r="H1302" s="77"/>
      <c r="I1302" s="76"/>
      <c r="J1302" s="78"/>
      <c r="K1302" s="91"/>
      <c r="L1302" s="76"/>
      <c r="M1302" s="76"/>
      <c r="N1302" s="76"/>
      <c r="O1302" s="76"/>
      <c r="P1302" s="76"/>
      <c r="Q1302" s="76"/>
      <c r="R1302" s="76"/>
    </row>
    <row r="1303" spans="1:18" customFormat="1" x14ac:dyDescent="0.35">
      <c r="A1303" s="72"/>
      <c r="B1303" s="72"/>
      <c r="C1303" s="85" t="s">
        <v>228</v>
      </c>
      <c r="D1303" s="85"/>
      <c r="E1303" s="85"/>
      <c r="F1303" s="85"/>
      <c r="G1303" s="85"/>
      <c r="H1303" s="85"/>
      <c r="I1303" s="85"/>
      <c r="J1303" s="85"/>
      <c r="K1303" s="88"/>
      <c r="L1303" s="85"/>
      <c r="M1303" s="85"/>
      <c r="N1303" s="85"/>
      <c r="O1303" s="85"/>
      <c r="P1303" s="85"/>
      <c r="Q1303" s="85"/>
      <c r="R1303" s="85"/>
    </row>
    <row r="1304" spans="1:18" customFormat="1" x14ac:dyDescent="0.35">
      <c r="A1304" s="72"/>
      <c r="B1304" s="72"/>
      <c r="C1304" s="86" t="s">
        <v>229</v>
      </c>
      <c r="D1304" s="86"/>
      <c r="E1304" s="86"/>
      <c r="F1304" s="86"/>
      <c r="G1304" s="86"/>
      <c r="H1304" s="86"/>
      <c r="I1304" s="86"/>
      <c r="J1304" s="86"/>
      <c r="K1304" s="89"/>
      <c r="L1304" s="86"/>
      <c r="M1304" s="86"/>
      <c r="N1304" s="86"/>
      <c r="O1304" s="86"/>
      <c r="P1304" s="86"/>
      <c r="Q1304" s="86"/>
      <c r="R1304" s="86"/>
    </row>
    <row r="1305" spans="1:18" customFormat="1" x14ac:dyDescent="0.35">
      <c r="A1305" s="71" t="s">
        <v>245</v>
      </c>
      <c r="B1305" s="72"/>
      <c r="C1305" s="73" t="s">
        <v>219</v>
      </c>
      <c r="D1305" s="73"/>
      <c r="E1305" s="73"/>
      <c r="F1305" s="90">
        <v>0.4</v>
      </c>
      <c r="G1305" s="73" t="str">
        <f>CONCATENATE("USD,FLAT ",TEXT(F1305,"0.00"))</f>
        <v>USD,FLAT 0.40</v>
      </c>
      <c r="H1305" s="74"/>
      <c r="I1305" s="73" t="s">
        <v>139</v>
      </c>
      <c r="J1305" s="75">
        <v>2</v>
      </c>
      <c r="K1305" s="90"/>
      <c r="L1305" s="73"/>
      <c r="M1305" s="74"/>
      <c r="N1305" s="73" t="s">
        <v>231</v>
      </c>
      <c r="O1305" s="73" t="s">
        <v>224</v>
      </c>
      <c r="P1305" s="73"/>
      <c r="Q1305" s="73"/>
      <c r="R1305" s="73"/>
    </row>
    <row r="1306" spans="1:18" customFormat="1" x14ac:dyDescent="0.35">
      <c r="A1306" s="72"/>
      <c r="B1306" s="72"/>
      <c r="C1306" s="76" t="s">
        <v>221</v>
      </c>
      <c r="D1306" s="76"/>
      <c r="E1306" s="76"/>
      <c r="F1306" s="76"/>
      <c r="G1306" s="76"/>
      <c r="H1306" s="77"/>
      <c r="I1306" s="76"/>
      <c r="J1306" s="78"/>
      <c r="K1306" s="91"/>
      <c r="L1306" s="76"/>
      <c r="M1306" s="76"/>
      <c r="N1306" s="76"/>
      <c r="O1306" s="76"/>
      <c r="P1306" s="76"/>
      <c r="Q1306" s="76"/>
      <c r="R1306" s="76"/>
    </row>
    <row r="1307" spans="1:18" customFormat="1" x14ac:dyDescent="0.35">
      <c r="A1307" s="72"/>
      <c r="B1307" s="72"/>
      <c r="C1307" s="85" t="s">
        <v>228</v>
      </c>
      <c r="D1307" s="85"/>
      <c r="E1307" s="85"/>
      <c r="F1307" s="85"/>
      <c r="G1307" s="85"/>
      <c r="H1307" s="85"/>
      <c r="I1307" s="85"/>
      <c r="J1307" s="85"/>
      <c r="K1307" s="88"/>
      <c r="L1307" s="85"/>
      <c r="M1307" s="85"/>
      <c r="N1307" s="85"/>
      <c r="O1307" s="85"/>
      <c r="P1307" s="85"/>
      <c r="Q1307" s="85"/>
      <c r="R1307" s="85"/>
    </row>
    <row r="1308" spans="1:18" customFormat="1" x14ac:dyDescent="0.35">
      <c r="A1308" s="72"/>
      <c r="B1308" s="72"/>
      <c r="C1308" s="86" t="s">
        <v>229</v>
      </c>
      <c r="D1308" s="86"/>
      <c r="E1308" s="86"/>
      <c r="F1308" s="86"/>
      <c r="G1308" s="86"/>
      <c r="H1308" s="86"/>
      <c r="I1308" s="86"/>
      <c r="J1308" s="86"/>
      <c r="K1308" s="89"/>
      <c r="L1308" s="86"/>
      <c r="M1308" s="86"/>
      <c r="N1308" s="86"/>
      <c r="O1308" s="86"/>
      <c r="P1308" s="86"/>
      <c r="Q1308" s="86"/>
      <c r="R1308" s="86"/>
    </row>
    <row r="1309" spans="1:18" customFormat="1" x14ac:dyDescent="0.35">
      <c r="A1309" s="71" t="s">
        <v>246</v>
      </c>
      <c r="B1309" s="72"/>
      <c r="C1309" s="73" t="s">
        <v>219</v>
      </c>
      <c r="D1309" s="73"/>
      <c r="E1309" s="73"/>
      <c r="F1309" s="90">
        <v>0.6</v>
      </c>
      <c r="G1309" s="73" t="str">
        <f>CONCATENATE("USD,FLAT ",TEXT(F1309,"0.00"))</f>
        <v>USD,FLAT 0.60</v>
      </c>
      <c r="H1309" s="74"/>
      <c r="I1309" s="73" t="s">
        <v>139</v>
      </c>
      <c r="J1309" s="75">
        <v>2</v>
      </c>
      <c r="K1309" s="90"/>
      <c r="L1309" s="73"/>
      <c r="M1309" s="74"/>
      <c r="N1309" s="73" t="s">
        <v>231</v>
      </c>
      <c r="O1309" s="73" t="s">
        <v>224</v>
      </c>
      <c r="P1309" s="73"/>
      <c r="Q1309" s="73"/>
      <c r="R1309" s="73"/>
    </row>
    <row r="1310" spans="1:18" customFormat="1" x14ac:dyDescent="0.35">
      <c r="A1310" s="72"/>
      <c r="B1310" s="72"/>
      <c r="C1310" s="76" t="s">
        <v>221</v>
      </c>
      <c r="D1310" s="76"/>
      <c r="E1310" s="76"/>
      <c r="F1310" s="76"/>
      <c r="G1310" s="76"/>
      <c r="H1310" s="77"/>
      <c r="I1310" s="76"/>
      <c r="J1310" s="78"/>
      <c r="K1310" s="91"/>
      <c r="L1310" s="76"/>
      <c r="M1310" s="76"/>
      <c r="N1310" s="76"/>
      <c r="O1310" s="76"/>
      <c r="P1310" s="76"/>
      <c r="Q1310" s="76"/>
      <c r="R1310" s="76"/>
    </row>
    <row r="1311" spans="1:18" customFormat="1" x14ac:dyDescent="0.35">
      <c r="A1311" s="72"/>
      <c r="B1311" s="72"/>
      <c r="C1311" s="85" t="s">
        <v>228</v>
      </c>
      <c r="D1311" s="85"/>
      <c r="E1311" s="85"/>
      <c r="F1311" s="85"/>
      <c r="G1311" s="85"/>
      <c r="H1311" s="85"/>
      <c r="I1311" s="85"/>
      <c r="J1311" s="85"/>
      <c r="K1311" s="88"/>
      <c r="L1311" s="85"/>
      <c r="M1311" s="85"/>
      <c r="N1311" s="85"/>
      <c r="O1311" s="85"/>
      <c r="P1311" s="85"/>
      <c r="Q1311" s="85"/>
      <c r="R1311" s="85"/>
    </row>
    <row r="1312" spans="1:18" customFormat="1" x14ac:dyDescent="0.35">
      <c r="A1312" s="72"/>
      <c r="B1312" s="72"/>
      <c r="C1312" s="86" t="s">
        <v>229</v>
      </c>
      <c r="D1312" s="86"/>
      <c r="E1312" s="86"/>
      <c r="F1312" s="86"/>
      <c r="G1312" s="86"/>
      <c r="H1312" s="86"/>
      <c r="I1312" s="86"/>
      <c r="J1312" s="86"/>
      <c r="K1312" s="89"/>
      <c r="L1312" s="86"/>
      <c r="M1312" s="86"/>
      <c r="N1312" s="86"/>
      <c r="O1312" s="86"/>
      <c r="P1312" s="86"/>
      <c r="Q1312" s="86"/>
      <c r="R1312" s="86"/>
    </row>
    <row r="1313" spans="1:79" customFormat="1" x14ac:dyDescent="0.35">
      <c r="A1313" s="71" t="s">
        <v>247</v>
      </c>
      <c r="B1313" s="92"/>
      <c r="C1313" s="73" t="s">
        <v>219</v>
      </c>
      <c r="D1313" s="73"/>
      <c r="E1313" s="73"/>
      <c r="F1313" s="73">
        <v>16.66</v>
      </c>
      <c r="G1313" s="73" t="str">
        <f>CONCATENATE("USD,FLAT ",TEXT(F1313,"0.00"))</f>
        <v>USD,FLAT 16.66</v>
      </c>
      <c r="H1313" s="74"/>
      <c r="I1313" s="73" t="s">
        <v>139</v>
      </c>
      <c r="J1313" s="75">
        <v>2</v>
      </c>
      <c r="K1313" s="90"/>
      <c r="L1313" s="73"/>
      <c r="M1313" s="74"/>
      <c r="N1313" s="73" t="s">
        <v>231</v>
      </c>
      <c r="O1313" s="73" t="s">
        <v>224</v>
      </c>
      <c r="P1313" s="73"/>
      <c r="Q1313" s="73"/>
      <c r="R1313" s="73"/>
    </row>
    <row r="1314" spans="1:79" customFormat="1" x14ac:dyDescent="0.35">
      <c r="A1314" s="72"/>
      <c r="B1314" s="92"/>
      <c r="C1314" s="76" t="s">
        <v>221</v>
      </c>
      <c r="D1314" s="76"/>
      <c r="E1314" s="76"/>
      <c r="F1314" s="76"/>
      <c r="G1314" s="76"/>
      <c r="H1314" s="77"/>
      <c r="I1314" s="76"/>
      <c r="J1314" s="78"/>
      <c r="K1314" s="91"/>
      <c r="L1314" s="76"/>
      <c r="M1314" s="76"/>
      <c r="N1314" s="76"/>
      <c r="O1314" s="76"/>
      <c r="P1314" s="76"/>
      <c r="Q1314" s="76"/>
      <c r="R1314" s="76"/>
    </row>
    <row r="1315" spans="1:79" customFormat="1" x14ac:dyDescent="0.35">
      <c r="A1315" s="72"/>
      <c r="B1315" s="72"/>
      <c r="C1315" s="85" t="s">
        <v>228</v>
      </c>
      <c r="D1315" s="85"/>
      <c r="E1315" s="85"/>
      <c r="F1315" s="85"/>
      <c r="G1315" s="85"/>
      <c r="H1315" s="85"/>
      <c r="I1315" s="85"/>
      <c r="J1315" s="85"/>
      <c r="K1315" s="88"/>
      <c r="L1315" s="85"/>
      <c r="M1315" s="85"/>
      <c r="N1315" s="85"/>
      <c r="O1315" s="85"/>
      <c r="P1315" s="85"/>
      <c r="Q1315" s="85"/>
      <c r="R1315" s="85"/>
    </row>
    <row r="1316" spans="1:79" customFormat="1" x14ac:dyDescent="0.35">
      <c r="A1316" s="72"/>
      <c r="B1316" s="72"/>
      <c r="C1316" s="86" t="s">
        <v>229</v>
      </c>
      <c r="D1316" s="86"/>
      <c r="E1316" s="86"/>
      <c r="F1316" s="86"/>
      <c r="G1316" s="86"/>
      <c r="H1316" s="86"/>
      <c r="I1316" s="86"/>
      <c r="J1316" s="86"/>
      <c r="K1316" s="89"/>
      <c r="L1316" s="86"/>
      <c r="M1316" s="86"/>
      <c r="N1316" s="86"/>
      <c r="O1316" s="86"/>
      <c r="P1316" s="86"/>
      <c r="Q1316" s="86"/>
      <c r="R1316" s="86"/>
    </row>
    <row r="1318" spans="1:79" customFormat="1" x14ac:dyDescent="0.35">
      <c r="A1318" s="67" t="s">
        <v>354</v>
      </c>
      <c r="B1318" s="68"/>
      <c r="C1318" s="68"/>
      <c r="D1318" s="68"/>
      <c r="E1318" s="68"/>
      <c r="F1318" s="68"/>
      <c r="G1318" s="68"/>
      <c r="H1318" s="68"/>
      <c r="I1318" s="68"/>
      <c r="J1318" s="68"/>
      <c r="K1318" s="68"/>
      <c r="L1318" s="68"/>
      <c r="M1318" s="68"/>
      <c r="N1318" s="68"/>
      <c r="O1318" s="68"/>
      <c r="P1318" s="68"/>
      <c r="Q1318" s="68"/>
      <c r="R1318" s="68"/>
      <c r="S1318" s="68"/>
      <c r="T1318" s="68"/>
      <c r="U1318" s="68"/>
      <c r="V1318" s="68"/>
      <c r="W1318" s="68"/>
      <c r="X1318" s="68"/>
      <c r="Y1318" s="68"/>
      <c r="Z1318" s="68"/>
      <c r="AA1318" s="68"/>
      <c r="AB1318" s="68"/>
      <c r="AC1318" s="68"/>
      <c r="AD1318" s="68"/>
      <c r="AE1318" s="68"/>
      <c r="AF1318" s="68"/>
      <c r="AG1318" s="68"/>
      <c r="AH1318" s="68"/>
      <c r="AI1318" s="68"/>
      <c r="AJ1318" s="68"/>
    </row>
    <row r="1319" spans="1:79" customFormat="1" x14ac:dyDescent="0.35">
      <c r="A1319" s="100" t="s">
        <v>279</v>
      </c>
      <c r="B1319" s="100" t="s">
        <v>280</v>
      </c>
      <c r="C1319" s="100" t="s">
        <v>156</v>
      </c>
      <c r="D1319" s="100" t="s">
        <v>157</v>
      </c>
      <c r="E1319" s="100" t="s">
        <v>158</v>
      </c>
      <c r="F1319" s="100" t="s">
        <v>159</v>
      </c>
      <c r="G1319" s="100" t="s">
        <v>126</v>
      </c>
      <c r="H1319" s="100" t="s">
        <v>160</v>
      </c>
      <c r="I1319" s="100" t="s">
        <v>161</v>
      </c>
      <c r="J1319" s="100" t="s">
        <v>162</v>
      </c>
      <c r="K1319" s="100" t="s">
        <v>163</v>
      </c>
      <c r="L1319" s="100" t="s">
        <v>164</v>
      </c>
      <c r="M1319" s="100" t="s">
        <v>165</v>
      </c>
      <c r="N1319" s="100" t="s">
        <v>166</v>
      </c>
      <c r="O1319" s="100" t="s">
        <v>283</v>
      </c>
      <c r="P1319" s="100" t="s">
        <v>168</v>
      </c>
      <c r="Q1319" s="100" t="s">
        <v>284</v>
      </c>
      <c r="R1319" s="100" t="s">
        <v>282</v>
      </c>
      <c r="S1319" s="104" t="s">
        <v>277</v>
      </c>
      <c r="T1319" s="105"/>
      <c r="U1319" s="106"/>
      <c r="V1319" s="104" t="s">
        <v>269</v>
      </c>
      <c r="W1319" s="106"/>
      <c r="X1319" s="125" t="s">
        <v>258</v>
      </c>
      <c r="Y1319" s="126"/>
      <c r="Z1319" s="126"/>
      <c r="AA1319" s="126"/>
      <c r="AB1319" s="126"/>
      <c r="AC1319" s="126"/>
      <c r="AD1319" s="126"/>
      <c r="AE1319" s="126"/>
      <c r="AF1319" s="126"/>
      <c r="AG1319" s="127"/>
      <c r="AH1319" s="125" t="s">
        <v>270</v>
      </c>
      <c r="AI1319" s="126"/>
      <c r="AJ1319" s="126"/>
      <c r="AK1319" s="126"/>
      <c r="AL1319" s="126"/>
      <c r="AM1319" s="127"/>
      <c r="AN1319" s="100" t="s">
        <v>171</v>
      </c>
      <c r="AO1319" s="21"/>
      <c r="AP1319" s="21"/>
      <c r="AQ1319" s="21"/>
      <c r="AS1319" s="21"/>
      <c r="AT1319" s="21"/>
      <c r="AU1319" s="21"/>
      <c r="AV1319" s="21"/>
      <c r="AW1319" s="21"/>
      <c r="AX1319" s="21"/>
      <c r="AY1319" s="21"/>
      <c r="AZ1319" s="21"/>
      <c r="BA1319" s="21"/>
      <c r="BB1319" s="21"/>
      <c r="BC1319" s="21"/>
      <c r="BD1319" s="21"/>
      <c r="BE1319" s="21"/>
      <c r="BF1319" s="21"/>
      <c r="BG1319" s="21"/>
      <c r="BH1319" s="21"/>
      <c r="BI1319" s="21"/>
      <c r="BJ1319" s="21"/>
      <c r="BK1319" s="21"/>
      <c r="BL1319" s="21"/>
      <c r="BM1319" s="21"/>
      <c r="BN1319" s="21"/>
      <c r="BO1319" s="21"/>
      <c r="BP1319" s="21"/>
      <c r="BQ1319" s="21"/>
      <c r="BR1319" s="21"/>
      <c r="BS1319" s="21"/>
      <c r="BT1319" s="21"/>
      <c r="BU1319" s="21"/>
      <c r="BV1319" s="21"/>
      <c r="BW1319" s="21"/>
      <c r="BX1319" s="21"/>
      <c r="BY1319" s="21"/>
      <c r="BZ1319" s="21"/>
      <c r="CA1319" s="21"/>
    </row>
    <row r="1320" spans="1:79" customFormat="1" x14ac:dyDescent="0.35">
      <c r="A1320" s="101"/>
      <c r="B1320" s="101"/>
      <c r="C1320" s="101"/>
      <c r="D1320" s="101"/>
      <c r="E1320" s="101"/>
      <c r="F1320" s="101"/>
      <c r="G1320" s="101"/>
      <c r="H1320" s="101"/>
      <c r="I1320" s="101"/>
      <c r="J1320" s="101"/>
      <c r="K1320" s="101"/>
      <c r="L1320" s="101"/>
      <c r="M1320" s="101"/>
      <c r="N1320" s="101"/>
      <c r="O1320" s="101"/>
      <c r="P1320" s="101"/>
      <c r="Q1320" s="101"/>
      <c r="R1320" s="101"/>
      <c r="S1320" s="102" t="s">
        <v>169</v>
      </c>
      <c r="T1320" s="102" t="s">
        <v>170</v>
      </c>
      <c r="U1320" s="102" t="s">
        <v>170</v>
      </c>
      <c r="V1320" s="102" t="s">
        <v>254</v>
      </c>
      <c r="W1320" s="102" t="s">
        <v>255</v>
      </c>
      <c r="X1320" s="102" t="s">
        <v>259</v>
      </c>
      <c r="Y1320" s="102" t="s">
        <v>260</v>
      </c>
      <c r="Z1320" s="102" t="s">
        <v>261</v>
      </c>
      <c r="AA1320" s="102" t="s">
        <v>262</v>
      </c>
      <c r="AB1320" s="102" t="s">
        <v>263</v>
      </c>
      <c r="AC1320" s="102" t="s">
        <v>264</v>
      </c>
      <c r="AD1320" s="102" t="s">
        <v>265</v>
      </c>
      <c r="AE1320" s="102" t="s">
        <v>266</v>
      </c>
      <c r="AF1320" s="102" t="s">
        <v>267</v>
      </c>
      <c r="AG1320" s="102" t="s">
        <v>268</v>
      </c>
      <c r="AH1320" s="102" t="s">
        <v>271</v>
      </c>
      <c r="AI1320" s="102" t="s">
        <v>272</v>
      </c>
      <c r="AJ1320" s="102" t="s">
        <v>273</v>
      </c>
      <c r="AK1320" s="102" t="s">
        <v>274</v>
      </c>
      <c r="AL1320" s="102" t="s">
        <v>275</v>
      </c>
      <c r="AM1320" s="102" t="s">
        <v>276</v>
      </c>
      <c r="AN1320" s="101"/>
      <c r="AO1320" s="21"/>
      <c r="AP1320" s="21"/>
      <c r="AQ1320" s="21"/>
      <c r="AS1320" s="21"/>
      <c r="AT1320" s="21"/>
      <c r="AU1320" s="21"/>
      <c r="AV1320" s="21"/>
      <c r="AW1320" s="21"/>
      <c r="AX1320" s="21"/>
      <c r="AY1320" s="21"/>
      <c r="AZ1320" s="21"/>
      <c r="BA1320" s="21"/>
      <c r="BB1320" s="21"/>
      <c r="BC1320" s="21"/>
      <c r="BD1320" s="21"/>
      <c r="BE1320" s="21"/>
      <c r="BF1320" s="21"/>
      <c r="BG1320" s="21"/>
      <c r="BH1320" s="21"/>
      <c r="BI1320" s="21"/>
      <c r="BJ1320" s="21"/>
      <c r="BK1320" s="21"/>
      <c r="BL1320" s="21"/>
      <c r="BM1320" s="21"/>
      <c r="BN1320" s="21"/>
      <c r="BO1320" s="21"/>
      <c r="BP1320" s="21"/>
      <c r="BQ1320" s="21"/>
      <c r="BR1320" s="21"/>
      <c r="BS1320" s="21"/>
      <c r="BT1320" s="21"/>
      <c r="BU1320" s="21"/>
      <c r="BV1320" s="21"/>
      <c r="BW1320" s="21"/>
      <c r="BX1320" s="21"/>
      <c r="BY1320" s="21"/>
      <c r="BZ1320" s="21"/>
      <c r="CA1320" s="21"/>
    </row>
    <row r="1321" spans="1:79" customFormat="1" x14ac:dyDescent="0.35">
      <c r="A1321" s="58" t="s">
        <v>70</v>
      </c>
      <c r="B1321" s="32" t="s">
        <v>110</v>
      </c>
      <c r="C1321" s="58" t="s">
        <v>355</v>
      </c>
      <c r="D1321" s="32" t="s">
        <v>172</v>
      </c>
      <c r="E1321" s="59" t="s">
        <v>26</v>
      </c>
      <c r="F1321" s="58" t="s">
        <v>281</v>
      </c>
      <c r="G1321" s="60" t="str">
        <f ca="1">TEXT(TODAY(),"MM-DD-YYYY")</f>
        <v>11-02-2022</v>
      </c>
      <c r="H1321" s="60" t="str">
        <f ca="1">TEXT(TODAY(),"MM-DD-YYYY")</f>
        <v>11-02-2022</v>
      </c>
      <c r="I1321" s="58">
        <v>12</v>
      </c>
      <c r="J1321" s="58">
        <v>12</v>
      </c>
      <c r="K1321" s="58">
        <v>12</v>
      </c>
      <c r="L1321" s="58" t="s">
        <v>356</v>
      </c>
      <c r="M1321" s="58" t="s">
        <v>357</v>
      </c>
      <c r="N1321" s="58" t="b">
        <v>1</v>
      </c>
      <c r="O1321" s="58" t="b">
        <v>1</v>
      </c>
      <c r="P1321" s="58" t="b">
        <v>0</v>
      </c>
      <c r="Q1321" s="58" t="b">
        <v>0</v>
      </c>
      <c r="R1321" s="58" t="b">
        <v>1</v>
      </c>
      <c r="S1321" s="58" t="s">
        <v>176</v>
      </c>
      <c r="T1321" s="58" t="s">
        <v>177</v>
      </c>
      <c r="U1321" s="58"/>
      <c r="V1321" s="58" t="s">
        <v>257</v>
      </c>
      <c r="W1321" s="58" t="s">
        <v>256</v>
      </c>
      <c r="X1321" s="58"/>
      <c r="Y1321" s="58"/>
      <c r="Z1321" s="58"/>
      <c r="AA1321" s="58"/>
      <c r="AB1321" s="58"/>
      <c r="AC1321" s="58"/>
      <c r="AD1321" s="58"/>
      <c r="AE1321" s="58"/>
      <c r="AF1321" s="58"/>
      <c r="AG1321" s="58"/>
      <c r="AH1321" s="58">
        <v>8243675951</v>
      </c>
      <c r="AI1321" s="58"/>
      <c r="AJ1321" s="58"/>
      <c r="AK1321" s="58" t="b">
        <v>0</v>
      </c>
      <c r="AL1321" s="58" t="b">
        <v>1</v>
      </c>
      <c r="AM1321" s="58" t="b">
        <v>1</v>
      </c>
      <c r="AN1321" s="58"/>
      <c r="AO1321" s="21"/>
      <c r="AP1321" s="21"/>
      <c r="AQ1321" s="21"/>
      <c r="AS1321" s="21"/>
      <c r="AT1321" s="21"/>
      <c r="AU1321" s="21"/>
      <c r="AV1321" s="21"/>
      <c r="AW1321" s="21"/>
      <c r="AX1321" s="21"/>
      <c r="AY1321" s="21"/>
      <c r="AZ1321" s="21"/>
      <c r="BA1321" s="21"/>
      <c r="BB1321" s="21"/>
      <c r="BC1321" s="21"/>
      <c r="BD1321" s="21"/>
      <c r="BE1321" s="21"/>
      <c r="BF1321" s="21"/>
      <c r="BG1321" s="21"/>
      <c r="BH1321" s="21"/>
      <c r="BI1321" s="21"/>
      <c r="BJ1321" s="21"/>
      <c r="BK1321" s="21"/>
      <c r="BL1321" s="21"/>
      <c r="BM1321" s="21"/>
      <c r="BN1321" s="21"/>
      <c r="BO1321" s="21"/>
      <c r="BP1321" s="21"/>
      <c r="BQ1321" s="21"/>
      <c r="BR1321" s="21"/>
      <c r="BS1321" s="21"/>
      <c r="BT1321" s="21"/>
      <c r="BU1321" s="21"/>
      <c r="BV1321" s="21"/>
      <c r="BW1321" s="21"/>
      <c r="BX1321" s="21"/>
      <c r="BY1321" s="21"/>
      <c r="BZ1321" s="21"/>
      <c r="CA1321" s="21"/>
    </row>
    <row r="1323" spans="1:79" customFormat="1" x14ac:dyDescent="0.35">
      <c r="A1323" s="67" t="s">
        <v>358</v>
      </c>
      <c r="B1323" s="68"/>
      <c r="C1323" s="68"/>
      <c r="D1323" s="68"/>
      <c r="E1323" s="68"/>
      <c r="F1323" s="68"/>
      <c r="G1323" s="68"/>
      <c r="H1323" s="68"/>
      <c r="I1323" s="68"/>
      <c r="J1323" s="68"/>
      <c r="K1323" s="68"/>
      <c r="L1323" s="68"/>
      <c r="M1323" s="68"/>
      <c r="N1323" s="68"/>
      <c r="O1323" s="68"/>
      <c r="P1323" s="68"/>
      <c r="Q1323" s="68"/>
      <c r="R1323" s="68"/>
      <c r="S1323" s="68"/>
      <c r="T1323" s="68"/>
      <c r="U1323" s="68"/>
      <c r="V1323" s="68"/>
      <c r="W1323" s="68"/>
      <c r="X1323" s="68"/>
      <c r="Y1323" s="68"/>
      <c r="Z1323" s="68"/>
      <c r="AA1323" s="68"/>
      <c r="AB1323" s="68"/>
      <c r="AC1323" s="68"/>
      <c r="AD1323" s="68"/>
      <c r="AE1323" s="68"/>
      <c r="AF1323" s="68"/>
      <c r="AG1323" s="68"/>
      <c r="AH1323" s="68"/>
      <c r="AI1323" s="68"/>
      <c r="AJ1323" s="68"/>
    </row>
    <row r="1324" spans="1:79" customFormat="1" x14ac:dyDescent="0.35">
      <c r="A1324" s="100" t="s">
        <v>279</v>
      </c>
      <c r="B1324" s="100" t="s">
        <v>280</v>
      </c>
      <c r="C1324" s="100" t="s">
        <v>156</v>
      </c>
      <c r="D1324" s="100" t="s">
        <v>157</v>
      </c>
      <c r="E1324" s="100" t="s">
        <v>158</v>
      </c>
      <c r="F1324" s="100" t="s">
        <v>159</v>
      </c>
      <c r="G1324" s="100" t="s">
        <v>126</v>
      </c>
      <c r="H1324" s="100" t="s">
        <v>160</v>
      </c>
      <c r="I1324" s="100" t="s">
        <v>161</v>
      </c>
      <c r="J1324" s="100" t="s">
        <v>162</v>
      </c>
      <c r="K1324" s="100" t="s">
        <v>163</v>
      </c>
      <c r="L1324" s="100" t="s">
        <v>164</v>
      </c>
      <c r="M1324" s="100" t="s">
        <v>165</v>
      </c>
      <c r="N1324" s="100" t="s">
        <v>166</v>
      </c>
      <c r="O1324" s="100" t="s">
        <v>283</v>
      </c>
      <c r="P1324" s="100" t="s">
        <v>168</v>
      </c>
      <c r="Q1324" s="100" t="s">
        <v>284</v>
      </c>
      <c r="R1324" s="100" t="s">
        <v>282</v>
      </c>
      <c r="S1324" s="104" t="s">
        <v>277</v>
      </c>
      <c r="T1324" s="105"/>
      <c r="U1324" s="106"/>
      <c r="V1324" s="104" t="s">
        <v>269</v>
      </c>
      <c r="W1324" s="106"/>
      <c r="X1324" s="125" t="s">
        <v>258</v>
      </c>
      <c r="Y1324" s="126"/>
      <c r="Z1324" s="126"/>
      <c r="AA1324" s="126"/>
      <c r="AB1324" s="126"/>
      <c r="AC1324" s="126"/>
      <c r="AD1324" s="126"/>
      <c r="AE1324" s="126"/>
      <c r="AF1324" s="126"/>
      <c r="AG1324" s="127"/>
      <c r="AH1324" s="125" t="s">
        <v>270</v>
      </c>
      <c r="AI1324" s="126"/>
      <c r="AJ1324" s="126"/>
      <c r="AK1324" s="126"/>
      <c r="AL1324" s="126"/>
      <c r="AM1324" s="127"/>
      <c r="AN1324" s="100" t="s">
        <v>171</v>
      </c>
      <c r="AO1324" s="21"/>
      <c r="AP1324" s="21"/>
      <c r="AQ1324" s="21"/>
      <c r="AS1324" s="21"/>
      <c r="AT1324" s="21"/>
      <c r="AU1324" s="21"/>
      <c r="AV1324" s="21"/>
      <c r="AW1324" s="21"/>
      <c r="AX1324" s="21"/>
      <c r="AY1324" s="21"/>
      <c r="AZ1324" s="21"/>
      <c r="BA1324" s="21"/>
      <c r="BB1324" s="21"/>
      <c r="BC1324" s="21"/>
      <c r="BD1324" s="21"/>
      <c r="BE1324" s="21"/>
      <c r="BF1324" s="21"/>
      <c r="BG1324" s="21"/>
      <c r="BH1324" s="21"/>
      <c r="BI1324" s="21"/>
      <c r="BJ1324" s="21"/>
      <c r="BK1324" s="21"/>
      <c r="BL1324" s="21"/>
      <c r="BM1324" s="21"/>
      <c r="BN1324" s="21"/>
      <c r="BO1324" s="21"/>
      <c r="BP1324" s="21"/>
      <c r="BQ1324" s="21"/>
      <c r="BR1324" s="21"/>
      <c r="BS1324" s="21"/>
      <c r="BT1324" s="21"/>
      <c r="BU1324" s="21"/>
      <c r="BV1324" s="21"/>
      <c r="BW1324" s="21"/>
      <c r="BX1324" s="21"/>
      <c r="BY1324" s="21"/>
      <c r="BZ1324" s="21"/>
      <c r="CA1324" s="21"/>
    </row>
    <row r="1325" spans="1:79" customFormat="1" x14ac:dyDescent="0.35">
      <c r="A1325" s="101"/>
      <c r="B1325" s="101"/>
      <c r="C1325" s="101"/>
      <c r="D1325" s="101"/>
      <c r="E1325" s="101"/>
      <c r="F1325" s="101"/>
      <c r="G1325" s="101"/>
      <c r="H1325" s="101"/>
      <c r="I1325" s="101"/>
      <c r="J1325" s="101"/>
      <c r="K1325" s="101"/>
      <c r="L1325" s="101"/>
      <c r="M1325" s="101"/>
      <c r="N1325" s="101"/>
      <c r="O1325" s="101"/>
      <c r="P1325" s="101"/>
      <c r="Q1325" s="101"/>
      <c r="R1325" s="101"/>
      <c r="S1325" s="102" t="s">
        <v>169</v>
      </c>
      <c r="T1325" s="102" t="s">
        <v>170</v>
      </c>
      <c r="U1325" s="102" t="s">
        <v>170</v>
      </c>
      <c r="V1325" s="102" t="s">
        <v>254</v>
      </c>
      <c r="W1325" s="102" t="s">
        <v>255</v>
      </c>
      <c r="X1325" s="102" t="s">
        <v>259</v>
      </c>
      <c r="Y1325" s="102" t="s">
        <v>260</v>
      </c>
      <c r="Z1325" s="102" t="s">
        <v>261</v>
      </c>
      <c r="AA1325" s="102" t="s">
        <v>262</v>
      </c>
      <c r="AB1325" s="102" t="s">
        <v>263</v>
      </c>
      <c r="AC1325" s="102" t="s">
        <v>264</v>
      </c>
      <c r="AD1325" s="102" t="s">
        <v>265</v>
      </c>
      <c r="AE1325" s="102" t="s">
        <v>266</v>
      </c>
      <c r="AF1325" s="102" t="s">
        <v>267</v>
      </c>
      <c r="AG1325" s="102" t="s">
        <v>268</v>
      </c>
      <c r="AH1325" s="102" t="s">
        <v>271</v>
      </c>
      <c r="AI1325" s="102" t="s">
        <v>272</v>
      </c>
      <c r="AJ1325" s="102" t="s">
        <v>273</v>
      </c>
      <c r="AK1325" s="102" t="s">
        <v>274</v>
      </c>
      <c r="AL1325" s="102" t="s">
        <v>275</v>
      </c>
      <c r="AM1325" s="102" t="s">
        <v>276</v>
      </c>
      <c r="AN1325" s="101"/>
      <c r="AO1325" s="21"/>
      <c r="AP1325" s="21"/>
      <c r="AQ1325" s="21"/>
      <c r="AS1325" s="21"/>
      <c r="AT1325" s="21"/>
      <c r="AU1325" s="21"/>
      <c r="AV1325" s="21"/>
      <c r="AW1325" s="21"/>
      <c r="AX1325" s="21"/>
      <c r="AY1325" s="21"/>
      <c r="AZ1325" s="21"/>
      <c r="BA1325" s="21"/>
      <c r="BB1325" s="21"/>
      <c r="BC1325" s="21"/>
      <c r="BD1325" s="21"/>
      <c r="BE1325" s="21"/>
      <c r="BF1325" s="21"/>
      <c r="BG1325" s="21"/>
      <c r="BH1325" s="21"/>
      <c r="BI1325" s="21"/>
      <c r="BJ1325" s="21"/>
      <c r="BK1325" s="21"/>
      <c r="BL1325" s="21"/>
      <c r="BM1325" s="21"/>
      <c r="BN1325" s="21"/>
      <c r="BO1325" s="21"/>
      <c r="BP1325" s="21"/>
      <c r="BQ1325" s="21"/>
      <c r="BR1325" s="21"/>
      <c r="BS1325" s="21"/>
      <c r="BT1325" s="21"/>
      <c r="BU1325" s="21"/>
      <c r="BV1325" s="21"/>
      <c r="BW1325" s="21"/>
      <c r="BX1325" s="21"/>
      <c r="BY1325" s="21"/>
      <c r="BZ1325" s="21"/>
      <c r="CA1325" s="21"/>
    </row>
    <row r="1326" spans="1:79" customFormat="1" x14ac:dyDescent="0.35">
      <c r="A1326" s="58" t="s">
        <v>70</v>
      </c>
      <c r="B1326" s="32" t="s">
        <v>110</v>
      </c>
      <c r="C1326" s="58" t="s">
        <v>359</v>
      </c>
      <c r="D1326" s="32" t="s">
        <v>172</v>
      </c>
      <c r="E1326" s="59" t="s">
        <v>26</v>
      </c>
      <c r="F1326" s="58" t="s">
        <v>360</v>
      </c>
      <c r="G1326" s="60" t="str">
        <f ca="1">TEXT(TODAY(),"MM-DD-YYYY")</f>
        <v>11-02-2022</v>
      </c>
      <c r="H1326" s="60" t="str">
        <f ca="1">TEXT(TODAY(),"MM-DD-YYYY")</f>
        <v>11-02-2022</v>
      </c>
      <c r="I1326" s="58">
        <v>12</v>
      </c>
      <c r="J1326" s="58">
        <v>12</v>
      </c>
      <c r="K1326" s="58">
        <v>12</v>
      </c>
      <c r="L1326" s="58" t="s">
        <v>361</v>
      </c>
      <c r="M1326" s="58" t="s">
        <v>362</v>
      </c>
      <c r="N1326" s="58" t="b">
        <v>1</v>
      </c>
      <c r="O1326" s="58" t="b">
        <v>1</v>
      </c>
      <c r="P1326" s="58" t="b">
        <v>0</v>
      </c>
      <c r="Q1326" s="58" t="b">
        <v>0</v>
      </c>
      <c r="R1326" s="58" t="b">
        <v>0</v>
      </c>
      <c r="S1326" s="58" t="s">
        <v>176</v>
      </c>
      <c r="T1326" s="58" t="s">
        <v>177</v>
      </c>
      <c r="U1326" s="58"/>
      <c r="V1326" s="58" t="s">
        <v>257</v>
      </c>
      <c r="W1326" s="58" t="s">
        <v>256</v>
      </c>
      <c r="X1326" s="58"/>
      <c r="Y1326" s="58"/>
      <c r="Z1326" s="58"/>
      <c r="AA1326" s="58"/>
      <c r="AB1326" s="58"/>
      <c r="AC1326" s="58"/>
      <c r="AD1326" s="58"/>
      <c r="AE1326" s="58"/>
      <c r="AF1326" s="58"/>
      <c r="AG1326" s="58"/>
      <c r="AH1326" s="58"/>
      <c r="AI1326" s="58"/>
      <c r="AJ1326" s="58"/>
      <c r="AK1326" s="58"/>
      <c r="AL1326" s="58"/>
      <c r="AM1326" s="58"/>
      <c r="AN1326" s="58"/>
      <c r="AO1326" s="21"/>
      <c r="AP1326" s="21"/>
      <c r="AQ1326" s="21"/>
      <c r="AS1326" s="21"/>
      <c r="AT1326" s="21"/>
      <c r="AU1326" s="21"/>
      <c r="AV1326" s="21"/>
      <c r="AW1326" s="21"/>
      <c r="AX1326" s="21"/>
      <c r="AY1326" s="21"/>
      <c r="AZ1326" s="21"/>
      <c r="BA1326" s="21"/>
      <c r="BB1326" s="21"/>
      <c r="BC1326" s="21"/>
      <c r="BD1326" s="21"/>
      <c r="BE1326" s="21"/>
      <c r="BF1326" s="21"/>
      <c r="BG1326" s="21"/>
      <c r="BH1326" s="21"/>
      <c r="BI1326" s="21"/>
      <c r="BJ1326" s="21"/>
      <c r="BK1326" s="21"/>
      <c r="BL1326" s="21"/>
      <c r="BM1326" s="21"/>
      <c r="BN1326" s="21"/>
      <c r="BO1326" s="21"/>
      <c r="BP1326" s="21"/>
      <c r="BQ1326" s="21"/>
      <c r="BR1326" s="21"/>
      <c r="BS1326" s="21"/>
      <c r="BT1326" s="21"/>
      <c r="BU1326" s="21"/>
      <c r="BV1326" s="21"/>
      <c r="BW1326" s="21"/>
      <c r="BX1326" s="21"/>
      <c r="BY1326" s="21"/>
      <c r="BZ1326" s="21"/>
      <c r="CA1326" s="21"/>
    </row>
  </sheetData>
  <mergeCells count="52">
    <mergeCell ref="S568:U568"/>
    <mergeCell ref="V568:W568"/>
    <mergeCell ref="X568:AG568"/>
    <mergeCell ref="AH568:AM568"/>
    <mergeCell ref="S476:U476"/>
    <mergeCell ref="V476:W476"/>
    <mergeCell ref="X476:AG476"/>
    <mergeCell ref="AH476:AM476"/>
    <mergeCell ref="S384:U384"/>
    <mergeCell ref="V384:W384"/>
    <mergeCell ref="X384:AG384"/>
    <mergeCell ref="AH384:AM384"/>
    <mergeCell ref="A388:R388"/>
    <mergeCell ref="X200:AG200"/>
    <mergeCell ref="AH200:AM200"/>
    <mergeCell ref="S292:U292"/>
    <mergeCell ref="V292:W292"/>
    <mergeCell ref="X292:AG292"/>
    <mergeCell ref="AH292:AM292"/>
    <mergeCell ref="A16:E16"/>
    <mergeCell ref="A20:I20"/>
    <mergeCell ref="A25:T25"/>
    <mergeCell ref="A204:R204"/>
    <mergeCell ref="V200:W200"/>
    <mergeCell ref="S200:U200"/>
    <mergeCell ref="A52:F52"/>
    <mergeCell ref="A97:E97"/>
    <mergeCell ref="A669:R669"/>
    <mergeCell ref="A766:R766"/>
    <mergeCell ref="A858:R858"/>
    <mergeCell ref="A42:K42"/>
    <mergeCell ref="A44:R44"/>
    <mergeCell ref="A112:R112"/>
    <mergeCell ref="A107:R107"/>
    <mergeCell ref="A296:R296"/>
    <mergeCell ref="A577:R577"/>
    <mergeCell ref="A480:R480"/>
    <mergeCell ref="A70:G70"/>
    <mergeCell ref="A48:L48"/>
    <mergeCell ref="A950:R950"/>
    <mergeCell ref="X1038:AG1038"/>
    <mergeCell ref="X1043:AG1043"/>
    <mergeCell ref="A1047:R1047"/>
    <mergeCell ref="X1135:AG1135"/>
    <mergeCell ref="X1324:AG1324"/>
    <mergeCell ref="AH1324:AM1324"/>
    <mergeCell ref="A1139:R1139"/>
    <mergeCell ref="X1227:AG1227"/>
    <mergeCell ref="AH1227:AM1227"/>
    <mergeCell ref="A1231:R1231"/>
    <mergeCell ref="X1319:AG1319"/>
    <mergeCell ref="AH1319:AM1319"/>
  </mergeCells>
  <dataValidations count="1">
    <dataValidation type="list" allowBlank="1" showInputMessage="1" showErrorMessage="1" sqref="L27:N27 L109:N110 M46:N51 L51 L46:L47">
      <formula1>"Yes,No"</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"Projected,Original,Seasonal,Recommended"</xm:f>
          </x14:formula1>
          <xm:sqref>C37 C7 C12 C138 IY138 SU138 ACQ138 AMM138 AWI138 BGE138 BQA138 BZW138 CJS138 CTO138 DDK138 DNG138 DXC138 EGY138 EQU138 FAQ138 FKM138 FUI138 GEE138 GOA138 GXW138 HHS138 HRO138 IBK138 ILG138 IVC138 JEY138 JOU138 JYQ138 KIM138 KSI138 LCE138 LMA138 LVW138 MFS138 MPO138 MZK138 NJG138 NTC138 OCY138 OMU138 OWQ138 PGM138 PQI138 QAE138 QKA138 QTW138 RDS138 RNO138 RXK138 SHG138 SRC138 TAY138 TKU138 TUQ138 UEM138 UOI138 UYE138 VIA138 VRW138 WBS138 WLO138 WVK138 C146 IY146 SU146 ACQ146 AMM146 AWI146 BGE146 BQA146 BZW146 CJS146 CTO146 DDK146 DNG146 DXC146 EGY146 EQU146 FAQ146 FKM146 FUI146 GEE146 GOA146 GXW146 HHS146 HRO146 IBK146 ILG146 IVC146 JEY146 JOU146 JYQ146 KIM146 KSI146 LCE146 LMA146 LVW146 MFS146 MPO146 MZK146 NJG146 NTC146 OCY146 OMU146 OWQ146 PGM146 PQI146 QAE146 QKA146 QTW146 RDS146 RNO146 RXK146 SHG146 SRC146 TAY146 TKU146 TUQ146 UEM146 UOI146 UYE146 VIA146 VRW146 WBS146 WLO146 WVK146 C152 IY152 SU152 ACQ152 AMM152 AWI152 BGE152 BQA152 BZW152 CJS152 CTO152 DDK152 DNG152 DXC152 EGY152 EQU152 FAQ152 FKM152 FUI152 GEE152 GOA152 GXW152 HHS152 HRO152 IBK152 ILG152 IVC152 JEY152 JOU152 JYQ152 KIM152 KSI152 LCE152 LMA152 LVW152 MFS152 MPO152 MZK152 NJG152 NTC152 OCY152 OMU152 OWQ152 PGM152 PQI152 QAE152 QKA152 QTW152 RDS152 RNO152 RXK152 SHG152 SRC152 TAY152 TKU152 TUQ152 UEM152 UOI152 UYE152 VIA152 VRW152 WBS152 WLO152 WVK152 C156 IY156 SU156 ACQ156 AMM156 AWI156 BGE156 BQA156 BZW156 CJS156 CTO156 DDK156 DNG156 DXC156 EGY156 EQU156 FAQ156 FKM156 FUI156 GEE156 GOA156 GXW156 HHS156 HRO156 IBK156 ILG156 IVC156 JEY156 JOU156 JYQ156 KIM156 KSI156 LCE156 LMA156 LVW156 MFS156 MPO156 MZK156 NJG156 NTC156 OCY156 OMU156 OWQ156 PGM156 PQI156 QAE156 QKA156 QTW156 RDS156 RNO156 RXK156 SHG156 SRC156 TAY156 TKU156 TUQ156 UEM156 UOI156 UYE156 VIA156 VRW156 WBS156 WLO156 WVK156 C160 IY160 SU160 ACQ160 AMM160 AWI160 BGE160 BQA160 BZW160 CJS160 CTO160 DDK160 DNG160 DXC160 EGY160 EQU160 FAQ160 FKM160 FUI160 GEE160 GOA160 GXW160 HHS160 HRO160 IBK160 ILG160 IVC160 JEY160 JOU160 JYQ160 KIM160 KSI160 LCE160 LMA160 LVW160 MFS160 MPO160 MZK160 NJG160 NTC160 OCY160 OMU160 OWQ160 PGM160 PQI160 QAE160 QKA160 QTW160 RDS160 RNO160 RXK160 SHG160 SRC160 TAY160 TKU160 TUQ160 UEM160 UOI160 UYE160 VIA160 VRW160 WBS160 WLO160 WVK160 C166 IY166 SU166 ACQ166 AMM166 AWI166 BGE166 BQA166 BZW166 CJS166 CTO166 DDK166 DNG166 DXC166 EGY166 EQU166 FAQ166 FKM166 FUI166 GEE166 GOA166 GXW166 HHS166 HRO166 IBK166 ILG166 IVC166 JEY166 JOU166 JYQ166 KIM166 KSI166 LCE166 LMA166 LVW166 MFS166 MPO166 MZK166 NJG166 NTC166 OCY166 OMU166 OWQ166 PGM166 PQI166 QAE166 QKA166 QTW166 RDS166 RNO166 RXK166 SHG166 SRC166 TAY166 TKU166 TUQ166 UEM166 UOI166 UYE166 VIA166 VRW166 WBS166 WLO166 WVK166 C170 IY170 SU170 ACQ170 AMM170 AWI170 BGE170 BQA170 BZW170 CJS170 CTO170 DDK170 DNG170 DXC170 EGY170 EQU170 FAQ170 FKM170 FUI170 GEE170 GOA170 GXW170 HHS170 HRO170 IBK170 ILG170 IVC170 JEY170 JOU170 JYQ170 KIM170 KSI170 LCE170 LMA170 LVW170 MFS170 MPO170 MZK170 NJG170 NTC170 OCY170 OMU170 OWQ170 PGM170 PQI170 QAE170 QKA170 QTW170 RDS170 RNO170 RXK170 SHG170 SRC170 TAY170 TKU170 TUQ170 UEM170 UOI170 UYE170 VIA170 VRW170 WBS170 WLO170 WVK170 C186 IY186 SU186 ACQ186 AMM186 AWI186 BGE186 BQA186 BZW186 CJS186 CTO186 DDK186 DNG186 DXC186 EGY186 EQU186 FAQ186 FKM186 FUI186 GEE186 GOA186 GXW186 HHS186 HRO186 IBK186 ILG186 IVC186 JEY186 JOU186 JYQ186 KIM186 KSI186 LCE186 LMA186 LVW186 MFS186 MPO186 MZK186 NJG186 NTC186 OCY186 OMU186 OWQ186 PGM186 PQI186 QAE186 QKA186 QTW186 RDS186 RNO186 RXK186 SHG186 SRC186 TAY186 TKU186 TUQ186 UEM186 UOI186 UYE186 VIA186 VRW186 WBS186 WLO186 WVK186 C190 IY190 SU190 ACQ190 AMM190 AWI190 BGE190 BQA190 BZW190 CJS190 CTO190 DDK190 DNG190 DXC190 EGY190 EQU190 FAQ190 FKM190 FUI190 GEE190 GOA190 GXW190 HHS190 HRO190 IBK190 ILG190 IVC190 JEY190 JOU190 JYQ190 KIM190 KSI190 LCE190 LMA190 LVW190 MFS190 MPO190 MZK190 NJG190 NTC190 OCY190 OMU190 OWQ190 PGM190 PQI190 QAE190 QKA190 QTW190 RDS190 RNO190 RXK190 SHG190 SRC190 TAY190 TKU190 TUQ190 UEM190 UOI190 UYE190 VIA190 VRW190 WBS190 WLO190 WVK190 C194 IY194 SU194 ACQ194 AMM194 AWI194 BGE194 BQA194 BZW194 CJS194 CTO194 DDK194 DNG194 DXC194 EGY194 EQU194 FAQ194 FKM194 FUI194 GEE194 GOA194 GXW194 HHS194 HRO194 IBK194 ILG194 IVC194 JEY194 JOU194 JYQ194 KIM194 KSI194 LCE194 LMA194 LVW194 MFS194 MPO194 MZK194 NJG194 NTC194 OCY194 OMU194 OWQ194 PGM194 PQI194 QAE194 QKA194 QTW194 RDS194 RNO194 RXK194 SHG194 SRC194 TAY194 TKU194 TUQ194 UEM194 UOI194 UYE194 VIA194 VRW194 WBS194 WLO194 WVK194 C174 IY174 SU174 ACQ174 AMM174 AWI174 BGE174 BQA174 BZW174 CJS174 CTO174 DDK174 DNG174 DXC174 EGY174 EQU174 FAQ174 FKM174 FUI174 GEE174 GOA174 GXW174 HHS174 HRO174 IBK174 ILG174 IVC174 JEY174 JOU174 JYQ174 KIM174 KSI174 LCE174 LMA174 LVW174 MFS174 MPO174 MZK174 NJG174 NTC174 OCY174 OMU174 OWQ174 PGM174 PQI174 QAE174 QKA174 QTW174 RDS174 RNO174 RXK174 SHG174 SRC174 TAY174 TKU174 TUQ174 UEM174 UOI174 UYE174 VIA174 VRW174 WBS174 WLO174 WVK174 C178 IY178 SU178 ACQ178 AMM178 AWI178 BGE178 BQA178 BZW178 CJS178 CTO178 DDK178 DNG178 DXC178 EGY178 EQU178 FAQ178 FKM178 FUI178 GEE178 GOA178 GXW178 HHS178 HRO178 IBK178 ILG178 IVC178 JEY178 JOU178 JYQ178 KIM178 KSI178 LCE178 LMA178 LVW178 MFS178 MPO178 MZK178 NJG178 NTC178 OCY178 OMU178 OWQ178 PGM178 PQI178 QAE178 QKA178 QTW178 RDS178 RNO178 RXK178 SHG178 SRC178 TAY178 TKU178 TUQ178 UEM178 UOI178 UYE178 VIA178 VRW178 WBS178 WLO178 WVK178 C182 IY182 SU182 ACQ182 AMM182 AWI182 BGE182 BQA182 BZW182 CJS182 CTO182 DDK182 DNG182 DXC182 EGY182 EQU182 FAQ182 FKM182 FUI182 GEE182 GOA182 GXW182 HHS182 HRO182 IBK182 ILG182 IVC182 JEY182 JOU182 JYQ182 KIM182 KSI182 LCE182 LMA182 LVW182 MFS182 MPO182 MZK182 NJG182 NTC182 OCY182 OMU182 OWQ182 PGM182 PQI182 QAE182 QKA182 QTW182 RDS182 RNO182 RXK182 SHG182 SRC182 TAY182 TKU182 TUQ182 UEM182 UOI182 UYE182 VIA182 VRW182 WBS182 WLO182 WVK182 C164 IY164 SU164 ACQ164 AMM164 AWI164 BGE164 BQA164 BZW164 CJS164 CTO164 DDK164 DNG164 DXC164 EGY164 EQU164 FAQ164 FKM164 FUI164 GEE164 GOA164 GXW164 HHS164 HRO164 IBK164 ILG164 IVC164 JEY164 JOU164 JYQ164 KIM164 KSI164 LCE164 LMA164 LVW164 MFS164 MPO164 MZK164 NJG164 NTC164 OCY164 OMU164 OWQ164 PGM164 PQI164 QAE164 QKA164 QTW164 RDS164 RNO164 RXK164 SHG164 SRC164 TAY164 TKU164 TUQ164 UEM164 UOI164 UYE164 VIA164 VRW164 WBS164 WLO164 WVK164 C150 IY150 SU150 ACQ150 AMM150 AWI150 BGE150 BQA150 BZW150 CJS150 CTO150 DDK150 DNG150 DXC150 EGY150 EQU150 FAQ150 FKM150 FUI150 GEE150 GOA150 GXW150 HHS150 HRO150 IBK150 ILG150 IVC150 JEY150 JOU150 JYQ150 KIM150 KSI150 LCE150 LMA150 LVW150 MFS150 MPO150 MZK150 NJG150 NTC150 OCY150 OMU150 OWQ150 PGM150 PQI150 QAE150 QKA150 QTW150 RDS150 RNO150 RXK150 SHG150 SRC150 TAY150 TKU150 TUQ150 UEM150 UOI150 UYE150 VIA150 VRW150 WBS150 WLO150 WVK150 C132 IY132 SU132 ACQ132 AMM132 AWI132 BGE132 BQA132 BZW132 CJS132 CTO132 DDK132 DNG132 DXC132 EGY132 EQU132 FAQ132 FKM132 FUI132 GEE132 GOA132 GXW132 HHS132 HRO132 IBK132 ILG132 IVC132 JEY132 JOU132 JYQ132 KIM132 KSI132 LCE132 LMA132 LVW132 MFS132 MPO132 MZK132 NJG132 NTC132 OCY132 OMU132 OWQ132 PGM132 PQI132 QAE132 QKA132 QTW132 RDS132 RNO132 RXK132 SHG132 SRC132 TAY132 TKU132 TUQ132 UEM132 UOI132 UYE132 VIA132 VRW132 WBS132 WLO132 WVK132 C130 IY130 SU130 ACQ130 AMM130 AWI130 BGE130 BQA130 BZW130 CJS130 CTO130 DDK130 DNG130 DXC130 EGY130 EQU130 FAQ130 FKM130 FUI130 GEE130 GOA130 GXW130 HHS130 HRO130 IBK130 ILG130 IVC130 JEY130 JOU130 JYQ130 KIM130 KSI130 LCE130 LMA130 LVW130 MFS130 MPO130 MZK130 NJG130 NTC130 OCY130 OMU130 OWQ130 PGM130 PQI130 QAE130 QKA130 QTW130 RDS130 RNO130 RXK130 SHG130 SRC130 TAY130 TKU130 TUQ130 UEM130 UOI130 UYE130 VIA130 VRW130 WBS130 WLO130 WVK130 C142 IY142 SU142 ACQ142 AMM142 AWI142 BGE142 BQA142 BZW142 CJS142 CTO142 DDK142 DNG142 DXC142 EGY142 EQU142 FAQ142 FKM142 FUI142 GEE142 GOA142 GXW142 HHS142 HRO142 IBK142 ILG142 IVC142 JEY142 JOU142 JYQ142 KIM142 KSI142 LCE142 LMA142 LVW142 MFS142 MPO142 MZK142 NJG142 NTC142 OCY142 OMU142 OWQ142 PGM142 PQI142 QAE142 QKA142 QTW142 RDS142 RNO142 RXK142 SHG142 SRC142 TAY142 TKU142 TUQ142 UEM142 UOI142 UYE142 VIA142 VRW142 WBS142 WLO142 WVK142 C114 IY114 SU114 ACQ114 AMM114 AWI114 BGE114 BQA114 BZW114 CJS114 CTO114 DDK114 DNG114 DXC114 EGY114 EQU114 FAQ114 FKM114 FUI114 GEE114 GOA114 GXW114 HHS114 HRO114 IBK114 ILG114 IVC114 JEY114 JOU114 JYQ114 KIM114 KSI114 LCE114 LMA114 LVW114 MFS114 MPO114 MZK114 NJG114 NTC114 OCY114 OMU114 OWQ114 PGM114 PQI114 QAE114 QKA114 QTW114 RDS114 RNO114 RXK114 SHG114 SRC114 TAY114 TKU114 TUQ114 UEM114 UOI114 UYE114 VIA114 VRW114 WBS114 WLO114 WVK114 C118 IY118 SU118 ACQ118 AMM118 AWI118 BGE118 BQA118 BZW118 CJS118 CTO118 DDK118 DNG118 DXC118 EGY118 EQU118 FAQ118 FKM118 FUI118 GEE118 GOA118 GXW118 HHS118 HRO118 IBK118 ILG118 IVC118 JEY118 JOU118 JYQ118 KIM118 KSI118 LCE118 LMA118 LVW118 MFS118 MPO118 MZK118 NJG118 NTC118 OCY118 OMU118 OWQ118 PGM118 PQI118 QAE118 QKA118 QTW118 RDS118 RNO118 RXK118 SHG118 SRC118 TAY118 TKU118 TUQ118 UEM118 UOI118 UYE118 VIA118 VRW118 WBS118 WLO118 WVK118 C122 IY122 SU122 ACQ122 AMM122 AWI122 BGE122 BQA122 BZW122 CJS122 CTO122 DDK122 DNG122 DXC122 EGY122 EQU122 FAQ122 FKM122 FUI122 GEE122 GOA122 GXW122 HHS122 HRO122 IBK122 ILG122 IVC122 JEY122 JOU122 JYQ122 KIM122 KSI122 LCE122 LMA122 LVW122 MFS122 MPO122 MZK122 NJG122 NTC122 OCY122 OMU122 OWQ122 PGM122 PQI122 QAE122 QKA122 QTW122 RDS122 RNO122 RXK122 SHG122 SRC122 TAY122 TKU122 TUQ122 UEM122 UOI122 UYE122 VIA122 VRW122 WBS122 WLO122 WVK122 WLO126 WBS126 VRW126 VIA126 UYE126 UOI126 UEM126 TUQ126 TKU126 TAY126 SRC126 SHG126 RXK126 RNO126 RDS126 QTW126 QKA126 QAE126 PQI126 PGM126 OWQ126 OMU126 OCY126 NTC126 NJG126 MZK126 MPO126 MFS126 LVW126 LMA126 LCE126 KSI126 KIM126 JYQ126 JOU126 JEY126 IVC126 ILG126 IBK126 HRO126 HHS126 GXW126 GOA126 GEE126 FUI126 FKM126 FAQ126 EQU126 EGY126 DXC126 DNG126 DDK126 CTO126 CJS126 BZW126 BQA126 BGE126 AWI126 AMM126 ACQ126 SU126 IY126 C126 WVK134 C134 IY134 SU134 ACQ134 AMM134 AWI134 BGE134 BQA134 BZW134 CJS134 CTO134 DDK134 DNG134 DXC134 EGY134 EQU134 FAQ134 FKM134 FUI134 GEE134 GOA134 GXW134 HHS134 HRO134 IBK134 ILG134 IVC134 JEY134 JOU134 JYQ134 KIM134 KSI134 LCE134 LMA134 LVW134 MFS134 MPO134 MZK134 NJG134 NTC134 OCY134 OMU134 OWQ134 PGM134 PQI134 QAE134 QKA134 QTW134 RDS134 RNO134 RXK134 SHG134 SRC134 TAY134 TKU134 TUQ134 UEM134 UOI134 UYE134 VIA134 VRW134 WBS134 WLO134 WVK126 C230 IY230 SU230 ACQ230 AMM230 AWI230 BGE230 BQA230 BZW230 CJS230 CTO230 DDK230 DNG230 DXC230 EGY230 EQU230 FAQ230 FKM230 FUI230 GEE230 GOA230 GXW230 HHS230 HRO230 IBK230 ILG230 IVC230 JEY230 JOU230 JYQ230 KIM230 KSI230 LCE230 LMA230 LVW230 MFS230 MPO230 MZK230 NJG230 NTC230 OCY230 OMU230 OWQ230 PGM230 PQI230 QAE230 QKA230 QTW230 RDS230 RNO230 RXK230 SHG230 SRC230 TAY230 TKU230 TUQ230 UEM230 UOI230 UYE230 VIA230 VRW230 WBS230 WLO230 WVK230 C238 IY238 SU238 ACQ238 AMM238 AWI238 BGE238 BQA238 BZW238 CJS238 CTO238 DDK238 DNG238 DXC238 EGY238 EQU238 FAQ238 FKM238 FUI238 GEE238 GOA238 GXW238 HHS238 HRO238 IBK238 ILG238 IVC238 JEY238 JOU238 JYQ238 KIM238 KSI238 LCE238 LMA238 LVW238 MFS238 MPO238 MZK238 NJG238 NTC238 OCY238 OMU238 OWQ238 PGM238 PQI238 QAE238 QKA238 QTW238 RDS238 RNO238 RXK238 SHG238 SRC238 TAY238 TKU238 TUQ238 UEM238 UOI238 UYE238 VIA238 VRW238 WBS238 WLO238 WVK238 C244 IY244 SU244 ACQ244 AMM244 AWI244 BGE244 BQA244 BZW244 CJS244 CTO244 DDK244 DNG244 DXC244 EGY244 EQU244 FAQ244 FKM244 FUI244 GEE244 GOA244 GXW244 HHS244 HRO244 IBK244 ILG244 IVC244 JEY244 JOU244 JYQ244 KIM244 KSI244 LCE244 LMA244 LVW244 MFS244 MPO244 MZK244 NJG244 NTC244 OCY244 OMU244 OWQ244 PGM244 PQI244 QAE244 QKA244 QTW244 RDS244 RNO244 RXK244 SHG244 SRC244 TAY244 TKU244 TUQ244 UEM244 UOI244 UYE244 VIA244 VRW244 WBS244 WLO244 WVK244 C248 IY248 SU248 ACQ248 AMM248 AWI248 BGE248 BQA248 BZW248 CJS248 CTO248 DDK248 DNG248 DXC248 EGY248 EQU248 FAQ248 FKM248 FUI248 GEE248 GOA248 GXW248 HHS248 HRO248 IBK248 ILG248 IVC248 JEY248 JOU248 JYQ248 KIM248 KSI248 LCE248 LMA248 LVW248 MFS248 MPO248 MZK248 NJG248 NTC248 OCY248 OMU248 OWQ248 PGM248 PQI248 QAE248 QKA248 QTW248 RDS248 RNO248 RXK248 SHG248 SRC248 TAY248 TKU248 TUQ248 UEM248 UOI248 UYE248 VIA248 VRW248 WBS248 WLO248 WVK248 C252 IY252 SU252 ACQ252 AMM252 AWI252 BGE252 BQA252 BZW252 CJS252 CTO252 DDK252 DNG252 DXC252 EGY252 EQU252 FAQ252 FKM252 FUI252 GEE252 GOA252 GXW252 HHS252 HRO252 IBK252 ILG252 IVC252 JEY252 JOU252 JYQ252 KIM252 KSI252 LCE252 LMA252 LVW252 MFS252 MPO252 MZK252 NJG252 NTC252 OCY252 OMU252 OWQ252 PGM252 PQI252 QAE252 QKA252 QTW252 RDS252 RNO252 RXK252 SHG252 SRC252 TAY252 TKU252 TUQ252 UEM252 UOI252 UYE252 VIA252 VRW252 WBS252 WLO252 WVK252 C258 IY258 SU258 ACQ258 AMM258 AWI258 BGE258 BQA258 BZW258 CJS258 CTO258 DDK258 DNG258 DXC258 EGY258 EQU258 FAQ258 FKM258 FUI258 GEE258 GOA258 GXW258 HHS258 HRO258 IBK258 ILG258 IVC258 JEY258 JOU258 JYQ258 KIM258 KSI258 LCE258 LMA258 LVW258 MFS258 MPO258 MZK258 NJG258 NTC258 OCY258 OMU258 OWQ258 PGM258 PQI258 QAE258 QKA258 QTW258 RDS258 RNO258 RXK258 SHG258 SRC258 TAY258 TKU258 TUQ258 UEM258 UOI258 UYE258 VIA258 VRW258 WBS258 WLO258 WVK258 C262 IY262 SU262 ACQ262 AMM262 AWI262 BGE262 BQA262 BZW262 CJS262 CTO262 DDK262 DNG262 DXC262 EGY262 EQU262 FAQ262 FKM262 FUI262 GEE262 GOA262 GXW262 HHS262 HRO262 IBK262 ILG262 IVC262 JEY262 JOU262 JYQ262 KIM262 KSI262 LCE262 LMA262 LVW262 MFS262 MPO262 MZK262 NJG262 NTC262 OCY262 OMU262 OWQ262 PGM262 PQI262 QAE262 QKA262 QTW262 RDS262 RNO262 RXK262 SHG262 SRC262 TAY262 TKU262 TUQ262 UEM262 UOI262 UYE262 VIA262 VRW262 WBS262 WLO262 WVK262 C278 IY278 SU278 ACQ278 AMM278 AWI278 BGE278 BQA278 BZW278 CJS278 CTO278 DDK278 DNG278 DXC278 EGY278 EQU278 FAQ278 FKM278 FUI278 GEE278 GOA278 GXW278 HHS278 HRO278 IBK278 ILG278 IVC278 JEY278 JOU278 JYQ278 KIM278 KSI278 LCE278 LMA278 LVW278 MFS278 MPO278 MZK278 NJG278 NTC278 OCY278 OMU278 OWQ278 PGM278 PQI278 QAE278 QKA278 QTW278 RDS278 RNO278 RXK278 SHG278 SRC278 TAY278 TKU278 TUQ278 UEM278 UOI278 UYE278 VIA278 VRW278 WBS278 WLO278 WVK278 C282 IY282 SU282 ACQ282 AMM282 AWI282 BGE282 BQA282 BZW282 CJS282 CTO282 DDK282 DNG282 DXC282 EGY282 EQU282 FAQ282 FKM282 FUI282 GEE282 GOA282 GXW282 HHS282 HRO282 IBK282 ILG282 IVC282 JEY282 JOU282 JYQ282 KIM282 KSI282 LCE282 LMA282 LVW282 MFS282 MPO282 MZK282 NJG282 NTC282 OCY282 OMU282 OWQ282 PGM282 PQI282 QAE282 QKA282 QTW282 RDS282 RNO282 RXK282 SHG282 SRC282 TAY282 TKU282 TUQ282 UEM282 UOI282 UYE282 VIA282 VRW282 WBS282 WLO282 WVK282 C286 IY286 SU286 ACQ286 AMM286 AWI286 BGE286 BQA286 BZW286 CJS286 CTO286 DDK286 DNG286 DXC286 EGY286 EQU286 FAQ286 FKM286 FUI286 GEE286 GOA286 GXW286 HHS286 HRO286 IBK286 ILG286 IVC286 JEY286 JOU286 JYQ286 KIM286 KSI286 LCE286 LMA286 LVW286 MFS286 MPO286 MZK286 NJG286 NTC286 OCY286 OMU286 OWQ286 PGM286 PQI286 QAE286 QKA286 QTW286 RDS286 RNO286 RXK286 SHG286 SRC286 TAY286 TKU286 TUQ286 UEM286 UOI286 UYE286 VIA286 VRW286 WBS286 WLO286 WVK286 C266 IY266 SU266 ACQ266 AMM266 AWI266 BGE266 BQA266 BZW266 CJS266 CTO266 DDK266 DNG266 DXC266 EGY266 EQU266 FAQ266 FKM266 FUI266 GEE266 GOA266 GXW266 HHS266 HRO266 IBK266 ILG266 IVC266 JEY266 JOU266 JYQ266 KIM266 KSI266 LCE266 LMA266 LVW266 MFS266 MPO266 MZK266 NJG266 NTC266 OCY266 OMU266 OWQ266 PGM266 PQI266 QAE266 QKA266 QTW266 RDS266 RNO266 RXK266 SHG266 SRC266 TAY266 TKU266 TUQ266 UEM266 UOI266 UYE266 VIA266 VRW266 WBS266 WLO266 WVK266 C270 IY270 SU270 ACQ270 AMM270 AWI270 BGE270 BQA270 BZW270 CJS270 CTO270 DDK270 DNG270 DXC270 EGY270 EQU270 FAQ270 FKM270 FUI270 GEE270 GOA270 GXW270 HHS270 HRO270 IBK270 ILG270 IVC270 JEY270 JOU270 JYQ270 KIM270 KSI270 LCE270 LMA270 LVW270 MFS270 MPO270 MZK270 NJG270 NTC270 OCY270 OMU270 OWQ270 PGM270 PQI270 QAE270 QKA270 QTW270 RDS270 RNO270 RXK270 SHG270 SRC270 TAY270 TKU270 TUQ270 UEM270 UOI270 UYE270 VIA270 VRW270 WBS270 WLO270 WVK270 C274 IY274 SU274 ACQ274 AMM274 AWI274 BGE274 BQA274 BZW274 CJS274 CTO274 DDK274 DNG274 DXC274 EGY274 EQU274 FAQ274 FKM274 FUI274 GEE274 GOA274 GXW274 HHS274 HRO274 IBK274 ILG274 IVC274 JEY274 JOU274 JYQ274 KIM274 KSI274 LCE274 LMA274 LVW274 MFS274 MPO274 MZK274 NJG274 NTC274 OCY274 OMU274 OWQ274 PGM274 PQI274 QAE274 QKA274 QTW274 RDS274 RNO274 RXK274 SHG274 SRC274 TAY274 TKU274 TUQ274 UEM274 UOI274 UYE274 VIA274 VRW274 WBS274 WLO274 WVK274 C256 IY256 SU256 ACQ256 AMM256 AWI256 BGE256 BQA256 BZW256 CJS256 CTO256 DDK256 DNG256 DXC256 EGY256 EQU256 FAQ256 FKM256 FUI256 GEE256 GOA256 GXW256 HHS256 HRO256 IBK256 ILG256 IVC256 JEY256 JOU256 JYQ256 KIM256 KSI256 LCE256 LMA256 LVW256 MFS256 MPO256 MZK256 NJG256 NTC256 OCY256 OMU256 OWQ256 PGM256 PQI256 QAE256 QKA256 QTW256 RDS256 RNO256 RXK256 SHG256 SRC256 TAY256 TKU256 TUQ256 UEM256 UOI256 UYE256 VIA256 VRW256 WBS256 WLO256 WVK256 C242 IY242 SU242 ACQ242 AMM242 AWI242 BGE242 BQA242 BZW242 CJS242 CTO242 DDK242 DNG242 DXC242 EGY242 EQU242 FAQ242 FKM242 FUI242 GEE242 GOA242 GXW242 HHS242 HRO242 IBK242 ILG242 IVC242 JEY242 JOU242 JYQ242 KIM242 KSI242 LCE242 LMA242 LVW242 MFS242 MPO242 MZK242 NJG242 NTC242 OCY242 OMU242 OWQ242 PGM242 PQI242 QAE242 QKA242 QTW242 RDS242 RNO242 RXK242 SHG242 SRC242 TAY242 TKU242 TUQ242 UEM242 UOI242 UYE242 VIA242 VRW242 WBS242 WLO242 WVK242 C224 IY224 SU224 ACQ224 AMM224 AWI224 BGE224 BQA224 BZW224 CJS224 CTO224 DDK224 DNG224 DXC224 EGY224 EQU224 FAQ224 FKM224 FUI224 GEE224 GOA224 GXW224 HHS224 HRO224 IBK224 ILG224 IVC224 JEY224 JOU224 JYQ224 KIM224 KSI224 LCE224 LMA224 LVW224 MFS224 MPO224 MZK224 NJG224 NTC224 OCY224 OMU224 OWQ224 PGM224 PQI224 QAE224 QKA224 QTW224 RDS224 RNO224 RXK224 SHG224 SRC224 TAY224 TKU224 TUQ224 UEM224 UOI224 UYE224 VIA224 VRW224 WBS224 WLO224 WVK224 C222 IY222 SU222 ACQ222 AMM222 AWI222 BGE222 BQA222 BZW222 CJS222 CTO222 DDK222 DNG222 DXC222 EGY222 EQU222 FAQ222 FKM222 FUI222 GEE222 GOA222 GXW222 HHS222 HRO222 IBK222 ILG222 IVC222 JEY222 JOU222 JYQ222 KIM222 KSI222 LCE222 LMA222 LVW222 MFS222 MPO222 MZK222 NJG222 NTC222 OCY222 OMU222 OWQ222 PGM222 PQI222 QAE222 QKA222 QTW222 RDS222 RNO222 RXK222 SHG222 SRC222 TAY222 TKU222 TUQ222 UEM222 UOI222 UYE222 VIA222 VRW222 WBS222 WLO222 WVK222 C234 IY234 SU234 ACQ234 AMM234 AWI234 BGE234 BQA234 BZW234 CJS234 CTO234 DDK234 DNG234 DXC234 EGY234 EQU234 FAQ234 FKM234 FUI234 GEE234 GOA234 GXW234 HHS234 HRO234 IBK234 ILG234 IVC234 JEY234 JOU234 JYQ234 KIM234 KSI234 LCE234 LMA234 LVW234 MFS234 MPO234 MZK234 NJG234 NTC234 OCY234 OMU234 OWQ234 PGM234 PQI234 QAE234 QKA234 QTW234 RDS234 RNO234 RXK234 SHG234 SRC234 TAY234 TKU234 TUQ234 UEM234 UOI234 UYE234 VIA234 VRW234 WBS234 WLO234 WVK234 C206 IY206 SU206 ACQ206 AMM206 AWI206 BGE206 BQA206 BZW206 CJS206 CTO206 DDK206 DNG206 DXC206 EGY206 EQU206 FAQ206 FKM206 FUI206 GEE206 GOA206 GXW206 HHS206 HRO206 IBK206 ILG206 IVC206 JEY206 JOU206 JYQ206 KIM206 KSI206 LCE206 LMA206 LVW206 MFS206 MPO206 MZK206 NJG206 NTC206 OCY206 OMU206 OWQ206 PGM206 PQI206 QAE206 QKA206 QTW206 RDS206 RNO206 RXK206 SHG206 SRC206 TAY206 TKU206 TUQ206 UEM206 UOI206 UYE206 VIA206 VRW206 WBS206 WLO206 WVK206 C210 IY210 SU210 ACQ210 AMM210 AWI210 BGE210 BQA210 BZW210 CJS210 CTO210 DDK210 DNG210 DXC210 EGY210 EQU210 FAQ210 FKM210 FUI210 GEE210 GOA210 GXW210 HHS210 HRO210 IBK210 ILG210 IVC210 JEY210 JOU210 JYQ210 KIM210 KSI210 LCE210 LMA210 LVW210 MFS210 MPO210 MZK210 NJG210 NTC210 OCY210 OMU210 OWQ210 PGM210 PQI210 QAE210 QKA210 QTW210 RDS210 RNO210 RXK210 SHG210 SRC210 TAY210 TKU210 TUQ210 UEM210 UOI210 UYE210 VIA210 VRW210 WBS210 WLO210 WVK210 C214 IY214 SU214 ACQ214 AMM214 AWI214 BGE214 BQA214 BZW214 CJS214 CTO214 DDK214 DNG214 DXC214 EGY214 EQU214 FAQ214 FKM214 FUI214 GEE214 GOA214 GXW214 HHS214 HRO214 IBK214 ILG214 IVC214 JEY214 JOU214 JYQ214 KIM214 KSI214 LCE214 LMA214 LVW214 MFS214 MPO214 MZK214 NJG214 NTC214 OCY214 OMU214 OWQ214 PGM214 PQI214 QAE214 QKA214 QTW214 RDS214 RNO214 RXK214 SHG214 SRC214 TAY214 TKU214 TUQ214 UEM214 UOI214 UYE214 VIA214 VRW214 WBS214 WLO214 WVK214 WLO218 WBS218 VRW218 VIA218 UYE218 UOI218 UEM218 TUQ218 TKU218 TAY218 SRC218 SHG218 RXK218 RNO218 RDS218 QTW218 QKA218 QAE218 PQI218 PGM218 OWQ218 OMU218 OCY218 NTC218 NJG218 MZK218 MPO218 MFS218 LVW218 LMA218 LCE218 KSI218 KIM218 JYQ218 JOU218 JEY218 IVC218 ILG218 IBK218 HRO218 HHS218 GXW218 GOA218 GEE218 FUI218 FKM218 FAQ218 EQU218 EGY218 DXC218 DNG218 DDK218 CTO218 CJS218 BZW218 BQA218 BGE218 AWI218 AMM218 ACQ218 SU218 IY218 C218 WVK226 C226 IY226 SU226 ACQ226 AMM226 AWI226 BGE226 BQA226 BZW226 CJS226 CTO226 DDK226 DNG226 DXC226 EGY226 EQU226 FAQ226 FKM226 FUI226 GEE226 GOA226 GXW226 HHS226 HRO226 IBK226 ILG226 IVC226 JEY226 JOU226 JYQ226 KIM226 KSI226 LCE226 LMA226 LVW226 MFS226 MPO226 MZK226 NJG226 NTC226 OCY226 OMU226 OWQ226 PGM226 PQI226 QAE226 QKA226 QTW226 RDS226 RNO226 RXK226 SHG226 SRC226 TAY226 TKU226 TUQ226 UEM226 UOI226 UYE226 VIA226 VRW226 WBS226 WLO226 WVK218 C322 IY322 SU322 ACQ322 AMM322 AWI322 BGE322 BQA322 BZW322 CJS322 CTO322 DDK322 DNG322 DXC322 EGY322 EQU322 FAQ322 FKM322 FUI322 GEE322 GOA322 GXW322 HHS322 HRO322 IBK322 ILG322 IVC322 JEY322 JOU322 JYQ322 KIM322 KSI322 LCE322 LMA322 LVW322 MFS322 MPO322 MZK322 NJG322 NTC322 OCY322 OMU322 OWQ322 PGM322 PQI322 QAE322 QKA322 QTW322 RDS322 RNO322 RXK322 SHG322 SRC322 TAY322 TKU322 TUQ322 UEM322 UOI322 UYE322 VIA322 VRW322 WBS322 WLO322 WVK322 C330 IY330 SU330 ACQ330 AMM330 AWI330 BGE330 BQA330 BZW330 CJS330 CTO330 DDK330 DNG330 DXC330 EGY330 EQU330 FAQ330 FKM330 FUI330 GEE330 GOA330 GXW330 HHS330 HRO330 IBK330 ILG330 IVC330 JEY330 JOU330 JYQ330 KIM330 KSI330 LCE330 LMA330 LVW330 MFS330 MPO330 MZK330 NJG330 NTC330 OCY330 OMU330 OWQ330 PGM330 PQI330 QAE330 QKA330 QTW330 RDS330 RNO330 RXK330 SHG330 SRC330 TAY330 TKU330 TUQ330 UEM330 UOI330 UYE330 VIA330 VRW330 WBS330 WLO330 WVK330 C336 IY336 SU336 ACQ336 AMM336 AWI336 BGE336 BQA336 BZW336 CJS336 CTO336 DDK336 DNG336 DXC336 EGY336 EQU336 FAQ336 FKM336 FUI336 GEE336 GOA336 GXW336 HHS336 HRO336 IBK336 ILG336 IVC336 JEY336 JOU336 JYQ336 KIM336 KSI336 LCE336 LMA336 LVW336 MFS336 MPO336 MZK336 NJG336 NTC336 OCY336 OMU336 OWQ336 PGM336 PQI336 QAE336 QKA336 QTW336 RDS336 RNO336 RXK336 SHG336 SRC336 TAY336 TKU336 TUQ336 UEM336 UOI336 UYE336 VIA336 VRW336 WBS336 WLO336 WVK336 C340 IY340 SU340 ACQ340 AMM340 AWI340 BGE340 BQA340 BZW340 CJS340 CTO340 DDK340 DNG340 DXC340 EGY340 EQU340 FAQ340 FKM340 FUI340 GEE340 GOA340 GXW340 HHS340 HRO340 IBK340 ILG340 IVC340 JEY340 JOU340 JYQ340 KIM340 KSI340 LCE340 LMA340 LVW340 MFS340 MPO340 MZK340 NJG340 NTC340 OCY340 OMU340 OWQ340 PGM340 PQI340 QAE340 QKA340 QTW340 RDS340 RNO340 RXK340 SHG340 SRC340 TAY340 TKU340 TUQ340 UEM340 UOI340 UYE340 VIA340 VRW340 WBS340 WLO340 WVK340 C344 IY344 SU344 ACQ344 AMM344 AWI344 BGE344 BQA344 BZW344 CJS344 CTO344 DDK344 DNG344 DXC344 EGY344 EQU344 FAQ344 FKM344 FUI344 GEE344 GOA344 GXW344 HHS344 HRO344 IBK344 ILG344 IVC344 JEY344 JOU344 JYQ344 KIM344 KSI344 LCE344 LMA344 LVW344 MFS344 MPO344 MZK344 NJG344 NTC344 OCY344 OMU344 OWQ344 PGM344 PQI344 QAE344 QKA344 QTW344 RDS344 RNO344 RXK344 SHG344 SRC344 TAY344 TKU344 TUQ344 UEM344 UOI344 UYE344 VIA344 VRW344 WBS344 WLO344 WVK344 C350 IY350 SU350 ACQ350 AMM350 AWI350 BGE350 BQA350 BZW350 CJS350 CTO350 DDK350 DNG350 DXC350 EGY350 EQU350 FAQ350 FKM350 FUI350 GEE350 GOA350 GXW350 HHS350 HRO350 IBK350 ILG350 IVC350 JEY350 JOU350 JYQ350 KIM350 KSI350 LCE350 LMA350 LVW350 MFS350 MPO350 MZK350 NJG350 NTC350 OCY350 OMU350 OWQ350 PGM350 PQI350 QAE350 QKA350 QTW350 RDS350 RNO350 RXK350 SHG350 SRC350 TAY350 TKU350 TUQ350 UEM350 UOI350 UYE350 VIA350 VRW350 WBS350 WLO350 WVK350 C354 IY354 SU354 ACQ354 AMM354 AWI354 BGE354 BQA354 BZW354 CJS354 CTO354 DDK354 DNG354 DXC354 EGY354 EQU354 FAQ354 FKM354 FUI354 GEE354 GOA354 GXW354 HHS354 HRO354 IBK354 ILG354 IVC354 JEY354 JOU354 JYQ354 KIM354 KSI354 LCE354 LMA354 LVW354 MFS354 MPO354 MZK354 NJG354 NTC354 OCY354 OMU354 OWQ354 PGM354 PQI354 QAE354 QKA354 QTW354 RDS354 RNO354 RXK354 SHG354 SRC354 TAY354 TKU354 TUQ354 UEM354 UOI354 UYE354 VIA354 VRW354 WBS354 WLO354 WVK354 C370 IY370 SU370 ACQ370 AMM370 AWI370 BGE370 BQA370 BZW370 CJS370 CTO370 DDK370 DNG370 DXC370 EGY370 EQU370 FAQ370 FKM370 FUI370 GEE370 GOA370 GXW370 HHS370 HRO370 IBK370 ILG370 IVC370 JEY370 JOU370 JYQ370 KIM370 KSI370 LCE370 LMA370 LVW370 MFS370 MPO370 MZK370 NJG370 NTC370 OCY370 OMU370 OWQ370 PGM370 PQI370 QAE370 QKA370 QTW370 RDS370 RNO370 RXK370 SHG370 SRC370 TAY370 TKU370 TUQ370 UEM370 UOI370 UYE370 VIA370 VRW370 WBS370 WLO370 WVK370 C374 IY374 SU374 ACQ374 AMM374 AWI374 BGE374 BQA374 BZW374 CJS374 CTO374 DDK374 DNG374 DXC374 EGY374 EQU374 FAQ374 FKM374 FUI374 GEE374 GOA374 GXW374 HHS374 HRO374 IBK374 ILG374 IVC374 JEY374 JOU374 JYQ374 KIM374 KSI374 LCE374 LMA374 LVW374 MFS374 MPO374 MZK374 NJG374 NTC374 OCY374 OMU374 OWQ374 PGM374 PQI374 QAE374 QKA374 QTW374 RDS374 RNO374 RXK374 SHG374 SRC374 TAY374 TKU374 TUQ374 UEM374 UOI374 UYE374 VIA374 VRW374 WBS374 WLO374 WVK374 C378 IY378 SU378 ACQ378 AMM378 AWI378 BGE378 BQA378 BZW378 CJS378 CTO378 DDK378 DNG378 DXC378 EGY378 EQU378 FAQ378 FKM378 FUI378 GEE378 GOA378 GXW378 HHS378 HRO378 IBK378 ILG378 IVC378 JEY378 JOU378 JYQ378 KIM378 KSI378 LCE378 LMA378 LVW378 MFS378 MPO378 MZK378 NJG378 NTC378 OCY378 OMU378 OWQ378 PGM378 PQI378 QAE378 QKA378 QTW378 RDS378 RNO378 RXK378 SHG378 SRC378 TAY378 TKU378 TUQ378 UEM378 UOI378 UYE378 VIA378 VRW378 WBS378 WLO378 WVK378 C358 IY358 SU358 ACQ358 AMM358 AWI358 BGE358 BQA358 BZW358 CJS358 CTO358 DDK358 DNG358 DXC358 EGY358 EQU358 FAQ358 FKM358 FUI358 GEE358 GOA358 GXW358 HHS358 HRO358 IBK358 ILG358 IVC358 JEY358 JOU358 JYQ358 KIM358 KSI358 LCE358 LMA358 LVW358 MFS358 MPO358 MZK358 NJG358 NTC358 OCY358 OMU358 OWQ358 PGM358 PQI358 QAE358 QKA358 QTW358 RDS358 RNO358 RXK358 SHG358 SRC358 TAY358 TKU358 TUQ358 UEM358 UOI358 UYE358 VIA358 VRW358 WBS358 WLO358 WVK358 C362 IY362 SU362 ACQ362 AMM362 AWI362 BGE362 BQA362 BZW362 CJS362 CTO362 DDK362 DNG362 DXC362 EGY362 EQU362 FAQ362 FKM362 FUI362 GEE362 GOA362 GXW362 HHS362 HRO362 IBK362 ILG362 IVC362 JEY362 JOU362 JYQ362 KIM362 KSI362 LCE362 LMA362 LVW362 MFS362 MPO362 MZK362 NJG362 NTC362 OCY362 OMU362 OWQ362 PGM362 PQI362 QAE362 QKA362 QTW362 RDS362 RNO362 RXK362 SHG362 SRC362 TAY362 TKU362 TUQ362 UEM362 UOI362 UYE362 VIA362 VRW362 WBS362 WLO362 WVK362 C366 IY366 SU366 ACQ366 AMM366 AWI366 BGE366 BQA366 BZW366 CJS366 CTO366 DDK366 DNG366 DXC366 EGY366 EQU366 FAQ366 FKM366 FUI366 GEE366 GOA366 GXW366 HHS366 HRO366 IBK366 ILG366 IVC366 JEY366 JOU366 JYQ366 KIM366 KSI366 LCE366 LMA366 LVW366 MFS366 MPO366 MZK366 NJG366 NTC366 OCY366 OMU366 OWQ366 PGM366 PQI366 QAE366 QKA366 QTW366 RDS366 RNO366 RXK366 SHG366 SRC366 TAY366 TKU366 TUQ366 UEM366 UOI366 UYE366 VIA366 VRW366 WBS366 WLO366 WVK366 C348 IY348 SU348 ACQ348 AMM348 AWI348 BGE348 BQA348 BZW348 CJS348 CTO348 DDK348 DNG348 DXC348 EGY348 EQU348 FAQ348 FKM348 FUI348 GEE348 GOA348 GXW348 HHS348 HRO348 IBK348 ILG348 IVC348 JEY348 JOU348 JYQ348 KIM348 KSI348 LCE348 LMA348 LVW348 MFS348 MPO348 MZK348 NJG348 NTC348 OCY348 OMU348 OWQ348 PGM348 PQI348 QAE348 QKA348 QTW348 RDS348 RNO348 RXK348 SHG348 SRC348 TAY348 TKU348 TUQ348 UEM348 UOI348 UYE348 VIA348 VRW348 WBS348 WLO348 WVK348 C334 IY334 SU334 ACQ334 AMM334 AWI334 BGE334 BQA334 BZW334 CJS334 CTO334 DDK334 DNG334 DXC334 EGY334 EQU334 FAQ334 FKM334 FUI334 GEE334 GOA334 GXW334 HHS334 HRO334 IBK334 ILG334 IVC334 JEY334 JOU334 JYQ334 KIM334 KSI334 LCE334 LMA334 LVW334 MFS334 MPO334 MZK334 NJG334 NTC334 OCY334 OMU334 OWQ334 PGM334 PQI334 QAE334 QKA334 QTW334 RDS334 RNO334 RXK334 SHG334 SRC334 TAY334 TKU334 TUQ334 UEM334 UOI334 UYE334 VIA334 VRW334 WBS334 WLO334 WVK334 C316 IY316 SU316 ACQ316 AMM316 AWI316 BGE316 BQA316 BZW316 CJS316 CTO316 DDK316 DNG316 DXC316 EGY316 EQU316 FAQ316 FKM316 FUI316 GEE316 GOA316 GXW316 HHS316 HRO316 IBK316 ILG316 IVC316 JEY316 JOU316 JYQ316 KIM316 KSI316 LCE316 LMA316 LVW316 MFS316 MPO316 MZK316 NJG316 NTC316 OCY316 OMU316 OWQ316 PGM316 PQI316 QAE316 QKA316 QTW316 RDS316 RNO316 RXK316 SHG316 SRC316 TAY316 TKU316 TUQ316 UEM316 UOI316 UYE316 VIA316 VRW316 WBS316 WLO316 WVK316 C314 IY314 SU314 ACQ314 AMM314 AWI314 BGE314 BQA314 BZW314 CJS314 CTO314 DDK314 DNG314 DXC314 EGY314 EQU314 FAQ314 FKM314 FUI314 GEE314 GOA314 GXW314 HHS314 HRO314 IBK314 ILG314 IVC314 JEY314 JOU314 JYQ314 KIM314 KSI314 LCE314 LMA314 LVW314 MFS314 MPO314 MZK314 NJG314 NTC314 OCY314 OMU314 OWQ314 PGM314 PQI314 QAE314 QKA314 QTW314 RDS314 RNO314 RXK314 SHG314 SRC314 TAY314 TKU314 TUQ314 UEM314 UOI314 UYE314 VIA314 VRW314 WBS314 WLO314 WVK314 C326 IY326 SU326 ACQ326 AMM326 AWI326 BGE326 BQA326 BZW326 CJS326 CTO326 DDK326 DNG326 DXC326 EGY326 EQU326 FAQ326 FKM326 FUI326 GEE326 GOA326 GXW326 HHS326 HRO326 IBK326 ILG326 IVC326 JEY326 JOU326 JYQ326 KIM326 KSI326 LCE326 LMA326 LVW326 MFS326 MPO326 MZK326 NJG326 NTC326 OCY326 OMU326 OWQ326 PGM326 PQI326 QAE326 QKA326 QTW326 RDS326 RNO326 RXK326 SHG326 SRC326 TAY326 TKU326 TUQ326 UEM326 UOI326 UYE326 VIA326 VRW326 WBS326 WLO326 WVK326 C298 IY298 SU298 ACQ298 AMM298 AWI298 BGE298 BQA298 BZW298 CJS298 CTO298 DDK298 DNG298 DXC298 EGY298 EQU298 FAQ298 FKM298 FUI298 GEE298 GOA298 GXW298 HHS298 HRO298 IBK298 ILG298 IVC298 JEY298 JOU298 JYQ298 KIM298 KSI298 LCE298 LMA298 LVW298 MFS298 MPO298 MZK298 NJG298 NTC298 OCY298 OMU298 OWQ298 PGM298 PQI298 QAE298 QKA298 QTW298 RDS298 RNO298 RXK298 SHG298 SRC298 TAY298 TKU298 TUQ298 UEM298 UOI298 UYE298 VIA298 VRW298 WBS298 WLO298 WVK298 C302 IY302 SU302 ACQ302 AMM302 AWI302 BGE302 BQA302 BZW302 CJS302 CTO302 DDK302 DNG302 DXC302 EGY302 EQU302 FAQ302 FKM302 FUI302 GEE302 GOA302 GXW302 HHS302 HRO302 IBK302 ILG302 IVC302 JEY302 JOU302 JYQ302 KIM302 KSI302 LCE302 LMA302 LVW302 MFS302 MPO302 MZK302 NJG302 NTC302 OCY302 OMU302 OWQ302 PGM302 PQI302 QAE302 QKA302 QTW302 RDS302 RNO302 RXK302 SHG302 SRC302 TAY302 TKU302 TUQ302 UEM302 UOI302 UYE302 VIA302 VRW302 WBS302 WLO302 WVK302 C306 IY306 SU306 ACQ306 AMM306 AWI306 BGE306 BQA306 BZW306 CJS306 CTO306 DDK306 DNG306 DXC306 EGY306 EQU306 FAQ306 FKM306 FUI306 GEE306 GOA306 GXW306 HHS306 HRO306 IBK306 ILG306 IVC306 JEY306 JOU306 JYQ306 KIM306 KSI306 LCE306 LMA306 LVW306 MFS306 MPO306 MZK306 NJG306 NTC306 OCY306 OMU306 OWQ306 PGM306 PQI306 QAE306 QKA306 QTW306 RDS306 RNO306 RXK306 SHG306 SRC306 TAY306 TKU306 TUQ306 UEM306 UOI306 UYE306 VIA306 VRW306 WBS306 WLO306 WVK306 WLO310 WBS310 VRW310 VIA310 UYE310 UOI310 UEM310 TUQ310 TKU310 TAY310 SRC310 SHG310 RXK310 RNO310 RDS310 QTW310 QKA310 QAE310 PQI310 PGM310 OWQ310 OMU310 OCY310 NTC310 NJG310 MZK310 MPO310 MFS310 LVW310 LMA310 LCE310 KSI310 KIM310 JYQ310 JOU310 JEY310 IVC310 ILG310 IBK310 HRO310 HHS310 GXW310 GOA310 GEE310 FUI310 FKM310 FAQ310 EQU310 EGY310 DXC310 DNG310 DDK310 CTO310 CJS310 BZW310 BQA310 BGE310 AWI310 AMM310 ACQ310 SU310 IY310 C310 WVK318 C318 IY318 SU318 ACQ318 AMM318 AWI318 BGE318 BQA318 BZW318 CJS318 CTO318 DDK318 DNG318 DXC318 EGY318 EQU318 FAQ318 FKM318 FUI318 GEE318 GOA318 GXW318 HHS318 HRO318 IBK318 ILG318 IVC318 JEY318 JOU318 JYQ318 KIM318 KSI318 LCE318 LMA318 LVW318 MFS318 MPO318 MZK318 NJG318 NTC318 OCY318 OMU318 OWQ318 PGM318 PQI318 QAE318 QKA318 QTW318 RDS318 RNO318 RXK318 SHG318 SRC318 TAY318 TKU318 TUQ318 UEM318 UOI318 UYE318 VIA318 VRW318 WBS318 WLO318 WVK310 C414 IY414 SU414 ACQ414 AMM414 AWI414 BGE414 BQA414 BZW414 CJS414 CTO414 DDK414 DNG414 DXC414 EGY414 EQU414 FAQ414 FKM414 FUI414 GEE414 GOA414 GXW414 HHS414 HRO414 IBK414 ILG414 IVC414 JEY414 JOU414 JYQ414 KIM414 KSI414 LCE414 LMA414 LVW414 MFS414 MPO414 MZK414 NJG414 NTC414 OCY414 OMU414 OWQ414 PGM414 PQI414 QAE414 QKA414 QTW414 RDS414 RNO414 RXK414 SHG414 SRC414 TAY414 TKU414 TUQ414 UEM414 UOI414 UYE414 VIA414 VRW414 WBS414 WLO414 WVK414 C422 IY422 SU422 ACQ422 AMM422 AWI422 BGE422 BQA422 BZW422 CJS422 CTO422 DDK422 DNG422 DXC422 EGY422 EQU422 FAQ422 FKM422 FUI422 GEE422 GOA422 GXW422 HHS422 HRO422 IBK422 ILG422 IVC422 JEY422 JOU422 JYQ422 KIM422 KSI422 LCE422 LMA422 LVW422 MFS422 MPO422 MZK422 NJG422 NTC422 OCY422 OMU422 OWQ422 PGM422 PQI422 QAE422 QKA422 QTW422 RDS422 RNO422 RXK422 SHG422 SRC422 TAY422 TKU422 TUQ422 UEM422 UOI422 UYE422 VIA422 VRW422 WBS422 WLO422 WVK422 C428 IY428 SU428 ACQ428 AMM428 AWI428 BGE428 BQA428 BZW428 CJS428 CTO428 DDK428 DNG428 DXC428 EGY428 EQU428 FAQ428 FKM428 FUI428 GEE428 GOA428 GXW428 HHS428 HRO428 IBK428 ILG428 IVC428 JEY428 JOU428 JYQ428 KIM428 KSI428 LCE428 LMA428 LVW428 MFS428 MPO428 MZK428 NJG428 NTC428 OCY428 OMU428 OWQ428 PGM428 PQI428 QAE428 QKA428 QTW428 RDS428 RNO428 RXK428 SHG428 SRC428 TAY428 TKU428 TUQ428 UEM428 UOI428 UYE428 VIA428 VRW428 WBS428 WLO428 WVK428 C432 IY432 SU432 ACQ432 AMM432 AWI432 BGE432 BQA432 BZW432 CJS432 CTO432 DDK432 DNG432 DXC432 EGY432 EQU432 FAQ432 FKM432 FUI432 GEE432 GOA432 GXW432 HHS432 HRO432 IBK432 ILG432 IVC432 JEY432 JOU432 JYQ432 KIM432 KSI432 LCE432 LMA432 LVW432 MFS432 MPO432 MZK432 NJG432 NTC432 OCY432 OMU432 OWQ432 PGM432 PQI432 QAE432 QKA432 QTW432 RDS432 RNO432 RXK432 SHG432 SRC432 TAY432 TKU432 TUQ432 UEM432 UOI432 UYE432 VIA432 VRW432 WBS432 WLO432 WVK432 C436 IY436 SU436 ACQ436 AMM436 AWI436 BGE436 BQA436 BZW436 CJS436 CTO436 DDK436 DNG436 DXC436 EGY436 EQU436 FAQ436 FKM436 FUI436 GEE436 GOA436 GXW436 HHS436 HRO436 IBK436 ILG436 IVC436 JEY436 JOU436 JYQ436 KIM436 KSI436 LCE436 LMA436 LVW436 MFS436 MPO436 MZK436 NJG436 NTC436 OCY436 OMU436 OWQ436 PGM436 PQI436 QAE436 QKA436 QTW436 RDS436 RNO436 RXK436 SHG436 SRC436 TAY436 TKU436 TUQ436 UEM436 UOI436 UYE436 VIA436 VRW436 WBS436 WLO436 WVK436 C442 IY442 SU442 ACQ442 AMM442 AWI442 BGE442 BQA442 BZW442 CJS442 CTO442 DDK442 DNG442 DXC442 EGY442 EQU442 FAQ442 FKM442 FUI442 GEE442 GOA442 GXW442 HHS442 HRO442 IBK442 ILG442 IVC442 JEY442 JOU442 JYQ442 KIM442 KSI442 LCE442 LMA442 LVW442 MFS442 MPO442 MZK442 NJG442 NTC442 OCY442 OMU442 OWQ442 PGM442 PQI442 QAE442 QKA442 QTW442 RDS442 RNO442 RXK442 SHG442 SRC442 TAY442 TKU442 TUQ442 UEM442 UOI442 UYE442 VIA442 VRW442 WBS442 WLO442 WVK442 C446 IY446 SU446 ACQ446 AMM446 AWI446 BGE446 BQA446 BZW446 CJS446 CTO446 DDK446 DNG446 DXC446 EGY446 EQU446 FAQ446 FKM446 FUI446 GEE446 GOA446 GXW446 HHS446 HRO446 IBK446 ILG446 IVC446 JEY446 JOU446 JYQ446 KIM446 KSI446 LCE446 LMA446 LVW446 MFS446 MPO446 MZK446 NJG446 NTC446 OCY446 OMU446 OWQ446 PGM446 PQI446 QAE446 QKA446 QTW446 RDS446 RNO446 RXK446 SHG446 SRC446 TAY446 TKU446 TUQ446 UEM446 UOI446 UYE446 VIA446 VRW446 WBS446 WLO446 WVK446 C462 IY462 SU462 ACQ462 AMM462 AWI462 BGE462 BQA462 BZW462 CJS462 CTO462 DDK462 DNG462 DXC462 EGY462 EQU462 FAQ462 FKM462 FUI462 GEE462 GOA462 GXW462 HHS462 HRO462 IBK462 ILG462 IVC462 JEY462 JOU462 JYQ462 KIM462 KSI462 LCE462 LMA462 LVW462 MFS462 MPO462 MZK462 NJG462 NTC462 OCY462 OMU462 OWQ462 PGM462 PQI462 QAE462 QKA462 QTW462 RDS462 RNO462 RXK462 SHG462 SRC462 TAY462 TKU462 TUQ462 UEM462 UOI462 UYE462 VIA462 VRW462 WBS462 WLO462 WVK462 C466 IY466 SU466 ACQ466 AMM466 AWI466 BGE466 BQA466 BZW466 CJS466 CTO466 DDK466 DNG466 DXC466 EGY466 EQU466 FAQ466 FKM466 FUI466 GEE466 GOA466 GXW466 HHS466 HRO466 IBK466 ILG466 IVC466 JEY466 JOU466 JYQ466 KIM466 KSI466 LCE466 LMA466 LVW466 MFS466 MPO466 MZK466 NJG466 NTC466 OCY466 OMU466 OWQ466 PGM466 PQI466 QAE466 QKA466 QTW466 RDS466 RNO466 RXK466 SHG466 SRC466 TAY466 TKU466 TUQ466 UEM466 UOI466 UYE466 VIA466 VRW466 WBS466 WLO466 WVK466 C470 IY470 SU470 ACQ470 AMM470 AWI470 BGE470 BQA470 BZW470 CJS470 CTO470 DDK470 DNG470 DXC470 EGY470 EQU470 FAQ470 FKM470 FUI470 GEE470 GOA470 GXW470 HHS470 HRO470 IBK470 ILG470 IVC470 JEY470 JOU470 JYQ470 KIM470 KSI470 LCE470 LMA470 LVW470 MFS470 MPO470 MZK470 NJG470 NTC470 OCY470 OMU470 OWQ470 PGM470 PQI470 QAE470 QKA470 QTW470 RDS470 RNO470 RXK470 SHG470 SRC470 TAY470 TKU470 TUQ470 UEM470 UOI470 UYE470 VIA470 VRW470 WBS470 WLO470 WVK470 C450 IY450 SU450 ACQ450 AMM450 AWI450 BGE450 BQA450 BZW450 CJS450 CTO450 DDK450 DNG450 DXC450 EGY450 EQU450 FAQ450 FKM450 FUI450 GEE450 GOA450 GXW450 HHS450 HRO450 IBK450 ILG450 IVC450 JEY450 JOU450 JYQ450 KIM450 KSI450 LCE450 LMA450 LVW450 MFS450 MPO450 MZK450 NJG450 NTC450 OCY450 OMU450 OWQ450 PGM450 PQI450 QAE450 QKA450 QTW450 RDS450 RNO450 RXK450 SHG450 SRC450 TAY450 TKU450 TUQ450 UEM450 UOI450 UYE450 VIA450 VRW450 WBS450 WLO450 WVK450 C454 IY454 SU454 ACQ454 AMM454 AWI454 BGE454 BQA454 BZW454 CJS454 CTO454 DDK454 DNG454 DXC454 EGY454 EQU454 FAQ454 FKM454 FUI454 GEE454 GOA454 GXW454 HHS454 HRO454 IBK454 ILG454 IVC454 JEY454 JOU454 JYQ454 KIM454 KSI454 LCE454 LMA454 LVW454 MFS454 MPO454 MZK454 NJG454 NTC454 OCY454 OMU454 OWQ454 PGM454 PQI454 QAE454 QKA454 QTW454 RDS454 RNO454 RXK454 SHG454 SRC454 TAY454 TKU454 TUQ454 UEM454 UOI454 UYE454 VIA454 VRW454 WBS454 WLO454 WVK454 C458 IY458 SU458 ACQ458 AMM458 AWI458 BGE458 BQA458 BZW458 CJS458 CTO458 DDK458 DNG458 DXC458 EGY458 EQU458 FAQ458 FKM458 FUI458 GEE458 GOA458 GXW458 HHS458 HRO458 IBK458 ILG458 IVC458 JEY458 JOU458 JYQ458 KIM458 KSI458 LCE458 LMA458 LVW458 MFS458 MPO458 MZK458 NJG458 NTC458 OCY458 OMU458 OWQ458 PGM458 PQI458 QAE458 QKA458 QTW458 RDS458 RNO458 RXK458 SHG458 SRC458 TAY458 TKU458 TUQ458 UEM458 UOI458 UYE458 VIA458 VRW458 WBS458 WLO458 WVK458 C440 IY440 SU440 ACQ440 AMM440 AWI440 BGE440 BQA440 BZW440 CJS440 CTO440 DDK440 DNG440 DXC440 EGY440 EQU440 FAQ440 FKM440 FUI440 GEE440 GOA440 GXW440 HHS440 HRO440 IBK440 ILG440 IVC440 JEY440 JOU440 JYQ440 KIM440 KSI440 LCE440 LMA440 LVW440 MFS440 MPO440 MZK440 NJG440 NTC440 OCY440 OMU440 OWQ440 PGM440 PQI440 QAE440 QKA440 QTW440 RDS440 RNO440 RXK440 SHG440 SRC440 TAY440 TKU440 TUQ440 UEM440 UOI440 UYE440 VIA440 VRW440 WBS440 WLO440 WVK440 C426 IY426 SU426 ACQ426 AMM426 AWI426 BGE426 BQA426 BZW426 CJS426 CTO426 DDK426 DNG426 DXC426 EGY426 EQU426 FAQ426 FKM426 FUI426 GEE426 GOA426 GXW426 HHS426 HRO426 IBK426 ILG426 IVC426 JEY426 JOU426 JYQ426 KIM426 KSI426 LCE426 LMA426 LVW426 MFS426 MPO426 MZK426 NJG426 NTC426 OCY426 OMU426 OWQ426 PGM426 PQI426 QAE426 QKA426 QTW426 RDS426 RNO426 RXK426 SHG426 SRC426 TAY426 TKU426 TUQ426 UEM426 UOI426 UYE426 VIA426 VRW426 WBS426 WLO426 WVK426 C408 IY408 SU408 ACQ408 AMM408 AWI408 BGE408 BQA408 BZW408 CJS408 CTO408 DDK408 DNG408 DXC408 EGY408 EQU408 FAQ408 FKM408 FUI408 GEE408 GOA408 GXW408 HHS408 HRO408 IBK408 ILG408 IVC408 JEY408 JOU408 JYQ408 KIM408 KSI408 LCE408 LMA408 LVW408 MFS408 MPO408 MZK408 NJG408 NTC408 OCY408 OMU408 OWQ408 PGM408 PQI408 QAE408 QKA408 QTW408 RDS408 RNO408 RXK408 SHG408 SRC408 TAY408 TKU408 TUQ408 UEM408 UOI408 UYE408 VIA408 VRW408 WBS408 WLO408 WVK408 C406 IY406 SU406 ACQ406 AMM406 AWI406 BGE406 BQA406 BZW406 CJS406 CTO406 DDK406 DNG406 DXC406 EGY406 EQU406 FAQ406 FKM406 FUI406 GEE406 GOA406 GXW406 HHS406 HRO406 IBK406 ILG406 IVC406 JEY406 JOU406 JYQ406 KIM406 KSI406 LCE406 LMA406 LVW406 MFS406 MPO406 MZK406 NJG406 NTC406 OCY406 OMU406 OWQ406 PGM406 PQI406 QAE406 QKA406 QTW406 RDS406 RNO406 RXK406 SHG406 SRC406 TAY406 TKU406 TUQ406 UEM406 UOI406 UYE406 VIA406 VRW406 WBS406 WLO406 WVK406 C418 IY418 SU418 ACQ418 AMM418 AWI418 BGE418 BQA418 BZW418 CJS418 CTO418 DDK418 DNG418 DXC418 EGY418 EQU418 FAQ418 FKM418 FUI418 GEE418 GOA418 GXW418 HHS418 HRO418 IBK418 ILG418 IVC418 JEY418 JOU418 JYQ418 KIM418 KSI418 LCE418 LMA418 LVW418 MFS418 MPO418 MZK418 NJG418 NTC418 OCY418 OMU418 OWQ418 PGM418 PQI418 QAE418 QKA418 QTW418 RDS418 RNO418 RXK418 SHG418 SRC418 TAY418 TKU418 TUQ418 UEM418 UOI418 UYE418 VIA418 VRW418 WBS418 WLO418 WVK418 C390 IY390 SU390 ACQ390 AMM390 AWI390 BGE390 BQA390 BZW390 CJS390 CTO390 DDK390 DNG390 DXC390 EGY390 EQU390 FAQ390 FKM390 FUI390 GEE390 GOA390 GXW390 HHS390 HRO390 IBK390 ILG390 IVC390 JEY390 JOU390 JYQ390 KIM390 KSI390 LCE390 LMA390 LVW390 MFS390 MPO390 MZK390 NJG390 NTC390 OCY390 OMU390 OWQ390 PGM390 PQI390 QAE390 QKA390 QTW390 RDS390 RNO390 RXK390 SHG390 SRC390 TAY390 TKU390 TUQ390 UEM390 UOI390 UYE390 VIA390 VRW390 WBS390 WLO390 WVK390 C394 IY394 SU394 ACQ394 AMM394 AWI394 BGE394 BQA394 BZW394 CJS394 CTO394 DDK394 DNG394 DXC394 EGY394 EQU394 FAQ394 FKM394 FUI394 GEE394 GOA394 GXW394 HHS394 HRO394 IBK394 ILG394 IVC394 JEY394 JOU394 JYQ394 KIM394 KSI394 LCE394 LMA394 LVW394 MFS394 MPO394 MZK394 NJG394 NTC394 OCY394 OMU394 OWQ394 PGM394 PQI394 QAE394 QKA394 QTW394 RDS394 RNO394 RXK394 SHG394 SRC394 TAY394 TKU394 TUQ394 UEM394 UOI394 UYE394 VIA394 VRW394 WBS394 WLO394 WVK394 C398 IY398 SU398 ACQ398 AMM398 AWI398 BGE398 BQA398 BZW398 CJS398 CTO398 DDK398 DNG398 DXC398 EGY398 EQU398 FAQ398 FKM398 FUI398 GEE398 GOA398 GXW398 HHS398 HRO398 IBK398 ILG398 IVC398 JEY398 JOU398 JYQ398 KIM398 KSI398 LCE398 LMA398 LVW398 MFS398 MPO398 MZK398 NJG398 NTC398 OCY398 OMU398 OWQ398 PGM398 PQI398 QAE398 QKA398 QTW398 RDS398 RNO398 RXK398 SHG398 SRC398 TAY398 TKU398 TUQ398 UEM398 UOI398 UYE398 VIA398 VRW398 WBS398 WLO398 WVK398 WLO402 WBS402 VRW402 VIA402 UYE402 UOI402 UEM402 TUQ402 TKU402 TAY402 SRC402 SHG402 RXK402 RNO402 RDS402 QTW402 QKA402 QAE402 PQI402 PGM402 OWQ402 OMU402 OCY402 NTC402 NJG402 MZK402 MPO402 MFS402 LVW402 LMA402 LCE402 KSI402 KIM402 JYQ402 JOU402 JEY402 IVC402 ILG402 IBK402 HRO402 HHS402 GXW402 GOA402 GEE402 FUI402 FKM402 FAQ402 EQU402 EGY402 DXC402 DNG402 DDK402 CTO402 CJS402 BZW402 BQA402 BGE402 AWI402 AMM402 ACQ402 SU402 IY402 C402 WVK410 C410 IY410 SU410 ACQ410 AMM410 AWI410 BGE410 BQA410 BZW410 CJS410 CTO410 DDK410 DNG410 DXC410 EGY410 EQU410 FAQ410 FKM410 FUI410 GEE410 GOA410 GXW410 HHS410 HRO410 IBK410 ILG410 IVC410 JEY410 JOU410 JYQ410 KIM410 KSI410 LCE410 LMA410 LVW410 MFS410 MPO410 MZK410 NJG410 NTC410 OCY410 OMU410 OWQ410 PGM410 PQI410 QAE410 QKA410 QTW410 RDS410 RNO410 RXK410 SHG410 SRC410 TAY410 TKU410 TUQ410 UEM410 UOI410 UYE410 VIA410 VRW410 WBS410 WLO410 WVK402 C506 IY506 SU506 ACQ506 AMM506 AWI506 BGE506 BQA506 BZW506 CJS506 CTO506 DDK506 DNG506 DXC506 EGY506 EQU506 FAQ506 FKM506 FUI506 GEE506 GOA506 GXW506 HHS506 HRO506 IBK506 ILG506 IVC506 JEY506 JOU506 JYQ506 KIM506 KSI506 LCE506 LMA506 LVW506 MFS506 MPO506 MZK506 NJG506 NTC506 OCY506 OMU506 OWQ506 PGM506 PQI506 QAE506 QKA506 QTW506 RDS506 RNO506 RXK506 SHG506 SRC506 TAY506 TKU506 TUQ506 UEM506 UOI506 UYE506 VIA506 VRW506 WBS506 WLO506 WVK506 C514 IY514 SU514 ACQ514 AMM514 AWI514 BGE514 BQA514 BZW514 CJS514 CTO514 DDK514 DNG514 DXC514 EGY514 EQU514 FAQ514 FKM514 FUI514 GEE514 GOA514 GXW514 HHS514 HRO514 IBK514 ILG514 IVC514 JEY514 JOU514 JYQ514 KIM514 KSI514 LCE514 LMA514 LVW514 MFS514 MPO514 MZK514 NJG514 NTC514 OCY514 OMU514 OWQ514 PGM514 PQI514 QAE514 QKA514 QTW514 RDS514 RNO514 RXK514 SHG514 SRC514 TAY514 TKU514 TUQ514 UEM514 UOI514 UYE514 VIA514 VRW514 WBS514 WLO514 WVK514 C520 IY520 SU520 ACQ520 AMM520 AWI520 BGE520 BQA520 BZW520 CJS520 CTO520 DDK520 DNG520 DXC520 EGY520 EQU520 FAQ520 FKM520 FUI520 GEE520 GOA520 GXW520 HHS520 HRO520 IBK520 ILG520 IVC520 JEY520 JOU520 JYQ520 KIM520 KSI520 LCE520 LMA520 LVW520 MFS520 MPO520 MZK520 NJG520 NTC520 OCY520 OMU520 OWQ520 PGM520 PQI520 QAE520 QKA520 QTW520 RDS520 RNO520 RXK520 SHG520 SRC520 TAY520 TKU520 TUQ520 UEM520 UOI520 UYE520 VIA520 VRW520 WBS520 WLO520 WVK520 C524 IY524 SU524 ACQ524 AMM524 AWI524 BGE524 BQA524 BZW524 CJS524 CTO524 DDK524 DNG524 DXC524 EGY524 EQU524 FAQ524 FKM524 FUI524 GEE524 GOA524 GXW524 HHS524 HRO524 IBK524 ILG524 IVC524 JEY524 JOU524 JYQ524 KIM524 KSI524 LCE524 LMA524 LVW524 MFS524 MPO524 MZK524 NJG524 NTC524 OCY524 OMU524 OWQ524 PGM524 PQI524 QAE524 QKA524 QTW524 RDS524 RNO524 RXK524 SHG524 SRC524 TAY524 TKU524 TUQ524 UEM524 UOI524 UYE524 VIA524 VRW524 WBS524 WLO524 WVK524 C528 IY528 SU528 ACQ528 AMM528 AWI528 BGE528 BQA528 BZW528 CJS528 CTO528 DDK528 DNG528 DXC528 EGY528 EQU528 FAQ528 FKM528 FUI528 GEE528 GOA528 GXW528 HHS528 HRO528 IBK528 ILG528 IVC528 JEY528 JOU528 JYQ528 KIM528 KSI528 LCE528 LMA528 LVW528 MFS528 MPO528 MZK528 NJG528 NTC528 OCY528 OMU528 OWQ528 PGM528 PQI528 QAE528 QKA528 QTW528 RDS528 RNO528 RXK528 SHG528 SRC528 TAY528 TKU528 TUQ528 UEM528 UOI528 UYE528 VIA528 VRW528 WBS528 WLO528 WVK528 C534 IY534 SU534 ACQ534 AMM534 AWI534 BGE534 BQA534 BZW534 CJS534 CTO534 DDK534 DNG534 DXC534 EGY534 EQU534 FAQ534 FKM534 FUI534 GEE534 GOA534 GXW534 HHS534 HRO534 IBK534 ILG534 IVC534 JEY534 JOU534 JYQ534 KIM534 KSI534 LCE534 LMA534 LVW534 MFS534 MPO534 MZK534 NJG534 NTC534 OCY534 OMU534 OWQ534 PGM534 PQI534 QAE534 QKA534 QTW534 RDS534 RNO534 RXK534 SHG534 SRC534 TAY534 TKU534 TUQ534 UEM534 UOI534 UYE534 VIA534 VRW534 WBS534 WLO534 WVK534 C538 IY538 SU538 ACQ538 AMM538 AWI538 BGE538 BQA538 BZW538 CJS538 CTO538 DDK538 DNG538 DXC538 EGY538 EQU538 FAQ538 FKM538 FUI538 GEE538 GOA538 GXW538 HHS538 HRO538 IBK538 ILG538 IVC538 JEY538 JOU538 JYQ538 KIM538 KSI538 LCE538 LMA538 LVW538 MFS538 MPO538 MZK538 NJG538 NTC538 OCY538 OMU538 OWQ538 PGM538 PQI538 QAE538 QKA538 QTW538 RDS538 RNO538 RXK538 SHG538 SRC538 TAY538 TKU538 TUQ538 UEM538 UOI538 UYE538 VIA538 VRW538 WBS538 WLO538 WVK538 C554 IY554 SU554 ACQ554 AMM554 AWI554 BGE554 BQA554 BZW554 CJS554 CTO554 DDK554 DNG554 DXC554 EGY554 EQU554 FAQ554 FKM554 FUI554 GEE554 GOA554 GXW554 HHS554 HRO554 IBK554 ILG554 IVC554 JEY554 JOU554 JYQ554 KIM554 KSI554 LCE554 LMA554 LVW554 MFS554 MPO554 MZK554 NJG554 NTC554 OCY554 OMU554 OWQ554 PGM554 PQI554 QAE554 QKA554 QTW554 RDS554 RNO554 RXK554 SHG554 SRC554 TAY554 TKU554 TUQ554 UEM554 UOI554 UYE554 VIA554 VRW554 WBS554 WLO554 WVK554 C558 IY558 SU558 ACQ558 AMM558 AWI558 BGE558 BQA558 BZW558 CJS558 CTO558 DDK558 DNG558 DXC558 EGY558 EQU558 FAQ558 FKM558 FUI558 GEE558 GOA558 GXW558 HHS558 HRO558 IBK558 ILG558 IVC558 JEY558 JOU558 JYQ558 KIM558 KSI558 LCE558 LMA558 LVW558 MFS558 MPO558 MZK558 NJG558 NTC558 OCY558 OMU558 OWQ558 PGM558 PQI558 QAE558 QKA558 QTW558 RDS558 RNO558 RXK558 SHG558 SRC558 TAY558 TKU558 TUQ558 UEM558 UOI558 UYE558 VIA558 VRW558 WBS558 WLO558 WVK558 C562 IY562 SU562 ACQ562 AMM562 AWI562 BGE562 BQA562 BZW562 CJS562 CTO562 DDK562 DNG562 DXC562 EGY562 EQU562 FAQ562 FKM562 FUI562 GEE562 GOA562 GXW562 HHS562 HRO562 IBK562 ILG562 IVC562 JEY562 JOU562 JYQ562 KIM562 KSI562 LCE562 LMA562 LVW562 MFS562 MPO562 MZK562 NJG562 NTC562 OCY562 OMU562 OWQ562 PGM562 PQI562 QAE562 QKA562 QTW562 RDS562 RNO562 RXK562 SHG562 SRC562 TAY562 TKU562 TUQ562 UEM562 UOI562 UYE562 VIA562 VRW562 WBS562 WLO562 WVK562 C542 IY542 SU542 ACQ542 AMM542 AWI542 BGE542 BQA542 BZW542 CJS542 CTO542 DDK542 DNG542 DXC542 EGY542 EQU542 FAQ542 FKM542 FUI542 GEE542 GOA542 GXW542 HHS542 HRO542 IBK542 ILG542 IVC542 JEY542 JOU542 JYQ542 KIM542 KSI542 LCE542 LMA542 LVW542 MFS542 MPO542 MZK542 NJG542 NTC542 OCY542 OMU542 OWQ542 PGM542 PQI542 QAE542 QKA542 QTW542 RDS542 RNO542 RXK542 SHG542 SRC542 TAY542 TKU542 TUQ542 UEM542 UOI542 UYE542 VIA542 VRW542 WBS542 WLO542 WVK542 C546 IY546 SU546 ACQ546 AMM546 AWI546 BGE546 BQA546 BZW546 CJS546 CTO546 DDK546 DNG546 DXC546 EGY546 EQU546 FAQ546 FKM546 FUI546 GEE546 GOA546 GXW546 HHS546 HRO546 IBK546 ILG546 IVC546 JEY546 JOU546 JYQ546 KIM546 KSI546 LCE546 LMA546 LVW546 MFS546 MPO546 MZK546 NJG546 NTC546 OCY546 OMU546 OWQ546 PGM546 PQI546 QAE546 QKA546 QTW546 RDS546 RNO546 RXK546 SHG546 SRC546 TAY546 TKU546 TUQ546 UEM546 UOI546 UYE546 VIA546 VRW546 WBS546 WLO546 WVK546 C550 IY550 SU550 ACQ550 AMM550 AWI550 BGE550 BQA550 BZW550 CJS550 CTO550 DDK550 DNG550 DXC550 EGY550 EQU550 FAQ550 FKM550 FUI550 GEE550 GOA550 GXW550 HHS550 HRO550 IBK550 ILG550 IVC550 JEY550 JOU550 JYQ550 KIM550 KSI550 LCE550 LMA550 LVW550 MFS550 MPO550 MZK550 NJG550 NTC550 OCY550 OMU550 OWQ550 PGM550 PQI550 QAE550 QKA550 QTW550 RDS550 RNO550 RXK550 SHG550 SRC550 TAY550 TKU550 TUQ550 UEM550 UOI550 UYE550 VIA550 VRW550 WBS550 WLO550 WVK550 C532 IY532 SU532 ACQ532 AMM532 AWI532 BGE532 BQA532 BZW532 CJS532 CTO532 DDK532 DNG532 DXC532 EGY532 EQU532 FAQ532 FKM532 FUI532 GEE532 GOA532 GXW532 HHS532 HRO532 IBK532 ILG532 IVC532 JEY532 JOU532 JYQ532 KIM532 KSI532 LCE532 LMA532 LVW532 MFS532 MPO532 MZK532 NJG532 NTC532 OCY532 OMU532 OWQ532 PGM532 PQI532 QAE532 QKA532 QTW532 RDS532 RNO532 RXK532 SHG532 SRC532 TAY532 TKU532 TUQ532 UEM532 UOI532 UYE532 VIA532 VRW532 WBS532 WLO532 WVK532 C518 IY518 SU518 ACQ518 AMM518 AWI518 BGE518 BQA518 BZW518 CJS518 CTO518 DDK518 DNG518 DXC518 EGY518 EQU518 FAQ518 FKM518 FUI518 GEE518 GOA518 GXW518 HHS518 HRO518 IBK518 ILG518 IVC518 JEY518 JOU518 JYQ518 KIM518 KSI518 LCE518 LMA518 LVW518 MFS518 MPO518 MZK518 NJG518 NTC518 OCY518 OMU518 OWQ518 PGM518 PQI518 QAE518 QKA518 QTW518 RDS518 RNO518 RXK518 SHG518 SRC518 TAY518 TKU518 TUQ518 UEM518 UOI518 UYE518 VIA518 VRW518 WBS518 WLO518 WVK518 C500 IY500 SU500 ACQ500 AMM500 AWI500 BGE500 BQA500 BZW500 CJS500 CTO500 DDK500 DNG500 DXC500 EGY500 EQU500 FAQ500 FKM500 FUI500 GEE500 GOA500 GXW500 HHS500 HRO500 IBK500 ILG500 IVC500 JEY500 JOU500 JYQ500 KIM500 KSI500 LCE500 LMA500 LVW500 MFS500 MPO500 MZK500 NJG500 NTC500 OCY500 OMU500 OWQ500 PGM500 PQI500 QAE500 QKA500 QTW500 RDS500 RNO500 RXK500 SHG500 SRC500 TAY500 TKU500 TUQ500 UEM500 UOI500 UYE500 VIA500 VRW500 WBS500 WLO500 WVK500 C498 IY498 SU498 ACQ498 AMM498 AWI498 BGE498 BQA498 BZW498 CJS498 CTO498 DDK498 DNG498 DXC498 EGY498 EQU498 FAQ498 FKM498 FUI498 GEE498 GOA498 GXW498 HHS498 HRO498 IBK498 ILG498 IVC498 JEY498 JOU498 JYQ498 KIM498 KSI498 LCE498 LMA498 LVW498 MFS498 MPO498 MZK498 NJG498 NTC498 OCY498 OMU498 OWQ498 PGM498 PQI498 QAE498 QKA498 QTW498 RDS498 RNO498 RXK498 SHG498 SRC498 TAY498 TKU498 TUQ498 UEM498 UOI498 UYE498 VIA498 VRW498 WBS498 WLO498 WVK498 C510 IY510 SU510 ACQ510 AMM510 AWI510 BGE510 BQA510 BZW510 CJS510 CTO510 DDK510 DNG510 DXC510 EGY510 EQU510 FAQ510 FKM510 FUI510 GEE510 GOA510 GXW510 HHS510 HRO510 IBK510 ILG510 IVC510 JEY510 JOU510 JYQ510 KIM510 KSI510 LCE510 LMA510 LVW510 MFS510 MPO510 MZK510 NJG510 NTC510 OCY510 OMU510 OWQ510 PGM510 PQI510 QAE510 QKA510 QTW510 RDS510 RNO510 RXK510 SHG510 SRC510 TAY510 TKU510 TUQ510 UEM510 UOI510 UYE510 VIA510 VRW510 WBS510 WLO510 WVK510 C482 IY482 SU482 ACQ482 AMM482 AWI482 BGE482 BQA482 BZW482 CJS482 CTO482 DDK482 DNG482 DXC482 EGY482 EQU482 FAQ482 FKM482 FUI482 GEE482 GOA482 GXW482 HHS482 HRO482 IBK482 ILG482 IVC482 JEY482 JOU482 JYQ482 KIM482 KSI482 LCE482 LMA482 LVW482 MFS482 MPO482 MZK482 NJG482 NTC482 OCY482 OMU482 OWQ482 PGM482 PQI482 QAE482 QKA482 QTW482 RDS482 RNO482 RXK482 SHG482 SRC482 TAY482 TKU482 TUQ482 UEM482 UOI482 UYE482 VIA482 VRW482 WBS482 WLO482 WVK482 C486 IY486 SU486 ACQ486 AMM486 AWI486 BGE486 BQA486 BZW486 CJS486 CTO486 DDK486 DNG486 DXC486 EGY486 EQU486 FAQ486 FKM486 FUI486 GEE486 GOA486 GXW486 HHS486 HRO486 IBK486 ILG486 IVC486 JEY486 JOU486 JYQ486 KIM486 KSI486 LCE486 LMA486 LVW486 MFS486 MPO486 MZK486 NJG486 NTC486 OCY486 OMU486 OWQ486 PGM486 PQI486 QAE486 QKA486 QTW486 RDS486 RNO486 RXK486 SHG486 SRC486 TAY486 TKU486 TUQ486 UEM486 UOI486 UYE486 VIA486 VRW486 WBS486 WLO486 WVK486 C490 IY490 SU490 ACQ490 AMM490 AWI490 BGE490 BQA490 BZW490 CJS490 CTO490 DDK490 DNG490 DXC490 EGY490 EQU490 FAQ490 FKM490 FUI490 GEE490 GOA490 GXW490 HHS490 HRO490 IBK490 ILG490 IVC490 JEY490 JOU490 JYQ490 KIM490 KSI490 LCE490 LMA490 LVW490 MFS490 MPO490 MZK490 NJG490 NTC490 OCY490 OMU490 OWQ490 PGM490 PQI490 QAE490 QKA490 QTW490 RDS490 RNO490 RXK490 SHG490 SRC490 TAY490 TKU490 TUQ490 UEM490 UOI490 UYE490 VIA490 VRW490 WBS490 WLO490 WVK490 WLO494 WBS494 VRW494 VIA494 UYE494 UOI494 UEM494 TUQ494 TKU494 TAY494 SRC494 SHG494 RXK494 RNO494 RDS494 QTW494 QKA494 QAE494 PQI494 PGM494 OWQ494 OMU494 OCY494 NTC494 NJG494 MZK494 MPO494 MFS494 LVW494 LMA494 LCE494 KSI494 KIM494 JYQ494 JOU494 JEY494 IVC494 ILG494 IBK494 HRO494 HHS494 GXW494 GOA494 GEE494 FUI494 FKM494 FAQ494 EQU494 EGY494 DXC494 DNG494 DDK494 CTO494 CJS494 BZW494 BQA494 BGE494 AWI494 AMM494 ACQ494 SU494 IY494 C494 WVK502 C502 IY502 SU502 ACQ502 AMM502 AWI502 BGE502 BQA502 BZW502 CJS502 CTO502 DDK502 DNG502 DXC502 EGY502 EQU502 FAQ502 FKM502 FUI502 GEE502 GOA502 GXW502 HHS502 HRO502 IBK502 ILG502 IVC502 JEY502 JOU502 JYQ502 KIM502 KSI502 LCE502 LMA502 LVW502 MFS502 MPO502 MZK502 NJG502 NTC502 OCY502 OMU502 OWQ502 PGM502 PQI502 QAE502 QKA502 QTW502 RDS502 RNO502 RXK502 SHG502 SRC502 TAY502 TKU502 TUQ502 UEM502 UOI502 UYE502 VIA502 VRW502 WBS502 WLO502 WVK494 C603 IY603 SU603 ACQ603 AMM603 AWI603 BGE603 BQA603 BZW603 CJS603 CTO603 DDK603 DNG603 DXC603 EGY603 EQU603 FAQ603 FKM603 FUI603 GEE603 GOA603 GXW603 HHS603 HRO603 IBK603 ILG603 IVC603 JEY603 JOU603 JYQ603 KIM603 KSI603 LCE603 LMA603 LVW603 MFS603 MPO603 MZK603 NJG603 NTC603 OCY603 OMU603 OWQ603 PGM603 PQI603 QAE603 QKA603 QTW603 RDS603 RNO603 RXK603 SHG603 SRC603 TAY603 TKU603 TUQ603 UEM603 UOI603 UYE603 VIA603 VRW603 WBS603 WLO603 WVK603 C611 IY611 SU611 ACQ611 AMM611 AWI611 BGE611 BQA611 BZW611 CJS611 CTO611 DDK611 DNG611 DXC611 EGY611 EQU611 FAQ611 FKM611 FUI611 GEE611 GOA611 GXW611 HHS611 HRO611 IBK611 ILG611 IVC611 JEY611 JOU611 JYQ611 KIM611 KSI611 LCE611 LMA611 LVW611 MFS611 MPO611 MZK611 NJG611 NTC611 OCY611 OMU611 OWQ611 PGM611 PQI611 QAE611 QKA611 QTW611 RDS611 RNO611 RXK611 SHG611 SRC611 TAY611 TKU611 TUQ611 UEM611 UOI611 UYE611 VIA611 VRW611 WBS611 WLO611 WVK611 C617 IY617 SU617 ACQ617 AMM617 AWI617 BGE617 BQA617 BZW617 CJS617 CTO617 DDK617 DNG617 DXC617 EGY617 EQU617 FAQ617 FKM617 FUI617 GEE617 GOA617 GXW617 HHS617 HRO617 IBK617 ILG617 IVC617 JEY617 JOU617 JYQ617 KIM617 KSI617 LCE617 LMA617 LVW617 MFS617 MPO617 MZK617 NJG617 NTC617 OCY617 OMU617 OWQ617 PGM617 PQI617 QAE617 QKA617 QTW617 RDS617 RNO617 RXK617 SHG617 SRC617 TAY617 TKU617 TUQ617 UEM617 UOI617 UYE617 VIA617 VRW617 WBS617 WLO617 WVK617 C621 IY621 SU621 ACQ621 AMM621 AWI621 BGE621 BQA621 BZW621 CJS621 CTO621 DDK621 DNG621 DXC621 EGY621 EQU621 FAQ621 FKM621 FUI621 GEE621 GOA621 GXW621 HHS621 HRO621 IBK621 ILG621 IVC621 JEY621 JOU621 JYQ621 KIM621 KSI621 LCE621 LMA621 LVW621 MFS621 MPO621 MZK621 NJG621 NTC621 OCY621 OMU621 OWQ621 PGM621 PQI621 QAE621 QKA621 QTW621 RDS621 RNO621 RXK621 SHG621 SRC621 TAY621 TKU621 TUQ621 UEM621 UOI621 UYE621 VIA621 VRW621 WBS621 WLO621 WVK621 C625 IY625 SU625 ACQ625 AMM625 AWI625 BGE625 BQA625 BZW625 CJS625 CTO625 DDK625 DNG625 DXC625 EGY625 EQU625 FAQ625 FKM625 FUI625 GEE625 GOA625 GXW625 HHS625 HRO625 IBK625 ILG625 IVC625 JEY625 JOU625 JYQ625 KIM625 KSI625 LCE625 LMA625 LVW625 MFS625 MPO625 MZK625 NJG625 NTC625 OCY625 OMU625 OWQ625 PGM625 PQI625 QAE625 QKA625 QTW625 RDS625 RNO625 RXK625 SHG625 SRC625 TAY625 TKU625 TUQ625 UEM625 UOI625 UYE625 VIA625 VRW625 WBS625 WLO625 WVK625 C631 IY631 SU631 ACQ631 AMM631 AWI631 BGE631 BQA631 BZW631 CJS631 CTO631 DDK631 DNG631 DXC631 EGY631 EQU631 FAQ631 FKM631 FUI631 GEE631 GOA631 GXW631 HHS631 HRO631 IBK631 ILG631 IVC631 JEY631 JOU631 JYQ631 KIM631 KSI631 LCE631 LMA631 LVW631 MFS631 MPO631 MZK631 NJG631 NTC631 OCY631 OMU631 OWQ631 PGM631 PQI631 QAE631 QKA631 QTW631 RDS631 RNO631 RXK631 SHG631 SRC631 TAY631 TKU631 TUQ631 UEM631 UOI631 UYE631 VIA631 VRW631 WBS631 WLO631 WVK631 C635 IY635 SU635 ACQ635 AMM635 AWI635 BGE635 BQA635 BZW635 CJS635 CTO635 DDK635 DNG635 DXC635 EGY635 EQU635 FAQ635 FKM635 FUI635 GEE635 GOA635 GXW635 HHS635 HRO635 IBK635 ILG635 IVC635 JEY635 JOU635 JYQ635 KIM635 KSI635 LCE635 LMA635 LVW635 MFS635 MPO635 MZK635 NJG635 NTC635 OCY635 OMU635 OWQ635 PGM635 PQI635 QAE635 QKA635 QTW635 RDS635 RNO635 RXK635 SHG635 SRC635 TAY635 TKU635 TUQ635 UEM635 UOI635 UYE635 VIA635 VRW635 WBS635 WLO635 WVK635 C651 IY651 SU651 ACQ651 AMM651 AWI651 BGE651 BQA651 BZW651 CJS651 CTO651 DDK651 DNG651 DXC651 EGY651 EQU651 FAQ651 FKM651 FUI651 GEE651 GOA651 GXW651 HHS651 HRO651 IBK651 ILG651 IVC651 JEY651 JOU651 JYQ651 KIM651 KSI651 LCE651 LMA651 LVW651 MFS651 MPO651 MZK651 NJG651 NTC651 OCY651 OMU651 OWQ651 PGM651 PQI651 QAE651 QKA651 QTW651 RDS651 RNO651 RXK651 SHG651 SRC651 TAY651 TKU651 TUQ651 UEM651 UOI651 UYE651 VIA651 VRW651 WBS651 WLO651 WVK651 C655 IY655 SU655 ACQ655 AMM655 AWI655 BGE655 BQA655 BZW655 CJS655 CTO655 DDK655 DNG655 DXC655 EGY655 EQU655 FAQ655 FKM655 FUI655 GEE655 GOA655 GXW655 HHS655 HRO655 IBK655 ILG655 IVC655 JEY655 JOU655 JYQ655 KIM655 KSI655 LCE655 LMA655 LVW655 MFS655 MPO655 MZK655 NJG655 NTC655 OCY655 OMU655 OWQ655 PGM655 PQI655 QAE655 QKA655 QTW655 RDS655 RNO655 RXK655 SHG655 SRC655 TAY655 TKU655 TUQ655 UEM655 UOI655 UYE655 VIA655 VRW655 WBS655 WLO655 WVK655 C659 IY659 SU659 ACQ659 AMM659 AWI659 BGE659 BQA659 BZW659 CJS659 CTO659 DDK659 DNG659 DXC659 EGY659 EQU659 FAQ659 FKM659 FUI659 GEE659 GOA659 GXW659 HHS659 HRO659 IBK659 ILG659 IVC659 JEY659 JOU659 JYQ659 KIM659 KSI659 LCE659 LMA659 LVW659 MFS659 MPO659 MZK659 NJG659 NTC659 OCY659 OMU659 OWQ659 PGM659 PQI659 QAE659 QKA659 QTW659 RDS659 RNO659 RXK659 SHG659 SRC659 TAY659 TKU659 TUQ659 UEM659 UOI659 UYE659 VIA659 VRW659 WBS659 WLO659 WVK659 C639 IY639 SU639 ACQ639 AMM639 AWI639 BGE639 BQA639 BZW639 CJS639 CTO639 DDK639 DNG639 DXC639 EGY639 EQU639 FAQ639 FKM639 FUI639 GEE639 GOA639 GXW639 HHS639 HRO639 IBK639 ILG639 IVC639 JEY639 JOU639 JYQ639 KIM639 KSI639 LCE639 LMA639 LVW639 MFS639 MPO639 MZK639 NJG639 NTC639 OCY639 OMU639 OWQ639 PGM639 PQI639 QAE639 QKA639 QTW639 RDS639 RNO639 RXK639 SHG639 SRC639 TAY639 TKU639 TUQ639 UEM639 UOI639 UYE639 VIA639 VRW639 WBS639 WLO639 WVK639 C643 IY643 SU643 ACQ643 AMM643 AWI643 BGE643 BQA643 BZW643 CJS643 CTO643 DDK643 DNG643 DXC643 EGY643 EQU643 FAQ643 FKM643 FUI643 GEE643 GOA643 GXW643 HHS643 HRO643 IBK643 ILG643 IVC643 JEY643 JOU643 JYQ643 KIM643 KSI643 LCE643 LMA643 LVW643 MFS643 MPO643 MZK643 NJG643 NTC643 OCY643 OMU643 OWQ643 PGM643 PQI643 QAE643 QKA643 QTW643 RDS643 RNO643 RXK643 SHG643 SRC643 TAY643 TKU643 TUQ643 UEM643 UOI643 UYE643 VIA643 VRW643 WBS643 WLO643 WVK643 C647 IY647 SU647 ACQ647 AMM647 AWI647 BGE647 BQA647 BZW647 CJS647 CTO647 DDK647 DNG647 DXC647 EGY647 EQU647 FAQ647 FKM647 FUI647 GEE647 GOA647 GXW647 HHS647 HRO647 IBK647 ILG647 IVC647 JEY647 JOU647 JYQ647 KIM647 KSI647 LCE647 LMA647 LVW647 MFS647 MPO647 MZK647 NJG647 NTC647 OCY647 OMU647 OWQ647 PGM647 PQI647 QAE647 QKA647 QTW647 RDS647 RNO647 RXK647 SHG647 SRC647 TAY647 TKU647 TUQ647 UEM647 UOI647 UYE647 VIA647 VRW647 WBS647 WLO647 WVK647 C629 IY629 SU629 ACQ629 AMM629 AWI629 BGE629 BQA629 BZW629 CJS629 CTO629 DDK629 DNG629 DXC629 EGY629 EQU629 FAQ629 FKM629 FUI629 GEE629 GOA629 GXW629 HHS629 HRO629 IBK629 ILG629 IVC629 JEY629 JOU629 JYQ629 KIM629 KSI629 LCE629 LMA629 LVW629 MFS629 MPO629 MZK629 NJG629 NTC629 OCY629 OMU629 OWQ629 PGM629 PQI629 QAE629 QKA629 QTW629 RDS629 RNO629 RXK629 SHG629 SRC629 TAY629 TKU629 TUQ629 UEM629 UOI629 UYE629 VIA629 VRW629 WBS629 WLO629 WVK629 C615 IY615 SU615 ACQ615 AMM615 AWI615 BGE615 BQA615 BZW615 CJS615 CTO615 DDK615 DNG615 DXC615 EGY615 EQU615 FAQ615 FKM615 FUI615 GEE615 GOA615 GXW615 HHS615 HRO615 IBK615 ILG615 IVC615 JEY615 JOU615 JYQ615 KIM615 KSI615 LCE615 LMA615 LVW615 MFS615 MPO615 MZK615 NJG615 NTC615 OCY615 OMU615 OWQ615 PGM615 PQI615 QAE615 QKA615 QTW615 RDS615 RNO615 RXK615 SHG615 SRC615 TAY615 TKU615 TUQ615 UEM615 UOI615 UYE615 VIA615 VRW615 WBS615 WLO615 WVK615 C597 IY597 SU597 ACQ597 AMM597 AWI597 BGE597 BQA597 BZW597 CJS597 CTO597 DDK597 DNG597 DXC597 EGY597 EQU597 FAQ597 FKM597 FUI597 GEE597 GOA597 GXW597 HHS597 HRO597 IBK597 ILG597 IVC597 JEY597 JOU597 JYQ597 KIM597 KSI597 LCE597 LMA597 LVW597 MFS597 MPO597 MZK597 NJG597 NTC597 OCY597 OMU597 OWQ597 PGM597 PQI597 QAE597 QKA597 QTW597 RDS597 RNO597 RXK597 SHG597 SRC597 TAY597 TKU597 TUQ597 UEM597 UOI597 UYE597 VIA597 VRW597 WBS597 WLO597 WVK597 C595 IY595 SU595 ACQ595 AMM595 AWI595 BGE595 BQA595 BZW595 CJS595 CTO595 DDK595 DNG595 DXC595 EGY595 EQU595 FAQ595 FKM595 FUI595 GEE595 GOA595 GXW595 HHS595 HRO595 IBK595 ILG595 IVC595 JEY595 JOU595 JYQ595 KIM595 KSI595 LCE595 LMA595 LVW595 MFS595 MPO595 MZK595 NJG595 NTC595 OCY595 OMU595 OWQ595 PGM595 PQI595 QAE595 QKA595 QTW595 RDS595 RNO595 RXK595 SHG595 SRC595 TAY595 TKU595 TUQ595 UEM595 UOI595 UYE595 VIA595 VRW595 WBS595 WLO595 WVK595 C607 IY607 SU607 ACQ607 AMM607 AWI607 BGE607 BQA607 BZW607 CJS607 CTO607 DDK607 DNG607 DXC607 EGY607 EQU607 FAQ607 FKM607 FUI607 GEE607 GOA607 GXW607 HHS607 HRO607 IBK607 ILG607 IVC607 JEY607 JOU607 JYQ607 KIM607 KSI607 LCE607 LMA607 LVW607 MFS607 MPO607 MZK607 NJG607 NTC607 OCY607 OMU607 OWQ607 PGM607 PQI607 QAE607 QKA607 QTW607 RDS607 RNO607 RXK607 SHG607 SRC607 TAY607 TKU607 TUQ607 UEM607 UOI607 UYE607 VIA607 VRW607 WBS607 WLO607 WVK607 C579 IY579 SU579 ACQ579 AMM579 AWI579 BGE579 BQA579 BZW579 CJS579 CTO579 DDK579 DNG579 DXC579 EGY579 EQU579 FAQ579 FKM579 FUI579 GEE579 GOA579 GXW579 HHS579 HRO579 IBK579 ILG579 IVC579 JEY579 JOU579 JYQ579 KIM579 KSI579 LCE579 LMA579 LVW579 MFS579 MPO579 MZK579 NJG579 NTC579 OCY579 OMU579 OWQ579 PGM579 PQI579 QAE579 QKA579 QTW579 RDS579 RNO579 RXK579 SHG579 SRC579 TAY579 TKU579 TUQ579 UEM579 UOI579 UYE579 VIA579 VRW579 WBS579 WLO579 WVK579 C583 IY583 SU583 ACQ583 AMM583 AWI583 BGE583 BQA583 BZW583 CJS583 CTO583 DDK583 DNG583 DXC583 EGY583 EQU583 FAQ583 FKM583 FUI583 GEE583 GOA583 GXW583 HHS583 HRO583 IBK583 ILG583 IVC583 JEY583 JOU583 JYQ583 KIM583 KSI583 LCE583 LMA583 LVW583 MFS583 MPO583 MZK583 NJG583 NTC583 OCY583 OMU583 OWQ583 PGM583 PQI583 QAE583 QKA583 QTW583 RDS583 RNO583 RXK583 SHG583 SRC583 TAY583 TKU583 TUQ583 UEM583 UOI583 UYE583 VIA583 VRW583 WBS583 WLO583 WVK583 C587 IY587 SU587 ACQ587 AMM587 AWI587 BGE587 BQA587 BZW587 CJS587 CTO587 DDK587 DNG587 DXC587 EGY587 EQU587 FAQ587 FKM587 FUI587 GEE587 GOA587 GXW587 HHS587 HRO587 IBK587 ILG587 IVC587 JEY587 JOU587 JYQ587 KIM587 KSI587 LCE587 LMA587 LVW587 MFS587 MPO587 MZK587 NJG587 NTC587 OCY587 OMU587 OWQ587 PGM587 PQI587 QAE587 QKA587 QTW587 RDS587 RNO587 RXK587 SHG587 SRC587 TAY587 TKU587 TUQ587 UEM587 UOI587 UYE587 VIA587 VRW587 WBS587 WLO587 WVK587 WLO591 WBS591 VRW591 VIA591 UYE591 UOI591 UEM591 TUQ591 TKU591 TAY591 SRC591 SHG591 RXK591 RNO591 RDS591 QTW591 QKA591 QAE591 PQI591 PGM591 OWQ591 OMU591 OCY591 NTC591 NJG591 MZK591 MPO591 MFS591 LVW591 LMA591 LCE591 KSI591 KIM591 JYQ591 JOU591 JEY591 IVC591 ILG591 IBK591 HRO591 HHS591 GXW591 GOA591 GEE591 FUI591 FKM591 FAQ591 EQU591 EGY591 DXC591 DNG591 DDK591 CTO591 CJS591 BZW591 BQA591 BGE591 AWI591 AMM591 ACQ591 SU591 IY591 C591 WVK599 C599 IY599 SU599 ACQ599 AMM599 AWI599 BGE599 BQA599 BZW599 CJS599 CTO599 DDK599 DNG599 DXC599 EGY599 EQU599 FAQ599 FKM599 FUI599 GEE599 GOA599 GXW599 HHS599 HRO599 IBK599 ILG599 IVC599 JEY599 JOU599 JYQ599 KIM599 KSI599 LCE599 LMA599 LVW599 MFS599 MPO599 MZK599 NJG599 NTC599 OCY599 OMU599 OWQ599 PGM599 PQI599 QAE599 QKA599 QTW599 RDS599 RNO599 RXK599 SHG599 SRC599 TAY599 TKU599 TUQ599 UEM599 UOI599 UYE599 VIA599 VRW599 WBS599 WLO599 WVK591 C695 IY695 SU695 ACQ695 AMM695 AWI695 BGE695 BQA695 BZW695 CJS695 CTO695 DDK695 DNG695 DXC695 EGY695 EQU695 FAQ695 FKM695 FUI695 GEE695 GOA695 GXW695 HHS695 HRO695 IBK695 ILG695 IVC695 JEY695 JOU695 JYQ695 KIM695 KSI695 LCE695 LMA695 LVW695 MFS695 MPO695 MZK695 NJG695 NTC695 OCY695 OMU695 OWQ695 PGM695 PQI695 QAE695 QKA695 QTW695 RDS695 RNO695 RXK695 SHG695 SRC695 TAY695 TKU695 TUQ695 UEM695 UOI695 UYE695 VIA695 VRW695 WBS695 WLO695 WVK695 C703 IY703 SU703 ACQ703 AMM703 AWI703 BGE703 BQA703 BZW703 CJS703 CTO703 DDK703 DNG703 DXC703 EGY703 EQU703 FAQ703 FKM703 FUI703 GEE703 GOA703 GXW703 HHS703 HRO703 IBK703 ILG703 IVC703 JEY703 JOU703 JYQ703 KIM703 KSI703 LCE703 LMA703 LVW703 MFS703 MPO703 MZK703 NJG703 NTC703 OCY703 OMU703 OWQ703 PGM703 PQI703 QAE703 QKA703 QTW703 RDS703 RNO703 RXK703 SHG703 SRC703 TAY703 TKU703 TUQ703 UEM703 UOI703 UYE703 VIA703 VRW703 WBS703 WLO703 WVK703 C709 IY709 SU709 ACQ709 AMM709 AWI709 BGE709 BQA709 BZW709 CJS709 CTO709 DDK709 DNG709 DXC709 EGY709 EQU709 FAQ709 FKM709 FUI709 GEE709 GOA709 GXW709 HHS709 HRO709 IBK709 ILG709 IVC709 JEY709 JOU709 JYQ709 KIM709 KSI709 LCE709 LMA709 LVW709 MFS709 MPO709 MZK709 NJG709 NTC709 OCY709 OMU709 OWQ709 PGM709 PQI709 QAE709 QKA709 QTW709 RDS709 RNO709 RXK709 SHG709 SRC709 TAY709 TKU709 TUQ709 UEM709 UOI709 UYE709 VIA709 VRW709 WBS709 WLO709 WVK709 C713 IY713 SU713 ACQ713 AMM713 AWI713 BGE713 BQA713 BZW713 CJS713 CTO713 DDK713 DNG713 DXC713 EGY713 EQU713 FAQ713 FKM713 FUI713 GEE713 GOA713 GXW713 HHS713 HRO713 IBK713 ILG713 IVC713 JEY713 JOU713 JYQ713 KIM713 KSI713 LCE713 LMA713 LVW713 MFS713 MPO713 MZK713 NJG713 NTC713 OCY713 OMU713 OWQ713 PGM713 PQI713 QAE713 QKA713 QTW713 RDS713 RNO713 RXK713 SHG713 SRC713 TAY713 TKU713 TUQ713 UEM713 UOI713 UYE713 VIA713 VRW713 WBS713 WLO713 WVK713 C717 IY717 SU717 ACQ717 AMM717 AWI717 BGE717 BQA717 BZW717 CJS717 CTO717 DDK717 DNG717 DXC717 EGY717 EQU717 FAQ717 FKM717 FUI717 GEE717 GOA717 GXW717 HHS717 HRO717 IBK717 ILG717 IVC717 JEY717 JOU717 JYQ717 KIM717 KSI717 LCE717 LMA717 LVW717 MFS717 MPO717 MZK717 NJG717 NTC717 OCY717 OMU717 OWQ717 PGM717 PQI717 QAE717 QKA717 QTW717 RDS717 RNO717 RXK717 SHG717 SRC717 TAY717 TKU717 TUQ717 UEM717 UOI717 UYE717 VIA717 VRW717 WBS717 WLO717 WVK717 C723 IY723 SU723 ACQ723 AMM723 AWI723 BGE723 BQA723 BZW723 CJS723 CTO723 DDK723 DNG723 DXC723 EGY723 EQU723 FAQ723 FKM723 FUI723 GEE723 GOA723 GXW723 HHS723 HRO723 IBK723 ILG723 IVC723 JEY723 JOU723 JYQ723 KIM723 KSI723 LCE723 LMA723 LVW723 MFS723 MPO723 MZK723 NJG723 NTC723 OCY723 OMU723 OWQ723 PGM723 PQI723 QAE723 QKA723 QTW723 RDS723 RNO723 RXK723 SHG723 SRC723 TAY723 TKU723 TUQ723 UEM723 UOI723 UYE723 VIA723 VRW723 WBS723 WLO723 WVK723 C727 IY727 SU727 ACQ727 AMM727 AWI727 BGE727 BQA727 BZW727 CJS727 CTO727 DDK727 DNG727 DXC727 EGY727 EQU727 FAQ727 FKM727 FUI727 GEE727 GOA727 GXW727 HHS727 HRO727 IBK727 ILG727 IVC727 JEY727 JOU727 JYQ727 KIM727 KSI727 LCE727 LMA727 LVW727 MFS727 MPO727 MZK727 NJG727 NTC727 OCY727 OMU727 OWQ727 PGM727 PQI727 QAE727 QKA727 QTW727 RDS727 RNO727 RXK727 SHG727 SRC727 TAY727 TKU727 TUQ727 UEM727 UOI727 UYE727 VIA727 VRW727 WBS727 WLO727 WVK727 C743 IY743 SU743 ACQ743 AMM743 AWI743 BGE743 BQA743 BZW743 CJS743 CTO743 DDK743 DNG743 DXC743 EGY743 EQU743 FAQ743 FKM743 FUI743 GEE743 GOA743 GXW743 HHS743 HRO743 IBK743 ILG743 IVC743 JEY743 JOU743 JYQ743 KIM743 KSI743 LCE743 LMA743 LVW743 MFS743 MPO743 MZK743 NJG743 NTC743 OCY743 OMU743 OWQ743 PGM743 PQI743 QAE743 QKA743 QTW743 RDS743 RNO743 RXK743 SHG743 SRC743 TAY743 TKU743 TUQ743 UEM743 UOI743 UYE743 VIA743 VRW743 WBS743 WLO743 WVK743 C747 IY747 SU747 ACQ747 AMM747 AWI747 BGE747 BQA747 BZW747 CJS747 CTO747 DDK747 DNG747 DXC747 EGY747 EQU747 FAQ747 FKM747 FUI747 GEE747 GOA747 GXW747 HHS747 HRO747 IBK747 ILG747 IVC747 JEY747 JOU747 JYQ747 KIM747 KSI747 LCE747 LMA747 LVW747 MFS747 MPO747 MZK747 NJG747 NTC747 OCY747 OMU747 OWQ747 PGM747 PQI747 QAE747 QKA747 QTW747 RDS747 RNO747 RXK747 SHG747 SRC747 TAY747 TKU747 TUQ747 UEM747 UOI747 UYE747 VIA747 VRW747 WBS747 WLO747 WVK747 C751 IY751 SU751 ACQ751 AMM751 AWI751 BGE751 BQA751 BZW751 CJS751 CTO751 DDK751 DNG751 DXC751 EGY751 EQU751 FAQ751 FKM751 FUI751 GEE751 GOA751 GXW751 HHS751 HRO751 IBK751 ILG751 IVC751 JEY751 JOU751 JYQ751 KIM751 KSI751 LCE751 LMA751 LVW751 MFS751 MPO751 MZK751 NJG751 NTC751 OCY751 OMU751 OWQ751 PGM751 PQI751 QAE751 QKA751 QTW751 RDS751 RNO751 RXK751 SHG751 SRC751 TAY751 TKU751 TUQ751 UEM751 UOI751 UYE751 VIA751 VRW751 WBS751 WLO751 WVK751 C731 IY731 SU731 ACQ731 AMM731 AWI731 BGE731 BQA731 BZW731 CJS731 CTO731 DDK731 DNG731 DXC731 EGY731 EQU731 FAQ731 FKM731 FUI731 GEE731 GOA731 GXW731 HHS731 HRO731 IBK731 ILG731 IVC731 JEY731 JOU731 JYQ731 KIM731 KSI731 LCE731 LMA731 LVW731 MFS731 MPO731 MZK731 NJG731 NTC731 OCY731 OMU731 OWQ731 PGM731 PQI731 QAE731 QKA731 QTW731 RDS731 RNO731 RXK731 SHG731 SRC731 TAY731 TKU731 TUQ731 UEM731 UOI731 UYE731 VIA731 VRW731 WBS731 WLO731 WVK731 C735 IY735 SU735 ACQ735 AMM735 AWI735 BGE735 BQA735 BZW735 CJS735 CTO735 DDK735 DNG735 DXC735 EGY735 EQU735 FAQ735 FKM735 FUI735 GEE735 GOA735 GXW735 HHS735 HRO735 IBK735 ILG735 IVC735 JEY735 JOU735 JYQ735 KIM735 KSI735 LCE735 LMA735 LVW735 MFS735 MPO735 MZK735 NJG735 NTC735 OCY735 OMU735 OWQ735 PGM735 PQI735 QAE735 QKA735 QTW735 RDS735 RNO735 RXK735 SHG735 SRC735 TAY735 TKU735 TUQ735 UEM735 UOI735 UYE735 VIA735 VRW735 WBS735 WLO735 WVK735 C739 IY739 SU739 ACQ739 AMM739 AWI739 BGE739 BQA739 BZW739 CJS739 CTO739 DDK739 DNG739 DXC739 EGY739 EQU739 FAQ739 FKM739 FUI739 GEE739 GOA739 GXW739 HHS739 HRO739 IBK739 ILG739 IVC739 JEY739 JOU739 JYQ739 KIM739 KSI739 LCE739 LMA739 LVW739 MFS739 MPO739 MZK739 NJG739 NTC739 OCY739 OMU739 OWQ739 PGM739 PQI739 QAE739 QKA739 QTW739 RDS739 RNO739 RXK739 SHG739 SRC739 TAY739 TKU739 TUQ739 UEM739 UOI739 UYE739 VIA739 VRW739 WBS739 WLO739 WVK739 C721 IY721 SU721 ACQ721 AMM721 AWI721 BGE721 BQA721 BZW721 CJS721 CTO721 DDK721 DNG721 DXC721 EGY721 EQU721 FAQ721 FKM721 FUI721 GEE721 GOA721 GXW721 HHS721 HRO721 IBK721 ILG721 IVC721 JEY721 JOU721 JYQ721 KIM721 KSI721 LCE721 LMA721 LVW721 MFS721 MPO721 MZK721 NJG721 NTC721 OCY721 OMU721 OWQ721 PGM721 PQI721 QAE721 QKA721 QTW721 RDS721 RNO721 RXK721 SHG721 SRC721 TAY721 TKU721 TUQ721 UEM721 UOI721 UYE721 VIA721 VRW721 WBS721 WLO721 WVK721 C707 IY707 SU707 ACQ707 AMM707 AWI707 BGE707 BQA707 BZW707 CJS707 CTO707 DDK707 DNG707 DXC707 EGY707 EQU707 FAQ707 FKM707 FUI707 GEE707 GOA707 GXW707 HHS707 HRO707 IBK707 ILG707 IVC707 JEY707 JOU707 JYQ707 KIM707 KSI707 LCE707 LMA707 LVW707 MFS707 MPO707 MZK707 NJG707 NTC707 OCY707 OMU707 OWQ707 PGM707 PQI707 QAE707 QKA707 QTW707 RDS707 RNO707 RXK707 SHG707 SRC707 TAY707 TKU707 TUQ707 UEM707 UOI707 UYE707 VIA707 VRW707 WBS707 WLO707 WVK707 C689 IY689 SU689 ACQ689 AMM689 AWI689 BGE689 BQA689 BZW689 CJS689 CTO689 DDK689 DNG689 DXC689 EGY689 EQU689 FAQ689 FKM689 FUI689 GEE689 GOA689 GXW689 HHS689 HRO689 IBK689 ILG689 IVC689 JEY689 JOU689 JYQ689 KIM689 KSI689 LCE689 LMA689 LVW689 MFS689 MPO689 MZK689 NJG689 NTC689 OCY689 OMU689 OWQ689 PGM689 PQI689 QAE689 QKA689 QTW689 RDS689 RNO689 RXK689 SHG689 SRC689 TAY689 TKU689 TUQ689 UEM689 UOI689 UYE689 VIA689 VRW689 WBS689 WLO689 WVK689 C687 IY687 SU687 ACQ687 AMM687 AWI687 BGE687 BQA687 BZW687 CJS687 CTO687 DDK687 DNG687 DXC687 EGY687 EQU687 FAQ687 FKM687 FUI687 GEE687 GOA687 GXW687 HHS687 HRO687 IBK687 ILG687 IVC687 JEY687 JOU687 JYQ687 KIM687 KSI687 LCE687 LMA687 LVW687 MFS687 MPO687 MZK687 NJG687 NTC687 OCY687 OMU687 OWQ687 PGM687 PQI687 QAE687 QKA687 QTW687 RDS687 RNO687 RXK687 SHG687 SRC687 TAY687 TKU687 TUQ687 UEM687 UOI687 UYE687 VIA687 VRW687 WBS687 WLO687 WVK687 C699 IY699 SU699 ACQ699 AMM699 AWI699 BGE699 BQA699 BZW699 CJS699 CTO699 DDK699 DNG699 DXC699 EGY699 EQU699 FAQ699 FKM699 FUI699 GEE699 GOA699 GXW699 HHS699 HRO699 IBK699 ILG699 IVC699 JEY699 JOU699 JYQ699 KIM699 KSI699 LCE699 LMA699 LVW699 MFS699 MPO699 MZK699 NJG699 NTC699 OCY699 OMU699 OWQ699 PGM699 PQI699 QAE699 QKA699 QTW699 RDS699 RNO699 RXK699 SHG699 SRC699 TAY699 TKU699 TUQ699 UEM699 UOI699 UYE699 VIA699 VRW699 WBS699 WLO699 WVK699 C671 IY671 SU671 ACQ671 AMM671 AWI671 BGE671 BQA671 BZW671 CJS671 CTO671 DDK671 DNG671 DXC671 EGY671 EQU671 FAQ671 FKM671 FUI671 GEE671 GOA671 GXW671 HHS671 HRO671 IBK671 ILG671 IVC671 JEY671 JOU671 JYQ671 KIM671 KSI671 LCE671 LMA671 LVW671 MFS671 MPO671 MZK671 NJG671 NTC671 OCY671 OMU671 OWQ671 PGM671 PQI671 QAE671 QKA671 QTW671 RDS671 RNO671 RXK671 SHG671 SRC671 TAY671 TKU671 TUQ671 UEM671 UOI671 UYE671 VIA671 VRW671 WBS671 WLO671 WVK671 C675 IY675 SU675 ACQ675 AMM675 AWI675 BGE675 BQA675 BZW675 CJS675 CTO675 DDK675 DNG675 DXC675 EGY675 EQU675 FAQ675 FKM675 FUI675 GEE675 GOA675 GXW675 HHS675 HRO675 IBK675 ILG675 IVC675 JEY675 JOU675 JYQ675 KIM675 KSI675 LCE675 LMA675 LVW675 MFS675 MPO675 MZK675 NJG675 NTC675 OCY675 OMU675 OWQ675 PGM675 PQI675 QAE675 QKA675 QTW675 RDS675 RNO675 RXK675 SHG675 SRC675 TAY675 TKU675 TUQ675 UEM675 UOI675 UYE675 VIA675 VRW675 WBS675 WLO675 WVK675 C679 IY679 SU679 ACQ679 AMM679 AWI679 BGE679 BQA679 BZW679 CJS679 CTO679 DDK679 DNG679 DXC679 EGY679 EQU679 FAQ679 FKM679 FUI679 GEE679 GOA679 GXW679 HHS679 HRO679 IBK679 ILG679 IVC679 JEY679 JOU679 JYQ679 KIM679 KSI679 LCE679 LMA679 LVW679 MFS679 MPO679 MZK679 NJG679 NTC679 OCY679 OMU679 OWQ679 PGM679 PQI679 QAE679 QKA679 QTW679 RDS679 RNO679 RXK679 SHG679 SRC679 TAY679 TKU679 TUQ679 UEM679 UOI679 UYE679 VIA679 VRW679 WBS679 WLO679 WVK679 WLO683 WBS683 VRW683 VIA683 UYE683 UOI683 UEM683 TUQ683 TKU683 TAY683 SRC683 SHG683 RXK683 RNO683 RDS683 QTW683 QKA683 QAE683 PQI683 PGM683 OWQ683 OMU683 OCY683 NTC683 NJG683 MZK683 MPO683 MFS683 LVW683 LMA683 LCE683 KSI683 KIM683 JYQ683 JOU683 JEY683 IVC683 ILG683 IBK683 HRO683 HHS683 GXW683 GOA683 GEE683 FUI683 FKM683 FAQ683 EQU683 EGY683 DXC683 DNG683 DDK683 CTO683 CJS683 BZW683 BQA683 BGE683 AWI683 AMM683 ACQ683 SU683 IY683 C683 WVK691 C691 IY691 SU691 ACQ691 AMM691 AWI691 BGE691 BQA691 BZW691 CJS691 CTO691 DDK691 DNG691 DXC691 EGY691 EQU691 FAQ691 FKM691 FUI691 GEE691 GOA691 GXW691 HHS691 HRO691 IBK691 ILG691 IVC691 JEY691 JOU691 JYQ691 KIM691 KSI691 LCE691 LMA691 LVW691 MFS691 MPO691 MZK691 NJG691 NTC691 OCY691 OMU691 OWQ691 PGM691 PQI691 QAE691 QKA691 QTW691 RDS691 RNO691 RXK691 SHG691 SRC691 TAY691 TKU691 TUQ691 UEM691 UOI691 UYE691 VIA691 VRW691 WBS691 WLO691 WVK683 C792 IY792 SU792 ACQ792 AMM792 AWI792 BGE792 BQA792 BZW792 CJS792 CTO792 DDK792 DNG792 DXC792 EGY792 EQU792 FAQ792 FKM792 FUI792 GEE792 GOA792 GXW792 HHS792 HRO792 IBK792 ILG792 IVC792 JEY792 JOU792 JYQ792 KIM792 KSI792 LCE792 LMA792 LVW792 MFS792 MPO792 MZK792 NJG792 NTC792 OCY792 OMU792 OWQ792 PGM792 PQI792 QAE792 QKA792 QTW792 RDS792 RNO792 RXK792 SHG792 SRC792 TAY792 TKU792 TUQ792 UEM792 UOI792 UYE792 VIA792 VRW792 WBS792 WLO792 WVK792 C800 IY800 SU800 ACQ800 AMM800 AWI800 BGE800 BQA800 BZW800 CJS800 CTO800 DDK800 DNG800 DXC800 EGY800 EQU800 FAQ800 FKM800 FUI800 GEE800 GOA800 GXW800 HHS800 HRO800 IBK800 ILG800 IVC800 JEY800 JOU800 JYQ800 KIM800 KSI800 LCE800 LMA800 LVW800 MFS800 MPO800 MZK800 NJG800 NTC800 OCY800 OMU800 OWQ800 PGM800 PQI800 QAE800 QKA800 QTW800 RDS800 RNO800 RXK800 SHG800 SRC800 TAY800 TKU800 TUQ800 UEM800 UOI800 UYE800 VIA800 VRW800 WBS800 WLO800 WVK800 C806 IY806 SU806 ACQ806 AMM806 AWI806 BGE806 BQA806 BZW806 CJS806 CTO806 DDK806 DNG806 DXC806 EGY806 EQU806 FAQ806 FKM806 FUI806 GEE806 GOA806 GXW806 HHS806 HRO806 IBK806 ILG806 IVC806 JEY806 JOU806 JYQ806 KIM806 KSI806 LCE806 LMA806 LVW806 MFS806 MPO806 MZK806 NJG806 NTC806 OCY806 OMU806 OWQ806 PGM806 PQI806 QAE806 QKA806 QTW806 RDS806 RNO806 RXK806 SHG806 SRC806 TAY806 TKU806 TUQ806 UEM806 UOI806 UYE806 VIA806 VRW806 WBS806 WLO806 WVK806 C810 IY810 SU810 ACQ810 AMM810 AWI810 BGE810 BQA810 BZW810 CJS810 CTO810 DDK810 DNG810 DXC810 EGY810 EQU810 FAQ810 FKM810 FUI810 GEE810 GOA810 GXW810 HHS810 HRO810 IBK810 ILG810 IVC810 JEY810 JOU810 JYQ810 KIM810 KSI810 LCE810 LMA810 LVW810 MFS810 MPO810 MZK810 NJG810 NTC810 OCY810 OMU810 OWQ810 PGM810 PQI810 QAE810 QKA810 QTW810 RDS810 RNO810 RXK810 SHG810 SRC810 TAY810 TKU810 TUQ810 UEM810 UOI810 UYE810 VIA810 VRW810 WBS810 WLO810 WVK810 C814 IY814 SU814 ACQ814 AMM814 AWI814 BGE814 BQA814 BZW814 CJS814 CTO814 DDK814 DNG814 DXC814 EGY814 EQU814 FAQ814 FKM814 FUI814 GEE814 GOA814 GXW814 HHS814 HRO814 IBK814 ILG814 IVC814 JEY814 JOU814 JYQ814 KIM814 KSI814 LCE814 LMA814 LVW814 MFS814 MPO814 MZK814 NJG814 NTC814 OCY814 OMU814 OWQ814 PGM814 PQI814 QAE814 QKA814 QTW814 RDS814 RNO814 RXK814 SHG814 SRC814 TAY814 TKU814 TUQ814 UEM814 UOI814 UYE814 VIA814 VRW814 WBS814 WLO814 WVK814 C820 IY820 SU820 ACQ820 AMM820 AWI820 BGE820 BQA820 BZW820 CJS820 CTO820 DDK820 DNG820 DXC820 EGY820 EQU820 FAQ820 FKM820 FUI820 GEE820 GOA820 GXW820 HHS820 HRO820 IBK820 ILG820 IVC820 JEY820 JOU820 JYQ820 KIM820 KSI820 LCE820 LMA820 LVW820 MFS820 MPO820 MZK820 NJG820 NTC820 OCY820 OMU820 OWQ820 PGM820 PQI820 QAE820 QKA820 QTW820 RDS820 RNO820 RXK820 SHG820 SRC820 TAY820 TKU820 TUQ820 UEM820 UOI820 UYE820 VIA820 VRW820 WBS820 WLO820 WVK820 C824 IY824 SU824 ACQ824 AMM824 AWI824 BGE824 BQA824 BZW824 CJS824 CTO824 DDK824 DNG824 DXC824 EGY824 EQU824 FAQ824 FKM824 FUI824 GEE824 GOA824 GXW824 HHS824 HRO824 IBK824 ILG824 IVC824 JEY824 JOU824 JYQ824 KIM824 KSI824 LCE824 LMA824 LVW824 MFS824 MPO824 MZK824 NJG824 NTC824 OCY824 OMU824 OWQ824 PGM824 PQI824 QAE824 QKA824 QTW824 RDS824 RNO824 RXK824 SHG824 SRC824 TAY824 TKU824 TUQ824 UEM824 UOI824 UYE824 VIA824 VRW824 WBS824 WLO824 WVK824 C840 IY840 SU840 ACQ840 AMM840 AWI840 BGE840 BQA840 BZW840 CJS840 CTO840 DDK840 DNG840 DXC840 EGY840 EQU840 FAQ840 FKM840 FUI840 GEE840 GOA840 GXW840 HHS840 HRO840 IBK840 ILG840 IVC840 JEY840 JOU840 JYQ840 KIM840 KSI840 LCE840 LMA840 LVW840 MFS840 MPO840 MZK840 NJG840 NTC840 OCY840 OMU840 OWQ840 PGM840 PQI840 QAE840 QKA840 QTW840 RDS840 RNO840 RXK840 SHG840 SRC840 TAY840 TKU840 TUQ840 UEM840 UOI840 UYE840 VIA840 VRW840 WBS840 WLO840 WVK840 C844 IY844 SU844 ACQ844 AMM844 AWI844 BGE844 BQA844 BZW844 CJS844 CTO844 DDK844 DNG844 DXC844 EGY844 EQU844 FAQ844 FKM844 FUI844 GEE844 GOA844 GXW844 HHS844 HRO844 IBK844 ILG844 IVC844 JEY844 JOU844 JYQ844 KIM844 KSI844 LCE844 LMA844 LVW844 MFS844 MPO844 MZK844 NJG844 NTC844 OCY844 OMU844 OWQ844 PGM844 PQI844 QAE844 QKA844 QTW844 RDS844 RNO844 RXK844 SHG844 SRC844 TAY844 TKU844 TUQ844 UEM844 UOI844 UYE844 VIA844 VRW844 WBS844 WLO844 WVK844 C848 IY848 SU848 ACQ848 AMM848 AWI848 BGE848 BQA848 BZW848 CJS848 CTO848 DDK848 DNG848 DXC848 EGY848 EQU848 FAQ848 FKM848 FUI848 GEE848 GOA848 GXW848 HHS848 HRO848 IBK848 ILG848 IVC848 JEY848 JOU848 JYQ848 KIM848 KSI848 LCE848 LMA848 LVW848 MFS848 MPO848 MZK848 NJG848 NTC848 OCY848 OMU848 OWQ848 PGM848 PQI848 QAE848 QKA848 QTW848 RDS848 RNO848 RXK848 SHG848 SRC848 TAY848 TKU848 TUQ848 UEM848 UOI848 UYE848 VIA848 VRW848 WBS848 WLO848 WVK848 C828 IY828 SU828 ACQ828 AMM828 AWI828 BGE828 BQA828 BZW828 CJS828 CTO828 DDK828 DNG828 DXC828 EGY828 EQU828 FAQ828 FKM828 FUI828 GEE828 GOA828 GXW828 HHS828 HRO828 IBK828 ILG828 IVC828 JEY828 JOU828 JYQ828 KIM828 KSI828 LCE828 LMA828 LVW828 MFS828 MPO828 MZK828 NJG828 NTC828 OCY828 OMU828 OWQ828 PGM828 PQI828 QAE828 QKA828 QTW828 RDS828 RNO828 RXK828 SHG828 SRC828 TAY828 TKU828 TUQ828 UEM828 UOI828 UYE828 VIA828 VRW828 WBS828 WLO828 WVK828 C832 IY832 SU832 ACQ832 AMM832 AWI832 BGE832 BQA832 BZW832 CJS832 CTO832 DDK832 DNG832 DXC832 EGY832 EQU832 FAQ832 FKM832 FUI832 GEE832 GOA832 GXW832 HHS832 HRO832 IBK832 ILG832 IVC832 JEY832 JOU832 JYQ832 KIM832 KSI832 LCE832 LMA832 LVW832 MFS832 MPO832 MZK832 NJG832 NTC832 OCY832 OMU832 OWQ832 PGM832 PQI832 QAE832 QKA832 QTW832 RDS832 RNO832 RXK832 SHG832 SRC832 TAY832 TKU832 TUQ832 UEM832 UOI832 UYE832 VIA832 VRW832 WBS832 WLO832 WVK832 C836 IY836 SU836 ACQ836 AMM836 AWI836 BGE836 BQA836 BZW836 CJS836 CTO836 DDK836 DNG836 DXC836 EGY836 EQU836 FAQ836 FKM836 FUI836 GEE836 GOA836 GXW836 HHS836 HRO836 IBK836 ILG836 IVC836 JEY836 JOU836 JYQ836 KIM836 KSI836 LCE836 LMA836 LVW836 MFS836 MPO836 MZK836 NJG836 NTC836 OCY836 OMU836 OWQ836 PGM836 PQI836 QAE836 QKA836 QTW836 RDS836 RNO836 RXK836 SHG836 SRC836 TAY836 TKU836 TUQ836 UEM836 UOI836 UYE836 VIA836 VRW836 WBS836 WLO836 WVK836 C818 IY818 SU818 ACQ818 AMM818 AWI818 BGE818 BQA818 BZW818 CJS818 CTO818 DDK818 DNG818 DXC818 EGY818 EQU818 FAQ818 FKM818 FUI818 GEE818 GOA818 GXW818 HHS818 HRO818 IBK818 ILG818 IVC818 JEY818 JOU818 JYQ818 KIM818 KSI818 LCE818 LMA818 LVW818 MFS818 MPO818 MZK818 NJG818 NTC818 OCY818 OMU818 OWQ818 PGM818 PQI818 QAE818 QKA818 QTW818 RDS818 RNO818 RXK818 SHG818 SRC818 TAY818 TKU818 TUQ818 UEM818 UOI818 UYE818 VIA818 VRW818 WBS818 WLO818 WVK818 C804 IY804 SU804 ACQ804 AMM804 AWI804 BGE804 BQA804 BZW804 CJS804 CTO804 DDK804 DNG804 DXC804 EGY804 EQU804 FAQ804 FKM804 FUI804 GEE804 GOA804 GXW804 HHS804 HRO804 IBK804 ILG804 IVC804 JEY804 JOU804 JYQ804 KIM804 KSI804 LCE804 LMA804 LVW804 MFS804 MPO804 MZK804 NJG804 NTC804 OCY804 OMU804 OWQ804 PGM804 PQI804 QAE804 QKA804 QTW804 RDS804 RNO804 RXK804 SHG804 SRC804 TAY804 TKU804 TUQ804 UEM804 UOI804 UYE804 VIA804 VRW804 WBS804 WLO804 WVK804 C786 IY786 SU786 ACQ786 AMM786 AWI786 BGE786 BQA786 BZW786 CJS786 CTO786 DDK786 DNG786 DXC786 EGY786 EQU786 FAQ786 FKM786 FUI786 GEE786 GOA786 GXW786 HHS786 HRO786 IBK786 ILG786 IVC786 JEY786 JOU786 JYQ786 KIM786 KSI786 LCE786 LMA786 LVW786 MFS786 MPO786 MZK786 NJG786 NTC786 OCY786 OMU786 OWQ786 PGM786 PQI786 QAE786 QKA786 QTW786 RDS786 RNO786 RXK786 SHG786 SRC786 TAY786 TKU786 TUQ786 UEM786 UOI786 UYE786 VIA786 VRW786 WBS786 WLO786 WVK786 C784 IY784 SU784 ACQ784 AMM784 AWI784 BGE784 BQA784 BZW784 CJS784 CTO784 DDK784 DNG784 DXC784 EGY784 EQU784 FAQ784 FKM784 FUI784 GEE784 GOA784 GXW784 HHS784 HRO784 IBK784 ILG784 IVC784 JEY784 JOU784 JYQ784 KIM784 KSI784 LCE784 LMA784 LVW784 MFS784 MPO784 MZK784 NJG784 NTC784 OCY784 OMU784 OWQ784 PGM784 PQI784 QAE784 QKA784 QTW784 RDS784 RNO784 RXK784 SHG784 SRC784 TAY784 TKU784 TUQ784 UEM784 UOI784 UYE784 VIA784 VRW784 WBS784 WLO784 WVK784 C796 IY796 SU796 ACQ796 AMM796 AWI796 BGE796 BQA796 BZW796 CJS796 CTO796 DDK796 DNG796 DXC796 EGY796 EQU796 FAQ796 FKM796 FUI796 GEE796 GOA796 GXW796 HHS796 HRO796 IBK796 ILG796 IVC796 JEY796 JOU796 JYQ796 KIM796 KSI796 LCE796 LMA796 LVW796 MFS796 MPO796 MZK796 NJG796 NTC796 OCY796 OMU796 OWQ796 PGM796 PQI796 QAE796 QKA796 QTW796 RDS796 RNO796 RXK796 SHG796 SRC796 TAY796 TKU796 TUQ796 UEM796 UOI796 UYE796 VIA796 VRW796 WBS796 WLO796 WVK796 C768 IY768 SU768 ACQ768 AMM768 AWI768 BGE768 BQA768 BZW768 CJS768 CTO768 DDK768 DNG768 DXC768 EGY768 EQU768 FAQ768 FKM768 FUI768 GEE768 GOA768 GXW768 HHS768 HRO768 IBK768 ILG768 IVC768 JEY768 JOU768 JYQ768 KIM768 KSI768 LCE768 LMA768 LVW768 MFS768 MPO768 MZK768 NJG768 NTC768 OCY768 OMU768 OWQ768 PGM768 PQI768 QAE768 QKA768 QTW768 RDS768 RNO768 RXK768 SHG768 SRC768 TAY768 TKU768 TUQ768 UEM768 UOI768 UYE768 VIA768 VRW768 WBS768 WLO768 WVK768 C772 IY772 SU772 ACQ772 AMM772 AWI772 BGE772 BQA772 BZW772 CJS772 CTO772 DDK772 DNG772 DXC772 EGY772 EQU772 FAQ772 FKM772 FUI772 GEE772 GOA772 GXW772 HHS772 HRO772 IBK772 ILG772 IVC772 JEY772 JOU772 JYQ772 KIM772 KSI772 LCE772 LMA772 LVW772 MFS772 MPO772 MZK772 NJG772 NTC772 OCY772 OMU772 OWQ772 PGM772 PQI772 QAE772 QKA772 QTW772 RDS772 RNO772 RXK772 SHG772 SRC772 TAY772 TKU772 TUQ772 UEM772 UOI772 UYE772 VIA772 VRW772 WBS772 WLO772 WVK772 C776 IY776 SU776 ACQ776 AMM776 AWI776 BGE776 BQA776 BZW776 CJS776 CTO776 DDK776 DNG776 DXC776 EGY776 EQU776 FAQ776 FKM776 FUI776 GEE776 GOA776 GXW776 HHS776 HRO776 IBK776 ILG776 IVC776 JEY776 JOU776 JYQ776 KIM776 KSI776 LCE776 LMA776 LVW776 MFS776 MPO776 MZK776 NJG776 NTC776 OCY776 OMU776 OWQ776 PGM776 PQI776 QAE776 QKA776 QTW776 RDS776 RNO776 RXK776 SHG776 SRC776 TAY776 TKU776 TUQ776 UEM776 UOI776 UYE776 VIA776 VRW776 WBS776 WLO776 WVK776 WLO780 WBS780 VRW780 VIA780 UYE780 UOI780 UEM780 TUQ780 TKU780 TAY780 SRC780 SHG780 RXK780 RNO780 RDS780 QTW780 QKA780 QAE780 PQI780 PGM780 OWQ780 OMU780 OCY780 NTC780 NJG780 MZK780 MPO780 MFS780 LVW780 LMA780 LCE780 KSI780 KIM780 JYQ780 JOU780 JEY780 IVC780 ILG780 IBK780 HRO780 HHS780 GXW780 GOA780 GEE780 FUI780 FKM780 FAQ780 EQU780 EGY780 DXC780 DNG780 DDK780 CTO780 CJS780 BZW780 BQA780 BGE780 AWI780 AMM780 ACQ780 SU780 IY780 C780 WVK788 C788 IY788 SU788 ACQ788 AMM788 AWI788 BGE788 BQA788 BZW788 CJS788 CTO788 DDK788 DNG788 DXC788 EGY788 EQU788 FAQ788 FKM788 FUI788 GEE788 GOA788 GXW788 HHS788 HRO788 IBK788 ILG788 IVC788 JEY788 JOU788 JYQ788 KIM788 KSI788 LCE788 LMA788 LVW788 MFS788 MPO788 MZK788 NJG788 NTC788 OCY788 OMU788 OWQ788 PGM788 PQI788 QAE788 QKA788 QTW788 RDS788 RNO788 RXK788 SHG788 SRC788 TAY788 TKU788 TUQ788 UEM788 UOI788 UYE788 VIA788 VRW788 WBS788 WLO788 WVK780 C884 IY884 SU884 ACQ884 AMM884 AWI884 BGE884 BQA884 BZW884 CJS884 CTO884 DDK884 DNG884 DXC884 EGY884 EQU884 FAQ884 FKM884 FUI884 GEE884 GOA884 GXW884 HHS884 HRO884 IBK884 ILG884 IVC884 JEY884 JOU884 JYQ884 KIM884 KSI884 LCE884 LMA884 LVW884 MFS884 MPO884 MZK884 NJG884 NTC884 OCY884 OMU884 OWQ884 PGM884 PQI884 QAE884 QKA884 QTW884 RDS884 RNO884 RXK884 SHG884 SRC884 TAY884 TKU884 TUQ884 UEM884 UOI884 UYE884 VIA884 VRW884 WBS884 WLO884 WVK884 C892 IY892 SU892 ACQ892 AMM892 AWI892 BGE892 BQA892 BZW892 CJS892 CTO892 DDK892 DNG892 DXC892 EGY892 EQU892 FAQ892 FKM892 FUI892 GEE892 GOA892 GXW892 HHS892 HRO892 IBK892 ILG892 IVC892 JEY892 JOU892 JYQ892 KIM892 KSI892 LCE892 LMA892 LVW892 MFS892 MPO892 MZK892 NJG892 NTC892 OCY892 OMU892 OWQ892 PGM892 PQI892 QAE892 QKA892 QTW892 RDS892 RNO892 RXK892 SHG892 SRC892 TAY892 TKU892 TUQ892 UEM892 UOI892 UYE892 VIA892 VRW892 WBS892 WLO892 WVK892 C898 IY898 SU898 ACQ898 AMM898 AWI898 BGE898 BQA898 BZW898 CJS898 CTO898 DDK898 DNG898 DXC898 EGY898 EQU898 FAQ898 FKM898 FUI898 GEE898 GOA898 GXW898 HHS898 HRO898 IBK898 ILG898 IVC898 JEY898 JOU898 JYQ898 KIM898 KSI898 LCE898 LMA898 LVW898 MFS898 MPO898 MZK898 NJG898 NTC898 OCY898 OMU898 OWQ898 PGM898 PQI898 QAE898 QKA898 QTW898 RDS898 RNO898 RXK898 SHG898 SRC898 TAY898 TKU898 TUQ898 UEM898 UOI898 UYE898 VIA898 VRW898 WBS898 WLO898 WVK898 C902 IY902 SU902 ACQ902 AMM902 AWI902 BGE902 BQA902 BZW902 CJS902 CTO902 DDK902 DNG902 DXC902 EGY902 EQU902 FAQ902 FKM902 FUI902 GEE902 GOA902 GXW902 HHS902 HRO902 IBK902 ILG902 IVC902 JEY902 JOU902 JYQ902 KIM902 KSI902 LCE902 LMA902 LVW902 MFS902 MPO902 MZK902 NJG902 NTC902 OCY902 OMU902 OWQ902 PGM902 PQI902 QAE902 QKA902 QTW902 RDS902 RNO902 RXK902 SHG902 SRC902 TAY902 TKU902 TUQ902 UEM902 UOI902 UYE902 VIA902 VRW902 WBS902 WLO902 WVK902 C906 IY906 SU906 ACQ906 AMM906 AWI906 BGE906 BQA906 BZW906 CJS906 CTO906 DDK906 DNG906 DXC906 EGY906 EQU906 FAQ906 FKM906 FUI906 GEE906 GOA906 GXW906 HHS906 HRO906 IBK906 ILG906 IVC906 JEY906 JOU906 JYQ906 KIM906 KSI906 LCE906 LMA906 LVW906 MFS906 MPO906 MZK906 NJG906 NTC906 OCY906 OMU906 OWQ906 PGM906 PQI906 QAE906 QKA906 QTW906 RDS906 RNO906 RXK906 SHG906 SRC906 TAY906 TKU906 TUQ906 UEM906 UOI906 UYE906 VIA906 VRW906 WBS906 WLO906 WVK906 C912 IY912 SU912 ACQ912 AMM912 AWI912 BGE912 BQA912 BZW912 CJS912 CTO912 DDK912 DNG912 DXC912 EGY912 EQU912 FAQ912 FKM912 FUI912 GEE912 GOA912 GXW912 HHS912 HRO912 IBK912 ILG912 IVC912 JEY912 JOU912 JYQ912 KIM912 KSI912 LCE912 LMA912 LVW912 MFS912 MPO912 MZK912 NJG912 NTC912 OCY912 OMU912 OWQ912 PGM912 PQI912 QAE912 QKA912 QTW912 RDS912 RNO912 RXK912 SHG912 SRC912 TAY912 TKU912 TUQ912 UEM912 UOI912 UYE912 VIA912 VRW912 WBS912 WLO912 WVK912 C916 IY916 SU916 ACQ916 AMM916 AWI916 BGE916 BQA916 BZW916 CJS916 CTO916 DDK916 DNG916 DXC916 EGY916 EQU916 FAQ916 FKM916 FUI916 GEE916 GOA916 GXW916 HHS916 HRO916 IBK916 ILG916 IVC916 JEY916 JOU916 JYQ916 KIM916 KSI916 LCE916 LMA916 LVW916 MFS916 MPO916 MZK916 NJG916 NTC916 OCY916 OMU916 OWQ916 PGM916 PQI916 QAE916 QKA916 QTW916 RDS916 RNO916 RXK916 SHG916 SRC916 TAY916 TKU916 TUQ916 UEM916 UOI916 UYE916 VIA916 VRW916 WBS916 WLO916 WVK916 C932 IY932 SU932 ACQ932 AMM932 AWI932 BGE932 BQA932 BZW932 CJS932 CTO932 DDK932 DNG932 DXC932 EGY932 EQU932 FAQ932 FKM932 FUI932 GEE932 GOA932 GXW932 HHS932 HRO932 IBK932 ILG932 IVC932 JEY932 JOU932 JYQ932 KIM932 KSI932 LCE932 LMA932 LVW932 MFS932 MPO932 MZK932 NJG932 NTC932 OCY932 OMU932 OWQ932 PGM932 PQI932 QAE932 QKA932 QTW932 RDS932 RNO932 RXK932 SHG932 SRC932 TAY932 TKU932 TUQ932 UEM932 UOI932 UYE932 VIA932 VRW932 WBS932 WLO932 WVK932 C936 IY936 SU936 ACQ936 AMM936 AWI936 BGE936 BQA936 BZW936 CJS936 CTO936 DDK936 DNG936 DXC936 EGY936 EQU936 FAQ936 FKM936 FUI936 GEE936 GOA936 GXW936 HHS936 HRO936 IBK936 ILG936 IVC936 JEY936 JOU936 JYQ936 KIM936 KSI936 LCE936 LMA936 LVW936 MFS936 MPO936 MZK936 NJG936 NTC936 OCY936 OMU936 OWQ936 PGM936 PQI936 QAE936 QKA936 QTW936 RDS936 RNO936 RXK936 SHG936 SRC936 TAY936 TKU936 TUQ936 UEM936 UOI936 UYE936 VIA936 VRW936 WBS936 WLO936 WVK936 C940 IY940 SU940 ACQ940 AMM940 AWI940 BGE940 BQA940 BZW940 CJS940 CTO940 DDK940 DNG940 DXC940 EGY940 EQU940 FAQ940 FKM940 FUI940 GEE940 GOA940 GXW940 HHS940 HRO940 IBK940 ILG940 IVC940 JEY940 JOU940 JYQ940 KIM940 KSI940 LCE940 LMA940 LVW940 MFS940 MPO940 MZK940 NJG940 NTC940 OCY940 OMU940 OWQ940 PGM940 PQI940 QAE940 QKA940 QTW940 RDS940 RNO940 RXK940 SHG940 SRC940 TAY940 TKU940 TUQ940 UEM940 UOI940 UYE940 VIA940 VRW940 WBS940 WLO940 WVK940 C920 IY920 SU920 ACQ920 AMM920 AWI920 BGE920 BQA920 BZW920 CJS920 CTO920 DDK920 DNG920 DXC920 EGY920 EQU920 FAQ920 FKM920 FUI920 GEE920 GOA920 GXW920 HHS920 HRO920 IBK920 ILG920 IVC920 JEY920 JOU920 JYQ920 KIM920 KSI920 LCE920 LMA920 LVW920 MFS920 MPO920 MZK920 NJG920 NTC920 OCY920 OMU920 OWQ920 PGM920 PQI920 QAE920 QKA920 QTW920 RDS920 RNO920 RXK920 SHG920 SRC920 TAY920 TKU920 TUQ920 UEM920 UOI920 UYE920 VIA920 VRW920 WBS920 WLO920 WVK920 C924 IY924 SU924 ACQ924 AMM924 AWI924 BGE924 BQA924 BZW924 CJS924 CTO924 DDK924 DNG924 DXC924 EGY924 EQU924 FAQ924 FKM924 FUI924 GEE924 GOA924 GXW924 HHS924 HRO924 IBK924 ILG924 IVC924 JEY924 JOU924 JYQ924 KIM924 KSI924 LCE924 LMA924 LVW924 MFS924 MPO924 MZK924 NJG924 NTC924 OCY924 OMU924 OWQ924 PGM924 PQI924 QAE924 QKA924 QTW924 RDS924 RNO924 RXK924 SHG924 SRC924 TAY924 TKU924 TUQ924 UEM924 UOI924 UYE924 VIA924 VRW924 WBS924 WLO924 WVK924 C928 IY928 SU928 ACQ928 AMM928 AWI928 BGE928 BQA928 BZW928 CJS928 CTO928 DDK928 DNG928 DXC928 EGY928 EQU928 FAQ928 FKM928 FUI928 GEE928 GOA928 GXW928 HHS928 HRO928 IBK928 ILG928 IVC928 JEY928 JOU928 JYQ928 KIM928 KSI928 LCE928 LMA928 LVW928 MFS928 MPO928 MZK928 NJG928 NTC928 OCY928 OMU928 OWQ928 PGM928 PQI928 QAE928 QKA928 QTW928 RDS928 RNO928 RXK928 SHG928 SRC928 TAY928 TKU928 TUQ928 UEM928 UOI928 UYE928 VIA928 VRW928 WBS928 WLO928 WVK928 C910 IY910 SU910 ACQ910 AMM910 AWI910 BGE910 BQA910 BZW910 CJS910 CTO910 DDK910 DNG910 DXC910 EGY910 EQU910 FAQ910 FKM910 FUI910 GEE910 GOA910 GXW910 HHS910 HRO910 IBK910 ILG910 IVC910 JEY910 JOU910 JYQ910 KIM910 KSI910 LCE910 LMA910 LVW910 MFS910 MPO910 MZK910 NJG910 NTC910 OCY910 OMU910 OWQ910 PGM910 PQI910 QAE910 QKA910 QTW910 RDS910 RNO910 RXK910 SHG910 SRC910 TAY910 TKU910 TUQ910 UEM910 UOI910 UYE910 VIA910 VRW910 WBS910 WLO910 WVK910 C896 IY896 SU896 ACQ896 AMM896 AWI896 BGE896 BQA896 BZW896 CJS896 CTO896 DDK896 DNG896 DXC896 EGY896 EQU896 FAQ896 FKM896 FUI896 GEE896 GOA896 GXW896 HHS896 HRO896 IBK896 ILG896 IVC896 JEY896 JOU896 JYQ896 KIM896 KSI896 LCE896 LMA896 LVW896 MFS896 MPO896 MZK896 NJG896 NTC896 OCY896 OMU896 OWQ896 PGM896 PQI896 QAE896 QKA896 QTW896 RDS896 RNO896 RXK896 SHG896 SRC896 TAY896 TKU896 TUQ896 UEM896 UOI896 UYE896 VIA896 VRW896 WBS896 WLO896 WVK896 C878 IY878 SU878 ACQ878 AMM878 AWI878 BGE878 BQA878 BZW878 CJS878 CTO878 DDK878 DNG878 DXC878 EGY878 EQU878 FAQ878 FKM878 FUI878 GEE878 GOA878 GXW878 HHS878 HRO878 IBK878 ILG878 IVC878 JEY878 JOU878 JYQ878 KIM878 KSI878 LCE878 LMA878 LVW878 MFS878 MPO878 MZK878 NJG878 NTC878 OCY878 OMU878 OWQ878 PGM878 PQI878 QAE878 QKA878 QTW878 RDS878 RNO878 RXK878 SHG878 SRC878 TAY878 TKU878 TUQ878 UEM878 UOI878 UYE878 VIA878 VRW878 WBS878 WLO878 WVK878 C876 IY876 SU876 ACQ876 AMM876 AWI876 BGE876 BQA876 BZW876 CJS876 CTO876 DDK876 DNG876 DXC876 EGY876 EQU876 FAQ876 FKM876 FUI876 GEE876 GOA876 GXW876 HHS876 HRO876 IBK876 ILG876 IVC876 JEY876 JOU876 JYQ876 KIM876 KSI876 LCE876 LMA876 LVW876 MFS876 MPO876 MZK876 NJG876 NTC876 OCY876 OMU876 OWQ876 PGM876 PQI876 QAE876 QKA876 QTW876 RDS876 RNO876 RXK876 SHG876 SRC876 TAY876 TKU876 TUQ876 UEM876 UOI876 UYE876 VIA876 VRW876 WBS876 WLO876 WVK876 C888 IY888 SU888 ACQ888 AMM888 AWI888 BGE888 BQA888 BZW888 CJS888 CTO888 DDK888 DNG888 DXC888 EGY888 EQU888 FAQ888 FKM888 FUI888 GEE888 GOA888 GXW888 HHS888 HRO888 IBK888 ILG888 IVC888 JEY888 JOU888 JYQ888 KIM888 KSI888 LCE888 LMA888 LVW888 MFS888 MPO888 MZK888 NJG888 NTC888 OCY888 OMU888 OWQ888 PGM888 PQI888 QAE888 QKA888 QTW888 RDS888 RNO888 RXK888 SHG888 SRC888 TAY888 TKU888 TUQ888 UEM888 UOI888 UYE888 VIA888 VRW888 WBS888 WLO888 WVK888 C860 IY860 SU860 ACQ860 AMM860 AWI860 BGE860 BQA860 BZW860 CJS860 CTO860 DDK860 DNG860 DXC860 EGY860 EQU860 FAQ860 FKM860 FUI860 GEE860 GOA860 GXW860 HHS860 HRO860 IBK860 ILG860 IVC860 JEY860 JOU860 JYQ860 KIM860 KSI860 LCE860 LMA860 LVW860 MFS860 MPO860 MZK860 NJG860 NTC860 OCY860 OMU860 OWQ860 PGM860 PQI860 QAE860 QKA860 QTW860 RDS860 RNO860 RXK860 SHG860 SRC860 TAY860 TKU860 TUQ860 UEM860 UOI860 UYE860 VIA860 VRW860 WBS860 WLO860 WVK860 C864 IY864 SU864 ACQ864 AMM864 AWI864 BGE864 BQA864 BZW864 CJS864 CTO864 DDK864 DNG864 DXC864 EGY864 EQU864 FAQ864 FKM864 FUI864 GEE864 GOA864 GXW864 HHS864 HRO864 IBK864 ILG864 IVC864 JEY864 JOU864 JYQ864 KIM864 KSI864 LCE864 LMA864 LVW864 MFS864 MPO864 MZK864 NJG864 NTC864 OCY864 OMU864 OWQ864 PGM864 PQI864 QAE864 QKA864 QTW864 RDS864 RNO864 RXK864 SHG864 SRC864 TAY864 TKU864 TUQ864 UEM864 UOI864 UYE864 VIA864 VRW864 WBS864 WLO864 WVK864 C868 IY868 SU868 ACQ868 AMM868 AWI868 BGE868 BQA868 BZW868 CJS868 CTO868 DDK868 DNG868 DXC868 EGY868 EQU868 FAQ868 FKM868 FUI868 GEE868 GOA868 GXW868 HHS868 HRO868 IBK868 ILG868 IVC868 JEY868 JOU868 JYQ868 KIM868 KSI868 LCE868 LMA868 LVW868 MFS868 MPO868 MZK868 NJG868 NTC868 OCY868 OMU868 OWQ868 PGM868 PQI868 QAE868 QKA868 QTW868 RDS868 RNO868 RXK868 SHG868 SRC868 TAY868 TKU868 TUQ868 UEM868 UOI868 UYE868 VIA868 VRW868 WBS868 WLO868 WVK868 WLO872 WBS872 VRW872 VIA872 UYE872 UOI872 UEM872 TUQ872 TKU872 TAY872 SRC872 SHG872 RXK872 RNO872 RDS872 QTW872 QKA872 QAE872 PQI872 PGM872 OWQ872 OMU872 OCY872 NTC872 NJG872 MZK872 MPO872 MFS872 LVW872 LMA872 LCE872 KSI872 KIM872 JYQ872 JOU872 JEY872 IVC872 ILG872 IBK872 HRO872 HHS872 GXW872 GOA872 GEE872 FUI872 FKM872 FAQ872 EQU872 EGY872 DXC872 DNG872 DDK872 CTO872 CJS872 BZW872 BQA872 BGE872 AWI872 AMM872 ACQ872 SU872 IY872 C872 WVK880 C880 IY880 SU880 ACQ880 AMM880 AWI880 BGE880 BQA880 BZW880 CJS880 CTO880 DDK880 DNG880 DXC880 EGY880 EQU880 FAQ880 FKM880 FUI880 GEE880 GOA880 GXW880 HHS880 HRO880 IBK880 ILG880 IVC880 JEY880 JOU880 JYQ880 KIM880 KSI880 LCE880 LMA880 LVW880 MFS880 MPO880 MZK880 NJG880 NTC880 OCY880 OMU880 OWQ880 PGM880 PQI880 QAE880 QKA880 QTW880 RDS880 RNO880 RXK880 SHG880 SRC880 TAY880 TKU880 TUQ880 UEM880 UOI880 UYE880 VIA880 VRW880 WBS880 WLO880 WVK872 C976 IY976 SU976 ACQ976 AMM976 AWI976 BGE976 BQA976 BZW976 CJS976 CTO976 DDK976 DNG976 DXC976 EGY976 EQU976 FAQ976 FKM976 FUI976 GEE976 GOA976 GXW976 HHS976 HRO976 IBK976 ILG976 IVC976 JEY976 JOU976 JYQ976 KIM976 KSI976 LCE976 LMA976 LVW976 MFS976 MPO976 MZK976 NJG976 NTC976 OCY976 OMU976 OWQ976 PGM976 PQI976 QAE976 QKA976 QTW976 RDS976 RNO976 RXK976 SHG976 SRC976 TAY976 TKU976 TUQ976 UEM976 UOI976 UYE976 VIA976 VRW976 WBS976 WLO976 WVK976 C984 IY984 SU984 ACQ984 AMM984 AWI984 BGE984 BQA984 BZW984 CJS984 CTO984 DDK984 DNG984 DXC984 EGY984 EQU984 FAQ984 FKM984 FUI984 GEE984 GOA984 GXW984 HHS984 HRO984 IBK984 ILG984 IVC984 JEY984 JOU984 JYQ984 KIM984 KSI984 LCE984 LMA984 LVW984 MFS984 MPO984 MZK984 NJG984 NTC984 OCY984 OMU984 OWQ984 PGM984 PQI984 QAE984 QKA984 QTW984 RDS984 RNO984 RXK984 SHG984 SRC984 TAY984 TKU984 TUQ984 UEM984 UOI984 UYE984 VIA984 VRW984 WBS984 WLO984 WVK984 C990 IY990 SU990 ACQ990 AMM990 AWI990 BGE990 BQA990 BZW990 CJS990 CTO990 DDK990 DNG990 DXC990 EGY990 EQU990 FAQ990 FKM990 FUI990 GEE990 GOA990 GXW990 HHS990 HRO990 IBK990 ILG990 IVC990 JEY990 JOU990 JYQ990 KIM990 KSI990 LCE990 LMA990 LVW990 MFS990 MPO990 MZK990 NJG990 NTC990 OCY990 OMU990 OWQ990 PGM990 PQI990 QAE990 QKA990 QTW990 RDS990 RNO990 RXK990 SHG990 SRC990 TAY990 TKU990 TUQ990 UEM990 UOI990 UYE990 VIA990 VRW990 WBS990 WLO990 WVK990 C994 IY994 SU994 ACQ994 AMM994 AWI994 BGE994 BQA994 BZW994 CJS994 CTO994 DDK994 DNG994 DXC994 EGY994 EQU994 FAQ994 FKM994 FUI994 GEE994 GOA994 GXW994 HHS994 HRO994 IBK994 ILG994 IVC994 JEY994 JOU994 JYQ994 KIM994 KSI994 LCE994 LMA994 LVW994 MFS994 MPO994 MZK994 NJG994 NTC994 OCY994 OMU994 OWQ994 PGM994 PQI994 QAE994 QKA994 QTW994 RDS994 RNO994 RXK994 SHG994 SRC994 TAY994 TKU994 TUQ994 UEM994 UOI994 UYE994 VIA994 VRW994 WBS994 WLO994 WVK994 C998 IY998 SU998 ACQ998 AMM998 AWI998 BGE998 BQA998 BZW998 CJS998 CTO998 DDK998 DNG998 DXC998 EGY998 EQU998 FAQ998 FKM998 FUI998 GEE998 GOA998 GXW998 HHS998 HRO998 IBK998 ILG998 IVC998 JEY998 JOU998 JYQ998 KIM998 KSI998 LCE998 LMA998 LVW998 MFS998 MPO998 MZK998 NJG998 NTC998 OCY998 OMU998 OWQ998 PGM998 PQI998 QAE998 QKA998 QTW998 RDS998 RNO998 RXK998 SHG998 SRC998 TAY998 TKU998 TUQ998 UEM998 UOI998 UYE998 VIA998 VRW998 WBS998 WLO998 WVK998 C1004 IY1004 SU1004 ACQ1004 AMM1004 AWI1004 BGE1004 BQA1004 BZW1004 CJS1004 CTO1004 DDK1004 DNG1004 DXC1004 EGY1004 EQU1004 FAQ1004 FKM1004 FUI1004 GEE1004 GOA1004 GXW1004 HHS1004 HRO1004 IBK1004 ILG1004 IVC1004 JEY1004 JOU1004 JYQ1004 KIM1004 KSI1004 LCE1004 LMA1004 LVW1004 MFS1004 MPO1004 MZK1004 NJG1004 NTC1004 OCY1004 OMU1004 OWQ1004 PGM1004 PQI1004 QAE1004 QKA1004 QTW1004 RDS1004 RNO1004 RXK1004 SHG1004 SRC1004 TAY1004 TKU1004 TUQ1004 UEM1004 UOI1004 UYE1004 VIA1004 VRW1004 WBS1004 WLO1004 WVK1004 C1008 IY1008 SU1008 ACQ1008 AMM1008 AWI1008 BGE1008 BQA1008 BZW1008 CJS1008 CTO1008 DDK1008 DNG1008 DXC1008 EGY1008 EQU1008 FAQ1008 FKM1008 FUI1008 GEE1008 GOA1008 GXW1008 HHS1008 HRO1008 IBK1008 ILG1008 IVC1008 JEY1008 JOU1008 JYQ1008 KIM1008 KSI1008 LCE1008 LMA1008 LVW1008 MFS1008 MPO1008 MZK1008 NJG1008 NTC1008 OCY1008 OMU1008 OWQ1008 PGM1008 PQI1008 QAE1008 QKA1008 QTW1008 RDS1008 RNO1008 RXK1008 SHG1008 SRC1008 TAY1008 TKU1008 TUQ1008 UEM1008 UOI1008 UYE1008 VIA1008 VRW1008 WBS1008 WLO1008 WVK1008 C1024 IY1024 SU1024 ACQ1024 AMM1024 AWI1024 BGE1024 BQA1024 BZW1024 CJS1024 CTO1024 DDK1024 DNG1024 DXC1024 EGY1024 EQU1024 FAQ1024 FKM1024 FUI1024 GEE1024 GOA1024 GXW1024 HHS1024 HRO1024 IBK1024 ILG1024 IVC1024 JEY1024 JOU1024 JYQ1024 KIM1024 KSI1024 LCE1024 LMA1024 LVW1024 MFS1024 MPO1024 MZK1024 NJG1024 NTC1024 OCY1024 OMU1024 OWQ1024 PGM1024 PQI1024 QAE1024 QKA1024 QTW1024 RDS1024 RNO1024 RXK1024 SHG1024 SRC1024 TAY1024 TKU1024 TUQ1024 UEM1024 UOI1024 UYE1024 VIA1024 VRW1024 WBS1024 WLO1024 WVK1024 C1028 IY1028 SU1028 ACQ1028 AMM1028 AWI1028 BGE1028 BQA1028 BZW1028 CJS1028 CTO1028 DDK1028 DNG1028 DXC1028 EGY1028 EQU1028 FAQ1028 FKM1028 FUI1028 GEE1028 GOA1028 GXW1028 HHS1028 HRO1028 IBK1028 ILG1028 IVC1028 JEY1028 JOU1028 JYQ1028 KIM1028 KSI1028 LCE1028 LMA1028 LVW1028 MFS1028 MPO1028 MZK1028 NJG1028 NTC1028 OCY1028 OMU1028 OWQ1028 PGM1028 PQI1028 QAE1028 QKA1028 QTW1028 RDS1028 RNO1028 RXK1028 SHG1028 SRC1028 TAY1028 TKU1028 TUQ1028 UEM1028 UOI1028 UYE1028 VIA1028 VRW1028 WBS1028 WLO1028 WVK1028 C1032 IY1032 SU1032 ACQ1032 AMM1032 AWI1032 BGE1032 BQA1032 BZW1032 CJS1032 CTO1032 DDK1032 DNG1032 DXC1032 EGY1032 EQU1032 FAQ1032 FKM1032 FUI1032 GEE1032 GOA1032 GXW1032 HHS1032 HRO1032 IBK1032 ILG1032 IVC1032 JEY1032 JOU1032 JYQ1032 KIM1032 KSI1032 LCE1032 LMA1032 LVW1032 MFS1032 MPO1032 MZK1032 NJG1032 NTC1032 OCY1032 OMU1032 OWQ1032 PGM1032 PQI1032 QAE1032 QKA1032 QTW1032 RDS1032 RNO1032 RXK1032 SHG1032 SRC1032 TAY1032 TKU1032 TUQ1032 UEM1032 UOI1032 UYE1032 VIA1032 VRW1032 WBS1032 WLO1032 WVK1032 C1012 IY1012 SU1012 ACQ1012 AMM1012 AWI1012 BGE1012 BQA1012 BZW1012 CJS1012 CTO1012 DDK1012 DNG1012 DXC1012 EGY1012 EQU1012 FAQ1012 FKM1012 FUI1012 GEE1012 GOA1012 GXW1012 HHS1012 HRO1012 IBK1012 ILG1012 IVC1012 JEY1012 JOU1012 JYQ1012 KIM1012 KSI1012 LCE1012 LMA1012 LVW1012 MFS1012 MPO1012 MZK1012 NJG1012 NTC1012 OCY1012 OMU1012 OWQ1012 PGM1012 PQI1012 QAE1012 QKA1012 QTW1012 RDS1012 RNO1012 RXK1012 SHG1012 SRC1012 TAY1012 TKU1012 TUQ1012 UEM1012 UOI1012 UYE1012 VIA1012 VRW1012 WBS1012 WLO1012 WVK1012 C1016 IY1016 SU1016 ACQ1016 AMM1016 AWI1016 BGE1016 BQA1016 BZW1016 CJS1016 CTO1016 DDK1016 DNG1016 DXC1016 EGY1016 EQU1016 FAQ1016 FKM1016 FUI1016 GEE1016 GOA1016 GXW1016 HHS1016 HRO1016 IBK1016 ILG1016 IVC1016 JEY1016 JOU1016 JYQ1016 KIM1016 KSI1016 LCE1016 LMA1016 LVW1016 MFS1016 MPO1016 MZK1016 NJG1016 NTC1016 OCY1016 OMU1016 OWQ1016 PGM1016 PQI1016 QAE1016 QKA1016 QTW1016 RDS1016 RNO1016 RXK1016 SHG1016 SRC1016 TAY1016 TKU1016 TUQ1016 UEM1016 UOI1016 UYE1016 VIA1016 VRW1016 WBS1016 WLO1016 WVK1016 C1020 IY1020 SU1020 ACQ1020 AMM1020 AWI1020 BGE1020 BQA1020 BZW1020 CJS1020 CTO1020 DDK1020 DNG1020 DXC1020 EGY1020 EQU1020 FAQ1020 FKM1020 FUI1020 GEE1020 GOA1020 GXW1020 HHS1020 HRO1020 IBK1020 ILG1020 IVC1020 JEY1020 JOU1020 JYQ1020 KIM1020 KSI1020 LCE1020 LMA1020 LVW1020 MFS1020 MPO1020 MZK1020 NJG1020 NTC1020 OCY1020 OMU1020 OWQ1020 PGM1020 PQI1020 QAE1020 QKA1020 QTW1020 RDS1020 RNO1020 RXK1020 SHG1020 SRC1020 TAY1020 TKU1020 TUQ1020 UEM1020 UOI1020 UYE1020 VIA1020 VRW1020 WBS1020 WLO1020 WVK1020 C1002 IY1002 SU1002 ACQ1002 AMM1002 AWI1002 BGE1002 BQA1002 BZW1002 CJS1002 CTO1002 DDK1002 DNG1002 DXC1002 EGY1002 EQU1002 FAQ1002 FKM1002 FUI1002 GEE1002 GOA1002 GXW1002 HHS1002 HRO1002 IBK1002 ILG1002 IVC1002 JEY1002 JOU1002 JYQ1002 KIM1002 KSI1002 LCE1002 LMA1002 LVW1002 MFS1002 MPO1002 MZK1002 NJG1002 NTC1002 OCY1002 OMU1002 OWQ1002 PGM1002 PQI1002 QAE1002 QKA1002 QTW1002 RDS1002 RNO1002 RXK1002 SHG1002 SRC1002 TAY1002 TKU1002 TUQ1002 UEM1002 UOI1002 UYE1002 VIA1002 VRW1002 WBS1002 WLO1002 WVK1002 C988 IY988 SU988 ACQ988 AMM988 AWI988 BGE988 BQA988 BZW988 CJS988 CTO988 DDK988 DNG988 DXC988 EGY988 EQU988 FAQ988 FKM988 FUI988 GEE988 GOA988 GXW988 HHS988 HRO988 IBK988 ILG988 IVC988 JEY988 JOU988 JYQ988 KIM988 KSI988 LCE988 LMA988 LVW988 MFS988 MPO988 MZK988 NJG988 NTC988 OCY988 OMU988 OWQ988 PGM988 PQI988 QAE988 QKA988 QTW988 RDS988 RNO988 RXK988 SHG988 SRC988 TAY988 TKU988 TUQ988 UEM988 UOI988 UYE988 VIA988 VRW988 WBS988 WLO988 WVK988 C970 IY970 SU970 ACQ970 AMM970 AWI970 BGE970 BQA970 BZW970 CJS970 CTO970 DDK970 DNG970 DXC970 EGY970 EQU970 FAQ970 FKM970 FUI970 GEE970 GOA970 GXW970 HHS970 HRO970 IBK970 ILG970 IVC970 JEY970 JOU970 JYQ970 KIM970 KSI970 LCE970 LMA970 LVW970 MFS970 MPO970 MZK970 NJG970 NTC970 OCY970 OMU970 OWQ970 PGM970 PQI970 QAE970 QKA970 QTW970 RDS970 RNO970 RXK970 SHG970 SRC970 TAY970 TKU970 TUQ970 UEM970 UOI970 UYE970 VIA970 VRW970 WBS970 WLO970 WVK970 C968 IY968 SU968 ACQ968 AMM968 AWI968 BGE968 BQA968 BZW968 CJS968 CTO968 DDK968 DNG968 DXC968 EGY968 EQU968 FAQ968 FKM968 FUI968 GEE968 GOA968 GXW968 HHS968 HRO968 IBK968 ILG968 IVC968 JEY968 JOU968 JYQ968 KIM968 KSI968 LCE968 LMA968 LVW968 MFS968 MPO968 MZK968 NJG968 NTC968 OCY968 OMU968 OWQ968 PGM968 PQI968 QAE968 QKA968 QTW968 RDS968 RNO968 RXK968 SHG968 SRC968 TAY968 TKU968 TUQ968 UEM968 UOI968 UYE968 VIA968 VRW968 WBS968 WLO968 WVK968 C980 IY980 SU980 ACQ980 AMM980 AWI980 BGE980 BQA980 BZW980 CJS980 CTO980 DDK980 DNG980 DXC980 EGY980 EQU980 FAQ980 FKM980 FUI980 GEE980 GOA980 GXW980 HHS980 HRO980 IBK980 ILG980 IVC980 JEY980 JOU980 JYQ980 KIM980 KSI980 LCE980 LMA980 LVW980 MFS980 MPO980 MZK980 NJG980 NTC980 OCY980 OMU980 OWQ980 PGM980 PQI980 QAE980 QKA980 QTW980 RDS980 RNO980 RXK980 SHG980 SRC980 TAY980 TKU980 TUQ980 UEM980 UOI980 UYE980 VIA980 VRW980 WBS980 WLO980 WVK980 C952 IY952 SU952 ACQ952 AMM952 AWI952 BGE952 BQA952 BZW952 CJS952 CTO952 DDK952 DNG952 DXC952 EGY952 EQU952 FAQ952 FKM952 FUI952 GEE952 GOA952 GXW952 HHS952 HRO952 IBK952 ILG952 IVC952 JEY952 JOU952 JYQ952 KIM952 KSI952 LCE952 LMA952 LVW952 MFS952 MPO952 MZK952 NJG952 NTC952 OCY952 OMU952 OWQ952 PGM952 PQI952 QAE952 QKA952 QTW952 RDS952 RNO952 RXK952 SHG952 SRC952 TAY952 TKU952 TUQ952 UEM952 UOI952 UYE952 VIA952 VRW952 WBS952 WLO952 WVK952 C956 IY956 SU956 ACQ956 AMM956 AWI956 BGE956 BQA956 BZW956 CJS956 CTO956 DDK956 DNG956 DXC956 EGY956 EQU956 FAQ956 FKM956 FUI956 GEE956 GOA956 GXW956 HHS956 HRO956 IBK956 ILG956 IVC956 JEY956 JOU956 JYQ956 KIM956 KSI956 LCE956 LMA956 LVW956 MFS956 MPO956 MZK956 NJG956 NTC956 OCY956 OMU956 OWQ956 PGM956 PQI956 QAE956 QKA956 QTW956 RDS956 RNO956 RXK956 SHG956 SRC956 TAY956 TKU956 TUQ956 UEM956 UOI956 UYE956 VIA956 VRW956 WBS956 WLO956 WVK956 C960 IY960 SU960 ACQ960 AMM960 AWI960 BGE960 BQA960 BZW960 CJS960 CTO960 DDK960 DNG960 DXC960 EGY960 EQU960 FAQ960 FKM960 FUI960 GEE960 GOA960 GXW960 HHS960 HRO960 IBK960 ILG960 IVC960 JEY960 JOU960 JYQ960 KIM960 KSI960 LCE960 LMA960 LVW960 MFS960 MPO960 MZK960 NJG960 NTC960 OCY960 OMU960 OWQ960 PGM960 PQI960 QAE960 QKA960 QTW960 RDS960 RNO960 RXK960 SHG960 SRC960 TAY960 TKU960 TUQ960 UEM960 UOI960 UYE960 VIA960 VRW960 WBS960 WLO960 WVK960 WLO964 WBS964 VRW964 VIA964 UYE964 UOI964 UEM964 TUQ964 TKU964 TAY964 SRC964 SHG964 RXK964 RNO964 RDS964 QTW964 QKA964 QAE964 PQI964 PGM964 OWQ964 OMU964 OCY964 NTC964 NJG964 MZK964 MPO964 MFS964 LVW964 LMA964 LCE964 KSI964 KIM964 JYQ964 JOU964 JEY964 IVC964 ILG964 IBK964 HRO964 HHS964 GXW964 GOA964 GEE964 FUI964 FKM964 FAQ964 EQU964 EGY964 DXC964 DNG964 DDK964 CTO964 CJS964 BZW964 BQA964 BGE964 AWI964 AMM964 ACQ964 SU964 IY964 C964 WVK972 C972 IY972 SU972 ACQ972 AMM972 AWI972 BGE972 BQA972 BZW972 CJS972 CTO972 DDK972 DNG972 DXC972 EGY972 EQU972 FAQ972 FKM972 FUI972 GEE972 GOA972 GXW972 HHS972 HRO972 IBK972 ILG972 IVC972 JEY972 JOU972 JYQ972 KIM972 KSI972 LCE972 LMA972 LVW972 MFS972 MPO972 MZK972 NJG972 NTC972 OCY972 OMU972 OWQ972 PGM972 PQI972 QAE972 QKA972 QTW972 RDS972 RNO972 RXK972 SHG972 SRC972 TAY972 TKU972 TUQ972 UEM972 UOI972 UYE972 VIA972 VRW972 WBS972 WLO972 WVK964 C1073 IY1073 SU1073 ACQ1073 AMM1073 AWI1073 BGE1073 BQA1073 BZW1073 CJS1073 CTO1073 DDK1073 DNG1073 DXC1073 EGY1073 EQU1073 FAQ1073 FKM1073 FUI1073 GEE1073 GOA1073 GXW1073 HHS1073 HRO1073 IBK1073 ILG1073 IVC1073 JEY1073 JOU1073 JYQ1073 KIM1073 KSI1073 LCE1073 LMA1073 LVW1073 MFS1073 MPO1073 MZK1073 NJG1073 NTC1073 OCY1073 OMU1073 OWQ1073 PGM1073 PQI1073 QAE1073 QKA1073 QTW1073 RDS1073 RNO1073 RXK1073 SHG1073 SRC1073 TAY1073 TKU1073 TUQ1073 UEM1073 UOI1073 UYE1073 VIA1073 VRW1073 WBS1073 WLO1073 WVK1073 C1081 IY1081 SU1081 ACQ1081 AMM1081 AWI1081 BGE1081 BQA1081 BZW1081 CJS1081 CTO1081 DDK1081 DNG1081 DXC1081 EGY1081 EQU1081 FAQ1081 FKM1081 FUI1081 GEE1081 GOA1081 GXW1081 HHS1081 HRO1081 IBK1081 ILG1081 IVC1081 JEY1081 JOU1081 JYQ1081 KIM1081 KSI1081 LCE1081 LMA1081 LVW1081 MFS1081 MPO1081 MZK1081 NJG1081 NTC1081 OCY1081 OMU1081 OWQ1081 PGM1081 PQI1081 QAE1081 QKA1081 QTW1081 RDS1081 RNO1081 RXK1081 SHG1081 SRC1081 TAY1081 TKU1081 TUQ1081 UEM1081 UOI1081 UYE1081 VIA1081 VRW1081 WBS1081 WLO1081 WVK1081 C1087 IY1087 SU1087 ACQ1087 AMM1087 AWI1087 BGE1087 BQA1087 BZW1087 CJS1087 CTO1087 DDK1087 DNG1087 DXC1087 EGY1087 EQU1087 FAQ1087 FKM1087 FUI1087 GEE1087 GOA1087 GXW1087 HHS1087 HRO1087 IBK1087 ILG1087 IVC1087 JEY1087 JOU1087 JYQ1087 KIM1087 KSI1087 LCE1087 LMA1087 LVW1087 MFS1087 MPO1087 MZK1087 NJG1087 NTC1087 OCY1087 OMU1087 OWQ1087 PGM1087 PQI1087 QAE1087 QKA1087 QTW1087 RDS1087 RNO1087 RXK1087 SHG1087 SRC1087 TAY1087 TKU1087 TUQ1087 UEM1087 UOI1087 UYE1087 VIA1087 VRW1087 WBS1087 WLO1087 WVK1087 C1091 IY1091 SU1091 ACQ1091 AMM1091 AWI1091 BGE1091 BQA1091 BZW1091 CJS1091 CTO1091 DDK1091 DNG1091 DXC1091 EGY1091 EQU1091 FAQ1091 FKM1091 FUI1091 GEE1091 GOA1091 GXW1091 HHS1091 HRO1091 IBK1091 ILG1091 IVC1091 JEY1091 JOU1091 JYQ1091 KIM1091 KSI1091 LCE1091 LMA1091 LVW1091 MFS1091 MPO1091 MZK1091 NJG1091 NTC1091 OCY1091 OMU1091 OWQ1091 PGM1091 PQI1091 QAE1091 QKA1091 QTW1091 RDS1091 RNO1091 RXK1091 SHG1091 SRC1091 TAY1091 TKU1091 TUQ1091 UEM1091 UOI1091 UYE1091 VIA1091 VRW1091 WBS1091 WLO1091 WVK1091 C1095 IY1095 SU1095 ACQ1095 AMM1095 AWI1095 BGE1095 BQA1095 BZW1095 CJS1095 CTO1095 DDK1095 DNG1095 DXC1095 EGY1095 EQU1095 FAQ1095 FKM1095 FUI1095 GEE1095 GOA1095 GXW1095 HHS1095 HRO1095 IBK1095 ILG1095 IVC1095 JEY1095 JOU1095 JYQ1095 KIM1095 KSI1095 LCE1095 LMA1095 LVW1095 MFS1095 MPO1095 MZK1095 NJG1095 NTC1095 OCY1095 OMU1095 OWQ1095 PGM1095 PQI1095 QAE1095 QKA1095 QTW1095 RDS1095 RNO1095 RXK1095 SHG1095 SRC1095 TAY1095 TKU1095 TUQ1095 UEM1095 UOI1095 UYE1095 VIA1095 VRW1095 WBS1095 WLO1095 WVK1095 C1101 IY1101 SU1101 ACQ1101 AMM1101 AWI1101 BGE1101 BQA1101 BZW1101 CJS1101 CTO1101 DDK1101 DNG1101 DXC1101 EGY1101 EQU1101 FAQ1101 FKM1101 FUI1101 GEE1101 GOA1101 GXW1101 HHS1101 HRO1101 IBK1101 ILG1101 IVC1101 JEY1101 JOU1101 JYQ1101 KIM1101 KSI1101 LCE1101 LMA1101 LVW1101 MFS1101 MPO1101 MZK1101 NJG1101 NTC1101 OCY1101 OMU1101 OWQ1101 PGM1101 PQI1101 QAE1101 QKA1101 QTW1101 RDS1101 RNO1101 RXK1101 SHG1101 SRC1101 TAY1101 TKU1101 TUQ1101 UEM1101 UOI1101 UYE1101 VIA1101 VRW1101 WBS1101 WLO1101 WVK1101 C1105 IY1105 SU1105 ACQ1105 AMM1105 AWI1105 BGE1105 BQA1105 BZW1105 CJS1105 CTO1105 DDK1105 DNG1105 DXC1105 EGY1105 EQU1105 FAQ1105 FKM1105 FUI1105 GEE1105 GOA1105 GXW1105 HHS1105 HRO1105 IBK1105 ILG1105 IVC1105 JEY1105 JOU1105 JYQ1105 KIM1105 KSI1105 LCE1105 LMA1105 LVW1105 MFS1105 MPO1105 MZK1105 NJG1105 NTC1105 OCY1105 OMU1105 OWQ1105 PGM1105 PQI1105 QAE1105 QKA1105 QTW1105 RDS1105 RNO1105 RXK1105 SHG1105 SRC1105 TAY1105 TKU1105 TUQ1105 UEM1105 UOI1105 UYE1105 VIA1105 VRW1105 WBS1105 WLO1105 WVK1105 C1121 IY1121 SU1121 ACQ1121 AMM1121 AWI1121 BGE1121 BQA1121 BZW1121 CJS1121 CTO1121 DDK1121 DNG1121 DXC1121 EGY1121 EQU1121 FAQ1121 FKM1121 FUI1121 GEE1121 GOA1121 GXW1121 HHS1121 HRO1121 IBK1121 ILG1121 IVC1121 JEY1121 JOU1121 JYQ1121 KIM1121 KSI1121 LCE1121 LMA1121 LVW1121 MFS1121 MPO1121 MZK1121 NJG1121 NTC1121 OCY1121 OMU1121 OWQ1121 PGM1121 PQI1121 QAE1121 QKA1121 QTW1121 RDS1121 RNO1121 RXK1121 SHG1121 SRC1121 TAY1121 TKU1121 TUQ1121 UEM1121 UOI1121 UYE1121 VIA1121 VRW1121 WBS1121 WLO1121 WVK1121 C1125 IY1125 SU1125 ACQ1125 AMM1125 AWI1125 BGE1125 BQA1125 BZW1125 CJS1125 CTO1125 DDK1125 DNG1125 DXC1125 EGY1125 EQU1125 FAQ1125 FKM1125 FUI1125 GEE1125 GOA1125 GXW1125 HHS1125 HRO1125 IBK1125 ILG1125 IVC1125 JEY1125 JOU1125 JYQ1125 KIM1125 KSI1125 LCE1125 LMA1125 LVW1125 MFS1125 MPO1125 MZK1125 NJG1125 NTC1125 OCY1125 OMU1125 OWQ1125 PGM1125 PQI1125 QAE1125 QKA1125 QTW1125 RDS1125 RNO1125 RXK1125 SHG1125 SRC1125 TAY1125 TKU1125 TUQ1125 UEM1125 UOI1125 UYE1125 VIA1125 VRW1125 WBS1125 WLO1125 WVK1125 C1129 IY1129 SU1129 ACQ1129 AMM1129 AWI1129 BGE1129 BQA1129 BZW1129 CJS1129 CTO1129 DDK1129 DNG1129 DXC1129 EGY1129 EQU1129 FAQ1129 FKM1129 FUI1129 GEE1129 GOA1129 GXW1129 HHS1129 HRO1129 IBK1129 ILG1129 IVC1129 JEY1129 JOU1129 JYQ1129 KIM1129 KSI1129 LCE1129 LMA1129 LVW1129 MFS1129 MPO1129 MZK1129 NJG1129 NTC1129 OCY1129 OMU1129 OWQ1129 PGM1129 PQI1129 QAE1129 QKA1129 QTW1129 RDS1129 RNO1129 RXK1129 SHG1129 SRC1129 TAY1129 TKU1129 TUQ1129 UEM1129 UOI1129 UYE1129 VIA1129 VRW1129 WBS1129 WLO1129 WVK1129 C1109 IY1109 SU1109 ACQ1109 AMM1109 AWI1109 BGE1109 BQA1109 BZW1109 CJS1109 CTO1109 DDK1109 DNG1109 DXC1109 EGY1109 EQU1109 FAQ1109 FKM1109 FUI1109 GEE1109 GOA1109 GXW1109 HHS1109 HRO1109 IBK1109 ILG1109 IVC1109 JEY1109 JOU1109 JYQ1109 KIM1109 KSI1109 LCE1109 LMA1109 LVW1109 MFS1109 MPO1109 MZK1109 NJG1109 NTC1109 OCY1109 OMU1109 OWQ1109 PGM1109 PQI1109 QAE1109 QKA1109 QTW1109 RDS1109 RNO1109 RXK1109 SHG1109 SRC1109 TAY1109 TKU1109 TUQ1109 UEM1109 UOI1109 UYE1109 VIA1109 VRW1109 WBS1109 WLO1109 WVK1109 C1113 IY1113 SU1113 ACQ1113 AMM1113 AWI1113 BGE1113 BQA1113 BZW1113 CJS1113 CTO1113 DDK1113 DNG1113 DXC1113 EGY1113 EQU1113 FAQ1113 FKM1113 FUI1113 GEE1113 GOA1113 GXW1113 HHS1113 HRO1113 IBK1113 ILG1113 IVC1113 JEY1113 JOU1113 JYQ1113 KIM1113 KSI1113 LCE1113 LMA1113 LVW1113 MFS1113 MPO1113 MZK1113 NJG1113 NTC1113 OCY1113 OMU1113 OWQ1113 PGM1113 PQI1113 QAE1113 QKA1113 QTW1113 RDS1113 RNO1113 RXK1113 SHG1113 SRC1113 TAY1113 TKU1113 TUQ1113 UEM1113 UOI1113 UYE1113 VIA1113 VRW1113 WBS1113 WLO1113 WVK1113 C1117 IY1117 SU1117 ACQ1117 AMM1117 AWI1117 BGE1117 BQA1117 BZW1117 CJS1117 CTO1117 DDK1117 DNG1117 DXC1117 EGY1117 EQU1117 FAQ1117 FKM1117 FUI1117 GEE1117 GOA1117 GXW1117 HHS1117 HRO1117 IBK1117 ILG1117 IVC1117 JEY1117 JOU1117 JYQ1117 KIM1117 KSI1117 LCE1117 LMA1117 LVW1117 MFS1117 MPO1117 MZK1117 NJG1117 NTC1117 OCY1117 OMU1117 OWQ1117 PGM1117 PQI1117 QAE1117 QKA1117 QTW1117 RDS1117 RNO1117 RXK1117 SHG1117 SRC1117 TAY1117 TKU1117 TUQ1117 UEM1117 UOI1117 UYE1117 VIA1117 VRW1117 WBS1117 WLO1117 WVK1117 C1099 IY1099 SU1099 ACQ1099 AMM1099 AWI1099 BGE1099 BQA1099 BZW1099 CJS1099 CTO1099 DDK1099 DNG1099 DXC1099 EGY1099 EQU1099 FAQ1099 FKM1099 FUI1099 GEE1099 GOA1099 GXW1099 HHS1099 HRO1099 IBK1099 ILG1099 IVC1099 JEY1099 JOU1099 JYQ1099 KIM1099 KSI1099 LCE1099 LMA1099 LVW1099 MFS1099 MPO1099 MZK1099 NJG1099 NTC1099 OCY1099 OMU1099 OWQ1099 PGM1099 PQI1099 QAE1099 QKA1099 QTW1099 RDS1099 RNO1099 RXK1099 SHG1099 SRC1099 TAY1099 TKU1099 TUQ1099 UEM1099 UOI1099 UYE1099 VIA1099 VRW1099 WBS1099 WLO1099 WVK1099 C1085 IY1085 SU1085 ACQ1085 AMM1085 AWI1085 BGE1085 BQA1085 BZW1085 CJS1085 CTO1085 DDK1085 DNG1085 DXC1085 EGY1085 EQU1085 FAQ1085 FKM1085 FUI1085 GEE1085 GOA1085 GXW1085 HHS1085 HRO1085 IBK1085 ILG1085 IVC1085 JEY1085 JOU1085 JYQ1085 KIM1085 KSI1085 LCE1085 LMA1085 LVW1085 MFS1085 MPO1085 MZK1085 NJG1085 NTC1085 OCY1085 OMU1085 OWQ1085 PGM1085 PQI1085 QAE1085 QKA1085 QTW1085 RDS1085 RNO1085 RXK1085 SHG1085 SRC1085 TAY1085 TKU1085 TUQ1085 UEM1085 UOI1085 UYE1085 VIA1085 VRW1085 WBS1085 WLO1085 WVK1085 C1067 IY1067 SU1067 ACQ1067 AMM1067 AWI1067 BGE1067 BQA1067 BZW1067 CJS1067 CTO1067 DDK1067 DNG1067 DXC1067 EGY1067 EQU1067 FAQ1067 FKM1067 FUI1067 GEE1067 GOA1067 GXW1067 HHS1067 HRO1067 IBK1067 ILG1067 IVC1067 JEY1067 JOU1067 JYQ1067 KIM1067 KSI1067 LCE1067 LMA1067 LVW1067 MFS1067 MPO1067 MZK1067 NJG1067 NTC1067 OCY1067 OMU1067 OWQ1067 PGM1067 PQI1067 QAE1067 QKA1067 QTW1067 RDS1067 RNO1067 RXK1067 SHG1067 SRC1067 TAY1067 TKU1067 TUQ1067 UEM1067 UOI1067 UYE1067 VIA1067 VRW1067 WBS1067 WLO1067 WVK1067 C1065 IY1065 SU1065 ACQ1065 AMM1065 AWI1065 BGE1065 BQA1065 BZW1065 CJS1065 CTO1065 DDK1065 DNG1065 DXC1065 EGY1065 EQU1065 FAQ1065 FKM1065 FUI1065 GEE1065 GOA1065 GXW1065 HHS1065 HRO1065 IBK1065 ILG1065 IVC1065 JEY1065 JOU1065 JYQ1065 KIM1065 KSI1065 LCE1065 LMA1065 LVW1065 MFS1065 MPO1065 MZK1065 NJG1065 NTC1065 OCY1065 OMU1065 OWQ1065 PGM1065 PQI1065 QAE1065 QKA1065 QTW1065 RDS1065 RNO1065 RXK1065 SHG1065 SRC1065 TAY1065 TKU1065 TUQ1065 UEM1065 UOI1065 UYE1065 VIA1065 VRW1065 WBS1065 WLO1065 WVK1065 C1077 IY1077 SU1077 ACQ1077 AMM1077 AWI1077 BGE1077 BQA1077 BZW1077 CJS1077 CTO1077 DDK1077 DNG1077 DXC1077 EGY1077 EQU1077 FAQ1077 FKM1077 FUI1077 GEE1077 GOA1077 GXW1077 HHS1077 HRO1077 IBK1077 ILG1077 IVC1077 JEY1077 JOU1077 JYQ1077 KIM1077 KSI1077 LCE1077 LMA1077 LVW1077 MFS1077 MPO1077 MZK1077 NJG1077 NTC1077 OCY1077 OMU1077 OWQ1077 PGM1077 PQI1077 QAE1077 QKA1077 QTW1077 RDS1077 RNO1077 RXK1077 SHG1077 SRC1077 TAY1077 TKU1077 TUQ1077 UEM1077 UOI1077 UYE1077 VIA1077 VRW1077 WBS1077 WLO1077 WVK1077 C1049 IY1049 SU1049 ACQ1049 AMM1049 AWI1049 BGE1049 BQA1049 BZW1049 CJS1049 CTO1049 DDK1049 DNG1049 DXC1049 EGY1049 EQU1049 FAQ1049 FKM1049 FUI1049 GEE1049 GOA1049 GXW1049 HHS1049 HRO1049 IBK1049 ILG1049 IVC1049 JEY1049 JOU1049 JYQ1049 KIM1049 KSI1049 LCE1049 LMA1049 LVW1049 MFS1049 MPO1049 MZK1049 NJG1049 NTC1049 OCY1049 OMU1049 OWQ1049 PGM1049 PQI1049 QAE1049 QKA1049 QTW1049 RDS1049 RNO1049 RXK1049 SHG1049 SRC1049 TAY1049 TKU1049 TUQ1049 UEM1049 UOI1049 UYE1049 VIA1049 VRW1049 WBS1049 WLO1049 WVK1049 C1053 IY1053 SU1053 ACQ1053 AMM1053 AWI1053 BGE1053 BQA1053 BZW1053 CJS1053 CTO1053 DDK1053 DNG1053 DXC1053 EGY1053 EQU1053 FAQ1053 FKM1053 FUI1053 GEE1053 GOA1053 GXW1053 HHS1053 HRO1053 IBK1053 ILG1053 IVC1053 JEY1053 JOU1053 JYQ1053 KIM1053 KSI1053 LCE1053 LMA1053 LVW1053 MFS1053 MPO1053 MZK1053 NJG1053 NTC1053 OCY1053 OMU1053 OWQ1053 PGM1053 PQI1053 QAE1053 QKA1053 QTW1053 RDS1053 RNO1053 RXK1053 SHG1053 SRC1053 TAY1053 TKU1053 TUQ1053 UEM1053 UOI1053 UYE1053 VIA1053 VRW1053 WBS1053 WLO1053 WVK1053 C1057 IY1057 SU1057 ACQ1057 AMM1057 AWI1057 BGE1057 BQA1057 BZW1057 CJS1057 CTO1057 DDK1057 DNG1057 DXC1057 EGY1057 EQU1057 FAQ1057 FKM1057 FUI1057 GEE1057 GOA1057 GXW1057 HHS1057 HRO1057 IBK1057 ILG1057 IVC1057 JEY1057 JOU1057 JYQ1057 KIM1057 KSI1057 LCE1057 LMA1057 LVW1057 MFS1057 MPO1057 MZK1057 NJG1057 NTC1057 OCY1057 OMU1057 OWQ1057 PGM1057 PQI1057 QAE1057 QKA1057 QTW1057 RDS1057 RNO1057 RXK1057 SHG1057 SRC1057 TAY1057 TKU1057 TUQ1057 UEM1057 UOI1057 UYE1057 VIA1057 VRW1057 WBS1057 WLO1057 WVK1057 WLO1061 WBS1061 VRW1061 VIA1061 UYE1061 UOI1061 UEM1061 TUQ1061 TKU1061 TAY1061 SRC1061 SHG1061 RXK1061 RNO1061 RDS1061 QTW1061 QKA1061 QAE1061 PQI1061 PGM1061 OWQ1061 OMU1061 OCY1061 NTC1061 NJG1061 MZK1061 MPO1061 MFS1061 LVW1061 LMA1061 LCE1061 KSI1061 KIM1061 JYQ1061 JOU1061 JEY1061 IVC1061 ILG1061 IBK1061 HRO1061 HHS1061 GXW1061 GOA1061 GEE1061 FUI1061 FKM1061 FAQ1061 EQU1061 EGY1061 DXC1061 DNG1061 DDK1061 CTO1061 CJS1061 BZW1061 BQA1061 BGE1061 AWI1061 AMM1061 ACQ1061 SU1061 IY1061 C1061 WVK1069 C1069 IY1069 SU1069 ACQ1069 AMM1069 AWI1069 BGE1069 BQA1069 BZW1069 CJS1069 CTO1069 DDK1069 DNG1069 DXC1069 EGY1069 EQU1069 FAQ1069 FKM1069 FUI1069 GEE1069 GOA1069 GXW1069 HHS1069 HRO1069 IBK1069 ILG1069 IVC1069 JEY1069 JOU1069 JYQ1069 KIM1069 KSI1069 LCE1069 LMA1069 LVW1069 MFS1069 MPO1069 MZK1069 NJG1069 NTC1069 OCY1069 OMU1069 OWQ1069 PGM1069 PQI1069 QAE1069 QKA1069 QTW1069 RDS1069 RNO1069 RXK1069 SHG1069 SRC1069 TAY1069 TKU1069 TUQ1069 UEM1069 UOI1069 UYE1069 VIA1069 VRW1069 WBS1069 WLO1069 WVK1061 C1165 IY1165 SU1165 ACQ1165 AMM1165 AWI1165 BGE1165 BQA1165 BZW1165 CJS1165 CTO1165 DDK1165 DNG1165 DXC1165 EGY1165 EQU1165 FAQ1165 FKM1165 FUI1165 GEE1165 GOA1165 GXW1165 HHS1165 HRO1165 IBK1165 ILG1165 IVC1165 JEY1165 JOU1165 JYQ1165 KIM1165 KSI1165 LCE1165 LMA1165 LVW1165 MFS1165 MPO1165 MZK1165 NJG1165 NTC1165 OCY1165 OMU1165 OWQ1165 PGM1165 PQI1165 QAE1165 QKA1165 QTW1165 RDS1165 RNO1165 RXK1165 SHG1165 SRC1165 TAY1165 TKU1165 TUQ1165 UEM1165 UOI1165 UYE1165 VIA1165 VRW1165 WBS1165 WLO1165 WVK1165 C1173 IY1173 SU1173 ACQ1173 AMM1173 AWI1173 BGE1173 BQA1173 BZW1173 CJS1173 CTO1173 DDK1173 DNG1173 DXC1173 EGY1173 EQU1173 FAQ1173 FKM1173 FUI1173 GEE1173 GOA1173 GXW1173 HHS1173 HRO1173 IBK1173 ILG1173 IVC1173 JEY1173 JOU1173 JYQ1173 KIM1173 KSI1173 LCE1173 LMA1173 LVW1173 MFS1173 MPO1173 MZK1173 NJG1173 NTC1173 OCY1173 OMU1173 OWQ1173 PGM1173 PQI1173 QAE1173 QKA1173 QTW1173 RDS1173 RNO1173 RXK1173 SHG1173 SRC1173 TAY1173 TKU1173 TUQ1173 UEM1173 UOI1173 UYE1173 VIA1173 VRW1173 WBS1173 WLO1173 WVK1173 C1179 IY1179 SU1179 ACQ1179 AMM1179 AWI1179 BGE1179 BQA1179 BZW1179 CJS1179 CTO1179 DDK1179 DNG1179 DXC1179 EGY1179 EQU1179 FAQ1179 FKM1179 FUI1179 GEE1179 GOA1179 GXW1179 HHS1179 HRO1179 IBK1179 ILG1179 IVC1179 JEY1179 JOU1179 JYQ1179 KIM1179 KSI1179 LCE1179 LMA1179 LVW1179 MFS1179 MPO1179 MZK1179 NJG1179 NTC1179 OCY1179 OMU1179 OWQ1179 PGM1179 PQI1179 QAE1179 QKA1179 QTW1179 RDS1179 RNO1179 RXK1179 SHG1179 SRC1179 TAY1179 TKU1179 TUQ1179 UEM1179 UOI1179 UYE1179 VIA1179 VRW1179 WBS1179 WLO1179 WVK1179 C1183 IY1183 SU1183 ACQ1183 AMM1183 AWI1183 BGE1183 BQA1183 BZW1183 CJS1183 CTO1183 DDK1183 DNG1183 DXC1183 EGY1183 EQU1183 FAQ1183 FKM1183 FUI1183 GEE1183 GOA1183 GXW1183 HHS1183 HRO1183 IBK1183 ILG1183 IVC1183 JEY1183 JOU1183 JYQ1183 KIM1183 KSI1183 LCE1183 LMA1183 LVW1183 MFS1183 MPO1183 MZK1183 NJG1183 NTC1183 OCY1183 OMU1183 OWQ1183 PGM1183 PQI1183 QAE1183 QKA1183 QTW1183 RDS1183 RNO1183 RXK1183 SHG1183 SRC1183 TAY1183 TKU1183 TUQ1183 UEM1183 UOI1183 UYE1183 VIA1183 VRW1183 WBS1183 WLO1183 WVK1183 C1187 IY1187 SU1187 ACQ1187 AMM1187 AWI1187 BGE1187 BQA1187 BZW1187 CJS1187 CTO1187 DDK1187 DNG1187 DXC1187 EGY1187 EQU1187 FAQ1187 FKM1187 FUI1187 GEE1187 GOA1187 GXW1187 HHS1187 HRO1187 IBK1187 ILG1187 IVC1187 JEY1187 JOU1187 JYQ1187 KIM1187 KSI1187 LCE1187 LMA1187 LVW1187 MFS1187 MPO1187 MZK1187 NJG1187 NTC1187 OCY1187 OMU1187 OWQ1187 PGM1187 PQI1187 QAE1187 QKA1187 QTW1187 RDS1187 RNO1187 RXK1187 SHG1187 SRC1187 TAY1187 TKU1187 TUQ1187 UEM1187 UOI1187 UYE1187 VIA1187 VRW1187 WBS1187 WLO1187 WVK1187 C1193 IY1193 SU1193 ACQ1193 AMM1193 AWI1193 BGE1193 BQA1193 BZW1193 CJS1193 CTO1193 DDK1193 DNG1193 DXC1193 EGY1193 EQU1193 FAQ1193 FKM1193 FUI1193 GEE1193 GOA1193 GXW1193 HHS1193 HRO1193 IBK1193 ILG1193 IVC1193 JEY1193 JOU1193 JYQ1193 KIM1193 KSI1193 LCE1193 LMA1193 LVW1193 MFS1193 MPO1193 MZK1193 NJG1193 NTC1193 OCY1193 OMU1193 OWQ1193 PGM1193 PQI1193 QAE1193 QKA1193 QTW1193 RDS1193 RNO1193 RXK1193 SHG1193 SRC1193 TAY1193 TKU1193 TUQ1193 UEM1193 UOI1193 UYE1193 VIA1193 VRW1193 WBS1193 WLO1193 WVK1193 C1197 IY1197 SU1197 ACQ1197 AMM1197 AWI1197 BGE1197 BQA1197 BZW1197 CJS1197 CTO1197 DDK1197 DNG1197 DXC1197 EGY1197 EQU1197 FAQ1197 FKM1197 FUI1197 GEE1197 GOA1197 GXW1197 HHS1197 HRO1197 IBK1197 ILG1197 IVC1197 JEY1197 JOU1197 JYQ1197 KIM1197 KSI1197 LCE1197 LMA1197 LVW1197 MFS1197 MPO1197 MZK1197 NJG1197 NTC1197 OCY1197 OMU1197 OWQ1197 PGM1197 PQI1197 QAE1197 QKA1197 QTW1197 RDS1197 RNO1197 RXK1197 SHG1197 SRC1197 TAY1197 TKU1197 TUQ1197 UEM1197 UOI1197 UYE1197 VIA1197 VRW1197 WBS1197 WLO1197 WVK1197 C1213 IY1213 SU1213 ACQ1213 AMM1213 AWI1213 BGE1213 BQA1213 BZW1213 CJS1213 CTO1213 DDK1213 DNG1213 DXC1213 EGY1213 EQU1213 FAQ1213 FKM1213 FUI1213 GEE1213 GOA1213 GXW1213 HHS1213 HRO1213 IBK1213 ILG1213 IVC1213 JEY1213 JOU1213 JYQ1213 KIM1213 KSI1213 LCE1213 LMA1213 LVW1213 MFS1213 MPO1213 MZK1213 NJG1213 NTC1213 OCY1213 OMU1213 OWQ1213 PGM1213 PQI1213 QAE1213 QKA1213 QTW1213 RDS1213 RNO1213 RXK1213 SHG1213 SRC1213 TAY1213 TKU1213 TUQ1213 UEM1213 UOI1213 UYE1213 VIA1213 VRW1213 WBS1213 WLO1213 WVK1213 C1217 IY1217 SU1217 ACQ1217 AMM1217 AWI1217 BGE1217 BQA1217 BZW1217 CJS1217 CTO1217 DDK1217 DNG1217 DXC1217 EGY1217 EQU1217 FAQ1217 FKM1217 FUI1217 GEE1217 GOA1217 GXW1217 HHS1217 HRO1217 IBK1217 ILG1217 IVC1217 JEY1217 JOU1217 JYQ1217 KIM1217 KSI1217 LCE1217 LMA1217 LVW1217 MFS1217 MPO1217 MZK1217 NJG1217 NTC1217 OCY1217 OMU1217 OWQ1217 PGM1217 PQI1217 QAE1217 QKA1217 QTW1217 RDS1217 RNO1217 RXK1217 SHG1217 SRC1217 TAY1217 TKU1217 TUQ1217 UEM1217 UOI1217 UYE1217 VIA1217 VRW1217 WBS1217 WLO1217 WVK1217 C1221 IY1221 SU1221 ACQ1221 AMM1221 AWI1221 BGE1221 BQA1221 BZW1221 CJS1221 CTO1221 DDK1221 DNG1221 DXC1221 EGY1221 EQU1221 FAQ1221 FKM1221 FUI1221 GEE1221 GOA1221 GXW1221 HHS1221 HRO1221 IBK1221 ILG1221 IVC1221 JEY1221 JOU1221 JYQ1221 KIM1221 KSI1221 LCE1221 LMA1221 LVW1221 MFS1221 MPO1221 MZK1221 NJG1221 NTC1221 OCY1221 OMU1221 OWQ1221 PGM1221 PQI1221 QAE1221 QKA1221 QTW1221 RDS1221 RNO1221 RXK1221 SHG1221 SRC1221 TAY1221 TKU1221 TUQ1221 UEM1221 UOI1221 UYE1221 VIA1221 VRW1221 WBS1221 WLO1221 WVK1221 C1201 IY1201 SU1201 ACQ1201 AMM1201 AWI1201 BGE1201 BQA1201 BZW1201 CJS1201 CTO1201 DDK1201 DNG1201 DXC1201 EGY1201 EQU1201 FAQ1201 FKM1201 FUI1201 GEE1201 GOA1201 GXW1201 HHS1201 HRO1201 IBK1201 ILG1201 IVC1201 JEY1201 JOU1201 JYQ1201 KIM1201 KSI1201 LCE1201 LMA1201 LVW1201 MFS1201 MPO1201 MZK1201 NJG1201 NTC1201 OCY1201 OMU1201 OWQ1201 PGM1201 PQI1201 QAE1201 QKA1201 QTW1201 RDS1201 RNO1201 RXK1201 SHG1201 SRC1201 TAY1201 TKU1201 TUQ1201 UEM1201 UOI1201 UYE1201 VIA1201 VRW1201 WBS1201 WLO1201 WVK1201 C1205 IY1205 SU1205 ACQ1205 AMM1205 AWI1205 BGE1205 BQA1205 BZW1205 CJS1205 CTO1205 DDK1205 DNG1205 DXC1205 EGY1205 EQU1205 FAQ1205 FKM1205 FUI1205 GEE1205 GOA1205 GXW1205 HHS1205 HRO1205 IBK1205 ILG1205 IVC1205 JEY1205 JOU1205 JYQ1205 KIM1205 KSI1205 LCE1205 LMA1205 LVW1205 MFS1205 MPO1205 MZK1205 NJG1205 NTC1205 OCY1205 OMU1205 OWQ1205 PGM1205 PQI1205 QAE1205 QKA1205 QTW1205 RDS1205 RNO1205 RXK1205 SHG1205 SRC1205 TAY1205 TKU1205 TUQ1205 UEM1205 UOI1205 UYE1205 VIA1205 VRW1205 WBS1205 WLO1205 WVK1205 C1209 IY1209 SU1209 ACQ1209 AMM1209 AWI1209 BGE1209 BQA1209 BZW1209 CJS1209 CTO1209 DDK1209 DNG1209 DXC1209 EGY1209 EQU1209 FAQ1209 FKM1209 FUI1209 GEE1209 GOA1209 GXW1209 HHS1209 HRO1209 IBK1209 ILG1209 IVC1209 JEY1209 JOU1209 JYQ1209 KIM1209 KSI1209 LCE1209 LMA1209 LVW1209 MFS1209 MPO1209 MZK1209 NJG1209 NTC1209 OCY1209 OMU1209 OWQ1209 PGM1209 PQI1209 QAE1209 QKA1209 QTW1209 RDS1209 RNO1209 RXK1209 SHG1209 SRC1209 TAY1209 TKU1209 TUQ1209 UEM1209 UOI1209 UYE1209 VIA1209 VRW1209 WBS1209 WLO1209 WVK1209 C1191 IY1191 SU1191 ACQ1191 AMM1191 AWI1191 BGE1191 BQA1191 BZW1191 CJS1191 CTO1191 DDK1191 DNG1191 DXC1191 EGY1191 EQU1191 FAQ1191 FKM1191 FUI1191 GEE1191 GOA1191 GXW1191 HHS1191 HRO1191 IBK1191 ILG1191 IVC1191 JEY1191 JOU1191 JYQ1191 KIM1191 KSI1191 LCE1191 LMA1191 LVW1191 MFS1191 MPO1191 MZK1191 NJG1191 NTC1191 OCY1191 OMU1191 OWQ1191 PGM1191 PQI1191 QAE1191 QKA1191 QTW1191 RDS1191 RNO1191 RXK1191 SHG1191 SRC1191 TAY1191 TKU1191 TUQ1191 UEM1191 UOI1191 UYE1191 VIA1191 VRW1191 WBS1191 WLO1191 WVK1191 C1177 IY1177 SU1177 ACQ1177 AMM1177 AWI1177 BGE1177 BQA1177 BZW1177 CJS1177 CTO1177 DDK1177 DNG1177 DXC1177 EGY1177 EQU1177 FAQ1177 FKM1177 FUI1177 GEE1177 GOA1177 GXW1177 HHS1177 HRO1177 IBK1177 ILG1177 IVC1177 JEY1177 JOU1177 JYQ1177 KIM1177 KSI1177 LCE1177 LMA1177 LVW1177 MFS1177 MPO1177 MZK1177 NJG1177 NTC1177 OCY1177 OMU1177 OWQ1177 PGM1177 PQI1177 QAE1177 QKA1177 QTW1177 RDS1177 RNO1177 RXK1177 SHG1177 SRC1177 TAY1177 TKU1177 TUQ1177 UEM1177 UOI1177 UYE1177 VIA1177 VRW1177 WBS1177 WLO1177 WVK1177 C1159 IY1159 SU1159 ACQ1159 AMM1159 AWI1159 BGE1159 BQA1159 BZW1159 CJS1159 CTO1159 DDK1159 DNG1159 DXC1159 EGY1159 EQU1159 FAQ1159 FKM1159 FUI1159 GEE1159 GOA1159 GXW1159 HHS1159 HRO1159 IBK1159 ILG1159 IVC1159 JEY1159 JOU1159 JYQ1159 KIM1159 KSI1159 LCE1159 LMA1159 LVW1159 MFS1159 MPO1159 MZK1159 NJG1159 NTC1159 OCY1159 OMU1159 OWQ1159 PGM1159 PQI1159 QAE1159 QKA1159 QTW1159 RDS1159 RNO1159 RXK1159 SHG1159 SRC1159 TAY1159 TKU1159 TUQ1159 UEM1159 UOI1159 UYE1159 VIA1159 VRW1159 WBS1159 WLO1159 WVK1159 C1157 IY1157 SU1157 ACQ1157 AMM1157 AWI1157 BGE1157 BQA1157 BZW1157 CJS1157 CTO1157 DDK1157 DNG1157 DXC1157 EGY1157 EQU1157 FAQ1157 FKM1157 FUI1157 GEE1157 GOA1157 GXW1157 HHS1157 HRO1157 IBK1157 ILG1157 IVC1157 JEY1157 JOU1157 JYQ1157 KIM1157 KSI1157 LCE1157 LMA1157 LVW1157 MFS1157 MPO1157 MZK1157 NJG1157 NTC1157 OCY1157 OMU1157 OWQ1157 PGM1157 PQI1157 QAE1157 QKA1157 QTW1157 RDS1157 RNO1157 RXK1157 SHG1157 SRC1157 TAY1157 TKU1157 TUQ1157 UEM1157 UOI1157 UYE1157 VIA1157 VRW1157 WBS1157 WLO1157 WVK1157 C1169 IY1169 SU1169 ACQ1169 AMM1169 AWI1169 BGE1169 BQA1169 BZW1169 CJS1169 CTO1169 DDK1169 DNG1169 DXC1169 EGY1169 EQU1169 FAQ1169 FKM1169 FUI1169 GEE1169 GOA1169 GXW1169 HHS1169 HRO1169 IBK1169 ILG1169 IVC1169 JEY1169 JOU1169 JYQ1169 KIM1169 KSI1169 LCE1169 LMA1169 LVW1169 MFS1169 MPO1169 MZK1169 NJG1169 NTC1169 OCY1169 OMU1169 OWQ1169 PGM1169 PQI1169 QAE1169 QKA1169 QTW1169 RDS1169 RNO1169 RXK1169 SHG1169 SRC1169 TAY1169 TKU1169 TUQ1169 UEM1169 UOI1169 UYE1169 VIA1169 VRW1169 WBS1169 WLO1169 WVK1169 C1141 IY1141 SU1141 ACQ1141 AMM1141 AWI1141 BGE1141 BQA1141 BZW1141 CJS1141 CTO1141 DDK1141 DNG1141 DXC1141 EGY1141 EQU1141 FAQ1141 FKM1141 FUI1141 GEE1141 GOA1141 GXW1141 HHS1141 HRO1141 IBK1141 ILG1141 IVC1141 JEY1141 JOU1141 JYQ1141 KIM1141 KSI1141 LCE1141 LMA1141 LVW1141 MFS1141 MPO1141 MZK1141 NJG1141 NTC1141 OCY1141 OMU1141 OWQ1141 PGM1141 PQI1141 QAE1141 QKA1141 QTW1141 RDS1141 RNO1141 RXK1141 SHG1141 SRC1141 TAY1141 TKU1141 TUQ1141 UEM1141 UOI1141 UYE1141 VIA1141 VRW1141 WBS1141 WLO1141 WVK1141 C1145 IY1145 SU1145 ACQ1145 AMM1145 AWI1145 BGE1145 BQA1145 BZW1145 CJS1145 CTO1145 DDK1145 DNG1145 DXC1145 EGY1145 EQU1145 FAQ1145 FKM1145 FUI1145 GEE1145 GOA1145 GXW1145 HHS1145 HRO1145 IBK1145 ILG1145 IVC1145 JEY1145 JOU1145 JYQ1145 KIM1145 KSI1145 LCE1145 LMA1145 LVW1145 MFS1145 MPO1145 MZK1145 NJG1145 NTC1145 OCY1145 OMU1145 OWQ1145 PGM1145 PQI1145 QAE1145 QKA1145 QTW1145 RDS1145 RNO1145 RXK1145 SHG1145 SRC1145 TAY1145 TKU1145 TUQ1145 UEM1145 UOI1145 UYE1145 VIA1145 VRW1145 WBS1145 WLO1145 WVK1145 C1149 IY1149 SU1149 ACQ1149 AMM1149 AWI1149 BGE1149 BQA1149 BZW1149 CJS1149 CTO1149 DDK1149 DNG1149 DXC1149 EGY1149 EQU1149 FAQ1149 FKM1149 FUI1149 GEE1149 GOA1149 GXW1149 HHS1149 HRO1149 IBK1149 ILG1149 IVC1149 JEY1149 JOU1149 JYQ1149 KIM1149 KSI1149 LCE1149 LMA1149 LVW1149 MFS1149 MPO1149 MZK1149 NJG1149 NTC1149 OCY1149 OMU1149 OWQ1149 PGM1149 PQI1149 QAE1149 QKA1149 QTW1149 RDS1149 RNO1149 RXK1149 SHG1149 SRC1149 TAY1149 TKU1149 TUQ1149 UEM1149 UOI1149 UYE1149 VIA1149 VRW1149 WBS1149 WLO1149 WVK1149 WLO1153 WBS1153 VRW1153 VIA1153 UYE1153 UOI1153 UEM1153 TUQ1153 TKU1153 TAY1153 SRC1153 SHG1153 RXK1153 RNO1153 RDS1153 QTW1153 QKA1153 QAE1153 PQI1153 PGM1153 OWQ1153 OMU1153 OCY1153 NTC1153 NJG1153 MZK1153 MPO1153 MFS1153 LVW1153 LMA1153 LCE1153 KSI1153 KIM1153 JYQ1153 JOU1153 JEY1153 IVC1153 ILG1153 IBK1153 HRO1153 HHS1153 GXW1153 GOA1153 GEE1153 FUI1153 FKM1153 FAQ1153 EQU1153 EGY1153 DXC1153 DNG1153 DDK1153 CTO1153 CJS1153 BZW1153 BQA1153 BGE1153 AWI1153 AMM1153 ACQ1153 SU1153 IY1153 C1153 WVK1161 C1161 IY1161 SU1161 ACQ1161 AMM1161 AWI1161 BGE1161 BQA1161 BZW1161 CJS1161 CTO1161 DDK1161 DNG1161 DXC1161 EGY1161 EQU1161 FAQ1161 FKM1161 FUI1161 GEE1161 GOA1161 GXW1161 HHS1161 HRO1161 IBK1161 ILG1161 IVC1161 JEY1161 JOU1161 JYQ1161 KIM1161 KSI1161 LCE1161 LMA1161 LVW1161 MFS1161 MPO1161 MZK1161 NJG1161 NTC1161 OCY1161 OMU1161 OWQ1161 PGM1161 PQI1161 QAE1161 QKA1161 QTW1161 RDS1161 RNO1161 RXK1161 SHG1161 SRC1161 TAY1161 TKU1161 TUQ1161 UEM1161 UOI1161 UYE1161 VIA1161 VRW1161 WBS1161 WLO1161 WVK1153 C1257 IY1257 SU1257 ACQ1257 AMM1257 AWI1257 BGE1257 BQA1257 BZW1257 CJS1257 CTO1257 DDK1257 DNG1257 DXC1257 EGY1257 EQU1257 FAQ1257 FKM1257 FUI1257 GEE1257 GOA1257 GXW1257 HHS1257 HRO1257 IBK1257 ILG1257 IVC1257 JEY1257 JOU1257 JYQ1257 KIM1257 KSI1257 LCE1257 LMA1257 LVW1257 MFS1257 MPO1257 MZK1257 NJG1257 NTC1257 OCY1257 OMU1257 OWQ1257 PGM1257 PQI1257 QAE1257 QKA1257 QTW1257 RDS1257 RNO1257 RXK1257 SHG1257 SRC1257 TAY1257 TKU1257 TUQ1257 UEM1257 UOI1257 UYE1257 VIA1257 VRW1257 WBS1257 WLO1257 WVK1257 C1265 IY1265 SU1265 ACQ1265 AMM1265 AWI1265 BGE1265 BQA1265 BZW1265 CJS1265 CTO1265 DDK1265 DNG1265 DXC1265 EGY1265 EQU1265 FAQ1265 FKM1265 FUI1265 GEE1265 GOA1265 GXW1265 HHS1265 HRO1265 IBK1265 ILG1265 IVC1265 JEY1265 JOU1265 JYQ1265 KIM1265 KSI1265 LCE1265 LMA1265 LVW1265 MFS1265 MPO1265 MZK1265 NJG1265 NTC1265 OCY1265 OMU1265 OWQ1265 PGM1265 PQI1265 QAE1265 QKA1265 QTW1265 RDS1265 RNO1265 RXK1265 SHG1265 SRC1265 TAY1265 TKU1265 TUQ1265 UEM1265 UOI1265 UYE1265 VIA1265 VRW1265 WBS1265 WLO1265 WVK1265 C1271 IY1271 SU1271 ACQ1271 AMM1271 AWI1271 BGE1271 BQA1271 BZW1271 CJS1271 CTO1271 DDK1271 DNG1271 DXC1271 EGY1271 EQU1271 FAQ1271 FKM1271 FUI1271 GEE1271 GOA1271 GXW1271 HHS1271 HRO1271 IBK1271 ILG1271 IVC1271 JEY1271 JOU1271 JYQ1271 KIM1271 KSI1271 LCE1271 LMA1271 LVW1271 MFS1271 MPO1271 MZK1271 NJG1271 NTC1271 OCY1271 OMU1271 OWQ1271 PGM1271 PQI1271 QAE1271 QKA1271 QTW1271 RDS1271 RNO1271 RXK1271 SHG1271 SRC1271 TAY1271 TKU1271 TUQ1271 UEM1271 UOI1271 UYE1271 VIA1271 VRW1271 WBS1271 WLO1271 WVK1271 C1275 IY1275 SU1275 ACQ1275 AMM1275 AWI1275 BGE1275 BQA1275 BZW1275 CJS1275 CTO1275 DDK1275 DNG1275 DXC1275 EGY1275 EQU1275 FAQ1275 FKM1275 FUI1275 GEE1275 GOA1275 GXW1275 HHS1275 HRO1275 IBK1275 ILG1275 IVC1275 JEY1275 JOU1275 JYQ1275 KIM1275 KSI1275 LCE1275 LMA1275 LVW1275 MFS1275 MPO1275 MZK1275 NJG1275 NTC1275 OCY1275 OMU1275 OWQ1275 PGM1275 PQI1275 QAE1275 QKA1275 QTW1275 RDS1275 RNO1275 RXK1275 SHG1275 SRC1275 TAY1275 TKU1275 TUQ1275 UEM1275 UOI1275 UYE1275 VIA1275 VRW1275 WBS1275 WLO1275 WVK1275 C1279 IY1279 SU1279 ACQ1279 AMM1279 AWI1279 BGE1279 BQA1279 BZW1279 CJS1279 CTO1279 DDK1279 DNG1279 DXC1279 EGY1279 EQU1279 FAQ1279 FKM1279 FUI1279 GEE1279 GOA1279 GXW1279 HHS1279 HRO1279 IBK1279 ILG1279 IVC1279 JEY1279 JOU1279 JYQ1279 KIM1279 KSI1279 LCE1279 LMA1279 LVW1279 MFS1279 MPO1279 MZK1279 NJG1279 NTC1279 OCY1279 OMU1279 OWQ1279 PGM1279 PQI1279 QAE1279 QKA1279 QTW1279 RDS1279 RNO1279 RXK1279 SHG1279 SRC1279 TAY1279 TKU1279 TUQ1279 UEM1279 UOI1279 UYE1279 VIA1279 VRW1279 WBS1279 WLO1279 WVK1279 C1285 IY1285 SU1285 ACQ1285 AMM1285 AWI1285 BGE1285 BQA1285 BZW1285 CJS1285 CTO1285 DDK1285 DNG1285 DXC1285 EGY1285 EQU1285 FAQ1285 FKM1285 FUI1285 GEE1285 GOA1285 GXW1285 HHS1285 HRO1285 IBK1285 ILG1285 IVC1285 JEY1285 JOU1285 JYQ1285 KIM1285 KSI1285 LCE1285 LMA1285 LVW1285 MFS1285 MPO1285 MZK1285 NJG1285 NTC1285 OCY1285 OMU1285 OWQ1285 PGM1285 PQI1285 QAE1285 QKA1285 QTW1285 RDS1285 RNO1285 RXK1285 SHG1285 SRC1285 TAY1285 TKU1285 TUQ1285 UEM1285 UOI1285 UYE1285 VIA1285 VRW1285 WBS1285 WLO1285 WVK1285 C1289 IY1289 SU1289 ACQ1289 AMM1289 AWI1289 BGE1289 BQA1289 BZW1289 CJS1289 CTO1289 DDK1289 DNG1289 DXC1289 EGY1289 EQU1289 FAQ1289 FKM1289 FUI1289 GEE1289 GOA1289 GXW1289 HHS1289 HRO1289 IBK1289 ILG1289 IVC1289 JEY1289 JOU1289 JYQ1289 KIM1289 KSI1289 LCE1289 LMA1289 LVW1289 MFS1289 MPO1289 MZK1289 NJG1289 NTC1289 OCY1289 OMU1289 OWQ1289 PGM1289 PQI1289 QAE1289 QKA1289 QTW1289 RDS1289 RNO1289 RXK1289 SHG1289 SRC1289 TAY1289 TKU1289 TUQ1289 UEM1289 UOI1289 UYE1289 VIA1289 VRW1289 WBS1289 WLO1289 WVK1289 C1305 IY1305 SU1305 ACQ1305 AMM1305 AWI1305 BGE1305 BQA1305 BZW1305 CJS1305 CTO1305 DDK1305 DNG1305 DXC1305 EGY1305 EQU1305 FAQ1305 FKM1305 FUI1305 GEE1305 GOA1305 GXW1305 HHS1305 HRO1305 IBK1305 ILG1305 IVC1305 JEY1305 JOU1305 JYQ1305 KIM1305 KSI1305 LCE1305 LMA1305 LVW1305 MFS1305 MPO1305 MZK1305 NJG1305 NTC1305 OCY1305 OMU1305 OWQ1305 PGM1305 PQI1305 QAE1305 QKA1305 QTW1305 RDS1305 RNO1305 RXK1305 SHG1305 SRC1305 TAY1305 TKU1305 TUQ1305 UEM1305 UOI1305 UYE1305 VIA1305 VRW1305 WBS1305 WLO1305 WVK1305 C1309 IY1309 SU1309 ACQ1309 AMM1309 AWI1309 BGE1309 BQA1309 BZW1309 CJS1309 CTO1309 DDK1309 DNG1309 DXC1309 EGY1309 EQU1309 FAQ1309 FKM1309 FUI1309 GEE1309 GOA1309 GXW1309 HHS1309 HRO1309 IBK1309 ILG1309 IVC1309 JEY1309 JOU1309 JYQ1309 KIM1309 KSI1309 LCE1309 LMA1309 LVW1309 MFS1309 MPO1309 MZK1309 NJG1309 NTC1309 OCY1309 OMU1309 OWQ1309 PGM1309 PQI1309 QAE1309 QKA1309 QTW1309 RDS1309 RNO1309 RXK1309 SHG1309 SRC1309 TAY1309 TKU1309 TUQ1309 UEM1309 UOI1309 UYE1309 VIA1309 VRW1309 WBS1309 WLO1309 WVK1309 C1313 IY1313 SU1313 ACQ1313 AMM1313 AWI1313 BGE1313 BQA1313 BZW1313 CJS1313 CTO1313 DDK1313 DNG1313 DXC1313 EGY1313 EQU1313 FAQ1313 FKM1313 FUI1313 GEE1313 GOA1313 GXW1313 HHS1313 HRO1313 IBK1313 ILG1313 IVC1313 JEY1313 JOU1313 JYQ1313 KIM1313 KSI1313 LCE1313 LMA1313 LVW1313 MFS1313 MPO1313 MZK1313 NJG1313 NTC1313 OCY1313 OMU1313 OWQ1313 PGM1313 PQI1313 QAE1313 QKA1313 QTW1313 RDS1313 RNO1313 RXK1313 SHG1313 SRC1313 TAY1313 TKU1313 TUQ1313 UEM1313 UOI1313 UYE1313 VIA1313 VRW1313 WBS1313 WLO1313 WVK1313 C1293 IY1293 SU1293 ACQ1293 AMM1293 AWI1293 BGE1293 BQA1293 BZW1293 CJS1293 CTO1293 DDK1293 DNG1293 DXC1293 EGY1293 EQU1293 FAQ1293 FKM1293 FUI1293 GEE1293 GOA1293 GXW1293 HHS1293 HRO1293 IBK1293 ILG1293 IVC1293 JEY1293 JOU1293 JYQ1293 KIM1293 KSI1293 LCE1293 LMA1293 LVW1293 MFS1293 MPO1293 MZK1293 NJG1293 NTC1293 OCY1293 OMU1293 OWQ1293 PGM1293 PQI1293 QAE1293 QKA1293 QTW1293 RDS1293 RNO1293 RXK1293 SHG1293 SRC1293 TAY1293 TKU1293 TUQ1293 UEM1293 UOI1293 UYE1293 VIA1293 VRW1293 WBS1293 WLO1293 WVK1293 C1297 IY1297 SU1297 ACQ1297 AMM1297 AWI1297 BGE1297 BQA1297 BZW1297 CJS1297 CTO1297 DDK1297 DNG1297 DXC1297 EGY1297 EQU1297 FAQ1297 FKM1297 FUI1297 GEE1297 GOA1297 GXW1297 HHS1297 HRO1297 IBK1297 ILG1297 IVC1297 JEY1297 JOU1297 JYQ1297 KIM1297 KSI1297 LCE1297 LMA1297 LVW1297 MFS1297 MPO1297 MZK1297 NJG1297 NTC1297 OCY1297 OMU1297 OWQ1297 PGM1297 PQI1297 QAE1297 QKA1297 QTW1297 RDS1297 RNO1297 RXK1297 SHG1297 SRC1297 TAY1297 TKU1297 TUQ1297 UEM1297 UOI1297 UYE1297 VIA1297 VRW1297 WBS1297 WLO1297 WVK1297 C1301 IY1301 SU1301 ACQ1301 AMM1301 AWI1301 BGE1301 BQA1301 BZW1301 CJS1301 CTO1301 DDK1301 DNG1301 DXC1301 EGY1301 EQU1301 FAQ1301 FKM1301 FUI1301 GEE1301 GOA1301 GXW1301 HHS1301 HRO1301 IBK1301 ILG1301 IVC1301 JEY1301 JOU1301 JYQ1301 KIM1301 KSI1301 LCE1301 LMA1301 LVW1301 MFS1301 MPO1301 MZK1301 NJG1301 NTC1301 OCY1301 OMU1301 OWQ1301 PGM1301 PQI1301 QAE1301 QKA1301 QTW1301 RDS1301 RNO1301 RXK1301 SHG1301 SRC1301 TAY1301 TKU1301 TUQ1301 UEM1301 UOI1301 UYE1301 VIA1301 VRW1301 WBS1301 WLO1301 WVK1301 C1283 IY1283 SU1283 ACQ1283 AMM1283 AWI1283 BGE1283 BQA1283 BZW1283 CJS1283 CTO1283 DDK1283 DNG1283 DXC1283 EGY1283 EQU1283 FAQ1283 FKM1283 FUI1283 GEE1283 GOA1283 GXW1283 HHS1283 HRO1283 IBK1283 ILG1283 IVC1283 JEY1283 JOU1283 JYQ1283 KIM1283 KSI1283 LCE1283 LMA1283 LVW1283 MFS1283 MPO1283 MZK1283 NJG1283 NTC1283 OCY1283 OMU1283 OWQ1283 PGM1283 PQI1283 QAE1283 QKA1283 QTW1283 RDS1283 RNO1283 RXK1283 SHG1283 SRC1283 TAY1283 TKU1283 TUQ1283 UEM1283 UOI1283 UYE1283 VIA1283 VRW1283 WBS1283 WLO1283 WVK1283 C1269 IY1269 SU1269 ACQ1269 AMM1269 AWI1269 BGE1269 BQA1269 BZW1269 CJS1269 CTO1269 DDK1269 DNG1269 DXC1269 EGY1269 EQU1269 FAQ1269 FKM1269 FUI1269 GEE1269 GOA1269 GXW1269 HHS1269 HRO1269 IBK1269 ILG1269 IVC1269 JEY1269 JOU1269 JYQ1269 KIM1269 KSI1269 LCE1269 LMA1269 LVW1269 MFS1269 MPO1269 MZK1269 NJG1269 NTC1269 OCY1269 OMU1269 OWQ1269 PGM1269 PQI1269 QAE1269 QKA1269 QTW1269 RDS1269 RNO1269 RXK1269 SHG1269 SRC1269 TAY1269 TKU1269 TUQ1269 UEM1269 UOI1269 UYE1269 VIA1269 VRW1269 WBS1269 WLO1269 WVK1269 C1251 IY1251 SU1251 ACQ1251 AMM1251 AWI1251 BGE1251 BQA1251 BZW1251 CJS1251 CTO1251 DDK1251 DNG1251 DXC1251 EGY1251 EQU1251 FAQ1251 FKM1251 FUI1251 GEE1251 GOA1251 GXW1251 HHS1251 HRO1251 IBK1251 ILG1251 IVC1251 JEY1251 JOU1251 JYQ1251 KIM1251 KSI1251 LCE1251 LMA1251 LVW1251 MFS1251 MPO1251 MZK1251 NJG1251 NTC1251 OCY1251 OMU1251 OWQ1251 PGM1251 PQI1251 QAE1251 QKA1251 QTW1251 RDS1251 RNO1251 RXK1251 SHG1251 SRC1251 TAY1251 TKU1251 TUQ1251 UEM1251 UOI1251 UYE1251 VIA1251 VRW1251 WBS1251 WLO1251 WVK1251 C1249 IY1249 SU1249 ACQ1249 AMM1249 AWI1249 BGE1249 BQA1249 BZW1249 CJS1249 CTO1249 DDK1249 DNG1249 DXC1249 EGY1249 EQU1249 FAQ1249 FKM1249 FUI1249 GEE1249 GOA1249 GXW1249 HHS1249 HRO1249 IBK1249 ILG1249 IVC1249 JEY1249 JOU1249 JYQ1249 KIM1249 KSI1249 LCE1249 LMA1249 LVW1249 MFS1249 MPO1249 MZK1249 NJG1249 NTC1249 OCY1249 OMU1249 OWQ1249 PGM1249 PQI1249 QAE1249 QKA1249 QTW1249 RDS1249 RNO1249 RXK1249 SHG1249 SRC1249 TAY1249 TKU1249 TUQ1249 UEM1249 UOI1249 UYE1249 VIA1249 VRW1249 WBS1249 WLO1249 WVK1249 C1261 IY1261 SU1261 ACQ1261 AMM1261 AWI1261 BGE1261 BQA1261 BZW1261 CJS1261 CTO1261 DDK1261 DNG1261 DXC1261 EGY1261 EQU1261 FAQ1261 FKM1261 FUI1261 GEE1261 GOA1261 GXW1261 HHS1261 HRO1261 IBK1261 ILG1261 IVC1261 JEY1261 JOU1261 JYQ1261 KIM1261 KSI1261 LCE1261 LMA1261 LVW1261 MFS1261 MPO1261 MZK1261 NJG1261 NTC1261 OCY1261 OMU1261 OWQ1261 PGM1261 PQI1261 QAE1261 QKA1261 QTW1261 RDS1261 RNO1261 RXK1261 SHG1261 SRC1261 TAY1261 TKU1261 TUQ1261 UEM1261 UOI1261 UYE1261 VIA1261 VRW1261 WBS1261 WLO1261 WVK1261 C1233 IY1233 SU1233 ACQ1233 AMM1233 AWI1233 BGE1233 BQA1233 BZW1233 CJS1233 CTO1233 DDK1233 DNG1233 DXC1233 EGY1233 EQU1233 FAQ1233 FKM1233 FUI1233 GEE1233 GOA1233 GXW1233 HHS1233 HRO1233 IBK1233 ILG1233 IVC1233 JEY1233 JOU1233 JYQ1233 KIM1233 KSI1233 LCE1233 LMA1233 LVW1233 MFS1233 MPO1233 MZK1233 NJG1233 NTC1233 OCY1233 OMU1233 OWQ1233 PGM1233 PQI1233 QAE1233 QKA1233 QTW1233 RDS1233 RNO1233 RXK1233 SHG1233 SRC1233 TAY1233 TKU1233 TUQ1233 UEM1233 UOI1233 UYE1233 VIA1233 VRW1233 WBS1233 WLO1233 WVK1233 C1237 IY1237 SU1237 ACQ1237 AMM1237 AWI1237 BGE1237 BQA1237 BZW1237 CJS1237 CTO1237 DDK1237 DNG1237 DXC1237 EGY1237 EQU1237 FAQ1237 FKM1237 FUI1237 GEE1237 GOA1237 GXW1237 HHS1237 HRO1237 IBK1237 ILG1237 IVC1237 JEY1237 JOU1237 JYQ1237 KIM1237 KSI1237 LCE1237 LMA1237 LVW1237 MFS1237 MPO1237 MZK1237 NJG1237 NTC1237 OCY1237 OMU1237 OWQ1237 PGM1237 PQI1237 QAE1237 QKA1237 QTW1237 RDS1237 RNO1237 RXK1237 SHG1237 SRC1237 TAY1237 TKU1237 TUQ1237 UEM1237 UOI1237 UYE1237 VIA1237 VRW1237 WBS1237 WLO1237 WVK1237 C1241 IY1241 SU1241 ACQ1241 AMM1241 AWI1241 BGE1241 BQA1241 BZW1241 CJS1241 CTO1241 DDK1241 DNG1241 DXC1241 EGY1241 EQU1241 FAQ1241 FKM1241 FUI1241 GEE1241 GOA1241 GXW1241 HHS1241 HRO1241 IBK1241 ILG1241 IVC1241 JEY1241 JOU1241 JYQ1241 KIM1241 KSI1241 LCE1241 LMA1241 LVW1241 MFS1241 MPO1241 MZK1241 NJG1241 NTC1241 OCY1241 OMU1241 OWQ1241 PGM1241 PQI1241 QAE1241 QKA1241 QTW1241 RDS1241 RNO1241 RXK1241 SHG1241 SRC1241 TAY1241 TKU1241 TUQ1241 UEM1241 UOI1241 UYE1241 VIA1241 VRW1241 WBS1241 WLO1241 WVK1241 WLO1245 WBS1245 VRW1245 VIA1245 UYE1245 UOI1245 UEM1245 TUQ1245 TKU1245 TAY1245 SRC1245 SHG1245 RXK1245 RNO1245 RDS1245 QTW1245 QKA1245 QAE1245 PQI1245 PGM1245 OWQ1245 OMU1245 OCY1245 NTC1245 NJG1245 MZK1245 MPO1245 MFS1245 LVW1245 LMA1245 LCE1245 KSI1245 KIM1245 JYQ1245 JOU1245 JEY1245 IVC1245 ILG1245 IBK1245 HRO1245 HHS1245 GXW1245 GOA1245 GEE1245 FUI1245 FKM1245 FAQ1245 EQU1245 EGY1245 DXC1245 DNG1245 DDK1245 CTO1245 CJS1245 BZW1245 BQA1245 BGE1245 AWI1245 AMM1245 ACQ1245 SU1245 IY1245 C1245 WVK1253 C1253 IY1253 SU1253 ACQ1253 AMM1253 AWI1253 BGE1253 BQA1253 BZW1253 CJS1253 CTO1253 DDK1253 DNG1253 DXC1253 EGY1253 EQU1253 FAQ1253 FKM1253 FUI1253 GEE1253 GOA1253 GXW1253 HHS1253 HRO1253 IBK1253 ILG1253 IVC1253 JEY1253 JOU1253 JYQ1253 KIM1253 KSI1253 LCE1253 LMA1253 LVW1253 MFS1253 MPO1253 MZK1253 NJG1253 NTC1253 OCY1253 OMU1253 OWQ1253 PGM1253 PQI1253 QAE1253 QKA1253 QTW1253 RDS1253 RNO1253 RXK1253 SHG1253 SRC1253 TAY1253 TKU1253 TUQ1253 UEM1253 UOI1253 UYE1253 VIA1253 VRW1253 WBS1253 WLO1253 WVK1245</xm:sqref>
        </x14:dataValidation>
        <x14:dataValidation type="list" allowBlank="1" showInputMessage="1" showErrorMessage="1">
          <x14:formula1>
            <xm:f>"Proposed,Original,Seasonal,Recommended"</xm:f>
          </x14:formula1>
          <xm:sqref>KSI135:KSI137 KIM135:KIM137 JYQ135:JYQ137 JOU135:JOU137 JEY135:JEY137 IVC135:IVC137 ILG135:ILG137 IBK135:IBK137 HRO135:HRO137 HHS135:HHS137 GXW135:GXW137 GOA135:GOA137 GEE135:GEE137 FUI135:FUI137 FKM135:FKM137 C139:C141 IY139:IY141 SU139:SU141 ACQ139:ACQ141 AMM139:AMM141 AWI139:AWI141 BGE139:BGE141 BQA139:BQA141 BZW139:BZW141 CJS139:CJS141 CTO139:CTO141 DDK139:DDK141 DNG139:DNG141 DXC139:DXC141 EGY139:EGY141 EQU139:EQU141 FAQ139:FAQ141 FKM139:FKM141 FUI139:FUI141 GEE139:GEE141 GOA139:GOA141 GXW139:GXW141 HHS139:HHS141 HRO139:HRO141 IBK139:IBK141 ILG139:ILG141 IVC139:IVC141 JEY139:JEY141 JOU139:JOU141 JYQ139:JYQ141 KIM139:KIM141 KSI139:KSI141 LCE139:LCE141 LMA139:LMA141 LVW139:LVW141 MFS139:MFS141 MPO139:MPO141 MZK139:MZK141 NJG139:NJG141 NTC139:NTC141 OCY139:OCY141 OMU139:OMU141 OWQ139:OWQ141 PGM139:PGM141 PQI139:PQI141 QAE139:QAE141 QKA139:QKA141 QTW139:QTW141 RDS139:RDS141 RNO139:RNO141 RXK139:RXK141 SHG139:SHG141 SRC139:SRC141 TAY139:TAY141 TKU139:TKU141 TUQ139:TUQ141 UEM139:UEM141 UOI139:UOI141 UYE139:UYE141 VIA139:VIA141 VRW139:VRW141 WBS139:WBS141 WLO139:WLO141 WVK139:WVK141 C131 IY131 SU131 ACQ131 AMM131 AWI131 BGE131 BQA131 BZW131 CJS131 CTO131 DDK131 DNG131 DXC131 EGY131 EQU131 FAQ131 FKM131 FUI131 GEE131 GOA131 GXW131 HHS131 HRO131 IBK131 ILG131 IVC131 JEY131 JOU131 JYQ131 KIM131 KSI131 LCE131 LMA131 LVW131 MFS131 MPO131 MZK131 NJG131 NTC131 OCY131 OMU131 OWQ131 PGM131 PQI131 QAE131 QKA131 QTW131 RDS131 RNO131 RXK131 SHG131 SRC131 TAY131 TKU131 TUQ131 UEM131 UOI131 UYE131 VIA131 VRW131 WBS131 WLO131 WVK131 WVK147:WVK149 IY153:IY155 SU153:SU155 ACQ153:ACQ155 AMM153:AMM155 AWI153:AWI155 BGE153:BGE155 BQA153:BQA155 BZW153:BZW155 CJS153:CJS155 CTO153:CTO155 DDK153:DDK155 DNG153:DNG155 DXC153:DXC155 EGY153:EGY155 EQU153:EQU155 FAQ153:FAQ155 FKM153:FKM155 FUI153:FUI155 GEE153:GEE155 GOA153:GOA155 GXW153:GXW155 HHS153:HHS155 HRO153:HRO155 IBK153:IBK155 ILG153:ILG155 IVC153:IVC155 JEY153:JEY155 JOU153:JOU155 JYQ153:JYQ155 KIM153:KIM155 KSI153:KSI155 LCE153:LCE155 LMA153:LMA155 LVW153:LVW155 MFS153:MFS155 MPO153:MPO155 MZK153:MZK155 NJG153:NJG155 NTC153:NTC155 OCY153:OCY155 OMU153:OMU155 OWQ153:OWQ155 PGM153:PGM155 PQI153:PQI155 QAE153:QAE155 QKA153:QKA155 QTW153:QTW155 RDS153:RDS155 RNO153:RNO155 RXK153:RXK155 SHG153:SHG155 SRC153:SRC155 TAY153:TAY155 TKU153:TKU155 TUQ153:TUQ155 UEM153:UEM155 UOI153:UOI155 UYE153:UYE155 VIA153:VIA155 VRW153:VRW155 WBS153:WBS155 WLO153:WLO155 WVK153:WVK155 C157:C159 IY157:IY159 SU157:SU159 ACQ157:ACQ159 AMM157:AMM159 AWI157:AWI159 BGE157:BGE159 BQA157:BQA159 BZW157:BZW159 CJS157:CJS159 CTO157:CTO159 DDK157:DDK159 DNG157:DNG159 DXC157:DXC159 EGY157:EGY159 EQU157:EQU159 FAQ157:FAQ159 FKM157:FKM159 FUI157:FUI159 GEE157:GEE159 GOA157:GOA159 GXW157:GXW159 HHS157:HHS159 HRO157:HRO159 IBK157:IBK159 ILG157:ILG159 IVC157:IVC159 JEY157:JEY159 JOU157:JOU159 JYQ157:JYQ159 KIM157:KIM159 KSI157:KSI159 LCE157:LCE159 LMA157:LMA159 LVW157:LVW159 MFS157:MFS159 MPO157:MPO159 MZK157:MZK159 NJG157:NJG159 NTC157:NTC159 OCY157:OCY159 OMU157:OMU159 OWQ157:OWQ159 PGM157:PGM159 PQI157:PQI159 QAE157:QAE159 QKA157:QKA159 QTW157:QTW159 RDS157:RDS159 RNO157:RNO159 RXK157:RXK159 SHG157:SHG159 SRC157:SRC159 TAY157:TAY159 TKU157:TKU159 TUQ157:TUQ159 UEM157:UEM159 UOI157:UOI159 UYE157:UYE159 VIA157:VIA159 VRW157:VRW159 WBS157:WBS159 WLO157:WLO159 WVK157:WVK159 C161:C163 IY161:IY163 SU161:SU163 ACQ161:ACQ163 AMM161:AMM163 AWI161:AWI163 BGE161:BGE163 BQA161:BQA163 BZW161:BZW163 CJS161:CJS163 CTO161:CTO163 DDK161:DDK163 DNG161:DNG163 DXC161:DXC163 EGY161:EGY163 EQU161:EQU163 FAQ161:FAQ163 FKM161:FKM163 FUI161:FUI163 GEE161:GEE163 GOA161:GOA163 GXW161:GXW163 HHS161:HHS163 HRO161:HRO163 IBK161:IBK163 ILG161:ILG163 IVC161:IVC163 JEY161:JEY163 JOU161:JOU163 JYQ161:JYQ163 KIM161:KIM163 KSI161:KSI163 LCE161:LCE163 LMA161:LMA163 LVW161:LVW163 MFS161:MFS163 MPO161:MPO163 MZK161:MZK163 NJG161:NJG163 NTC161:NTC163 OCY161:OCY163 OMU161:OMU163 OWQ161:OWQ163 PGM161:PGM163 PQI161:PQI163 QAE161:QAE163 QKA161:QKA163 QTW161:QTW163 RDS161:RDS163 RNO161:RNO163 RXK161:RXK163 SHG161:SHG163 SRC161:SRC163 TAY161:TAY163 TKU161:TKU163 TUQ161:TUQ163 UEM161:UEM163 UOI161:UOI163 UYE161:UYE163 VIA161:VIA163 VRW161:VRW163 WBS161:WBS163 WLO161:WLO163 WVK161:WVK163 C167:C169 IY167:IY169 SU167:SU169 ACQ167:ACQ169 AMM167:AMM169 AWI167:AWI169 BGE167:BGE169 BQA167:BQA169 BZW167:BZW169 CJS167:CJS169 CTO167:CTO169 DDK167:DDK169 DNG167:DNG169 DXC167:DXC169 EGY167:EGY169 EQU167:EQU169 FAQ167:FAQ169 FKM167:FKM169 FUI167:FUI169 GEE167:GEE169 GOA167:GOA169 GXW167:GXW169 HHS167:HHS169 HRO167:HRO169 IBK167:IBK169 ILG167:ILG169 IVC167:IVC169 JEY167:JEY169 JOU167:JOU169 JYQ167:JYQ169 KIM167:KIM169 KSI167:KSI169 LCE167:LCE169 LMA167:LMA169 LVW167:LVW169 MFS167:MFS169 MPO167:MPO169 MZK167:MZK169 NJG167:NJG169 NTC167:NTC169 OCY167:OCY169 OMU167:OMU169 OWQ167:OWQ169 PGM167:PGM169 PQI167:PQI169 QAE167:QAE169 QKA167:QKA169 QTW167:QTW169 RDS167:RDS169 RNO167:RNO169 RXK167:RXK169 SHG167:SHG169 SRC167:SRC169 TAY167:TAY169 TKU167:TKU169 TUQ167:TUQ169 UEM167:UEM169 UOI167:UOI169 UYE167:UYE169 VIA167:VIA169 VRW167:VRW169 WBS167:WBS169 WLO167:WLO169 WVK167:WVK169 C187:C189 IY187:IY189 SU187:SU189 ACQ187:ACQ189 AMM187:AMM189 AWI187:AWI189 BGE187:BGE189 BQA187:BQA189 BZW187:BZW189 CJS187:CJS189 CTO187:CTO189 DDK187:DDK189 DNG187:DNG189 DXC187:DXC189 EGY187:EGY189 EQU187:EQU189 FAQ187:FAQ189 FKM187:FKM189 FUI187:FUI189 GEE187:GEE189 GOA187:GOA189 GXW187:GXW189 HHS187:HHS189 HRO187:HRO189 IBK187:IBK189 ILG187:ILG189 IVC187:IVC189 JEY187:JEY189 JOU187:JOU189 JYQ187:JYQ189 KIM187:KIM189 KSI187:KSI189 LCE187:LCE189 LMA187:LMA189 LVW187:LVW189 MFS187:MFS189 MPO187:MPO189 MZK187:MZK189 NJG187:NJG189 NTC187:NTC189 OCY187:OCY189 OMU187:OMU189 OWQ187:OWQ189 PGM187:PGM189 PQI187:PQI189 QAE187:QAE189 QKA187:QKA189 QTW187:QTW189 RDS187:RDS189 RNO187:RNO189 RXK187:RXK189 SHG187:SHG189 SRC187:SRC189 TAY187:TAY189 TKU187:TKU189 TUQ187:TUQ189 UEM187:UEM189 UOI187:UOI189 UYE187:UYE189 VIA187:VIA189 VRW187:VRW189 WBS187:WBS189 WLO187:WLO189 WVK187:WVK189 C191:C193 IY191:IY193 SU191:SU193 ACQ191:ACQ193 AMM191:AMM193 AWI191:AWI193 BGE191:BGE193 BQA191:BQA193 BZW191:BZW193 CJS191:CJS193 CTO191:CTO193 DDK191:DDK193 DNG191:DNG193 DXC191:DXC193 EGY191:EGY193 EQU191:EQU193 FAQ191:FAQ193 FKM191:FKM193 FUI191:FUI193 GEE191:GEE193 GOA191:GOA193 GXW191:GXW193 HHS191:HHS193 HRO191:HRO193 IBK191:IBK193 ILG191:ILG193 IVC191:IVC193 JEY191:JEY193 JOU191:JOU193 JYQ191:JYQ193 KIM191:KIM193 KSI191:KSI193 LCE191:LCE193 LMA191:LMA193 LVW191:LVW193 MFS191:MFS193 MPO191:MPO193 MZK191:MZK193 NJG191:NJG193 NTC191:NTC193 OCY191:OCY193 OMU191:OMU193 OWQ191:OWQ193 PGM191:PGM193 PQI191:PQI193 QAE191:QAE193 QKA191:QKA193 QTW191:QTW193 RDS191:RDS193 RNO191:RNO193 RXK191:RXK193 SHG191:SHG193 SRC191:SRC193 TAY191:TAY193 TKU191:TKU193 TUQ191:TUQ193 UEM191:UEM193 UOI191:UOI193 UYE191:UYE193 VIA191:VIA193 VRW191:VRW193 WBS191:WBS193 WLO191:WLO193 WVK191:WVK193 C195:C197 IY195:IY197 SU195:SU197 ACQ195:ACQ197 AMM195:AMM197 AWI195:AWI197 BGE195:BGE197 BQA195:BQA197 BZW195:BZW197 CJS195:CJS197 CTO195:CTO197 DDK195:DDK197 DNG195:DNG197 DXC195:DXC197 EGY195:EGY197 EQU195:EQU197 FAQ195:FAQ197 FKM195:FKM197 FUI195:FUI197 GEE195:GEE197 GOA195:GOA197 GXW195:GXW197 HHS195:HHS197 HRO195:HRO197 IBK195:IBK197 ILG195:ILG197 IVC195:IVC197 JEY195:JEY197 JOU195:JOU197 JYQ195:JYQ197 KIM195:KIM197 KSI195:KSI197 LCE195:LCE197 LMA195:LMA197 LVW195:LVW197 MFS195:MFS197 MPO195:MPO197 MZK195:MZK197 NJG195:NJG197 NTC195:NTC197 OCY195:OCY197 OMU195:OMU197 OWQ195:OWQ197 PGM195:PGM197 PQI195:PQI197 QAE195:QAE197 QKA195:QKA197 QTW195:QTW197 RDS195:RDS197 RNO195:RNO197 RXK195:RXK197 SHG195:SHG197 SRC195:SRC197 TAY195:TAY197 TKU195:TKU197 TUQ195:TUQ197 UEM195:UEM197 UOI195:UOI197 UYE195:UYE197 VIA195:VIA197 VRW195:VRW197 WBS195:WBS197 WLO195:WLO197 WVK195:WVK197 C171:C173 IY171:IY173 SU171:SU173 ACQ171:ACQ173 AMM171:AMM173 AWI171:AWI173 BGE171:BGE173 BQA171:BQA173 BZW171:BZW173 CJS171:CJS173 CTO171:CTO173 DDK171:DDK173 DNG171:DNG173 DXC171:DXC173 EGY171:EGY173 EQU171:EQU173 FAQ171:FAQ173 FKM171:FKM173 FUI171:FUI173 GEE171:GEE173 GOA171:GOA173 GXW171:GXW173 HHS171:HHS173 HRO171:HRO173 IBK171:IBK173 ILG171:ILG173 IVC171:IVC173 JEY171:JEY173 JOU171:JOU173 JYQ171:JYQ173 KIM171:KIM173 KSI171:KSI173 LCE171:LCE173 LMA171:LMA173 LVW171:LVW173 MFS171:MFS173 MPO171:MPO173 MZK171:MZK173 NJG171:NJG173 NTC171:NTC173 OCY171:OCY173 OMU171:OMU173 OWQ171:OWQ173 PGM171:PGM173 PQI171:PQI173 QAE171:QAE173 QKA171:QKA173 QTW171:QTW173 RDS171:RDS173 RNO171:RNO173 RXK171:RXK173 SHG171:SHG173 SRC171:SRC173 TAY171:TAY173 TKU171:TKU173 TUQ171:TUQ173 UEM171:UEM173 UOI171:UOI173 UYE171:UYE173 VIA171:VIA173 VRW171:VRW173 WBS171:WBS173 WLO171:WLO173 WVK171:WVK173 C175:C177 IY175:IY177 SU175:SU177 ACQ175:ACQ177 AMM175:AMM177 AWI175:AWI177 BGE175:BGE177 BQA175:BQA177 BZW175:BZW177 CJS175:CJS177 CTO175:CTO177 DDK175:DDK177 DNG175:DNG177 DXC175:DXC177 EGY175:EGY177 EQU175:EQU177 FAQ175:FAQ177 FKM175:FKM177 FUI175:FUI177 GEE175:GEE177 GOA175:GOA177 GXW175:GXW177 HHS175:HHS177 HRO175:HRO177 IBK175:IBK177 ILG175:ILG177 IVC175:IVC177 JEY175:JEY177 JOU175:JOU177 JYQ175:JYQ177 KIM175:KIM177 KSI175:KSI177 LCE175:LCE177 LMA175:LMA177 LVW175:LVW177 MFS175:MFS177 MPO175:MPO177 MZK175:MZK177 NJG175:NJG177 NTC175:NTC177 OCY175:OCY177 OMU175:OMU177 OWQ175:OWQ177 PGM175:PGM177 PQI175:PQI177 QAE175:QAE177 QKA175:QKA177 QTW175:QTW177 RDS175:RDS177 RNO175:RNO177 RXK175:RXK177 SHG175:SHG177 SRC175:SRC177 TAY175:TAY177 TKU175:TKU177 TUQ175:TUQ177 UEM175:UEM177 UOI175:UOI177 UYE175:UYE177 VIA175:VIA177 VRW175:VRW177 WBS175:WBS177 WLO175:WLO177 WVK175:WVK177 C179:C181 IY179:IY181 SU179:SU181 ACQ179:ACQ181 AMM179:AMM181 AWI179:AWI181 BGE179:BGE181 BQA179:BQA181 BZW179:BZW181 CJS179:CJS181 CTO179:CTO181 DDK179:DDK181 DNG179:DNG181 DXC179:DXC181 EGY179:EGY181 EQU179:EQU181 FAQ179:FAQ181 FKM179:FKM181 FUI179:FUI181 GEE179:GEE181 GOA179:GOA181 GXW179:GXW181 HHS179:HHS181 HRO179:HRO181 IBK179:IBK181 ILG179:ILG181 IVC179:IVC181 JEY179:JEY181 JOU179:JOU181 JYQ179:JYQ181 KIM179:KIM181 KSI179:KSI181 LCE179:LCE181 LMA179:LMA181 LVW179:LVW181 MFS179:MFS181 MPO179:MPO181 MZK179:MZK181 NJG179:NJG181 NTC179:NTC181 OCY179:OCY181 OMU179:OMU181 OWQ179:OWQ181 PGM179:PGM181 PQI179:PQI181 QAE179:QAE181 QKA179:QKA181 QTW179:QTW181 RDS179:RDS181 RNO179:RNO181 RXK179:RXK181 SHG179:SHG181 SRC179:SRC181 TAY179:TAY181 TKU179:TKU181 TUQ179:TUQ181 UEM179:UEM181 UOI179:UOI181 UYE179:UYE181 VIA179:VIA181 VRW179:VRW181 WBS179:WBS181 WLO179:WLO181 WVK179:WVK181 C183:C185 IY183:IY185 SU183:SU185 ACQ183:ACQ185 AMM183:AMM185 AWI183:AWI185 BGE183:BGE185 BQA183:BQA185 BZW183:BZW185 CJS183:CJS185 CTO183:CTO185 DDK183:DDK185 DNG183:DNG185 DXC183:DXC185 EGY183:EGY185 EQU183:EQU185 FAQ183:FAQ185 FKM183:FKM185 FUI183:FUI185 GEE183:GEE185 GOA183:GOA185 GXW183:GXW185 HHS183:HHS185 HRO183:HRO185 IBK183:IBK185 ILG183:ILG185 IVC183:IVC185 JEY183:JEY185 JOU183:JOU185 JYQ183:JYQ185 KIM183:KIM185 KSI183:KSI185 LCE183:LCE185 LMA183:LMA185 LVW183:LVW185 MFS183:MFS185 MPO183:MPO185 MZK183:MZK185 NJG183:NJG185 NTC183:NTC185 OCY183:OCY185 OMU183:OMU185 OWQ183:OWQ185 PGM183:PGM185 PQI183:PQI185 QAE183:QAE185 QKA183:QKA185 QTW183:QTW185 RDS183:RDS185 RNO183:RNO185 RXK183:RXK185 SHG183:SHG185 SRC183:SRC185 TAY183:TAY185 TKU183:TKU185 TUQ183:TUQ185 UEM183:UEM185 UOI183:UOI185 UYE183:UYE185 VIA183:VIA185 VRW183:VRW185 WBS183:WBS185 WLO183:WLO185 WVK183:WVK185 C165 IY165 SU165 ACQ165 AMM165 AWI165 BGE165 BQA165 BZW165 CJS165 CTO165 DDK165 DNG165 DXC165 EGY165 EQU165 FAQ165 FKM165 FUI165 GEE165 GOA165 GXW165 HHS165 HRO165 IBK165 ILG165 IVC165 JEY165 JOU165 JYQ165 KIM165 KSI165 LCE165 LMA165 LVW165 MFS165 MPO165 MZK165 NJG165 NTC165 OCY165 OMU165 OWQ165 PGM165 PQI165 QAE165 QKA165 QTW165 RDS165 RNO165 RXK165 SHG165 SRC165 TAY165 TKU165 TUQ165 UEM165 UOI165 UYE165 VIA165 VRW165 WBS165 WLO165 WVK165 C151 IY151 SU151 ACQ151 AMM151 AWI151 BGE151 BQA151 BZW151 CJS151 CTO151 DDK151 DNG151 DXC151 EGY151 EQU151 FAQ151 FKM151 FUI151 GEE151 GOA151 GXW151 HHS151 HRO151 IBK151 ILG151 IVC151 JEY151 JOU151 JYQ151 KIM151 KSI151 LCE151 LMA151 LVW151 MFS151 MPO151 MZK151 NJG151 NTC151 OCY151 OMU151 OWQ151 PGM151 PQI151 QAE151 QKA151 QTW151 RDS151 RNO151 RXK151 SHG151 SRC151 TAY151 TKU151 TUQ151 UEM151 UOI151 UYE151 VIA151 VRW151 WBS151 WLO151 WVK151 C143:C145 IY143:IY145 SU143:SU145 ACQ143:ACQ145 AMM143:AMM145 AWI143:AWI145 BGE143:BGE145 BQA143:BQA145 BZW143:BZW145 CJS143:CJS145 CTO143:CTO145 DDK143:DDK145 DNG143:DNG145 DXC143:DXC145 EGY143:EGY145 EQU143:EQU145 FAQ143:FAQ145 FKM143:FKM145 FUI143:FUI145 GEE143:GEE145 GOA143:GOA145 GXW143:GXW145 HHS143:HHS145 HRO143:HRO145 IBK143:IBK145 ILG143:ILG145 IVC143:IVC145 JEY143:JEY145 JOU143:JOU145 JYQ143:JYQ145 KIM143:KIM145 KSI143:KSI145 LCE143:LCE145 LMA143:LMA145 LVW143:LVW145 MFS143:MFS145 MPO143:MPO145 MZK143:MZK145 NJG143:NJG145 NTC143:NTC145 OCY143:OCY145 OMU143:OMU145 OWQ143:OWQ145 PGM143:PGM145 PQI143:PQI145 QAE143:QAE145 QKA143:QKA145 QTW143:QTW145 RDS143:RDS145 RNO143:RNO145 RXK143:RXK145 SHG143:SHG145 SRC143:SRC145 TAY143:TAY145 TKU143:TKU145 TUQ143:TUQ145 UEM143:UEM145 UOI143:UOI145 UYE143:UYE145 VIA143:VIA145 VRW143:VRW145 WBS143:WBS145 WLO143:WLO145 WVK143:WVK145 C147:C149 IY147:IY149 SU147:SU149 ACQ147:ACQ149 AMM147:AMM149 AWI147:AWI149 BGE147:BGE149 BQA147:BQA149 BZW147:BZW149 CJS147:CJS149 CTO147:CTO149 DDK147:DDK149 DNG147:DNG149 DXC147:DXC149 EGY147:EGY149 EQU147:EQU149 FAQ147:FAQ149 FKM147:FKM149 FUI147:FUI149 GEE147:GEE149 GOA147:GOA149 GXW147:GXW149 HHS147:HHS149 HRO147:HRO149 IBK147:IBK149 ILG147:ILG149 IVC147:IVC149 JEY147:JEY149 JOU147:JOU149 JYQ147:JYQ149 KIM147:KIM149 KSI147:KSI149 LCE147:LCE149 LMA147:LMA149 LVW147:LVW149 MFS147:MFS149 MPO147:MPO149 MZK147:MZK149 NJG147:NJG149 NTC147:NTC149 OCY147:OCY149 OMU147:OMU149 OWQ147:OWQ149 PGM147:PGM149 PQI147:PQI149 QAE147:QAE149 QKA147:QKA149 QTW147:QTW149 RDS147:RDS149 RNO147:RNO149 RXK147:RXK149 SHG147:SHG149 SRC147:SRC149 TAY147:TAY149 TKU147:TKU149 TUQ147:TUQ149 UEM147:UEM149 UOI147:UOI149 UYE147:UYE149 VIA147:VIA149 VRW147:VRW149 WBS147:WBS149 WLO147:WLO149 C153:C155 IY115:IY117 SU115:SU117 ACQ115:ACQ117 AMM115:AMM117 AWI115:AWI117 BGE115:BGE117 BQA115:BQA117 BZW115:BZW117 CJS115:CJS117 CTO115:CTO117 DDK115:DDK117 DNG115:DNG117 DXC115:DXC117 EGY115:EGY117 EQU115:EQU117 FAQ115:FAQ117 FKM115:FKM117 FUI115:FUI117 GEE115:GEE117 GOA115:GOA117 GXW115:GXW117 HHS115:HHS117 HRO115:HRO117 IBK115:IBK117 ILG115:ILG117 IVC115:IVC117 JEY115:JEY117 JOU115:JOU117 JYQ115:JYQ117 KIM115:KIM117 KSI115:KSI117 LCE115:LCE117 LMA115:LMA117 LVW115:LVW117 MFS115:MFS117 MPO115:MPO117 MZK115:MZK117 NJG115:NJG117 NTC115:NTC117 OCY115:OCY117 OMU115:OMU117 OWQ115:OWQ117 PGM115:PGM117 PQI115:PQI117 QAE115:QAE117 QKA115:QKA117 QTW115:QTW117 RDS115:RDS117 RNO115:RNO117 RXK115:RXK117 SHG115:SHG117 SRC115:SRC117 TAY115:TAY117 TKU115:TKU117 TUQ115:TUQ117 UEM115:UEM117 UOI115:UOI117 UYE115:UYE117 VIA115:VIA117 VRW115:VRW117 WBS115:WBS117 WLO115:WLO117 WVK115:WVK117 C119:C121 IY119:IY121 SU119:SU121 ACQ119:ACQ121 AMM119:AMM121 AWI119:AWI121 BGE119:BGE121 BQA119:BQA121 BZW119:BZW121 CJS119:CJS121 CTO119:CTO121 DDK119:DDK121 DNG119:DNG121 DXC119:DXC121 EGY119:EGY121 EQU119:EQU121 FAQ119:FAQ121 FKM119:FKM121 FUI119:FUI121 GEE119:GEE121 GOA119:GOA121 GXW119:GXW121 HHS119:HHS121 HRO119:HRO121 IBK119:IBK121 ILG119:ILG121 IVC119:IVC121 JEY119:JEY121 JOU119:JOU121 JYQ119:JYQ121 KIM119:KIM121 KSI119:KSI121 LCE119:LCE121 LMA119:LMA121 LVW119:LVW121 MFS119:MFS121 MPO119:MPO121 MZK119:MZK121 NJG119:NJG121 NTC119:NTC121 OCY119:OCY121 OMU119:OMU121 OWQ119:OWQ121 PGM119:PGM121 PQI119:PQI121 QAE119:QAE121 QKA119:QKA121 QTW119:QTW121 RDS119:RDS121 RNO119:RNO121 RXK119:RXK121 SHG119:SHG121 SRC119:SRC121 TAY119:TAY121 TKU119:TKU121 TUQ119:TUQ121 UEM119:UEM121 UOI119:UOI121 UYE119:UYE121 VIA119:VIA121 VRW119:VRW121 WBS119:WBS121 WLO119:WLO121 WVK119:WVK121 C123:C125 IY123:IY125 SU123:SU125 ACQ123:ACQ125 AMM123:AMM125 AWI123:AWI125 BGE123:BGE125 BQA123:BQA125 BZW123:BZW125 CJS123:CJS125 CTO123:CTO125 DDK123:DDK125 DNG123:DNG125 DXC123:DXC125 EGY123:EGY125 EQU123:EQU125 FAQ123:FAQ125 FKM123:FKM125 FUI123:FUI125 GEE123:GEE125 GOA123:GOA125 GXW123:GXW125 HHS123:HHS125 HRO123:HRO125 IBK123:IBK125 ILG123:ILG125 IVC123:IVC125 JEY123:JEY125 JOU123:JOU125 JYQ123:JYQ125 KIM123:KIM125 KSI123:KSI125 LCE123:LCE125 LMA123:LMA125 LVW123:LVW125 MFS123:MFS125 MPO123:MPO125 MZK123:MZK125 NJG123:NJG125 NTC123:NTC125 OCY123:OCY125 OMU123:OMU125 OWQ123:OWQ125 PGM123:PGM125 PQI123:PQI125 QAE123:QAE125 QKA123:QKA125 QTW123:QTW125 RDS123:RDS125 RNO123:RNO125 RXK123:RXK125 SHG123:SHG125 SRC123:SRC125 TAY123:TAY125 TKU123:TKU125 TUQ123:TUQ125 UEM123:UEM125 UOI123:UOI125 UYE123:UYE125 VIA123:VIA125 VRW123:VRW125 WBS123:WBS125 WLO123:WLO125 WVK123:WVK125 LCE135:LCE137 C127:C129 IY127:IY129 SU127:SU129 ACQ127:ACQ129 AMM127:AMM129 AWI127:AWI129 BGE127:BGE129 BQA127:BQA129 BZW127:BZW129 CJS127:CJS129 CTO127:CTO129 DDK127:DDK129 DNG127:DNG129 DXC127:DXC129 EGY127:EGY129 EQU127:EQU129 FAQ127:FAQ129 FKM127:FKM129 FUI127:FUI129 GEE127:GEE129 GOA127:GOA129 GXW127:GXW129 HHS127:HHS129 HRO127:HRO129 IBK127:IBK129 ILG127:ILG129 IVC127:IVC129 JEY127:JEY129 JOU127:JOU129 JYQ127:JYQ129 KIM127:KIM129 KSI127:KSI129 LCE127:LCE129 LMA127:LMA129 LVW127:LVW129 MFS127:MFS129 MPO127:MPO129 MZK127:MZK129 NJG127:NJG129 NTC127:NTC129 OCY127:OCY129 OMU127:OMU129 OWQ127:OWQ129 PGM127:PGM129 PQI127:PQI129 QAE127:QAE129 QKA127:QKA129 QTW127:QTW129 RDS127:RDS129 RNO127:RNO129 RXK127:RXK129 SHG127:SHG129 SRC127:SRC129 TAY127:TAY129 TKU127:TKU129 TUQ127:TUQ129 UEM127:UEM129 UOI127:UOI129 UYE127:UYE129 VIA127:VIA129 VRW127:VRW129 WBS127:WBS129 WLO127:WLO129 WVK127:WVK129 FAQ135:FAQ137 EQU135:EQU137 EGY135:EGY137 DXC135:DXC137 DNG135:DNG137 DDK135:DDK137 CTO135:CTO137 CJS135:CJS137 BZW135:BZW137 BQA135:BQA137 BGE135:BGE137 AWI135:AWI137 AMM135:AMM137 ACQ135:ACQ137 SU135:SU137 IY135:IY137 C135:C137 WVK135:WVK137 WLO135:WLO137 WBS135:WBS137 VRW135:VRW137 VIA135:VIA137 UYE135:UYE137 UOI135:UOI137 UEM135:UEM137 TUQ135:TUQ137 TKU135:TKU137 TAY135:TAY137 SRC135:SRC137 SHG135:SHG137 RXK135:RXK137 RNO135:RNO137 RDS135:RDS137 QTW135:QTW137 QKA135:QKA137 QAE135:QAE137 PQI135:PQI137 PGM135:PGM137 OWQ135:OWQ137 OMU135:OMU137 OCY135:OCY137 NTC135:NTC137 NJG135:NJG137 MZK135:MZK137 MPO135:MPO137 MFS135:MFS137 LVW135:LVW137 LMA135:LMA137 LMA133 LVW133 MFS133 MPO133 MZK133 NJG133 NTC133 OCY133 OMU133 OWQ133 PGM133 PQI133 QAE133 QKA133 QTW133 RDS133 RNO133 RXK133 SHG133 SRC133 TAY133 TKU133 TUQ133 UEM133 UOI133 UYE133 VIA133 VRW133 WBS133 WLO133 WVK133 C133 IY133 SU133 ACQ133 AMM133 AWI133 BGE133 BQA133 BZW133 CJS133 CTO133 DDK133 DNG133 DXC133 EGY133 EQU133 FAQ133 FKM133 FUI133 GEE133 GOA133 GXW133 HHS133 HRO133 IBK133 ILG133 IVC133 JEY133 JOU133 JYQ133 KIM133 KSI133 LCE133 C115:C117 KSI227:KSI229 KIM227:KIM229 JYQ227:JYQ229 JOU227:JOU229 JEY227:JEY229 IVC227:IVC229 ILG227:ILG229 IBK227:IBK229 HRO227:HRO229 HHS227:HHS229 GXW227:GXW229 GOA227:GOA229 GEE227:GEE229 FUI227:FUI229 FKM227:FKM229 C231:C233 IY231:IY233 SU231:SU233 ACQ231:ACQ233 AMM231:AMM233 AWI231:AWI233 BGE231:BGE233 BQA231:BQA233 BZW231:BZW233 CJS231:CJS233 CTO231:CTO233 DDK231:DDK233 DNG231:DNG233 DXC231:DXC233 EGY231:EGY233 EQU231:EQU233 FAQ231:FAQ233 FKM231:FKM233 FUI231:FUI233 GEE231:GEE233 GOA231:GOA233 GXW231:GXW233 HHS231:HHS233 HRO231:HRO233 IBK231:IBK233 ILG231:ILG233 IVC231:IVC233 JEY231:JEY233 JOU231:JOU233 JYQ231:JYQ233 KIM231:KIM233 KSI231:KSI233 LCE231:LCE233 LMA231:LMA233 LVW231:LVW233 MFS231:MFS233 MPO231:MPO233 MZK231:MZK233 NJG231:NJG233 NTC231:NTC233 OCY231:OCY233 OMU231:OMU233 OWQ231:OWQ233 PGM231:PGM233 PQI231:PQI233 QAE231:QAE233 QKA231:QKA233 QTW231:QTW233 RDS231:RDS233 RNO231:RNO233 RXK231:RXK233 SHG231:SHG233 SRC231:SRC233 TAY231:TAY233 TKU231:TKU233 TUQ231:TUQ233 UEM231:UEM233 UOI231:UOI233 UYE231:UYE233 VIA231:VIA233 VRW231:VRW233 WBS231:WBS233 WLO231:WLO233 WVK231:WVK233 C223 IY223 SU223 ACQ223 AMM223 AWI223 BGE223 BQA223 BZW223 CJS223 CTO223 DDK223 DNG223 DXC223 EGY223 EQU223 FAQ223 FKM223 FUI223 GEE223 GOA223 GXW223 HHS223 HRO223 IBK223 ILG223 IVC223 JEY223 JOU223 JYQ223 KIM223 KSI223 LCE223 LMA223 LVW223 MFS223 MPO223 MZK223 NJG223 NTC223 OCY223 OMU223 OWQ223 PGM223 PQI223 QAE223 QKA223 QTW223 RDS223 RNO223 RXK223 SHG223 SRC223 TAY223 TKU223 TUQ223 UEM223 UOI223 UYE223 VIA223 VRW223 WBS223 WLO223 WVK223 WVK239:WVK241 IY245:IY247 SU245:SU247 ACQ245:ACQ247 AMM245:AMM247 AWI245:AWI247 BGE245:BGE247 BQA245:BQA247 BZW245:BZW247 CJS245:CJS247 CTO245:CTO247 DDK245:DDK247 DNG245:DNG247 DXC245:DXC247 EGY245:EGY247 EQU245:EQU247 FAQ245:FAQ247 FKM245:FKM247 FUI245:FUI247 GEE245:GEE247 GOA245:GOA247 GXW245:GXW247 HHS245:HHS247 HRO245:HRO247 IBK245:IBK247 ILG245:ILG247 IVC245:IVC247 JEY245:JEY247 JOU245:JOU247 JYQ245:JYQ247 KIM245:KIM247 KSI245:KSI247 LCE245:LCE247 LMA245:LMA247 LVW245:LVW247 MFS245:MFS247 MPO245:MPO247 MZK245:MZK247 NJG245:NJG247 NTC245:NTC247 OCY245:OCY247 OMU245:OMU247 OWQ245:OWQ247 PGM245:PGM247 PQI245:PQI247 QAE245:QAE247 QKA245:QKA247 QTW245:QTW247 RDS245:RDS247 RNO245:RNO247 RXK245:RXK247 SHG245:SHG247 SRC245:SRC247 TAY245:TAY247 TKU245:TKU247 TUQ245:TUQ247 UEM245:UEM247 UOI245:UOI247 UYE245:UYE247 VIA245:VIA247 VRW245:VRW247 WBS245:WBS247 WLO245:WLO247 WVK245:WVK247 C249:C251 IY249:IY251 SU249:SU251 ACQ249:ACQ251 AMM249:AMM251 AWI249:AWI251 BGE249:BGE251 BQA249:BQA251 BZW249:BZW251 CJS249:CJS251 CTO249:CTO251 DDK249:DDK251 DNG249:DNG251 DXC249:DXC251 EGY249:EGY251 EQU249:EQU251 FAQ249:FAQ251 FKM249:FKM251 FUI249:FUI251 GEE249:GEE251 GOA249:GOA251 GXW249:GXW251 HHS249:HHS251 HRO249:HRO251 IBK249:IBK251 ILG249:ILG251 IVC249:IVC251 JEY249:JEY251 JOU249:JOU251 JYQ249:JYQ251 KIM249:KIM251 KSI249:KSI251 LCE249:LCE251 LMA249:LMA251 LVW249:LVW251 MFS249:MFS251 MPO249:MPO251 MZK249:MZK251 NJG249:NJG251 NTC249:NTC251 OCY249:OCY251 OMU249:OMU251 OWQ249:OWQ251 PGM249:PGM251 PQI249:PQI251 QAE249:QAE251 QKA249:QKA251 QTW249:QTW251 RDS249:RDS251 RNO249:RNO251 RXK249:RXK251 SHG249:SHG251 SRC249:SRC251 TAY249:TAY251 TKU249:TKU251 TUQ249:TUQ251 UEM249:UEM251 UOI249:UOI251 UYE249:UYE251 VIA249:VIA251 VRW249:VRW251 WBS249:WBS251 WLO249:WLO251 WVK249:WVK251 C253:C255 IY253:IY255 SU253:SU255 ACQ253:ACQ255 AMM253:AMM255 AWI253:AWI255 BGE253:BGE255 BQA253:BQA255 BZW253:BZW255 CJS253:CJS255 CTO253:CTO255 DDK253:DDK255 DNG253:DNG255 DXC253:DXC255 EGY253:EGY255 EQU253:EQU255 FAQ253:FAQ255 FKM253:FKM255 FUI253:FUI255 GEE253:GEE255 GOA253:GOA255 GXW253:GXW255 HHS253:HHS255 HRO253:HRO255 IBK253:IBK255 ILG253:ILG255 IVC253:IVC255 JEY253:JEY255 JOU253:JOU255 JYQ253:JYQ255 KIM253:KIM255 KSI253:KSI255 LCE253:LCE255 LMA253:LMA255 LVW253:LVW255 MFS253:MFS255 MPO253:MPO255 MZK253:MZK255 NJG253:NJG255 NTC253:NTC255 OCY253:OCY255 OMU253:OMU255 OWQ253:OWQ255 PGM253:PGM255 PQI253:PQI255 QAE253:QAE255 QKA253:QKA255 QTW253:QTW255 RDS253:RDS255 RNO253:RNO255 RXK253:RXK255 SHG253:SHG255 SRC253:SRC255 TAY253:TAY255 TKU253:TKU255 TUQ253:TUQ255 UEM253:UEM255 UOI253:UOI255 UYE253:UYE255 VIA253:VIA255 VRW253:VRW255 WBS253:WBS255 WLO253:WLO255 WVK253:WVK255 C259:C261 IY259:IY261 SU259:SU261 ACQ259:ACQ261 AMM259:AMM261 AWI259:AWI261 BGE259:BGE261 BQA259:BQA261 BZW259:BZW261 CJS259:CJS261 CTO259:CTO261 DDK259:DDK261 DNG259:DNG261 DXC259:DXC261 EGY259:EGY261 EQU259:EQU261 FAQ259:FAQ261 FKM259:FKM261 FUI259:FUI261 GEE259:GEE261 GOA259:GOA261 GXW259:GXW261 HHS259:HHS261 HRO259:HRO261 IBK259:IBK261 ILG259:ILG261 IVC259:IVC261 JEY259:JEY261 JOU259:JOU261 JYQ259:JYQ261 KIM259:KIM261 KSI259:KSI261 LCE259:LCE261 LMA259:LMA261 LVW259:LVW261 MFS259:MFS261 MPO259:MPO261 MZK259:MZK261 NJG259:NJG261 NTC259:NTC261 OCY259:OCY261 OMU259:OMU261 OWQ259:OWQ261 PGM259:PGM261 PQI259:PQI261 QAE259:QAE261 QKA259:QKA261 QTW259:QTW261 RDS259:RDS261 RNO259:RNO261 RXK259:RXK261 SHG259:SHG261 SRC259:SRC261 TAY259:TAY261 TKU259:TKU261 TUQ259:TUQ261 UEM259:UEM261 UOI259:UOI261 UYE259:UYE261 VIA259:VIA261 VRW259:VRW261 WBS259:WBS261 WLO259:WLO261 WVK259:WVK261 C279:C281 IY279:IY281 SU279:SU281 ACQ279:ACQ281 AMM279:AMM281 AWI279:AWI281 BGE279:BGE281 BQA279:BQA281 BZW279:BZW281 CJS279:CJS281 CTO279:CTO281 DDK279:DDK281 DNG279:DNG281 DXC279:DXC281 EGY279:EGY281 EQU279:EQU281 FAQ279:FAQ281 FKM279:FKM281 FUI279:FUI281 GEE279:GEE281 GOA279:GOA281 GXW279:GXW281 HHS279:HHS281 HRO279:HRO281 IBK279:IBK281 ILG279:ILG281 IVC279:IVC281 JEY279:JEY281 JOU279:JOU281 JYQ279:JYQ281 KIM279:KIM281 KSI279:KSI281 LCE279:LCE281 LMA279:LMA281 LVW279:LVW281 MFS279:MFS281 MPO279:MPO281 MZK279:MZK281 NJG279:NJG281 NTC279:NTC281 OCY279:OCY281 OMU279:OMU281 OWQ279:OWQ281 PGM279:PGM281 PQI279:PQI281 QAE279:QAE281 QKA279:QKA281 QTW279:QTW281 RDS279:RDS281 RNO279:RNO281 RXK279:RXK281 SHG279:SHG281 SRC279:SRC281 TAY279:TAY281 TKU279:TKU281 TUQ279:TUQ281 UEM279:UEM281 UOI279:UOI281 UYE279:UYE281 VIA279:VIA281 VRW279:VRW281 WBS279:WBS281 WLO279:WLO281 WVK279:WVK281 C283:C285 IY283:IY285 SU283:SU285 ACQ283:ACQ285 AMM283:AMM285 AWI283:AWI285 BGE283:BGE285 BQA283:BQA285 BZW283:BZW285 CJS283:CJS285 CTO283:CTO285 DDK283:DDK285 DNG283:DNG285 DXC283:DXC285 EGY283:EGY285 EQU283:EQU285 FAQ283:FAQ285 FKM283:FKM285 FUI283:FUI285 GEE283:GEE285 GOA283:GOA285 GXW283:GXW285 HHS283:HHS285 HRO283:HRO285 IBK283:IBK285 ILG283:ILG285 IVC283:IVC285 JEY283:JEY285 JOU283:JOU285 JYQ283:JYQ285 KIM283:KIM285 KSI283:KSI285 LCE283:LCE285 LMA283:LMA285 LVW283:LVW285 MFS283:MFS285 MPO283:MPO285 MZK283:MZK285 NJG283:NJG285 NTC283:NTC285 OCY283:OCY285 OMU283:OMU285 OWQ283:OWQ285 PGM283:PGM285 PQI283:PQI285 QAE283:QAE285 QKA283:QKA285 QTW283:QTW285 RDS283:RDS285 RNO283:RNO285 RXK283:RXK285 SHG283:SHG285 SRC283:SRC285 TAY283:TAY285 TKU283:TKU285 TUQ283:TUQ285 UEM283:UEM285 UOI283:UOI285 UYE283:UYE285 VIA283:VIA285 VRW283:VRW285 WBS283:WBS285 WLO283:WLO285 WVK283:WVK285 C287:C289 IY287:IY289 SU287:SU289 ACQ287:ACQ289 AMM287:AMM289 AWI287:AWI289 BGE287:BGE289 BQA287:BQA289 BZW287:BZW289 CJS287:CJS289 CTO287:CTO289 DDK287:DDK289 DNG287:DNG289 DXC287:DXC289 EGY287:EGY289 EQU287:EQU289 FAQ287:FAQ289 FKM287:FKM289 FUI287:FUI289 GEE287:GEE289 GOA287:GOA289 GXW287:GXW289 HHS287:HHS289 HRO287:HRO289 IBK287:IBK289 ILG287:ILG289 IVC287:IVC289 JEY287:JEY289 JOU287:JOU289 JYQ287:JYQ289 KIM287:KIM289 KSI287:KSI289 LCE287:LCE289 LMA287:LMA289 LVW287:LVW289 MFS287:MFS289 MPO287:MPO289 MZK287:MZK289 NJG287:NJG289 NTC287:NTC289 OCY287:OCY289 OMU287:OMU289 OWQ287:OWQ289 PGM287:PGM289 PQI287:PQI289 QAE287:QAE289 QKA287:QKA289 QTW287:QTW289 RDS287:RDS289 RNO287:RNO289 RXK287:RXK289 SHG287:SHG289 SRC287:SRC289 TAY287:TAY289 TKU287:TKU289 TUQ287:TUQ289 UEM287:UEM289 UOI287:UOI289 UYE287:UYE289 VIA287:VIA289 VRW287:VRW289 WBS287:WBS289 WLO287:WLO289 WVK287:WVK289 C263:C265 IY263:IY265 SU263:SU265 ACQ263:ACQ265 AMM263:AMM265 AWI263:AWI265 BGE263:BGE265 BQA263:BQA265 BZW263:BZW265 CJS263:CJS265 CTO263:CTO265 DDK263:DDK265 DNG263:DNG265 DXC263:DXC265 EGY263:EGY265 EQU263:EQU265 FAQ263:FAQ265 FKM263:FKM265 FUI263:FUI265 GEE263:GEE265 GOA263:GOA265 GXW263:GXW265 HHS263:HHS265 HRO263:HRO265 IBK263:IBK265 ILG263:ILG265 IVC263:IVC265 JEY263:JEY265 JOU263:JOU265 JYQ263:JYQ265 KIM263:KIM265 KSI263:KSI265 LCE263:LCE265 LMA263:LMA265 LVW263:LVW265 MFS263:MFS265 MPO263:MPO265 MZK263:MZK265 NJG263:NJG265 NTC263:NTC265 OCY263:OCY265 OMU263:OMU265 OWQ263:OWQ265 PGM263:PGM265 PQI263:PQI265 QAE263:QAE265 QKA263:QKA265 QTW263:QTW265 RDS263:RDS265 RNO263:RNO265 RXK263:RXK265 SHG263:SHG265 SRC263:SRC265 TAY263:TAY265 TKU263:TKU265 TUQ263:TUQ265 UEM263:UEM265 UOI263:UOI265 UYE263:UYE265 VIA263:VIA265 VRW263:VRW265 WBS263:WBS265 WLO263:WLO265 WVK263:WVK265 C267:C269 IY267:IY269 SU267:SU269 ACQ267:ACQ269 AMM267:AMM269 AWI267:AWI269 BGE267:BGE269 BQA267:BQA269 BZW267:BZW269 CJS267:CJS269 CTO267:CTO269 DDK267:DDK269 DNG267:DNG269 DXC267:DXC269 EGY267:EGY269 EQU267:EQU269 FAQ267:FAQ269 FKM267:FKM269 FUI267:FUI269 GEE267:GEE269 GOA267:GOA269 GXW267:GXW269 HHS267:HHS269 HRO267:HRO269 IBK267:IBK269 ILG267:ILG269 IVC267:IVC269 JEY267:JEY269 JOU267:JOU269 JYQ267:JYQ269 KIM267:KIM269 KSI267:KSI269 LCE267:LCE269 LMA267:LMA269 LVW267:LVW269 MFS267:MFS269 MPO267:MPO269 MZK267:MZK269 NJG267:NJG269 NTC267:NTC269 OCY267:OCY269 OMU267:OMU269 OWQ267:OWQ269 PGM267:PGM269 PQI267:PQI269 QAE267:QAE269 QKA267:QKA269 QTW267:QTW269 RDS267:RDS269 RNO267:RNO269 RXK267:RXK269 SHG267:SHG269 SRC267:SRC269 TAY267:TAY269 TKU267:TKU269 TUQ267:TUQ269 UEM267:UEM269 UOI267:UOI269 UYE267:UYE269 VIA267:VIA269 VRW267:VRW269 WBS267:WBS269 WLO267:WLO269 WVK267:WVK269 C271:C273 IY271:IY273 SU271:SU273 ACQ271:ACQ273 AMM271:AMM273 AWI271:AWI273 BGE271:BGE273 BQA271:BQA273 BZW271:BZW273 CJS271:CJS273 CTO271:CTO273 DDK271:DDK273 DNG271:DNG273 DXC271:DXC273 EGY271:EGY273 EQU271:EQU273 FAQ271:FAQ273 FKM271:FKM273 FUI271:FUI273 GEE271:GEE273 GOA271:GOA273 GXW271:GXW273 HHS271:HHS273 HRO271:HRO273 IBK271:IBK273 ILG271:ILG273 IVC271:IVC273 JEY271:JEY273 JOU271:JOU273 JYQ271:JYQ273 KIM271:KIM273 KSI271:KSI273 LCE271:LCE273 LMA271:LMA273 LVW271:LVW273 MFS271:MFS273 MPO271:MPO273 MZK271:MZK273 NJG271:NJG273 NTC271:NTC273 OCY271:OCY273 OMU271:OMU273 OWQ271:OWQ273 PGM271:PGM273 PQI271:PQI273 QAE271:QAE273 QKA271:QKA273 QTW271:QTW273 RDS271:RDS273 RNO271:RNO273 RXK271:RXK273 SHG271:SHG273 SRC271:SRC273 TAY271:TAY273 TKU271:TKU273 TUQ271:TUQ273 UEM271:UEM273 UOI271:UOI273 UYE271:UYE273 VIA271:VIA273 VRW271:VRW273 WBS271:WBS273 WLO271:WLO273 WVK271:WVK273 C275:C277 IY275:IY277 SU275:SU277 ACQ275:ACQ277 AMM275:AMM277 AWI275:AWI277 BGE275:BGE277 BQA275:BQA277 BZW275:BZW277 CJS275:CJS277 CTO275:CTO277 DDK275:DDK277 DNG275:DNG277 DXC275:DXC277 EGY275:EGY277 EQU275:EQU277 FAQ275:FAQ277 FKM275:FKM277 FUI275:FUI277 GEE275:GEE277 GOA275:GOA277 GXW275:GXW277 HHS275:HHS277 HRO275:HRO277 IBK275:IBK277 ILG275:ILG277 IVC275:IVC277 JEY275:JEY277 JOU275:JOU277 JYQ275:JYQ277 KIM275:KIM277 KSI275:KSI277 LCE275:LCE277 LMA275:LMA277 LVW275:LVW277 MFS275:MFS277 MPO275:MPO277 MZK275:MZK277 NJG275:NJG277 NTC275:NTC277 OCY275:OCY277 OMU275:OMU277 OWQ275:OWQ277 PGM275:PGM277 PQI275:PQI277 QAE275:QAE277 QKA275:QKA277 QTW275:QTW277 RDS275:RDS277 RNO275:RNO277 RXK275:RXK277 SHG275:SHG277 SRC275:SRC277 TAY275:TAY277 TKU275:TKU277 TUQ275:TUQ277 UEM275:UEM277 UOI275:UOI277 UYE275:UYE277 VIA275:VIA277 VRW275:VRW277 WBS275:WBS277 WLO275:WLO277 WVK275:WVK277 C257 IY257 SU257 ACQ257 AMM257 AWI257 BGE257 BQA257 BZW257 CJS257 CTO257 DDK257 DNG257 DXC257 EGY257 EQU257 FAQ257 FKM257 FUI257 GEE257 GOA257 GXW257 HHS257 HRO257 IBK257 ILG257 IVC257 JEY257 JOU257 JYQ257 KIM257 KSI257 LCE257 LMA257 LVW257 MFS257 MPO257 MZK257 NJG257 NTC257 OCY257 OMU257 OWQ257 PGM257 PQI257 QAE257 QKA257 QTW257 RDS257 RNO257 RXK257 SHG257 SRC257 TAY257 TKU257 TUQ257 UEM257 UOI257 UYE257 VIA257 VRW257 WBS257 WLO257 WVK257 C243 IY243 SU243 ACQ243 AMM243 AWI243 BGE243 BQA243 BZW243 CJS243 CTO243 DDK243 DNG243 DXC243 EGY243 EQU243 FAQ243 FKM243 FUI243 GEE243 GOA243 GXW243 HHS243 HRO243 IBK243 ILG243 IVC243 JEY243 JOU243 JYQ243 KIM243 KSI243 LCE243 LMA243 LVW243 MFS243 MPO243 MZK243 NJG243 NTC243 OCY243 OMU243 OWQ243 PGM243 PQI243 QAE243 QKA243 QTW243 RDS243 RNO243 RXK243 SHG243 SRC243 TAY243 TKU243 TUQ243 UEM243 UOI243 UYE243 VIA243 VRW243 WBS243 WLO243 WVK243 C235:C237 IY235:IY237 SU235:SU237 ACQ235:ACQ237 AMM235:AMM237 AWI235:AWI237 BGE235:BGE237 BQA235:BQA237 BZW235:BZW237 CJS235:CJS237 CTO235:CTO237 DDK235:DDK237 DNG235:DNG237 DXC235:DXC237 EGY235:EGY237 EQU235:EQU237 FAQ235:FAQ237 FKM235:FKM237 FUI235:FUI237 GEE235:GEE237 GOA235:GOA237 GXW235:GXW237 HHS235:HHS237 HRO235:HRO237 IBK235:IBK237 ILG235:ILG237 IVC235:IVC237 JEY235:JEY237 JOU235:JOU237 JYQ235:JYQ237 KIM235:KIM237 KSI235:KSI237 LCE235:LCE237 LMA235:LMA237 LVW235:LVW237 MFS235:MFS237 MPO235:MPO237 MZK235:MZK237 NJG235:NJG237 NTC235:NTC237 OCY235:OCY237 OMU235:OMU237 OWQ235:OWQ237 PGM235:PGM237 PQI235:PQI237 QAE235:QAE237 QKA235:QKA237 QTW235:QTW237 RDS235:RDS237 RNO235:RNO237 RXK235:RXK237 SHG235:SHG237 SRC235:SRC237 TAY235:TAY237 TKU235:TKU237 TUQ235:TUQ237 UEM235:UEM237 UOI235:UOI237 UYE235:UYE237 VIA235:VIA237 VRW235:VRW237 WBS235:WBS237 WLO235:WLO237 WVK235:WVK237 C239:C241 IY239:IY241 SU239:SU241 ACQ239:ACQ241 AMM239:AMM241 AWI239:AWI241 BGE239:BGE241 BQA239:BQA241 BZW239:BZW241 CJS239:CJS241 CTO239:CTO241 DDK239:DDK241 DNG239:DNG241 DXC239:DXC241 EGY239:EGY241 EQU239:EQU241 FAQ239:FAQ241 FKM239:FKM241 FUI239:FUI241 GEE239:GEE241 GOA239:GOA241 GXW239:GXW241 HHS239:HHS241 HRO239:HRO241 IBK239:IBK241 ILG239:ILG241 IVC239:IVC241 JEY239:JEY241 JOU239:JOU241 JYQ239:JYQ241 KIM239:KIM241 KSI239:KSI241 LCE239:LCE241 LMA239:LMA241 LVW239:LVW241 MFS239:MFS241 MPO239:MPO241 MZK239:MZK241 NJG239:NJG241 NTC239:NTC241 OCY239:OCY241 OMU239:OMU241 OWQ239:OWQ241 PGM239:PGM241 PQI239:PQI241 QAE239:QAE241 QKA239:QKA241 QTW239:QTW241 RDS239:RDS241 RNO239:RNO241 RXK239:RXK241 SHG239:SHG241 SRC239:SRC241 TAY239:TAY241 TKU239:TKU241 TUQ239:TUQ241 UEM239:UEM241 UOI239:UOI241 UYE239:UYE241 VIA239:VIA241 VRW239:VRW241 WBS239:WBS241 WLO239:WLO241 C245:C247 IY207:IY209 SU207:SU209 ACQ207:ACQ209 AMM207:AMM209 AWI207:AWI209 BGE207:BGE209 BQA207:BQA209 BZW207:BZW209 CJS207:CJS209 CTO207:CTO209 DDK207:DDK209 DNG207:DNG209 DXC207:DXC209 EGY207:EGY209 EQU207:EQU209 FAQ207:FAQ209 FKM207:FKM209 FUI207:FUI209 GEE207:GEE209 GOA207:GOA209 GXW207:GXW209 HHS207:HHS209 HRO207:HRO209 IBK207:IBK209 ILG207:ILG209 IVC207:IVC209 JEY207:JEY209 JOU207:JOU209 JYQ207:JYQ209 KIM207:KIM209 KSI207:KSI209 LCE207:LCE209 LMA207:LMA209 LVW207:LVW209 MFS207:MFS209 MPO207:MPO209 MZK207:MZK209 NJG207:NJG209 NTC207:NTC209 OCY207:OCY209 OMU207:OMU209 OWQ207:OWQ209 PGM207:PGM209 PQI207:PQI209 QAE207:QAE209 QKA207:QKA209 QTW207:QTW209 RDS207:RDS209 RNO207:RNO209 RXK207:RXK209 SHG207:SHG209 SRC207:SRC209 TAY207:TAY209 TKU207:TKU209 TUQ207:TUQ209 UEM207:UEM209 UOI207:UOI209 UYE207:UYE209 VIA207:VIA209 VRW207:VRW209 WBS207:WBS209 WLO207:WLO209 WVK207:WVK209 C211:C213 IY211:IY213 SU211:SU213 ACQ211:ACQ213 AMM211:AMM213 AWI211:AWI213 BGE211:BGE213 BQA211:BQA213 BZW211:BZW213 CJS211:CJS213 CTO211:CTO213 DDK211:DDK213 DNG211:DNG213 DXC211:DXC213 EGY211:EGY213 EQU211:EQU213 FAQ211:FAQ213 FKM211:FKM213 FUI211:FUI213 GEE211:GEE213 GOA211:GOA213 GXW211:GXW213 HHS211:HHS213 HRO211:HRO213 IBK211:IBK213 ILG211:ILG213 IVC211:IVC213 JEY211:JEY213 JOU211:JOU213 JYQ211:JYQ213 KIM211:KIM213 KSI211:KSI213 LCE211:LCE213 LMA211:LMA213 LVW211:LVW213 MFS211:MFS213 MPO211:MPO213 MZK211:MZK213 NJG211:NJG213 NTC211:NTC213 OCY211:OCY213 OMU211:OMU213 OWQ211:OWQ213 PGM211:PGM213 PQI211:PQI213 QAE211:QAE213 QKA211:QKA213 QTW211:QTW213 RDS211:RDS213 RNO211:RNO213 RXK211:RXK213 SHG211:SHG213 SRC211:SRC213 TAY211:TAY213 TKU211:TKU213 TUQ211:TUQ213 UEM211:UEM213 UOI211:UOI213 UYE211:UYE213 VIA211:VIA213 VRW211:VRW213 WBS211:WBS213 WLO211:WLO213 WVK211:WVK213 C215:C217 IY215:IY217 SU215:SU217 ACQ215:ACQ217 AMM215:AMM217 AWI215:AWI217 BGE215:BGE217 BQA215:BQA217 BZW215:BZW217 CJS215:CJS217 CTO215:CTO217 DDK215:DDK217 DNG215:DNG217 DXC215:DXC217 EGY215:EGY217 EQU215:EQU217 FAQ215:FAQ217 FKM215:FKM217 FUI215:FUI217 GEE215:GEE217 GOA215:GOA217 GXW215:GXW217 HHS215:HHS217 HRO215:HRO217 IBK215:IBK217 ILG215:ILG217 IVC215:IVC217 JEY215:JEY217 JOU215:JOU217 JYQ215:JYQ217 KIM215:KIM217 KSI215:KSI217 LCE215:LCE217 LMA215:LMA217 LVW215:LVW217 MFS215:MFS217 MPO215:MPO217 MZK215:MZK217 NJG215:NJG217 NTC215:NTC217 OCY215:OCY217 OMU215:OMU217 OWQ215:OWQ217 PGM215:PGM217 PQI215:PQI217 QAE215:QAE217 QKA215:QKA217 QTW215:QTW217 RDS215:RDS217 RNO215:RNO217 RXK215:RXK217 SHG215:SHG217 SRC215:SRC217 TAY215:TAY217 TKU215:TKU217 TUQ215:TUQ217 UEM215:UEM217 UOI215:UOI217 UYE215:UYE217 VIA215:VIA217 VRW215:VRW217 WBS215:WBS217 WLO215:WLO217 WVK215:WVK217 LCE227:LCE229 C219:C221 IY219:IY221 SU219:SU221 ACQ219:ACQ221 AMM219:AMM221 AWI219:AWI221 BGE219:BGE221 BQA219:BQA221 BZW219:BZW221 CJS219:CJS221 CTO219:CTO221 DDK219:DDK221 DNG219:DNG221 DXC219:DXC221 EGY219:EGY221 EQU219:EQU221 FAQ219:FAQ221 FKM219:FKM221 FUI219:FUI221 GEE219:GEE221 GOA219:GOA221 GXW219:GXW221 HHS219:HHS221 HRO219:HRO221 IBK219:IBK221 ILG219:ILG221 IVC219:IVC221 JEY219:JEY221 JOU219:JOU221 JYQ219:JYQ221 KIM219:KIM221 KSI219:KSI221 LCE219:LCE221 LMA219:LMA221 LVW219:LVW221 MFS219:MFS221 MPO219:MPO221 MZK219:MZK221 NJG219:NJG221 NTC219:NTC221 OCY219:OCY221 OMU219:OMU221 OWQ219:OWQ221 PGM219:PGM221 PQI219:PQI221 QAE219:QAE221 QKA219:QKA221 QTW219:QTW221 RDS219:RDS221 RNO219:RNO221 RXK219:RXK221 SHG219:SHG221 SRC219:SRC221 TAY219:TAY221 TKU219:TKU221 TUQ219:TUQ221 UEM219:UEM221 UOI219:UOI221 UYE219:UYE221 VIA219:VIA221 VRW219:VRW221 WBS219:WBS221 WLO219:WLO221 WVK219:WVK221 FAQ227:FAQ229 EQU227:EQU229 EGY227:EGY229 DXC227:DXC229 DNG227:DNG229 DDK227:DDK229 CTO227:CTO229 CJS227:CJS229 BZW227:BZW229 BQA227:BQA229 BGE227:BGE229 AWI227:AWI229 AMM227:AMM229 ACQ227:ACQ229 SU227:SU229 IY227:IY229 C227:C229 WVK227:WVK229 WLO227:WLO229 WBS227:WBS229 VRW227:VRW229 VIA227:VIA229 UYE227:UYE229 UOI227:UOI229 UEM227:UEM229 TUQ227:TUQ229 TKU227:TKU229 TAY227:TAY229 SRC227:SRC229 SHG227:SHG229 RXK227:RXK229 RNO227:RNO229 RDS227:RDS229 QTW227:QTW229 QKA227:QKA229 QAE227:QAE229 PQI227:PQI229 PGM227:PGM229 OWQ227:OWQ229 OMU227:OMU229 OCY227:OCY229 NTC227:NTC229 NJG227:NJG229 MZK227:MZK229 MPO227:MPO229 MFS227:MFS229 LVW227:LVW229 LMA227:LMA229 LMA225 LVW225 MFS225 MPO225 MZK225 NJG225 NTC225 OCY225 OMU225 OWQ225 PGM225 PQI225 QAE225 QKA225 QTW225 RDS225 RNO225 RXK225 SHG225 SRC225 TAY225 TKU225 TUQ225 UEM225 UOI225 UYE225 VIA225 VRW225 WBS225 WLO225 WVK225 C225 IY225 SU225 ACQ225 AMM225 AWI225 BGE225 BQA225 BZW225 CJS225 CTO225 DDK225 DNG225 DXC225 EGY225 EQU225 FAQ225 FKM225 FUI225 GEE225 GOA225 GXW225 HHS225 HRO225 IBK225 ILG225 IVC225 JEY225 JOU225 JYQ225 KIM225 KSI225 LCE225 C207:C209 KSI319:KSI321 KIM319:KIM321 JYQ319:JYQ321 JOU319:JOU321 JEY319:JEY321 IVC319:IVC321 ILG319:ILG321 IBK319:IBK321 HRO319:HRO321 HHS319:HHS321 GXW319:GXW321 GOA319:GOA321 GEE319:GEE321 FUI319:FUI321 FKM319:FKM321 C323:C325 IY323:IY325 SU323:SU325 ACQ323:ACQ325 AMM323:AMM325 AWI323:AWI325 BGE323:BGE325 BQA323:BQA325 BZW323:BZW325 CJS323:CJS325 CTO323:CTO325 DDK323:DDK325 DNG323:DNG325 DXC323:DXC325 EGY323:EGY325 EQU323:EQU325 FAQ323:FAQ325 FKM323:FKM325 FUI323:FUI325 GEE323:GEE325 GOA323:GOA325 GXW323:GXW325 HHS323:HHS325 HRO323:HRO325 IBK323:IBK325 ILG323:ILG325 IVC323:IVC325 JEY323:JEY325 JOU323:JOU325 JYQ323:JYQ325 KIM323:KIM325 KSI323:KSI325 LCE323:LCE325 LMA323:LMA325 LVW323:LVW325 MFS323:MFS325 MPO323:MPO325 MZK323:MZK325 NJG323:NJG325 NTC323:NTC325 OCY323:OCY325 OMU323:OMU325 OWQ323:OWQ325 PGM323:PGM325 PQI323:PQI325 QAE323:QAE325 QKA323:QKA325 QTW323:QTW325 RDS323:RDS325 RNO323:RNO325 RXK323:RXK325 SHG323:SHG325 SRC323:SRC325 TAY323:TAY325 TKU323:TKU325 TUQ323:TUQ325 UEM323:UEM325 UOI323:UOI325 UYE323:UYE325 VIA323:VIA325 VRW323:VRW325 WBS323:WBS325 WLO323:WLO325 WVK323:WVK325 C315 IY315 SU315 ACQ315 AMM315 AWI315 BGE315 BQA315 BZW315 CJS315 CTO315 DDK315 DNG315 DXC315 EGY315 EQU315 FAQ315 FKM315 FUI315 GEE315 GOA315 GXW315 HHS315 HRO315 IBK315 ILG315 IVC315 JEY315 JOU315 JYQ315 KIM315 KSI315 LCE315 LMA315 LVW315 MFS315 MPO315 MZK315 NJG315 NTC315 OCY315 OMU315 OWQ315 PGM315 PQI315 QAE315 QKA315 QTW315 RDS315 RNO315 RXK315 SHG315 SRC315 TAY315 TKU315 TUQ315 UEM315 UOI315 UYE315 VIA315 VRW315 WBS315 WLO315 WVK315 WVK331:WVK333 IY337:IY339 SU337:SU339 ACQ337:ACQ339 AMM337:AMM339 AWI337:AWI339 BGE337:BGE339 BQA337:BQA339 BZW337:BZW339 CJS337:CJS339 CTO337:CTO339 DDK337:DDK339 DNG337:DNG339 DXC337:DXC339 EGY337:EGY339 EQU337:EQU339 FAQ337:FAQ339 FKM337:FKM339 FUI337:FUI339 GEE337:GEE339 GOA337:GOA339 GXW337:GXW339 HHS337:HHS339 HRO337:HRO339 IBK337:IBK339 ILG337:ILG339 IVC337:IVC339 JEY337:JEY339 JOU337:JOU339 JYQ337:JYQ339 KIM337:KIM339 KSI337:KSI339 LCE337:LCE339 LMA337:LMA339 LVW337:LVW339 MFS337:MFS339 MPO337:MPO339 MZK337:MZK339 NJG337:NJG339 NTC337:NTC339 OCY337:OCY339 OMU337:OMU339 OWQ337:OWQ339 PGM337:PGM339 PQI337:PQI339 QAE337:QAE339 QKA337:QKA339 QTW337:QTW339 RDS337:RDS339 RNO337:RNO339 RXK337:RXK339 SHG337:SHG339 SRC337:SRC339 TAY337:TAY339 TKU337:TKU339 TUQ337:TUQ339 UEM337:UEM339 UOI337:UOI339 UYE337:UYE339 VIA337:VIA339 VRW337:VRW339 WBS337:WBS339 WLO337:WLO339 WVK337:WVK339 C341:C343 IY341:IY343 SU341:SU343 ACQ341:ACQ343 AMM341:AMM343 AWI341:AWI343 BGE341:BGE343 BQA341:BQA343 BZW341:BZW343 CJS341:CJS343 CTO341:CTO343 DDK341:DDK343 DNG341:DNG343 DXC341:DXC343 EGY341:EGY343 EQU341:EQU343 FAQ341:FAQ343 FKM341:FKM343 FUI341:FUI343 GEE341:GEE343 GOA341:GOA343 GXW341:GXW343 HHS341:HHS343 HRO341:HRO343 IBK341:IBK343 ILG341:ILG343 IVC341:IVC343 JEY341:JEY343 JOU341:JOU343 JYQ341:JYQ343 KIM341:KIM343 KSI341:KSI343 LCE341:LCE343 LMA341:LMA343 LVW341:LVW343 MFS341:MFS343 MPO341:MPO343 MZK341:MZK343 NJG341:NJG343 NTC341:NTC343 OCY341:OCY343 OMU341:OMU343 OWQ341:OWQ343 PGM341:PGM343 PQI341:PQI343 QAE341:QAE343 QKA341:QKA343 QTW341:QTW343 RDS341:RDS343 RNO341:RNO343 RXK341:RXK343 SHG341:SHG343 SRC341:SRC343 TAY341:TAY343 TKU341:TKU343 TUQ341:TUQ343 UEM341:UEM343 UOI341:UOI343 UYE341:UYE343 VIA341:VIA343 VRW341:VRW343 WBS341:WBS343 WLO341:WLO343 WVK341:WVK343 C345:C347 IY345:IY347 SU345:SU347 ACQ345:ACQ347 AMM345:AMM347 AWI345:AWI347 BGE345:BGE347 BQA345:BQA347 BZW345:BZW347 CJS345:CJS347 CTO345:CTO347 DDK345:DDK347 DNG345:DNG347 DXC345:DXC347 EGY345:EGY347 EQU345:EQU347 FAQ345:FAQ347 FKM345:FKM347 FUI345:FUI347 GEE345:GEE347 GOA345:GOA347 GXW345:GXW347 HHS345:HHS347 HRO345:HRO347 IBK345:IBK347 ILG345:ILG347 IVC345:IVC347 JEY345:JEY347 JOU345:JOU347 JYQ345:JYQ347 KIM345:KIM347 KSI345:KSI347 LCE345:LCE347 LMA345:LMA347 LVW345:LVW347 MFS345:MFS347 MPO345:MPO347 MZK345:MZK347 NJG345:NJG347 NTC345:NTC347 OCY345:OCY347 OMU345:OMU347 OWQ345:OWQ347 PGM345:PGM347 PQI345:PQI347 QAE345:QAE347 QKA345:QKA347 QTW345:QTW347 RDS345:RDS347 RNO345:RNO347 RXK345:RXK347 SHG345:SHG347 SRC345:SRC347 TAY345:TAY347 TKU345:TKU347 TUQ345:TUQ347 UEM345:UEM347 UOI345:UOI347 UYE345:UYE347 VIA345:VIA347 VRW345:VRW347 WBS345:WBS347 WLO345:WLO347 WVK345:WVK347 C351:C353 IY351:IY353 SU351:SU353 ACQ351:ACQ353 AMM351:AMM353 AWI351:AWI353 BGE351:BGE353 BQA351:BQA353 BZW351:BZW353 CJS351:CJS353 CTO351:CTO353 DDK351:DDK353 DNG351:DNG353 DXC351:DXC353 EGY351:EGY353 EQU351:EQU353 FAQ351:FAQ353 FKM351:FKM353 FUI351:FUI353 GEE351:GEE353 GOA351:GOA353 GXW351:GXW353 HHS351:HHS353 HRO351:HRO353 IBK351:IBK353 ILG351:ILG353 IVC351:IVC353 JEY351:JEY353 JOU351:JOU353 JYQ351:JYQ353 KIM351:KIM353 KSI351:KSI353 LCE351:LCE353 LMA351:LMA353 LVW351:LVW353 MFS351:MFS353 MPO351:MPO353 MZK351:MZK353 NJG351:NJG353 NTC351:NTC353 OCY351:OCY353 OMU351:OMU353 OWQ351:OWQ353 PGM351:PGM353 PQI351:PQI353 QAE351:QAE353 QKA351:QKA353 QTW351:QTW353 RDS351:RDS353 RNO351:RNO353 RXK351:RXK353 SHG351:SHG353 SRC351:SRC353 TAY351:TAY353 TKU351:TKU353 TUQ351:TUQ353 UEM351:UEM353 UOI351:UOI353 UYE351:UYE353 VIA351:VIA353 VRW351:VRW353 WBS351:WBS353 WLO351:WLO353 WVK351:WVK353 C371:C373 IY371:IY373 SU371:SU373 ACQ371:ACQ373 AMM371:AMM373 AWI371:AWI373 BGE371:BGE373 BQA371:BQA373 BZW371:BZW373 CJS371:CJS373 CTO371:CTO373 DDK371:DDK373 DNG371:DNG373 DXC371:DXC373 EGY371:EGY373 EQU371:EQU373 FAQ371:FAQ373 FKM371:FKM373 FUI371:FUI373 GEE371:GEE373 GOA371:GOA373 GXW371:GXW373 HHS371:HHS373 HRO371:HRO373 IBK371:IBK373 ILG371:ILG373 IVC371:IVC373 JEY371:JEY373 JOU371:JOU373 JYQ371:JYQ373 KIM371:KIM373 KSI371:KSI373 LCE371:LCE373 LMA371:LMA373 LVW371:LVW373 MFS371:MFS373 MPO371:MPO373 MZK371:MZK373 NJG371:NJG373 NTC371:NTC373 OCY371:OCY373 OMU371:OMU373 OWQ371:OWQ373 PGM371:PGM373 PQI371:PQI373 QAE371:QAE373 QKA371:QKA373 QTW371:QTW373 RDS371:RDS373 RNO371:RNO373 RXK371:RXK373 SHG371:SHG373 SRC371:SRC373 TAY371:TAY373 TKU371:TKU373 TUQ371:TUQ373 UEM371:UEM373 UOI371:UOI373 UYE371:UYE373 VIA371:VIA373 VRW371:VRW373 WBS371:WBS373 WLO371:WLO373 WVK371:WVK373 C375:C377 IY375:IY377 SU375:SU377 ACQ375:ACQ377 AMM375:AMM377 AWI375:AWI377 BGE375:BGE377 BQA375:BQA377 BZW375:BZW377 CJS375:CJS377 CTO375:CTO377 DDK375:DDK377 DNG375:DNG377 DXC375:DXC377 EGY375:EGY377 EQU375:EQU377 FAQ375:FAQ377 FKM375:FKM377 FUI375:FUI377 GEE375:GEE377 GOA375:GOA377 GXW375:GXW377 HHS375:HHS377 HRO375:HRO377 IBK375:IBK377 ILG375:ILG377 IVC375:IVC377 JEY375:JEY377 JOU375:JOU377 JYQ375:JYQ377 KIM375:KIM377 KSI375:KSI377 LCE375:LCE377 LMA375:LMA377 LVW375:LVW377 MFS375:MFS377 MPO375:MPO377 MZK375:MZK377 NJG375:NJG377 NTC375:NTC377 OCY375:OCY377 OMU375:OMU377 OWQ375:OWQ377 PGM375:PGM377 PQI375:PQI377 QAE375:QAE377 QKA375:QKA377 QTW375:QTW377 RDS375:RDS377 RNO375:RNO377 RXK375:RXK377 SHG375:SHG377 SRC375:SRC377 TAY375:TAY377 TKU375:TKU377 TUQ375:TUQ377 UEM375:UEM377 UOI375:UOI377 UYE375:UYE377 VIA375:VIA377 VRW375:VRW377 WBS375:WBS377 WLO375:WLO377 WVK375:WVK377 C379:C381 IY379:IY381 SU379:SU381 ACQ379:ACQ381 AMM379:AMM381 AWI379:AWI381 BGE379:BGE381 BQA379:BQA381 BZW379:BZW381 CJS379:CJS381 CTO379:CTO381 DDK379:DDK381 DNG379:DNG381 DXC379:DXC381 EGY379:EGY381 EQU379:EQU381 FAQ379:FAQ381 FKM379:FKM381 FUI379:FUI381 GEE379:GEE381 GOA379:GOA381 GXW379:GXW381 HHS379:HHS381 HRO379:HRO381 IBK379:IBK381 ILG379:ILG381 IVC379:IVC381 JEY379:JEY381 JOU379:JOU381 JYQ379:JYQ381 KIM379:KIM381 KSI379:KSI381 LCE379:LCE381 LMA379:LMA381 LVW379:LVW381 MFS379:MFS381 MPO379:MPO381 MZK379:MZK381 NJG379:NJG381 NTC379:NTC381 OCY379:OCY381 OMU379:OMU381 OWQ379:OWQ381 PGM379:PGM381 PQI379:PQI381 QAE379:QAE381 QKA379:QKA381 QTW379:QTW381 RDS379:RDS381 RNO379:RNO381 RXK379:RXK381 SHG379:SHG381 SRC379:SRC381 TAY379:TAY381 TKU379:TKU381 TUQ379:TUQ381 UEM379:UEM381 UOI379:UOI381 UYE379:UYE381 VIA379:VIA381 VRW379:VRW381 WBS379:WBS381 WLO379:WLO381 WVK379:WVK381 C355:C357 IY355:IY357 SU355:SU357 ACQ355:ACQ357 AMM355:AMM357 AWI355:AWI357 BGE355:BGE357 BQA355:BQA357 BZW355:BZW357 CJS355:CJS357 CTO355:CTO357 DDK355:DDK357 DNG355:DNG357 DXC355:DXC357 EGY355:EGY357 EQU355:EQU357 FAQ355:FAQ357 FKM355:FKM357 FUI355:FUI357 GEE355:GEE357 GOA355:GOA357 GXW355:GXW357 HHS355:HHS357 HRO355:HRO357 IBK355:IBK357 ILG355:ILG357 IVC355:IVC357 JEY355:JEY357 JOU355:JOU357 JYQ355:JYQ357 KIM355:KIM357 KSI355:KSI357 LCE355:LCE357 LMA355:LMA357 LVW355:LVW357 MFS355:MFS357 MPO355:MPO357 MZK355:MZK357 NJG355:NJG357 NTC355:NTC357 OCY355:OCY357 OMU355:OMU357 OWQ355:OWQ357 PGM355:PGM357 PQI355:PQI357 QAE355:QAE357 QKA355:QKA357 QTW355:QTW357 RDS355:RDS357 RNO355:RNO357 RXK355:RXK357 SHG355:SHG357 SRC355:SRC357 TAY355:TAY357 TKU355:TKU357 TUQ355:TUQ357 UEM355:UEM357 UOI355:UOI357 UYE355:UYE357 VIA355:VIA357 VRW355:VRW357 WBS355:WBS357 WLO355:WLO357 WVK355:WVK357 C359:C361 IY359:IY361 SU359:SU361 ACQ359:ACQ361 AMM359:AMM361 AWI359:AWI361 BGE359:BGE361 BQA359:BQA361 BZW359:BZW361 CJS359:CJS361 CTO359:CTO361 DDK359:DDK361 DNG359:DNG361 DXC359:DXC361 EGY359:EGY361 EQU359:EQU361 FAQ359:FAQ361 FKM359:FKM361 FUI359:FUI361 GEE359:GEE361 GOA359:GOA361 GXW359:GXW361 HHS359:HHS361 HRO359:HRO361 IBK359:IBK361 ILG359:ILG361 IVC359:IVC361 JEY359:JEY361 JOU359:JOU361 JYQ359:JYQ361 KIM359:KIM361 KSI359:KSI361 LCE359:LCE361 LMA359:LMA361 LVW359:LVW361 MFS359:MFS361 MPO359:MPO361 MZK359:MZK361 NJG359:NJG361 NTC359:NTC361 OCY359:OCY361 OMU359:OMU361 OWQ359:OWQ361 PGM359:PGM361 PQI359:PQI361 QAE359:QAE361 QKA359:QKA361 QTW359:QTW361 RDS359:RDS361 RNO359:RNO361 RXK359:RXK361 SHG359:SHG361 SRC359:SRC361 TAY359:TAY361 TKU359:TKU361 TUQ359:TUQ361 UEM359:UEM361 UOI359:UOI361 UYE359:UYE361 VIA359:VIA361 VRW359:VRW361 WBS359:WBS361 WLO359:WLO361 WVK359:WVK361 C363:C365 IY363:IY365 SU363:SU365 ACQ363:ACQ365 AMM363:AMM365 AWI363:AWI365 BGE363:BGE365 BQA363:BQA365 BZW363:BZW365 CJS363:CJS365 CTO363:CTO365 DDK363:DDK365 DNG363:DNG365 DXC363:DXC365 EGY363:EGY365 EQU363:EQU365 FAQ363:FAQ365 FKM363:FKM365 FUI363:FUI365 GEE363:GEE365 GOA363:GOA365 GXW363:GXW365 HHS363:HHS365 HRO363:HRO365 IBK363:IBK365 ILG363:ILG365 IVC363:IVC365 JEY363:JEY365 JOU363:JOU365 JYQ363:JYQ365 KIM363:KIM365 KSI363:KSI365 LCE363:LCE365 LMA363:LMA365 LVW363:LVW365 MFS363:MFS365 MPO363:MPO365 MZK363:MZK365 NJG363:NJG365 NTC363:NTC365 OCY363:OCY365 OMU363:OMU365 OWQ363:OWQ365 PGM363:PGM365 PQI363:PQI365 QAE363:QAE365 QKA363:QKA365 QTW363:QTW365 RDS363:RDS365 RNO363:RNO365 RXK363:RXK365 SHG363:SHG365 SRC363:SRC365 TAY363:TAY365 TKU363:TKU365 TUQ363:TUQ365 UEM363:UEM365 UOI363:UOI365 UYE363:UYE365 VIA363:VIA365 VRW363:VRW365 WBS363:WBS365 WLO363:WLO365 WVK363:WVK365 C367:C369 IY367:IY369 SU367:SU369 ACQ367:ACQ369 AMM367:AMM369 AWI367:AWI369 BGE367:BGE369 BQA367:BQA369 BZW367:BZW369 CJS367:CJS369 CTO367:CTO369 DDK367:DDK369 DNG367:DNG369 DXC367:DXC369 EGY367:EGY369 EQU367:EQU369 FAQ367:FAQ369 FKM367:FKM369 FUI367:FUI369 GEE367:GEE369 GOA367:GOA369 GXW367:GXW369 HHS367:HHS369 HRO367:HRO369 IBK367:IBK369 ILG367:ILG369 IVC367:IVC369 JEY367:JEY369 JOU367:JOU369 JYQ367:JYQ369 KIM367:KIM369 KSI367:KSI369 LCE367:LCE369 LMA367:LMA369 LVW367:LVW369 MFS367:MFS369 MPO367:MPO369 MZK367:MZK369 NJG367:NJG369 NTC367:NTC369 OCY367:OCY369 OMU367:OMU369 OWQ367:OWQ369 PGM367:PGM369 PQI367:PQI369 QAE367:QAE369 QKA367:QKA369 QTW367:QTW369 RDS367:RDS369 RNO367:RNO369 RXK367:RXK369 SHG367:SHG369 SRC367:SRC369 TAY367:TAY369 TKU367:TKU369 TUQ367:TUQ369 UEM367:UEM369 UOI367:UOI369 UYE367:UYE369 VIA367:VIA369 VRW367:VRW369 WBS367:WBS369 WLO367:WLO369 WVK367:WVK369 C349 IY349 SU349 ACQ349 AMM349 AWI349 BGE349 BQA349 BZW349 CJS349 CTO349 DDK349 DNG349 DXC349 EGY349 EQU349 FAQ349 FKM349 FUI349 GEE349 GOA349 GXW349 HHS349 HRO349 IBK349 ILG349 IVC349 JEY349 JOU349 JYQ349 KIM349 KSI349 LCE349 LMA349 LVW349 MFS349 MPO349 MZK349 NJG349 NTC349 OCY349 OMU349 OWQ349 PGM349 PQI349 QAE349 QKA349 QTW349 RDS349 RNO349 RXK349 SHG349 SRC349 TAY349 TKU349 TUQ349 UEM349 UOI349 UYE349 VIA349 VRW349 WBS349 WLO349 WVK349 C335 IY335 SU335 ACQ335 AMM335 AWI335 BGE335 BQA335 BZW335 CJS335 CTO335 DDK335 DNG335 DXC335 EGY335 EQU335 FAQ335 FKM335 FUI335 GEE335 GOA335 GXW335 HHS335 HRO335 IBK335 ILG335 IVC335 JEY335 JOU335 JYQ335 KIM335 KSI335 LCE335 LMA335 LVW335 MFS335 MPO335 MZK335 NJG335 NTC335 OCY335 OMU335 OWQ335 PGM335 PQI335 QAE335 QKA335 QTW335 RDS335 RNO335 RXK335 SHG335 SRC335 TAY335 TKU335 TUQ335 UEM335 UOI335 UYE335 VIA335 VRW335 WBS335 WLO335 WVK335 C327:C329 IY327:IY329 SU327:SU329 ACQ327:ACQ329 AMM327:AMM329 AWI327:AWI329 BGE327:BGE329 BQA327:BQA329 BZW327:BZW329 CJS327:CJS329 CTO327:CTO329 DDK327:DDK329 DNG327:DNG329 DXC327:DXC329 EGY327:EGY329 EQU327:EQU329 FAQ327:FAQ329 FKM327:FKM329 FUI327:FUI329 GEE327:GEE329 GOA327:GOA329 GXW327:GXW329 HHS327:HHS329 HRO327:HRO329 IBK327:IBK329 ILG327:ILG329 IVC327:IVC329 JEY327:JEY329 JOU327:JOU329 JYQ327:JYQ329 KIM327:KIM329 KSI327:KSI329 LCE327:LCE329 LMA327:LMA329 LVW327:LVW329 MFS327:MFS329 MPO327:MPO329 MZK327:MZK329 NJG327:NJG329 NTC327:NTC329 OCY327:OCY329 OMU327:OMU329 OWQ327:OWQ329 PGM327:PGM329 PQI327:PQI329 QAE327:QAE329 QKA327:QKA329 QTW327:QTW329 RDS327:RDS329 RNO327:RNO329 RXK327:RXK329 SHG327:SHG329 SRC327:SRC329 TAY327:TAY329 TKU327:TKU329 TUQ327:TUQ329 UEM327:UEM329 UOI327:UOI329 UYE327:UYE329 VIA327:VIA329 VRW327:VRW329 WBS327:WBS329 WLO327:WLO329 WVK327:WVK329 C331:C333 IY331:IY333 SU331:SU333 ACQ331:ACQ333 AMM331:AMM333 AWI331:AWI333 BGE331:BGE333 BQA331:BQA333 BZW331:BZW333 CJS331:CJS333 CTO331:CTO333 DDK331:DDK333 DNG331:DNG333 DXC331:DXC333 EGY331:EGY333 EQU331:EQU333 FAQ331:FAQ333 FKM331:FKM333 FUI331:FUI333 GEE331:GEE333 GOA331:GOA333 GXW331:GXW333 HHS331:HHS333 HRO331:HRO333 IBK331:IBK333 ILG331:ILG333 IVC331:IVC333 JEY331:JEY333 JOU331:JOU333 JYQ331:JYQ333 KIM331:KIM333 KSI331:KSI333 LCE331:LCE333 LMA331:LMA333 LVW331:LVW333 MFS331:MFS333 MPO331:MPO333 MZK331:MZK333 NJG331:NJG333 NTC331:NTC333 OCY331:OCY333 OMU331:OMU333 OWQ331:OWQ333 PGM331:PGM333 PQI331:PQI333 QAE331:QAE333 QKA331:QKA333 QTW331:QTW333 RDS331:RDS333 RNO331:RNO333 RXK331:RXK333 SHG331:SHG333 SRC331:SRC333 TAY331:TAY333 TKU331:TKU333 TUQ331:TUQ333 UEM331:UEM333 UOI331:UOI333 UYE331:UYE333 VIA331:VIA333 VRW331:VRW333 WBS331:WBS333 WLO331:WLO333 C337:C339 IY299:IY301 SU299:SU301 ACQ299:ACQ301 AMM299:AMM301 AWI299:AWI301 BGE299:BGE301 BQA299:BQA301 BZW299:BZW301 CJS299:CJS301 CTO299:CTO301 DDK299:DDK301 DNG299:DNG301 DXC299:DXC301 EGY299:EGY301 EQU299:EQU301 FAQ299:FAQ301 FKM299:FKM301 FUI299:FUI301 GEE299:GEE301 GOA299:GOA301 GXW299:GXW301 HHS299:HHS301 HRO299:HRO301 IBK299:IBK301 ILG299:ILG301 IVC299:IVC301 JEY299:JEY301 JOU299:JOU301 JYQ299:JYQ301 KIM299:KIM301 KSI299:KSI301 LCE299:LCE301 LMA299:LMA301 LVW299:LVW301 MFS299:MFS301 MPO299:MPO301 MZK299:MZK301 NJG299:NJG301 NTC299:NTC301 OCY299:OCY301 OMU299:OMU301 OWQ299:OWQ301 PGM299:PGM301 PQI299:PQI301 QAE299:QAE301 QKA299:QKA301 QTW299:QTW301 RDS299:RDS301 RNO299:RNO301 RXK299:RXK301 SHG299:SHG301 SRC299:SRC301 TAY299:TAY301 TKU299:TKU301 TUQ299:TUQ301 UEM299:UEM301 UOI299:UOI301 UYE299:UYE301 VIA299:VIA301 VRW299:VRW301 WBS299:WBS301 WLO299:WLO301 WVK299:WVK301 C303:C305 IY303:IY305 SU303:SU305 ACQ303:ACQ305 AMM303:AMM305 AWI303:AWI305 BGE303:BGE305 BQA303:BQA305 BZW303:BZW305 CJS303:CJS305 CTO303:CTO305 DDK303:DDK305 DNG303:DNG305 DXC303:DXC305 EGY303:EGY305 EQU303:EQU305 FAQ303:FAQ305 FKM303:FKM305 FUI303:FUI305 GEE303:GEE305 GOA303:GOA305 GXW303:GXW305 HHS303:HHS305 HRO303:HRO305 IBK303:IBK305 ILG303:ILG305 IVC303:IVC305 JEY303:JEY305 JOU303:JOU305 JYQ303:JYQ305 KIM303:KIM305 KSI303:KSI305 LCE303:LCE305 LMA303:LMA305 LVW303:LVW305 MFS303:MFS305 MPO303:MPO305 MZK303:MZK305 NJG303:NJG305 NTC303:NTC305 OCY303:OCY305 OMU303:OMU305 OWQ303:OWQ305 PGM303:PGM305 PQI303:PQI305 QAE303:QAE305 QKA303:QKA305 QTW303:QTW305 RDS303:RDS305 RNO303:RNO305 RXK303:RXK305 SHG303:SHG305 SRC303:SRC305 TAY303:TAY305 TKU303:TKU305 TUQ303:TUQ305 UEM303:UEM305 UOI303:UOI305 UYE303:UYE305 VIA303:VIA305 VRW303:VRW305 WBS303:WBS305 WLO303:WLO305 WVK303:WVK305 C307:C309 IY307:IY309 SU307:SU309 ACQ307:ACQ309 AMM307:AMM309 AWI307:AWI309 BGE307:BGE309 BQA307:BQA309 BZW307:BZW309 CJS307:CJS309 CTO307:CTO309 DDK307:DDK309 DNG307:DNG309 DXC307:DXC309 EGY307:EGY309 EQU307:EQU309 FAQ307:FAQ309 FKM307:FKM309 FUI307:FUI309 GEE307:GEE309 GOA307:GOA309 GXW307:GXW309 HHS307:HHS309 HRO307:HRO309 IBK307:IBK309 ILG307:ILG309 IVC307:IVC309 JEY307:JEY309 JOU307:JOU309 JYQ307:JYQ309 KIM307:KIM309 KSI307:KSI309 LCE307:LCE309 LMA307:LMA309 LVW307:LVW309 MFS307:MFS309 MPO307:MPO309 MZK307:MZK309 NJG307:NJG309 NTC307:NTC309 OCY307:OCY309 OMU307:OMU309 OWQ307:OWQ309 PGM307:PGM309 PQI307:PQI309 QAE307:QAE309 QKA307:QKA309 QTW307:QTW309 RDS307:RDS309 RNO307:RNO309 RXK307:RXK309 SHG307:SHG309 SRC307:SRC309 TAY307:TAY309 TKU307:TKU309 TUQ307:TUQ309 UEM307:UEM309 UOI307:UOI309 UYE307:UYE309 VIA307:VIA309 VRW307:VRW309 WBS307:WBS309 WLO307:WLO309 WVK307:WVK309 LCE319:LCE321 C311:C313 IY311:IY313 SU311:SU313 ACQ311:ACQ313 AMM311:AMM313 AWI311:AWI313 BGE311:BGE313 BQA311:BQA313 BZW311:BZW313 CJS311:CJS313 CTO311:CTO313 DDK311:DDK313 DNG311:DNG313 DXC311:DXC313 EGY311:EGY313 EQU311:EQU313 FAQ311:FAQ313 FKM311:FKM313 FUI311:FUI313 GEE311:GEE313 GOA311:GOA313 GXW311:GXW313 HHS311:HHS313 HRO311:HRO313 IBK311:IBK313 ILG311:ILG313 IVC311:IVC313 JEY311:JEY313 JOU311:JOU313 JYQ311:JYQ313 KIM311:KIM313 KSI311:KSI313 LCE311:LCE313 LMA311:LMA313 LVW311:LVW313 MFS311:MFS313 MPO311:MPO313 MZK311:MZK313 NJG311:NJG313 NTC311:NTC313 OCY311:OCY313 OMU311:OMU313 OWQ311:OWQ313 PGM311:PGM313 PQI311:PQI313 QAE311:QAE313 QKA311:QKA313 QTW311:QTW313 RDS311:RDS313 RNO311:RNO313 RXK311:RXK313 SHG311:SHG313 SRC311:SRC313 TAY311:TAY313 TKU311:TKU313 TUQ311:TUQ313 UEM311:UEM313 UOI311:UOI313 UYE311:UYE313 VIA311:VIA313 VRW311:VRW313 WBS311:WBS313 WLO311:WLO313 WVK311:WVK313 FAQ319:FAQ321 EQU319:EQU321 EGY319:EGY321 DXC319:DXC321 DNG319:DNG321 DDK319:DDK321 CTO319:CTO321 CJS319:CJS321 BZW319:BZW321 BQA319:BQA321 BGE319:BGE321 AWI319:AWI321 AMM319:AMM321 ACQ319:ACQ321 SU319:SU321 IY319:IY321 C319:C321 WVK319:WVK321 WLO319:WLO321 WBS319:WBS321 VRW319:VRW321 VIA319:VIA321 UYE319:UYE321 UOI319:UOI321 UEM319:UEM321 TUQ319:TUQ321 TKU319:TKU321 TAY319:TAY321 SRC319:SRC321 SHG319:SHG321 RXK319:RXK321 RNO319:RNO321 RDS319:RDS321 QTW319:QTW321 QKA319:QKA321 QAE319:QAE321 PQI319:PQI321 PGM319:PGM321 OWQ319:OWQ321 OMU319:OMU321 OCY319:OCY321 NTC319:NTC321 NJG319:NJG321 MZK319:MZK321 MPO319:MPO321 MFS319:MFS321 LVW319:LVW321 LMA319:LMA321 LMA317 LVW317 MFS317 MPO317 MZK317 NJG317 NTC317 OCY317 OMU317 OWQ317 PGM317 PQI317 QAE317 QKA317 QTW317 RDS317 RNO317 RXK317 SHG317 SRC317 TAY317 TKU317 TUQ317 UEM317 UOI317 UYE317 VIA317 VRW317 WBS317 WLO317 WVK317 C317 IY317 SU317 ACQ317 AMM317 AWI317 BGE317 BQA317 BZW317 CJS317 CTO317 DDK317 DNG317 DXC317 EGY317 EQU317 FAQ317 FKM317 FUI317 GEE317 GOA317 GXW317 HHS317 HRO317 IBK317 ILG317 IVC317 JEY317 JOU317 JYQ317 KIM317 KSI317 LCE317 C299:C301 KSI411:KSI413 KIM411:KIM413 JYQ411:JYQ413 JOU411:JOU413 JEY411:JEY413 IVC411:IVC413 ILG411:ILG413 IBK411:IBK413 HRO411:HRO413 HHS411:HHS413 GXW411:GXW413 GOA411:GOA413 GEE411:GEE413 FUI411:FUI413 FKM411:FKM413 C415:C417 IY415:IY417 SU415:SU417 ACQ415:ACQ417 AMM415:AMM417 AWI415:AWI417 BGE415:BGE417 BQA415:BQA417 BZW415:BZW417 CJS415:CJS417 CTO415:CTO417 DDK415:DDK417 DNG415:DNG417 DXC415:DXC417 EGY415:EGY417 EQU415:EQU417 FAQ415:FAQ417 FKM415:FKM417 FUI415:FUI417 GEE415:GEE417 GOA415:GOA417 GXW415:GXW417 HHS415:HHS417 HRO415:HRO417 IBK415:IBK417 ILG415:ILG417 IVC415:IVC417 JEY415:JEY417 JOU415:JOU417 JYQ415:JYQ417 KIM415:KIM417 KSI415:KSI417 LCE415:LCE417 LMA415:LMA417 LVW415:LVW417 MFS415:MFS417 MPO415:MPO417 MZK415:MZK417 NJG415:NJG417 NTC415:NTC417 OCY415:OCY417 OMU415:OMU417 OWQ415:OWQ417 PGM415:PGM417 PQI415:PQI417 QAE415:QAE417 QKA415:QKA417 QTW415:QTW417 RDS415:RDS417 RNO415:RNO417 RXK415:RXK417 SHG415:SHG417 SRC415:SRC417 TAY415:TAY417 TKU415:TKU417 TUQ415:TUQ417 UEM415:UEM417 UOI415:UOI417 UYE415:UYE417 VIA415:VIA417 VRW415:VRW417 WBS415:WBS417 WLO415:WLO417 WVK415:WVK417 C407 IY407 SU407 ACQ407 AMM407 AWI407 BGE407 BQA407 BZW407 CJS407 CTO407 DDK407 DNG407 DXC407 EGY407 EQU407 FAQ407 FKM407 FUI407 GEE407 GOA407 GXW407 HHS407 HRO407 IBK407 ILG407 IVC407 JEY407 JOU407 JYQ407 KIM407 KSI407 LCE407 LMA407 LVW407 MFS407 MPO407 MZK407 NJG407 NTC407 OCY407 OMU407 OWQ407 PGM407 PQI407 QAE407 QKA407 QTW407 RDS407 RNO407 RXK407 SHG407 SRC407 TAY407 TKU407 TUQ407 UEM407 UOI407 UYE407 VIA407 VRW407 WBS407 WLO407 WVK407 WVK423:WVK425 IY429:IY431 SU429:SU431 ACQ429:ACQ431 AMM429:AMM431 AWI429:AWI431 BGE429:BGE431 BQA429:BQA431 BZW429:BZW431 CJS429:CJS431 CTO429:CTO431 DDK429:DDK431 DNG429:DNG431 DXC429:DXC431 EGY429:EGY431 EQU429:EQU431 FAQ429:FAQ431 FKM429:FKM431 FUI429:FUI431 GEE429:GEE431 GOA429:GOA431 GXW429:GXW431 HHS429:HHS431 HRO429:HRO431 IBK429:IBK431 ILG429:ILG431 IVC429:IVC431 JEY429:JEY431 JOU429:JOU431 JYQ429:JYQ431 KIM429:KIM431 KSI429:KSI431 LCE429:LCE431 LMA429:LMA431 LVW429:LVW431 MFS429:MFS431 MPO429:MPO431 MZK429:MZK431 NJG429:NJG431 NTC429:NTC431 OCY429:OCY431 OMU429:OMU431 OWQ429:OWQ431 PGM429:PGM431 PQI429:PQI431 QAE429:QAE431 QKA429:QKA431 QTW429:QTW431 RDS429:RDS431 RNO429:RNO431 RXK429:RXK431 SHG429:SHG431 SRC429:SRC431 TAY429:TAY431 TKU429:TKU431 TUQ429:TUQ431 UEM429:UEM431 UOI429:UOI431 UYE429:UYE431 VIA429:VIA431 VRW429:VRW431 WBS429:WBS431 WLO429:WLO431 WVK429:WVK431 C433:C435 IY433:IY435 SU433:SU435 ACQ433:ACQ435 AMM433:AMM435 AWI433:AWI435 BGE433:BGE435 BQA433:BQA435 BZW433:BZW435 CJS433:CJS435 CTO433:CTO435 DDK433:DDK435 DNG433:DNG435 DXC433:DXC435 EGY433:EGY435 EQU433:EQU435 FAQ433:FAQ435 FKM433:FKM435 FUI433:FUI435 GEE433:GEE435 GOA433:GOA435 GXW433:GXW435 HHS433:HHS435 HRO433:HRO435 IBK433:IBK435 ILG433:ILG435 IVC433:IVC435 JEY433:JEY435 JOU433:JOU435 JYQ433:JYQ435 KIM433:KIM435 KSI433:KSI435 LCE433:LCE435 LMA433:LMA435 LVW433:LVW435 MFS433:MFS435 MPO433:MPO435 MZK433:MZK435 NJG433:NJG435 NTC433:NTC435 OCY433:OCY435 OMU433:OMU435 OWQ433:OWQ435 PGM433:PGM435 PQI433:PQI435 QAE433:QAE435 QKA433:QKA435 QTW433:QTW435 RDS433:RDS435 RNO433:RNO435 RXK433:RXK435 SHG433:SHG435 SRC433:SRC435 TAY433:TAY435 TKU433:TKU435 TUQ433:TUQ435 UEM433:UEM435 UOI433:UOI435 UYE433:UYE435 VIA433:VIA435 VRW433:VRW435 WBS433:WBS435 WLO433:WLO435 WVK433:WVK435 C437:C439 IY437:IY439 SU437:SU439 ACQ437:ACQ439 AMM437:AMM439 AWI437:AWI439 BGE437:BGE439 BQA437:BQA439 BZW437:BZW439 CJS437:CJS439 CTO437:CTO439 DDK437:DDK439 DNG437:DNG439 DXC437:DXC439 EGY437:EGY439 EQU437:EQU439 FAQ437:FAQ439 FKM437:FKM439 FUI437:FUI439 GEE437:GEE439 GOA437:GOA439 GXW437:GXW439 HHS437:HHS439 HRO437:HRO439 IBK437:IBK439 ILG437:ILG439 IVC437:IVC439 JEY437:JEY439 JOU437:JOU439 JYQ437:JYQ439 KIM437:KIM439 KSI437:KSI439 LCE437:LCE439 LMA437:LMA439 LVW437:LVW439 MFS437:MFS439 MPO437:MPO439 MZK437:MZK439 NJG437:NJG439 NTC437:NTC439 OCY437:OCY439 OMU437:OMU439 OWQ437:OWQ439 PGM437:PGM439 PQI437:PQI439 QAE437:QAE439 QKA437:QKA439 QTW437:QTW439 RDS437:RDS439 RNO437:RNO439 RXK437:RXK439 SHG437:SHG439 SRC437:SRC439 TAY437:TAY439 TKU437:TKU439 TUQ437:TUQ439 UEM437:UEM439 UOI437:UOI439 UYE437:UYE439 VIA437:VIA439 VRW437:VRW439 WBS437:WBS439 WLO437:WLO439 WVK437:WVK439 C443:C445 IY443:IY445 SU443:SU445 ACQ443:ACQ445 AMM443:AMM445 AWI443:AWI445 BGE443:BGE445 BQA443:BQA445 BZW443:BZW445 CJS443:CJS445 CTO443:CTO445 DDK443:DDK445 DNG443:DNG445 DXC443:DXC445 EGY443:EGY445 EQU443:EQU445 FAQ443:FAQ445 FKM443:FKM445 FUI443:FUI445 GEE443:GEE445 GOA443:GOA445 GXW443:GXW445 HHS443:HHS445 HRO443:HRO445 IBK443:IBK445 ILG443:ILG445 IVC443:IVC445 JEY443:JEY445 JOU443:JOU445 JYQ443:JYQ445 KIM443:KIM445 KSI443:KSI445 LCE443:LCE445 LMA443:LMA445 LVW443:LVW445 MFS443:MFS445 MPO443:MPO445 MZK443:MZK445 NJG443:NJG445 NTC443:NTC445 OCY443:OCY445 OMU443:OMU445 OWQ443:OWQ445 PGM443:PGM445 PQI443:PQI445 QAE443:QAE445 QKA443:QKA445 QTW443:QTW445 RDS443:RDS445 RNO443:RNO445 RXK443:RXK445 SHG443:SHG445 SRC443:SRC445 TAY443:TAY445 TKU443:TKU445 TUQ443:TUQ445 UEM443:UEM445 UOI443:UOI445 UYE443:UYE445 VIA443:VIA445 VRW443:VRW445 WBS443:WBS445 WLO443:WLO445 WVK443:WVK445 C463:C465 IY463:IY465 SU463:SU465 ACQ463:ACQ465 AMM463:AMM465 AWI463:AWI465 BGE463:BGE465 BQA463:BQA465 BZW463:BZW465 CJS463:CJS465 CTO463:CTO465 DDK463:DDK465 DNG463:DNG465 DXC463:DXC465 EGY463:EGY465 EQU463:EQU465 FAQ463:FAQ465 FKM463:FKM465 FUI463:FUI465 GEE463:GEE465 GOA463:GOA465 GXW463:GXW465 HHS463:HHS465 HRO463:HRO465 IBK463:IBK465 ILG463:ILG465 IVC463:IVC465 JEY463:JEY465 JOU463:JOU465 JYQ463:JYQ465 KIM463:KIM465 KSI463:KSI465 LCE463:LCE465 LMA463:LMA465 LVW463:LVW465 MFS463:MFS465 MPO463:MPO465 MZK463:MZK465 NJG463:NJG465 NTC463:NTC465 OCY463:OCY465 OMU463:OMU465 OWQ463:OWQ465 PGM463:PGM465 PQI463:PQI465 QAE463:QAE465 QKA463:QKA465 QTW463:QTW465 RDS463:RDS465 RNO463:RNO465 RXK463:RXK465 SHG463:SHG465 SRC463:SRC465 TAY463:TAY465 TKU463:TKU465 TUQ463:TUQ465 UEM463:UEM465 UOI463:UOI465 UYE463:UYE465 VIA463:VIA465 VRW463:VRW465 WBS463:WBS465 WLO463:WLO465 WVK463:WVK465 C467:C469 IY467:IY469 SU467:SU469 ACQ467:ACQ469 AMM467:AMM469 AWI467:AWI469 BGE467:BGE469 BQA467:BQA469 BZW467:BZW469 CJS467:CJS469 CTO467:CTO469 DDK467:DDK469 DNG467:DNG469 DXC467:DXC469 EGY467:EGY469 EQU467:EQU469 FAQ467:FAQ469 FKM467:FKM469 FUI467:FUI469 GEE467:GEE469 GOA467:GOA469 GXW467:GXW469 HHS467:HHS469 HRO467:HRO469 IBK467:IBK469 ILG467:ILG469 IVC467:IVC469 JEY467:JEY469 JOU467:JOU469 JYQ467:JYQ469 KIM467:KIM469 KSI467:KSI469 LCE467:LCE469 LMA467:LMA469 LVW467:LVW469 MFS467:MFS469 MPO467:MPO469 MZK467:MZK469 NJG467:NJG469 NTC467:NTC469 OCY467:OCY469 OMU467:OMU469 OWQ467:OWQ469 PGM467:PGM469 PQI467:PQI469 QAE467:QAE469 QKA467:QKA469 QTW467:QTW469 RDS467:RDS469 RNO467:RNO469 RXK467:RXK469 SHG467:SHG469 SRC467:SRC469 TAY467:TAY469 TKU467:TKU469 TUQ467:TUQ469 UEM467:UEM469 UOI467:UOI469 UYE467:UYE469 VIA467:VIA469 VRW467:VRW469 WBS467:WBS469 WLO467:WLO469 WVK467:WVK469 C471:C473 IY471:IY473 SU471:SU473 ACQ471:ACQ473 AMM471:AMM473 AWI471:AWI473 BGE471:BGE473 BQA471:BQA473 BZW471:BZW473 CJS471:CJS473 CTO471:CTO473 DDK471:DDK473 DNG471:DNG473 DXC471:DXC473 EGY471:EGY473 EQU471:EQU473 FAQ471:FAQ473 FKM471:FKM473 FUI471:FUI473 GEE471:GEE473 GOA471:GOA473 GXW471:GXW473 HHS471:HHS473 HRO471:HRO473 IBK471:IBK473 ILG471:ILG473 IVC471:IVC473 JEY471:JEY473 JOU471:JOU473 JYQ471:JYQ473 KIM471:KIM473 KSI471:KSI473 LCE471:LCE473 LMA471:LMA473 LVW471:LVW473 MFS471:MFS473 MPO471:MPO473 MZK471:MZK473 NJG471:NJG473 NTC471:NTC473 OCY471:OCY473 OMU471:OMU473 OWQ471:OWQ473 PGM471:PGM473 PQI471:PQI473 QAE471:QAE473 QKA471:QKA473 QTW471:QTW473 RDS471:RDS473 RNO471:RNO473 RXK471:RXK473 SHG471:SHG473 SRC471:SRC473 TAY471:TAY473 TKU471:TKU473 TUQ471:TUQ473 UEM471:UEM473 UOI471:UOI473 UYE471:UYE473 VIA471:VIA473 VRW471:VRW473 WBS471:WBS473 WLO471:WLO473 WVK471:WVK473 C447:C449 IY447:IY449 SU447:SU449 ACQ447:ACQ449 AMM447:AMM449 AWI447:AWI449 BGE447:BGE449 BQA447:BQA449 BZW447:BZW449 CJS447:CJS449 CTO447:CTO449 DDK447:DDK449 DNG447:DNG449 DXC447:DXC449 EGY447:EGY449 EQU447:EQU449 FAQ447:FAQ449 FKM447:FKM449 FUI447:FUI449 GEE447:GEE449 GOA447:GOA449 GXW447:GXW449 HHS447:HHS449 HRO447:HRO449 IBK447:IBK449 ILG447:ILG449 IVC447:IVC449 JEY447:JEY449 JOU447:JOU449 JYQ447:JYQ449 KIM447:KIM449 KSI447:KSI449 LCE447:LCE449 LMA447:LMA449 LVW447:LVW449 MFS447:MFS449 MPO447:MPO449 MZK447:MZK449 NJG447:NJG449 NTC447:NTC449 OCY447:OCY449 OMU447:OMU449 OWQ447:OWQ449 PGM447:PGM449 PQI447:PQI449 QAE447:QAE449 QKA447:QKA449 QTW447:QTW449 RDS447:RDS449 RNO447:RNO449 RXK447:RXK449 SHG447:SHG449 SRC447:SRC449 TAY447:TAY449 TKU447:TKU449 TUQ447:TUQ449 UEM447:UEM449 UOI447:UOI449 UYE447:UYE449 VIA447:VIA449 VRW447:VRW449 WBS447:WBS449 WLO447:WLO449 WVK447:WVK449 C451:C453 IY451:IY453 SU451:SU453 ACQ451:ACQ453 AMM451:AMM453 AWI451:AWI453 BGE451:BGE453 BQA451:BQA453 BZW451:BZW453 CJS451:CJS453 CTO451:CTO453 DDK451:DDK453 DNG451:DNG453 DXC451:DXC453 EGY451:EGY453 EQU451:EQU453 FAQ451:FAQ453 FKM451:FKM453 FUI451:FUI453 GEE451:GEE453 GOA451:GOA453 GXW451:GXW453 HHS451:HHS453 HRO451:HRO453 IBK451:IBK453 ILG451:ILG453 IVC451:IVC453 JEY451:JEY453 JOU451:JOU453 JYQ451:JYQ453 KIM451:KIM453 KSI451:KSI453 LCE451:LCE453 LMA451:LMA453 LVW451:LVW453 MFS451:MFS453 MPO451:MPO453 MZK451:MZK453 NJG451:NJG453 NTC451:NTC453 OCY451:OCY453 OMU451:OMU453 OWQ451:OWQ453 PGM451:PGM453 PQI451:PQI453 QAE451:QAE453 QKA451:QKA453 QTW451:QTW453 RDS451:RDS453 RNO451:RNO453 RXK451:RXK453 SHG451:SHG453 SRC451:SRC453 TAY451:TAY453 TKU451:TKU453 TUQ451:TUQ453 UEM451:UEM453 UOI451:UOI453 UYE451:UYE453 VIA451:VIA453 VRW451:VRW453 WBS451:WBS453 WLO451:WLO453 WVK451:WVK453 C455:C457 IY455:IY457 SU455:SU457 ACQ455:ACQ457 AMM455:AMM457 AWI455:AWI457 BGE455:BGE457 BQA455:BQA457 BZW455:BZW457 CJS455:CJS457 CTO455:CTO457 DDK455:DDK457 DNG455:DNG457 DXC455:DXC457 EGY455:EGY457 EQU455:EQU457 FAQ455:FAQ457 FKM455:FKM457 FUI455:FUI457 GEE455:GEE457 GOA455:GOA457 GXW455:GXW457 HHS455:HHS457 HRO455:HRO457 IBK455:IBK457 ILG455:ILG457 IVC455:IVC457 JEY455:JEY457 JOU455:JOU457 JYQ455:JYQ457 KIM455:KIM457 KSI455:KSI457 LCE455:LCE457 LMA455:LMA457 LVW455:LVW457 MFS455:MFS457 MPO455:MPO457 MZK455:MZK457 NJG455:NJG457 NTC455:NTC457 OCY455:OCY457 OMU455:OMU457 OWQ455:OWQ457 PGM455:PGM457 PQI455:PQI457 QAE455:QAE457 QKA455:QKA457 QTW455:QTW457 RDS455:RDS457 RNO455:RNO457 RXK455:RXK457 SHG455:SHG457 SRC455:SRC457 TAY455:TAY457 TKU455:TKU457 TUQ455:TUQ457 UEM455:UEM457 UOI455:UOI457 UYE455:UYE457 VIA455:VIA457 VRW455:VRW457 WBS455:WBS457 WLO455:WLO457 WVK455:WVK457 C459:C461 IY459:IY461 SU459:SU461 ACQ459:ACQ461 AMM459:AMM461 AWI459:AWI461 BGE459:BGE461 BQA459:BQA461 BZW459:BZW461 CJS459:CJS461 CTO459:CTO461 DDK459:DDK461 DNG459:DNG461 DXC459:DXC461 EGY459:EGY461 EQU459:EQU461 FAQ459:FAQ461 FKM459:FKM461 FUI459:FUI461 GEE459:GEE461 GOA459:GOA461 GXW459:GXW461 HHS459:HHS461 HRO459:HRO461 IBK459:IBK461 ILG459:ILG461 IVC459:IVC461 JEY459:JEY461 JOU459:JOU461 JYQ459:JYQ461 KIM459:KIM461 KSI459:KSI461 LCE459:LCE461 LMA459:LMA461 LVW459:LVW461 MFS459:MFS461 MPO459:MPO461 MZK459:MZK461 NJG459:NJG461 NTC459:NTC461 OCY459:OCY461 OMU459:OMU461 OWQ459:OWQ461 PGM459:PGM461 PQI459:PQI461 QAE459:QAE461 QKA459:QKA461 QTW459:QTW461 RDS459:RDS461 RNO459:RNO461 RXK459:RXK461 SHG459:SHG461 SRC459:SRC461 TAY459:TAY461 TKU459:TKU461 TUQ459:TUQ461 UEM459:UEM461 UOI459:UOI461 UYE459:UYE461 VIA459:VIA461 VRW459:VRW461 WBS459:WBS461 WLO459:WLO461 WVK459:WVK461 C441 IY441 SU441 ACQ441 AMM441 AWI441 BGE441 BQA441 BZW441 CJS441 CTO441 DDK441 DNG441 DXC441 EGY441 EQU441 FAQ441 FKM441 FUI441 GEE441 GOA441 GXW441 HHS441 HRO441 IBK441 ILG441 IVC441 JEY441 JOU441 JYQ441 KIM441 KSI441 LCE441 LMA441 LVW441 MFS441 MPO441 MZK441 NJG441 NTC441 OCY441 OMU441 OWQ441 PGM441 PQI441 QAE441 QKA441 QTW441 RDS441 RNO441 RXK441 SHG441 SRC441 TAY441 TKU441 TUQ441 UEM441 UOI441 UYE441 VIA441 VRW441 WBS441 WLO441 WVK441 C427 IY427 SU427 ACQ427 AMM427 AWI427 BGE427 BQA427 BZW427 CJS427 CTO427 DDK427 DNG427 DXC427 EGY427 EQU427 FAQ427 FKM427 FUI427 GEE427 GOA427 GXW427 HHS427 HRO427 IBK427 ILG427 IVC427 JEY427 JOU427 JYQ427 KIM427 KSI427 LCE427 LMA427 LVW427 MFS427 MPO427 MZK427 NJG427 NTC427 OCY427 OMU427 OWQ427 PGM427 PQI427 QAE427 QKA427 QTW427 RDS427 RNO427 RXK427 SHG427 SRC427 TAY427 TKU427 TUQ427 UEM427 UOI427 UYE427 VIA427 VRW427 WBS427 WLO427 WVK427 C419:C421 IY419:IY421 SU419:SU421 ACQ419:ACQ421 AMM419:AMM421 AWI419:AWI421 BGE419:BGE421 BQA419:BQA421 BZW419:BZW421 CJS419:CJS421 CTO419:CTO421 DDK419:DDK421 DNG419:DNG421 DXC419:DXC421 EGY419:EGY421 EQU419:EQU421 FAQ419:FAQ421 FKM419:FKM421 FUI419:FUI421 GEE419:GEE421 GOA419:GOA421 GXW419:GXW421 HHS419:HHS421 HRO419:HRO421 IBK419:IBK421 ILG419:ILG421 IVC419:IVC421 JEY419:JEY421 JOU419:JOU421 JYQ419:JYQ421 KIM419:KIM421 KSI419:KSI421 LCE419:LCE421 LMA419:LMA421 LVW419:LVW421 MFS419:MFS421 MPO419:MPO421 MZK419:MZK421 NJG419:NJG421 NTC419:NTC421 OCY419:OCY421 OMU419:OMU421 OWQ419:OWQ421 PGM419:PGM421 PQI419:PQI421 QAE419:QAE421 QKA419:QKA421 QTW419:QTW421 RDS419:RDS421 RNO419:RNO421 RXK419:RXK421 SHG419:SHG421 SRC419:SRC421 TAY419:TAY421 TKU419:TKU421 TUQ419:TUQ421 UEM419:UEM421 UOI419:UOI421 UYE419:UYE421 VIA419:VIA421 VRW419:VRW421 WBS419:WBS421 WLO419:WLO421 WVK419:WVK421 C423:C425 IY423:IY425 SU423:SU425 ACQ423:ACQ425 AMM423:AMM425 AWI423:AWI425 BGE423:BGE425 BQA423:BQA425 BZW423:BZW425 CJS423:CJS425 CTO423:CTO425 DDK423:DDK425 DNG423:DNG425 DXC423:DXC425 EGY423:EGY425 EQU423:EQU425 FAQ423:FAQ425 FKM423:FKM425 FUI423:FUI425 GEE423:GEE425 GOA423:GOA425 GXW423:GXW425 HHS423:HHS425 HRO423:HRO425 IBK423:IBK425 ILG423:ILG425 IVC423:IVC425 JEY423:JEY425 JOU423:JOU425 JYQ423:JYQ425 KIM423:KIM425 KSI423:KSI425 LCE423:LCE425 LMA423:LMA425 LVW423:LVW425 MFS423:MFS425 MPO423:MPO425 MZK423:MZK425 NJG423:NJG425 NTC423:NTC425 OCY423:OCY425 OMU423:OMU425 OWQ423:OWQ425 PGM423:PGM425 PQI423:PQI425 QAE423:QAE425 QKA423:QKA425 QTW423:QTW425 RDS423:RDS425 RNO423:RNO425 RXK423:RXK425 SHG423:SHG425 SRC423:SRC425 TAY423:TAY425 TKU423:TKU425 TUQ423:TUQ425 UEM423:UEM425 UOI423:UOI425 UYE423:UYE425 VIA423:VIA425 VRW423:VRW425 WBS423:WBS425 WLO423:WLO425 C429:C431 IY391:IY393 SU391:SU393 ACQ391:ACQ393 AMM391:AMM393 AWI391:AWI393 BGE391:BGE393 BQA391:BQA393 BZW391:BZW393 CJS391:CJS393 CTO391:CTO393 DDK391:DDK393 DNG391:DNG393 DXC391:DXC393 EGY391:EGY393 EQU391:EQU393 FAQ391:FAQ393 FKM391:FKM393 FUI391:FUI393 GEE391:GEE393 GOA391:GOA393 GXW391:GXW393 HHS391:HHS393 HRO391:HRO393 IBK391:IBK393 ILG391:ILG393 IVC391:IVC393 JEY391:JEY393 JOU391:JOU393 JYQ391:JYQ393 KIM391:KIM393 KSI391:KSI393 LCE391:LCE393 LMA391:LMA393 LVW391:LVW393 MFS391:MFS393 MPO391:MPO393 MZK391:MZK393 NJG391:NJG393 NTC391:NTC393 OCY391:OCY393 OMU391:OMU393 OWQ391:OWQ393 PGM391:PGM393 PQI391:PQI393 QAE391:QAE393 QKA391:QKA393 QTW391:QTW393 RDS391:RDS393 RNO391:RNO393 RXK391:RXK393 SHG391:SHG393 SRC391:SRC393 TAY391:TAY393 TKU391:TKU393 TUQ391:TUQ393 UEM391:UEM393 UOI391:UOI393 UYE391:UYE393 VIA391:VIA393 VRW391:VRW393 WBS391:WBS393 WLO391:WLO393 WVK391:WVK393 C395:C397 IY395:IY397 SU395:SU397 ACQ395:ACQ397 AMM395:AMM397 AWI395:AWI397 BGE395:BGE397 BQA395:BQA397 BZW395:BZW397 CJS395:CJS397 CTO395:CTO397 DDK395:DDK397 DNG395:DNG397 DXC395:DXC397 EGY395:EGY397 EQU395:EQU397 FAQ395:FAQ397 FKM395:FKM397 FUI395:FUI397 GEE395:GEE397 GOA395:GOA397 GXW395:GXW397 HHS395:HHS397 HRO395:HRO397 IBK395:IBK397 ILG395:ILG397 IVC395:IVC397 JEY395:JEY397 JOU395:JOU397 JYQ395:JYQ397 KIM395:KIM397 KSI395:KSI397 LCE395:LCE397 LMA395:LMA397 LVW395:LVW397 MFS395:MFS397 MPO395:MPO397 MZK395:MZK397 NJG395:NJG397 NTC395:NTC397 OCY395:OCY397 OMU395:OMU397 OWQ395:OWQ397 PGM395:PGM397 PQI395:PQI397 QAE395:QAE397 QKA395:QKA397 QTW395:QTW397 RDS395:RDS397 RNO395:RNO397 RXK395:RXK397 SHG395:SHG397 SRC395:SRC397 TAY395:TAY397 TKU395:TKU397 TUQ395:TUQ397 UEM395:UEM397 UOI395:UOI397 UYE395:UYE397 VIA395:VIA397 VRW395:VRW397 WBS395:WBS397 WLO395:WLO397 WVK395:WVK397 C399:C401 IY399:IY401 SU399:SU401 ACQ399:ACQ401 AMM399:AMM401 AWI399:AWI401 BGE399:BGE401 BQA399:BQA401 BZW399:BZW401 CJS399:CJS401 CTO399:CTO401 DDK399:DDK401 DNG399:DNG401 DXC399:DXC401 EGY399:EGY401 EQU399:EQU401 FAQ399:FAQ401 FKM399:FKM401 FUI399:FUI401 GEE399:GEE401 GOA399:GOA401 GXW399:GXW401 HHS399:HHS401 HRO399:HRO401 IBK399:IBK401 ILG399:ILG401 IVC399:IVC401 JEY399:JEY401 JOU399:JOU401 JYQ399:JYQ401 KIM399:KIM401 KSI399:KSI401 LCE399:LCE401 LMA399:LMA401 LVW399:LVW401 MFS399:MFS401 MPO399:MPO401 MZK399:MZK401 NJG399:NJG401 NTC399:NTC401 OCY399:OCY401 OMU399:OMU401 OWQ399:OWQ401 PGM399:PGM401 PQI399:PQI401 QAE399:QAE401 QKA399:QKA401 QTW399:QTW401 RDS399:RDS401 RNO399:RNO401 RXK399:RXK401 SHG399:SHG401 SRC399:SRC401 TAY399:TAY401 TKU399:TKU401 TUQ399:TUQ401 UEM399:UEM401 UOI399:UOI401 UYE399:UYE401 VIA399:VIA401 VRW399:VRW401 WBS399:WBS401 WLO399:WLO401 WVK399:WVK401 LCE411:LCE413 C403:C405 IY403:IY405 SU403:SU405 ACQ403:ACQ405 AMM403:AMM405 AWI403:AWI405 BGE403:BGE405 BQA403:BQA405 BZW403:BZW405 CJS403:CJS405 CTO403:CTO405 DDK403:DDK405 DNG403:DNG405 DXC403:DXC405 EGY403:EGY405 EQU403:EQU405 FAQ403:FAQ405 FKM403:FKM405 FUI403:FUI405 GEE403:GEE405 GOA403:GOA405 GXW403:GXW405 HHS403:HHS405 HRO403:HRO405 IBK403:IBK405 ILG403:ILG405 IVC403:IVC405 JEY403:JEY405 JOU403:JOU405 JYQ403:JYQ405 KIM403:KIM405 KSI403:KSI405 LCE403:LCE405 LMA403:LMA405 LVW403:LVW405 MFS403:MFS405 MPO403:MPO405 MZK403:MZK405 NJG403:NJG405 NTC403:NTC405 OCY403:OCY405 OMU403:OMU405 OWQ403:OWQ405 PGM403:PGM405 PQI403:PQI405 QAE403:QAE405 QKA403:QKA405 QTW403:QTW405 RDS403:RDS405 RNO403:RNO405 RXK403:RXK405 SHG403:SHG405 SRC403:SRC405 TAY403:TAY405 TKU403:TKU405 TUQ403:TUQ405 UEM403:UEM405 UOI403:UOI405 UYE403:UYE405 VIA403:VIA405 VRW403:VRW405 WBS403:WBS405 WLO403:WLO405 WVK403:WVK405 FAQ411:FAQ413 EQU411:EQU413 EGY411:EGY413 DXC411:DXC413 DNG411:DNG413 DDK411:DDK413 CTO411:CTO413 CJS411:CJS413 BZW411:BZW413 BQA411:BQA413 BGE411:BGE413 AWI411:AWI413 AMM411:AMM413 ACQ411:ACQ413 SU411:SU413 IY411:IY413 C411:C413 WVK411:WVK413 WLO411:WLO413 WBS411:WBS413 VRW411:VRW413 VIA411:VIA413 UYE411:UYE413 UOI411:UOI413 UEM411:UEM413 TUQ411:TUQ413 TKU411:TKU413 TAY411:TAY413 SRC411:SRC413 SHG411:SHG413 RXK411:RXK413 RNO411:RNO413 RDS411:RDS413 QTW411:QTW413 QKA411:QKA413 QAE411:QAE413 PQI411:PQI413 PGM411:PGM413 OWQ411:OWQ413 OMU411:OMU413 OCY411:OCY413 NTC411:NTC413 NJG411:NJG413 MZK411:MZK413 MPO411:MPO413 MFS411:MFS413 LVW411:LVW413 LMA411:LMA413 LMA409 LVW409 MFS409 MPO409 MZK409 NJG409 NTC409 OCY409 OMU409 OWQ409 PGM409 PQI409 QAE409 QKA409 QTW409 RDS409 RNO409 RXK409 SHG409 SRC409 TAY409 TKU409 TUQ409 UEM409 UOI409 UYE409 VIA409 VRW409 WBS409 WLO409 WVK409 C409 IY409 SU409 ACQ409 AMM409 AWI409 BGE409 BQA409 BZW409 CJS409 CTO409 DDK409 DNG409 DXC409 EGY409 EQU409 FAQ409 FKM409 FUI409 GEE409 GOA409 GXW409 HHS409 HRO409 IBK409 ILG409 IVC409 JEY409 JOU409 JYQ409 KIM409 KSI409 LCE409 C391:C393 KSI503:KSI505 KIM503:KIM505 JYQ503:JYQ505 JOU503:JOU505 JEY503:JEY505 IVC503:IVC505 ILG503:ILG505 IBK503:IBK505 HRO503:HRO505 HHS503:HHS505 GXW503:GXW505 GOA503:GOA505 GEE503:GEE505 FUI503:FUI505 FKM503:FKM505 C507:C509 IY507:IY509 SU507:SU509 ACQ507:ACQ509 AMM507:AMM509 AWI507:AWI509 BGE507:BGE509 BQA507:BQA509 BZW507:BZW509 CJS507:CJS509 CTO507:CTO509 DDK507:DDK509 DNG507:DNG509 DXC507:DXC509 EGY507:EGY509 EQU507:EQU509 FAQ507:FAQ509 FKM507:FKM509 FUI507:FUI509 GEE507:GEE509 GOA507:GOA509 GXW507:GXW509 HHS507:HHS509 HRO507:HRO509 IBK507:IBK509 ILG507:ILG509 IVC507:IVC509 JEY507:JEY509 JOU507:JOU509 JYQ507:JYQ509 KIM507:KIM509 KSI507:KSI509 LCE507:LCE509 LMA507:LMA509 LVW507:LVW509 MFS507:MFS509 MPO507:MPO509 MZK507:MZK509 NJG507:NJG509 NTC507:NTC509 OCY507:OCY509 OMU507:OMU509 OWQ507:OWQ509 PGM507:PGM509 PQI507:PQI509 QAE507:QAE509 QKA507:QKA509 QTW507:QTW509 RDS507:RDS509 RNO507:RNO509 RXK507:RXK509 SHG507:SHG509 SRC507:SRC509 TAY507:TAY509 TKU507:TKU509 TUQ507:TUQ509 UEM507:UEM509 UOI507:UOI509 UYE507:UYE509 VIA507:VIA509 VRW507:VRW509 WBS507:WBS509 WLO507:WLO509 WVK507:WVK509 C499 IY499 SU499 ACQ499 AMM499 AWI499 BGE499 BQA499 BZW499 CJS499 CTO499 DDK499 DNG499 DXC499 EGY499 EQU499 FAQ499 FKM499 FUI499 GEE499 GOA499 GXW499 HHS499 HRO499 IBK499 ILG499 IVC499 JEY499 JOU499 JYQ499 KIM499 KSI499 LCE499 LMA499 LVW499 MFS499 MPO499 MZK499 NJG499 NTC499 OCY499 OMU499 OWQ499 PGM499 PQI499 QAE499 QKA499 QTW499 RDS499 RNO499 RXK499 SHG499 SRC499 TAY499 TKU499 TUQ499 UEM499 UOI499 UYE499 VIA499 VRW499 WBS499 WLO499 WVK499 WVK515:WVK517 IY521:IY523 SU521:SU523 ACQ521:ACQ523 AMM521:AMM523 AWI521:AWI523 BGE521:BGE523 BQA521:BQA523 BZW521:BZW523 CJS521:CJS523 CTO521:CTO523 DDK521:DDK523 DNG521:DNG523 DXC521:DXC523 EGY521:EGY523 EQU521:EQU523 FAQ521:FAQ523 FKM521:FKM523 FUI521:FUI523 GEE521:GEE523 GOA521:GOA523 GXW521:GXW523 HHS521:HHS523 HRO521:HRO523 IBK521:IBK523 ILG521:ILG523 IVC521:IVC523 JEY521:JEY523 JOU521:JOU523 JYQ521:JYQ523 KIM521:KIM523 KSI521:KSI523 LCE521:LCE523 LMA521:LMA523 LVW521:LVW523 MFS521:MFS523 MPO521:MPO523 MZK521:MZK523 NJG521:NJG523 NTC521:NTC523 OCY521:OCY523 OMU521:OMU523 OWQ521:OWQ523 PGM521:PGM523 PQI521:PQI523 QAE521:QAE523 QKA521:QKA523 QTW521:QTW523 RDS521:RDS523 RNO521:RNO523 RXK521:RXK523 SHG521:SHG523 SRC521:SRC523 TAY521:TAY523 TKU521:TKU523 TUQ521:TUQ523 UEM521:UEM523 UOI521:UOI523 UYE521:UYE523 VIA521:VIA523 VRW521:VRW523 WBS521:WBS523 WLO521:WLO523 WVK521:WVK523 C525:C527 IY525:IY527 SU525:SU527 ACQ525:ACQ527 AMM525:AMM527 AWI525:AWI527 BGE525:BGE527 BQA525:BQA527 BZW525:BZW527 CJS525:CJS527 CTO525:CTO527 DDK525:DDK527 DNG525:DNG527 DXC525:DXC527 EGY525:EGY527 EQU525:EQU527 FAQ525:FAQ527 FKM525:FKM527 FUI525:FUI527 GEE525:GEE527 GOA525:GOA527 GXW525:GXW527 HHS525:HHS527 HRO525:HRO527 IBK525:IBK527 ILG525:ILG527 IVC525:IVC527 JEY525:JEY527 JOU525:JOU527 JYQ525:JYQ527 KIM525:KIM527 KSI525:KSI527 LCE525:LCE527 LMA525:LMA527 LVW525:LVW527 MFS525:MFS527 MPO525:MPO527 MZK525:MZK527 NJG525:NJG527 NTC525:NTC527 OCY525:OCY527 OMU525:OMU527 OWQ525:OWQ527 PGM525:PGM527 PQI525:PQI527 QAE525:QAE527 QKA525:QKA527 QTW525:QTW527 RDS525:RDS527 RNO525:RNO527 RXK525:RXK527 SHG525:SHG527 SRC525:SRC527 TAY525:TAY527 TKU525:TKU527 TUQ525:TUQ527 UEM525:UEM527 UOI525:UOI527 UYE525:UYE527 VIA525:VIA527 VRW525:VRW527 WBS525:WBS527 WLO525:WLO527 WVK525:WVK527 C529:C531 IY529:IY531 SU529:SU531 ACQ529:ACQ531 AMM529:AMM531 AWI529:AWI531 BGE529:BGE531 BQA529:BQA531 BZW529:BZW531 CJS529:CJS531 CTO529:CTO531 DDK529:DDK531 DNG529:DNG531 DXC529:DXC531 EGY529:EGY531 EQU529:EQU531 FAQ529:FAQ531 FKM529:FKM531 FUI529:FUI531 GEE529:GEE531 GOA529:GOA531 GXW529:GXW531 HHS529:HHS531 HRO529:HRO531 IBK529:IBK531 ILG529:ILG531 IVC529:IVC531 JEY529:JEY531 JOU529:JOU531 JYQ529:JYQ531 KIM529:KIM531 KSI529:KSI531 LCE529:LCE531 LMA529:LMA531 LVW529:LVW531 MFS529:MFS531 MPO529:MPO531 MZK529:MZK531 NJG529:NJG531 NTC529:NTC531 OCY529:OCY531 OMU529:OMU531 OWQ529:OWQ531 PGM529:PGM531 PQI529:PQI531 QAE529:QAE531 QKA529:QKA531 QTW529:QTW531 RDS529:RDS531 RNO529:RNO531 RXK529:RXK531 SHG529:SHG531 SRC529:SRC531 TAY529:TAY531 TKU529:TKU531 TUQ529:TUQ531 UEM529:UEM531 UOI529:UOI531 UYE529:UYE531 VIA529:VIA531 VRW529:VRW531 WBS529:WBS531 WLO529:WLO531 WVK529:WVK531 C535:C537 IY535:IY537 SU535:SU537 ACQ535:ACQ537 AMM535:AMM537 AWI535:AWI537 BGE535:BGE537 BQA535:BQA537 BZW535:BZW537 CJS535:CJS537 CTO535:CTO537 DDK535:DDK537 DNG535:DNG537 DXC535:DXC537 EGY535:EGY537 EQU535:EQU537 FAQ535:FAQ537 FKM535:FKM537 FUI535:FUI537 GEE535:GEE537 GOA535:GOA537 GXW535:GXW537 HHS535:HHS537 HRO535:HRO537 IBK535:IBK537 ILG535:ILG537 IVC535:IVC537 JEY535:JEY537 JOU535:JOU537 JYQ535:JYQ537 KIM535:KIM537 KSI535:KSI537 LCE535:LCE537 LMA535:LMA537 LVW535:LVW537 MFS535:MFS537 MPO535:MPO537 MZK535:MZK537 NJG535:NJG537 NTC535:NTC537 OCY535:OCY537 OMU535:OMU537 OWQ535:OWQ537 PGM535:PGM537 PQI535:PQI537 QAE535:QAE537 QKA535:QKA537 QTW535:QTW537 RDS535:RDS537 RNO535:RNO537 RXK535:RXK537 SHG535:SHG537 SRC535:SRC537 TAY535:TAY537 TKU535:TKU537 TUQ535:TUQ537 UEM535:UEM537 UOI535:UOI537 UYE535:UYE537 VIA535:VIA537 VRW535:VRW537 WBS535:WBS537 WLO535:WLO537 WVK535:WVK537 C555:C557 IY555:IY557 SU555:SU557 ACQ555:ACQ557 AMM555:AMM557 AWI555:AWI557 BGE555:BGE557 BQA555:BQA557 BZW555:BZW557 CJS555:CJS557 CTO555:CTO557 DDK555:DDK557 DNG555:DNG557 DXC555:DXC557 EGY555:EGY557 EQU555:EQU557 FAQ555:FAQ557 FKM555:FKM557 FUI555:FUI557 GEE555:GEE557 GOA555:GOA557 GXW555:GXW557 HHS555:HHS557 HRO555:HRO557 IBK555:IBK557 ILG555:ILG557 IVC555:IVC557 JEY555:JEY557 JOU555:JOU557 JYQ555:JYQ557 KIM555:KIM557 KSI555:KSI557 LCE555:LCE557 LMA555:LMA557 LVW555:LVW557 MFS555:MFS557 MPO555:MPO557 MZK555:MZK557 NJG555:NJG557 NTC555:NTC557 OCY555:OCY557 OMU555:OMU557 OWQ555:OWQ557 PGM555:PGM557 PQI555:PQI557 QAE555:QAE557 QKA555:QKA557 QTW555:QTW557 RDS555:RDS557 RNO555:RNO557 RXK555:RXK557 SHG555:SHG557 SRC555:SRC557 TAY555:TAY557 TKU555:TKU557 TUQ555:TUQ557 UEM555:UEM557 UOI555:UOI557 UYE555:UYE557 VIA555:VIA557 VRW555:VRW557 WBS555:WBS557 WLO555:WLO557 WVK555:WVK557 C559:C561 IY559:IY561 SU559:SU561 ACQ559:ACQ561 AMM559:AMM561 AWI559:AWI561 BGE559:BGE561 BQA559:BQA561 BZW559:BZW561 CJS559:CJS561 CTO559:CTO561 DDK559:DDK561 DNG559:DNG561 DXC559:DXC561 EGY559:EGY561 EQU559:EQU561 FAQ559:FAQ561 FKM559:FKM561 FUI559:FUI561 GEE559:GEE561 GOA559:GOA561 GXW559:GXW561 HHS559:HHS561 HRO559:HRO561 IBK559:IBK561 ILG559:ILG561 IVC559:IVC561 JEY559:JEY561 JOU559:JOU561 JYQ559:JYQ561 KIM559:KIM561 KSI559:KSI561 LCE559:LCE561 LMA559:LMA561 LVW559:LVW561 MFS559:MFS561 MPO559:MPO561 MZK559:MZK561 NJG559:NJG561 NTC559:NTC561 OCY559:OCY561 OMU559:OMU561 OWQ559:OWQ561 PGM559:PGM561 PQI559:PQI561 QAE559:QAE561 QKA559:QKA561 QTW559:QTW561 RDS559:RDS561 RNO559:RNO561 RXK559:RXK561 SHG559:SHG561 SRC559:SRC561 TAY559:TAY561 TKU559:TKU561 TUQ559:TUQ561 UEM559:UEM561 UOI559:UOI561 UYE559:UYE561 VIA559:VIA561 VRW559:VRW561 WBS559:WBS561 WLO559:WLO561 WVK559:WVK561 C563:C565 IY563:IY565 SU563:SU565 ACQ563:ACQ565 AMM563:AMM565 AWI563:AWI565 BGE563:BGE565 BQA563:BQA565 BZW563:BZW565 CJS563:CJS565 CTO563:CTO565 DDK563:DDK565 DNG563:DNG565 DXC563:DXC565 EGY563:EGY565 EQU563:EQU565 FAQ563:FAQ565 FKM563:FKM565 FUI563:FUI565 GEE563:GEE565 GOA563:GOA565 GXW563:GXW565 HHS563:HHS565 HRO563:HRO565 IBK563:IBK565 ILG563:ILG565 IVC563:IVC565 JEY563:JEY565 JOU563:JOU565 JYQ563:JYQ565 KIM563:KIM565 KSI563:KSI565 LCE563:LCE565 LMA563:LMA565 LVW563:LVW565 MFS563:MFS565 MPO563:MPO565 MZK563:MZK565 NJG563:NJG565 NTC563:NTC565 OCY563:OCY565 OMU563:OMU565 OWQ563:OWQ565 PGM563:PGM565 PQI563:PQI565 QAE563:QAE565 QKA563:QKA565 QTW563:QTW565 RDS563:RDS565 RNO563:RNO565 RXK563:RXK565 SHG563:SHG565 SRC563:SRC565 TAY563:TAY565 TKU563:TKU565 TUQ563:TUQ565 UEM563:UEM565 UOI563:UOI565 UYE563:UYE565 VIA563:VIA565 VRW563:VRW565 WBS563:WBS565 WLO563:WLO565 WVK563:WVK565 C539:C541 IY539:IY541 SU539:SU541 ACQ539:ACQ541 AMM539:AMM541 AWI539:AWI541 BGE539:BGE541 BQA539:BQA541 BZW539:BZW541 CJS539:CJS541 CTO539:CTO541 DDK539:DDK541 DNG539:DNG541 DXC539:DXC541 EGY539:EGY541 EQU539:EQU541 FAQ539:FAQ541 FKM539:FKM541 FUI539:FUI541 GEE539:GEE541 GOA539:GOA541 GXW539:GXW541 HHS539:HHS541 HRO539:HRO541 IBK539:IBK541 ILG539:ILG541 IVC539:IVC541 JEY539:JEY541 JOU539:JOU541 JYQ539:JYQ541 KIM539:KIM541 KSI539:KSI541 LCE539:LCE541 LMA539:LMA541 LVW539:LVW541 MFS539:MFS541 MPO539:MPO541 MZK539:MZK541 NJG539:NJG541 NTC539:NTC541 OCY539:OCY541 OMU539:OMU541 OWQ539:OWQ541 PGM539:PGM541 PQI539:PQI541 QAE539:QAE541 QKA539:QKA541 QTW539:QTW541 RDS539:RDS541 RNO539:RNO541 RXK539:RXK541 SHG539:SHG541 SRC539:SRC541 TAY539:TAY541 TKU539:TKU541 TUQ539:TUQ541 UEM539:UEM541 UOI539:UOI541 UYE539:UYE541 VIA539:VIA541 VRW539:VRW541 WBS539:WBS541 WLO539:WLO541 WVK539:WVK541 C543:C545 IY543:IY545 SU543:SU545 ACQ543:ACQ545 AMM543:AMM545 AWI543:AWI545 BGE543:BGE545 BQA543:BQA545 BZW543:BZW545 CJS543:CJS545 CTO543:CTO545 DDK543:DDK545 DNG543:DNG545 DXC543:DXC545 EGY543:EGY545 EQU543:EQU545 FAQ543:FAQ545 FKM543:FKM545 FUI543:FUI545 GEE543:GEE545 GOA543:GOA545 GXW543:GXW545 HHS543:HHS545 HRO543:HRO545 IBK543:IBK545 ILG543:ILG545 IVC543:IVC545 JEY543:JEY545 JOU543:JOU545 JYQ543:JYQ545 KIM543:KIM545 KSI543:KSI545 LCE543:LCE545 LMA543:LMA545 LVW543:LVW545 MFS543:MFS545 MPO543:MPO545 MZK543:MZK545 NJG543:NJG545 NTC543:NTC545 OCY543:OCY545 OMU543:OMU545 OWQ543:OWQ545 PGM543:PGM545 PQI543:PQI545 QAE543:QAE545 QKA543:QKA545 QTW543:QTW545 RDS543:RDS545 RNO543:RNO545 RXK543:RXK545 SHG543:SHG545 SRC543:SRC545 TAY543:TAY545 TKU543:TKU545 TUQ543:TUQ545 UEM543:UEM545 UOI543:UOI545 UYE543:UYE545 VIA543:VIA545 VRW543:VRW545 WBS543:WBS545 WLO543:WLO545 WVK543:WVK545 C547:C549 IY547:IY549 SU547:SU549 ACQ547:ACQ549 AMM547:AMM549 AWI547:AWI549 BGE547:BGE549 BQA547:BQA549 BZW547:BZW549 CJS547:CJS549 CTO547:CTO549 DDK547:DDK549 DNG547:DNG549 DXC547:DXC549 EGY547:EGY549 EQU547:EQU549 FAQ547:FAQ549 FKM547:FKM549 FUI547:FUI549 GEE547:GEE549 GOA547:GOA549 GXW547:GXW549 HHS547:HHS549 HRO547:HRO549 IBK547:IBK549 ILG547:ILG549 IVC547:IVC549 JEY547:JEY549 JOU547:JOU549 JYQ547:JYQ549 KIM547:KIM549 KSI547:KSI549 LCE547:LCE549 LMA547:LMA549 LVW547:LVW549 MFS547:MFS549 MPO547:MPO549 MZK547:MZK549 NJG547:NJG549 NTC547:NTC549 OCY547:OCY549 OMU547:OMU549 OWQ547:OWQ549 PGM547:PGM549 PQI547:PQI549 QAE547:QAE549 QKA547:QKA549 QTW547:QTW549 RDS547:RDS549 RNO547:RNO549 RXK547:RXK549 SHG547:SHG549 SRC547:SRC549 TAY547:TAY549 TKU547:TKU549 TUQ547:TUQ549 UEM547:UEM549 UOI547:UOI549 UYE547:UYE549 VIA547:VIA549 VRW547:VRW549 WBS547:WBS549 WLO547:WLO549 WVK547:WVK549 C551:C553 IY551:IY553 SU551:SU553 ACQ551:ACQ553 AMM551:AMM553 AWI551:AWI553 BGE551:BGE553 BQA551:BQA553 BZW551:BZW553 CJS551:CJS553 CTO551:CTO553 DDK551:DDK553 DNG551:DNG553 DXC551:DXC553 EGY551:EGY553 EQU551:EQU553 FAQ551:FAQ553 FKM551:FKM553 FUI551:FUI553 GEE551:GEE553 GOA551:GOA553 GXW551:GXW553 HHS551:HHS553 HRO551:HRO553 IBK551:IBK553 ILG551:ILG553 IVC551:IVC553 JEY551:JEY553 JOU551:JOU553 JYQ551:JYQ553 KIM551:KIM553 KSI551:KSI553 LCE551:LCE553 LMA551:LMA553 LVW551:LVW553 MFS551:MFS553 MPO551:MPO553 MZK551:MZK553 NJG551:NJG553 NTC551:NTC553 OCY551:OCY553 OMU551:OMU553 OWQ551:OWQ553 PGM551:PGM553 PQI551:PQI553 QAE551:QAE553 QKA551:QKA553 QTW551:QTW553 RDS551:RDS553 RNO551:RNO553 RXK551:RXK553 SHG551:SHG553 SRC551:SRC553 TAY551:TAY553 TKU551:TKU553 TUQ551:TUQ553 UEM551:UEM553 UOI551:UOI553 UYE551:UYE553 VIA551:VIA553 VRW551:VRW553 WBS551:WBS553 WLO551:WLO553 WVK551:WVK553 C533 IY533 SU533 ACQ533 AMM533 AWI533 BGE533 BQA533 BZW533 CJS533 CTO533 DDK533 DNG533 DXC533 EGY533 EQU533 FAQ533 FKM533 FUI533 GEE533 GOA533 GXW533 HHS533 HRO533 IBK533 ILG533 IVC533 JEY533 JOU533 JYQ533 KIM533 KSI533 LCE533 LMA533 LVW533 MFS533 MPO533 MZK533 NJG533 NTC533 OCY533 OMU533 OWQ533 PGM533 PQI533 QAE533 QKA533 QTW533 RDS533 RNO533 RXK533 SHG533 SRC533 TAY533 TKU533 TUQ533 UEM533 UOI533 UYE533 VIA533 VRW533 WBS533 WLO533 WVK533 C519 IY519 SU519 ACQ519 AMM519 AWI519 BGE519 BQA519 BZW519 CJS519 CTO519 DDK519 DNG519 DXC519 EGY519 EQU519 FAQ519 FKM519 FUI519 GEE519 GOA519 GXW519 HHS519 HRO519 IBK519 ILG519 IVC519 JEY519 JOU519 JYQ519 KIM519 KSI519 LCE519 LMA519 LVW519 MFS519 MPO519 MZK519 NJG519 NTC519 OCY519 OMU519 OWQ519 PGM519 PQI519 QAE519 QKA519 QTW519 RDS519 RNO519 RXK519 SHG519 SRC519 TAY519 TKU519 TUQ519 UEM519 UOI519 UYE519 VIA519 VRW519 WBS519 WLO519 WVK519 C511:C513 IY511:IY513 SU511:SU513 ACQ511:ACQ513 AMM511:AMM513 AWI511:AWI513 BGE511:BGE513 BQA511:BQA513 BZW511:BZW513 CJS511:CJS513 CTO511:CTO513 DDK511:DDK513 DNG511:DNG513 DXC511:DXC513 EGY511:EGY513 EQU511:EQU513 FAQ511:FAQ513 FKM511:FKM513 FUI511:FUI513 GEE511:GEE513 GOA511:GOA513 GXW511:GXW513 HHS511:HHS513 HRO511:HRO513 IBK511:IBK513 ILG511:ILG513 IVC511:IVC513 JEY511:JEY513 JOU511:JOU513 JYQ511:JYQ513 KIM511:KIM513 KSI511:KSI513 LCE511:LCE513 LMA511:LMA513 LVW511:LVW513 MFS511:MFS513 MPO511:MPO513 MZK511:MZK513 NJG511:NJG513 NTC511:NTC513 OCY511:OCY513 OMU511:OMU513 OWQ511:OWQ513 PGM511:PGM513 PQI511:PQI513 QAE511:QAE513 QKA511:QKA513 QTW511:QTW513 RDS511:RDS513 RNO511:RNO513 RXK511:RXK513 SHG511:SHG513 SRC511:SRC513 TAY511:TAY513 TKU511:TKU513 TUQ511:TUQ513 UEM511:UEM513 UOI511:UOI513 UYE511:UYE513 VIA511:VIA513 VRW511:VRW513 WBS511:WBS513 WLO511:WLO513 WVK511:WVK513 C515:C517 IY515:IY517 SU515:SU517 ACQ515:ACQ517 AMM515:AMM517 AWI515:AWI517 BGE515:BGE517 BQA515:BQA517 BZW515:BZW517 CJS515:CJS517 CTO515:CTO517 DDK515:DDK517 DNG515:DNG517 DXC515:DXC517 EGY515:EGY517 EQU515:EQU517 FAQ515:FAQ517 FKM515:FKM517 FUI515:FUI517 GEE515:GEE517 GOA515:GOA517 GXW515:GXW517 HHS515:HHS517 HRO515:HRO517 IBK515:IBK517 ILG515:ILG517 IVC515:IVC517 JEY515:JEY517 JOU515:JOU517 JYQ515:JYQ517 KIM515:KIM517 KSI515:KSI517 LCE515:LCE517 LMA515:LMA517 LVW515:LVW517 MFS515:MFS517 MPO515:MPO517 MZK515:MZK517 NJG515:NJG517 NTC515:NTC517 OCY515:OCY517 OMU515:OMU517 OWQ515:OWQ517 PGM515:PGM517 PQI515:PQI517 QAE515:QAE517 QKA515:QKA517 QTW515:QTW517 RDS515:RDS517 RNO515:RNO517 RXK515:RXK517 SHG515:SHG517 SRC515:SRC517 TAY515:TAY517 TKU515:TKU517 TUQ515:TUQ517 UEM515:UEM517 UOI515:UOI517 UYE515:UYE517 VIA515:VIA517 VRW515:VRW517 WBS515:WBS517 WLO515:WLO517 C521:C523 IY483:IY485 SU483:SU485 ACQ483:ACQ485 AMM483:AMM485 AWI483:AWI485 BGE483:BGE485 BQA483:BQA485 BZW483:BZW485 CJS483:CJS485 CTO483:CTO485 DDK483:DDK485 DNG483:DNG485 DXC483:DXC485 EGY483:EGY485 EQU483:EQU485 FAQ483:FAQ485 FKM483:FKM485 FUI483:FUI485 GEE483:GEE485 GOA483:GOA485 GXW483:GXW485 HHS483:HHS485 HRO483:HRO485 IBK483:IBK485 ILG483:ILG485 IVC483:IVC485 JEY483:JEY485 JOU483:JOU485 JYQ483:JYQ485 KIM483:KIM485 KSI483:KSI485 LCE483:LCE485 LMA483:LMA485 LVW483:LVW485 MFS483:MFS485 MPO483:MPO485 MZK483:MZK485 NJG483:NJG485 NTC483:NTC485 OCY483:OCY485 OMU483:OMU485 OWQ483:OWQ485 PGM483:PGM485 PQI483:PQI485 QAE483:QAE485 QKA483:QKA485 QTW483:QTW485 RDS483:RDS485 RNO483:RNO485 RXK483:RXK485 SHG483:SHG485 SRC483:SRC485 TAY483:TAY485 TKU483:TKU485 TUQ483:TUQ485 UEM483:UEM485 UOI483:UOI485 UYE483:UYE485 VIA483:VIA485 VRW483:VRW485 WBS483:WBS485 WLO483:WLO485 WVK483:WVK485 C487:C489 IY487:IY489 SU487:SU489 ACQ487:ACQ489 AMM487:AMM489 AWI487:AWI489 BGE487:BGE489 BQA487:BQA489 BZW487:BZW489 CJS487:CJS489 CTO487:CTO489 DDK487:DDK489 DNG487:DNG489 DXC487:DXC489 EGY487:EGY489 EQU487:EQU489 FAQ487:FAQ489 FKM487:FKM489 FUI487:FUI489 GEE487:GEE489 GOA487:GOA489 GXW487:GXW489 HHS487:HHS489 HRO487:HRO489 IBK487:IBK489 ILG487:ILG489 IVC487:IVC489 JEY487:JEY489 JOU487:JOU489 JYQ487:JYQ489 KIM487:KIM489 KSI487:KSI489 LCE487:LCE489 LMA487:LMA489 LVW487:LVW489 MFS487:MFS489 MPO487:MPO489 MZK487:MZK489 NJG487:NJG489 NTC487:NTC489 OCY487:OCY489 OMU487:OMU489 OWQ487:OWQ489 PGM487:PGM489 PQI487:PQI489 QAE487:QAE489 QKA487:QKA489 QTW487:QTW489 RDS487:RDS489 RNO487:RNO489 RXK487:RXK489 SHG487:SHG489 SRC487:SRC489 TAY487:TAY489 TKU487:TKU489 TUQ487:TUQ489 UEM487:UEM489 UOI487:UOI489 UYE487:UYE489 VIA487:VIA489 VRW487:VRW489 WBS487:WBS489 WLO487:WLO489 WVK487:WVK489 C491:C493 IY491:IY493 SU491:SU493 ACQ491:ACQ493 AMM491:AMM493 AWI491:AWI493 BGE491:BGE493 BQA491:BQA493 BZW491:BZW493 CJS491:CJS493 CTO491:CTO493 DDK491:DDK493 DNG491:DNG493 DXC491:DXC493 EGY491:EGY493 EQU491:EQU493 FAQ491:FAQ493 FKM491:FKM493 FUI491:FUI493 GEE491:GEE493 GOA491:GOA493 GXW491:GXW493 HHS491:HHS493 HRO491:HRO493 IBK491:IBK493 ILG491:ILG493 IVC491:IVC493 JEY491:JEY493 JOU491:JOU493 JYQ491:JYQ493 KIM491:KIM493 KSI491:KSI493 LCE491:LCE493 LMA491:LMA493 LVW491:LVW493 MFS491:MFS493 MPO491:MPO493 MZK491:MZK493 NJG491:NJG493 NTC491:NTC493 OCY491:OCY493 OMU491:OMU493 OWQ491:OWQ493 PGM491:PGM493 PQI491:PQI493 QAE491:QAE493 QKA491:QKA493 QTW491:QTW493 RDS491:RDS493 RNO491:RNO493 RXK491:RXK493 SHG491:SHG493 SRC491:SRC493 TAY491:TAY493 TKU491:TKU493 TUQ491:TUQ493 UEM491:UEM493 UOI491:UOI493 UYE491:UYE493 VIA491:VIA493 VRW491:VRW493 WBS491:WBS493 WLO491:WLO493 WVK491:WVK493 LCE503:LCE505 C495:C497 IY495:IY497 SU495:SU497 ACQ495:ACQ497 AMM495:AMM497 AWI495:AWI497 BGE495:BGE497 BQA495:BQA497 BZW495:BZW497 CJS495:CJS497 CTO495:CTO497 DDK495:DDK497 DNG495:DNG497 DXC495:DXC497 EGY495:EGY497 EQU495:EQU497 FAQ495:FAQ497 FKM495:FKM497 FUI495:FUI497 GEE495:GEE497 GOA495:GOA497 GXW495:GXW497 HHS495:HHS497 HRO495:HRO497 IBK495:IBK497 ILG495:ILG497 IVC495:IVC497 JEY495:JEY497 JOU495:JOU497 JYQ495:JYQ497 KIM495:KIM497 KSI495:KSI497 LCE495:LCE497 LMA495:LMA497 LVW495:LVW497 MFS495:MFS497 MPO495:MPO497 MZK495:MZK497 NJG495:NJG497 NTC495:NTC497 OCY495:OCY497 OMU495:OMU497 OWQ495:OWQ497 PGM495:PGM497 PQI495:PQI497 QAE495:QAE497 QKA495:QKA497 QTW495:QTW497 RDS495:RDS497 RNO495:RNO497 RXK495:RXK497 SHG495:SHG497 SRC495:SRC497 TAY495:TAY497 TKU495:TKU497 TUQ495:TUQ497 UEM495:UEM497 UOI495:UOI497 UYE495:UYE497 VIA495:VIA497 VRW495:VRW497 WBS495:WBS497 WLO495:WLO497 WVK495:WVK497 FAQ503:FAQ505 EQU503:EQU505 EGY503:EGY505 DXC503:DXC505 DNG503:DNG505 DDK503:DDK505 CTO503:CTO505 CJS503:CJS505 BZW503:BZW505 BQA503:BQA505 BGE503:BGE505 AWI503:AWI505 AMM503:AMM505 ACQ503:ACQ505 SU503:SU505 IY503:IY505 C503:C505 WVK503:WVK505 WLO503:WLO505 WBS503:WBS505 VRW503:VRW505 VIA503:VIA505 UYE503:UYE505 UOI503:UOI505 UEM503:UEM505 TUQ503:TUQ505 TKU503:TKU505 TAY503:TAY505 SRC503:SRC505 SHG503:SHG505 RXK503:RXK505 RNO503:RNO505 RDS503:RDS505 QTW503:QTW505 QKA503:QKA505 QAE503:QAE505 PQI503:PQI505 PGM503:PGM505 OWQ503:OWQ505 OMU503:OMU505 OCY503:OCY505 NTC503:NTC505 NJG503:NJG505 MZK503:MZK505 MPO503:MPO505 MFS503:MFS505 LVW503:LVW505 LMA503:LMA505 LMA501 LVW501 MFS501 MPO501 MZK501 NJG501 NTC501 OCY501 OMU501 OWQ501 PGM501 PQI501 QAE501 QKA501 QTW501 RDS501 RNO501 RXK501 SHG501 SRC501 TAY501 TKU501 TUQ501 UEM501 UOI501 UYE501 VIA501 VRW501 WBS501 WLO501 WVK501 C501 IY501 SU501 ACQ501 AMM501 AWI501 BGE501 BQA501 BZW501 CJS501 CTO501 DDK501 DNG501 DXC501 EGY501 EQU501 FAQ501 FKM501 FUI501 GEE501 GOA501 GXW501 HHS501 HRO501 IBK501 ILG501 IVC501 JEY501 JOU501 JYQ501 KIM501 KSI501 LCE501 C483:C485 KSI600:KSI602 KIM600:KIM602 JYQ600:JYQ602 JOU600:JOU602 JEY600:JEY602 IVC600:IVC602 ILG600:ILG602 IBK600:IBK602 HRO600:HRO602 HHS600:HHS602 GXW600:GXW602 GOA600:GOA602 GEE600:GEE602 FUI600:FUI602 FKM600:FKM602 C604:C606 IY604:IY606 SU604:SU606 ACQ604:ACQ606 AMM604:AMM606 AWI604:AWI606 BGE604:BGE606 BQA604:BQA606 BZW604:BZW606 CJS604:CJS606 CTO604:CTO606 DDK604:DDK606 DNG604:DNG606 DXC604:DXC606 EGY604:EGY606 EQU604:EQU606 FAQ604:FAQ606 FKM604:FKM606 FUI604:FUI606 GEE604:GEE606 GOA604:GOA606 GXW604:GXW606 HHS604:HHS606 HRO604:HRO606 IBK604:IBK606 ILG604:ILG606 IVC604:IVC606 JEY604:JEY606 JOU604:JOU606 JYQ604:JYQ606 KIM604:KIM606 KSI604:KSI606 LCE604:LCE606 LMA604:LMA606 LVW604:LVW606 MFS604:MFS606 MPO604:MPO606 MZK604:MZK606 NJG604:NJG606 NTC604:NTC606 OCY604:OCY606 OMU604:OMU606 OWQ604:OWQ606 PGM604:PGM606 PQI604:PQI606 QAE604:QAE606 QKA604:QKA606 QTW604:QTW606 RDS604:RDS606 RNO604:RNO606 RXK604:RXK606 SHG604:SHG606 SRC604:SRC606 TAY604:TAY606 TKU604:TKU606 TUQ604:TUQ606 UEM604:UEM606 UOI604:UOI606 UYE604:UYE606 VIA604:VIA606 VRW604:VRW606 WBS604:WBS606 WLO604:WLO606 WVK604:WVK606 C596 IY596 SU596 ACQ596 AMM596 AWI596 BGE596 BQA596 BZW596 CJS596 CTO596 DDK596 DNG596 DXC596 EGY596 EQU596 FAQ596 FKM596 FUI596 GEE596 GOA596 GXW596 HHS596 HRO596 IBK596 ILG596 IVC596 JEY596 JOU596 JYQ596 KIM596 KSI596 LCE596 LMA596 LVW596 MFS596 MPO596 MZK596 NJG596 NTC596 OCY596 OMU596 OWQ596 PGM596 PQI596 QAE596 QKA596 QTW596 RDS596 RNO596 RXK596 SHG596 SRC596 TAY596 TKU596 TUQ596 UEM596 UOI596 UYE596 VIA596 VRW596 WBS596 WLO596 WVK596 WVK612:WVK614 IY618:IY620 SU618:SU620 ACQ618:ACQ620 AMM618:AMM620 AWI618:AWI620 BGE618:BGE620 BQA618:BQA620 BZW618:BZW620 CJS618:CJS620 CTO618:CTO620 DDK618:DDK620 DNG618:DNG620 DXC618:DXC620 EGY618:EGY620 EQU618:EQU620 FAQ618:FAQ620 FKM618:FKM620 FUI618:FUI620 GEE618:GEE620 GOA618:GOA620 GXW618:GXW620 HHS618:HHS620 HRO618:HRO620 IBK618:IBK620 ILG618:ILG620 IVC618:IVC620 JEY618:JEY620 JOU618:JOU620 JYQ618:JYQ620 KIM618:KIM620 KSI618:KSI620 LCE618:LCE620 LMA618:LMA620 LVW618:LVW620 MFS618:MFS620 MPO618:MPO620 MZK618:MZK620 NJG618:NJG620 NTC618:NTC620 OCY618:OCY620 OMU618:OMU620 OWQ618:OWQ620 PGM618:PGM620 PQI618:PQI620 QAE618:QAE620 QKA618:QKA620 QTW618:QTW620 RDS618:RDS620 RNO618:RNO620 RXK618:RXK620 SHG618:SHG620 SRC618:SRC620 TAY618:TAY620 TKU618:TKU620 TUQ618:TUQ620 UEM618:UEM620 UOI618:UOI620 UYE618:UYE620 VIA618:VIA620 VRW618:VRW620 WBS618:WBS620 WLO618:WLO620 WVK618:WVK620 C622:C624 IY622:IY624 SU622:SU624 ACQ622:ACQ624 AMM622:AMM624 AWI622:AWI624 BGE622:BGE624 BQA622:BQA624 BZW622:BZW624 CJS622:CJS624 CTO622:CTO624 DDK622:DDK624 DNG622:DNG624 DXC622:DXC624 EGY622:EGY624 EQU622:EQU624 FAQ622:FAQ624 FKM622:FKM624 FUI622:FUI624 GEE622:GEE624 GOA622:GOA624 GXW622:GXW624 HHS622:HHS624 HRO622:HRO624 IBK622:IBK624 ILG622:ILG624 IVC622:IVC624 JEY622:JEY624 JOU622:JOU624 JYQ622:JYQ624 KIM622:KIM624 KSI622:KSI624 LCE622:LCE624 LMA622:LMA624 LVW622:LVW624 MFS622:MFS624 MPO622:MPO624 MZK622:MZK624 NJG622:NJG624 NTC622:NTC624 OCY622:OCY624 OMU622:OMU624 OWQ622:OWQ624 PGM622:PGM624 PQI622:PQI624 QAE622:QAE624 QKA622:QKA624 QTW622:QTW624 RDS622:RDS624 RNO622:RNO624 RXK622:RXK624 SHG622:SHG624 SRC622:SRC624 TAY622:TAY624 TKU622:TKU624 TUQ622:TUQ624 UEM622:UEM624 UOI622:UOI624 UYE622:UYE624 VIA622:VIA624 VRW622:VRW624 WBS622:WBS624 WLO622:WLO624 WVK622:WVK624 C626:C628 IY626:IY628 SU626:SU628 ACQ626:ACQ628 AMM626:AMM628 AWI626:AWI628 BGE626:BGE628 BQA626:BQA628 BZW626:BZW628 CJS626:CJS628 CTO626:CTO628 DDK626:DDK628 DNG626:DNG628 DXC626:DXC628 EGY626:EGY628 EQU626:EQU628 FAQ626:FAQ628 FKM626:FKM628 FUI626:FUI628 GEE626:GEE628 GOA626:GOA628 GXW626:GXW628 HHS626:HHS628 HRO626:HRO628 IBK626:IBK628 ILG626:ILG628 IVC626:IVC628 JEY626:JEY628 JOU626:JOU628 JYQ626:JYQ628 KIM626:KIM628 KSI626:KSI628 LCE626:LCE628 LMA626:LMA628 LVW626:LVW628 MFS626:MFS628 MPO626:MPO628 MZK626:MZK628 NJG626:NJG628 NTC626:NTC628 OCY626:OCY628 OMU626:OMU628 OWQ626:OWQ628 PGM626:PGM628 PQI626:PQI628 QAE626:QAE628 QKA626:QKA628 QTW626:QTW628 RDS626:RDS628 RNO626:RNO628 RXK626:RXK628 SHG626:SHG628 SRC626:SRC628 TAY626:TAY628 TKU626:TKU628 TUQ626:TUQ628 UEM626:UEM628 UOI626:UOI628 UYE626:UYE628 VIA626:VIA628 VRW626:VRW628 WBS626:WBS628 WLO626:WLO628 WVK626:WVK628 C632:C634 IY632:IY634 SU632:SU634 ACQ632:ACQ634 AMM632:AMM634 AWI632:AWI634 BGE632:BGE634 BQA632:BQA634 BZW632:BZW634 CJS632:CJS634 CTO632:CTO634 DDK632:DDK634 DNG632:DNG634 DXC632:DXC634 EGY632:EGY634 EQU632:EQU634 FAQ632:FAQ634 FKM632:FKM634 FUI632:FUI634 GEE632:GEE634 GOA632:GOA634 GXW632:GXW634 HHS632:HHS634 HRO632:HRO634 IBK632:IBK634 ILG632:ILG634 IVC632:IVC634 JEY632:JEY634 JOU632:JOU634 JYQ632:JYQ634 KIM632:KIM634 KSI632:KSI634 LCE632:LCE634 LMA632:LMA634 LVW632:LVW634 MFS632:MFS634 MPO632:MPO634 MZK632:MZK634 NJG632:NJG634 NTC632:NTC634 OCY632:OCY634 OMU632:OMU634 OWQ632:OWQ634 PGM632:PGM634 PQI632:PQI634 QAE632:QAE634 QKA632:QKA634 QTW632:QTW634 RDS632:RDS634 RNO632:RNO634 RXK632:RXK634 SHG632:SHG634 SRC632:SRC634 TAY632:TAY634 TKU632:TKU634 TUQ632:TUQ634 UEM632:UEM634 UOI632:UOI634 UYE632:UYE634 VIA632:VIA634 VRW632:VRW634 WBS632:WBS634 WLO632:WLO634 WVK632:WVK634 C652:C654 IY652:IY654 SU652:SU654 ACQ652:ACQ654 AMM652:AMM654 AWI652:AWI654 BGE652:BGE654 BQA652:BQA654 BZW652:BZW654 CJS652:CJS654 CTO652:CTO654 DDK652:DDK654 DNG652:DNG654 DXC652:DXC654 EGY652:EGY654 EQU652:EQU654 FAQ652:FAQ654 FKM652:FKM654 FUI652:FUI654 GEE652:GEE654 GOA652:GOA654 GXW652:GXW654 HHS652:HHS654 HRO652:HRO654 IBK652:IBK654 ILG652:ILG654 IVC652:IVC654 JEY652:JEY654 JOU652:JOU654 JYQ652:JYQ654 KIM652:KIM654 KSI652:KSI654 LCE652:LCE654 LMA652:LMA654 LVW652:LVW654 MFS652:MFS654 MPO652:MPO654 MZK652:MZK654 NJG652:NJG654 NTC652:NTC654 OCY652:OCY654 OMU652:OMU654 OWQ652:OWQ654 PGM652:PGM654 PQI652:PQI654 QAE652:QAE654 QKA652:QKA654 QTW652:QTW654 RDS652:RDS654 RNO652:RNO654 RXK652:RXK654 SHG652:SHG654 SRC652:SRC654 TAY652:TAY654 TKU652:TKU654 TUQ652:TUQ654 UEM652:UEM654 UOI652:UOI654 UYE652:UYE654 VIA652:VIA654 VRW652:VRW654 WBS652:WBS654 WLO652:WLO654 WVK652:WVK654 C656:C658 IY656:IY658 SU656:SU658 ACQ656:ACQ658 AMM656:AMM658 AWI656:AWI658 BGE656:BGE658 BQA656:BQA658 BZW656:BZW658 CJS656:CJS658 CTO656:CTO658 DDK656:DDK658 DNG656:DNG658 DXC656:DXC658 EGY656:EGY658 EQU656:EQU658 FAQ656:FAQ658 FKM656:FKM658 FUI656:FUI658 GEE656:GEE658 GOA656:GOA658 GXW656:GXW658 HHS656:HHS658 HRO656:HRO658 IBK656:IBK658 ILG656:ILG658 IVC656:IVC658 JEY656:JEY658 JOU656:JOU658 JYQ656:JYQ658 KIM656:KIM658 KSI656:KSI658 LCE656:LCE658 LMA656:LMA658 LVW656:LVW658 MFS656:MFS658 MPO656:MPO658 MZK656:MZK658 NJG656:NJG658 NTC656:NTC658 OCY656:OCY658 OMU656:OMU658 OWQ656:OWQ658 PGM656:PGM658 PQI656:PQI658 QAE656:QAE658 QKA656:QKA658 QTW656:QTW658 RDS656:RDS658 RNO656:RNO658 RXK656:RXK658 SHG656:SHG658 SRC656:SRC658 TAY656:TAY658 TKU656:TKU658 TUQ656:TUQ658 UEM656:UEM658 UOI656:UOI658 UYE656:UYE658 VIA656:VIA658 VRW656:VRW658 WBS656:WBS658 WLO656:WLO658 WVK656:WVK658 C660:C662 IY660:IY662 SU660:SU662 ACQ660:ACQ662 AMM660:AMM662 AWI660:AWI662 BGE660:BGE662 BQA660:BQA662 BZW660:BZW662 CJS660:CJS662 CTO660:CTO662 DDK660:DDK662 DNG660:DNG662 DXC660:DXC662 EGY660:EGY662 EQU660:EQU662 FAQ660:FAQ662 FKM660:FKM662 FUI660:FUI662 GEE660:GEE662 GOA660:GOA662 GXW660:GXW662 HHS660:HHS662 HRO660:HRO662 IBK660:IBK662 ILG660:ILG662 IVC660:IVC662 JEY660:JEY662 JOU660:JOU662 JYQ660:JYQ662 KIM660:KIM662 KSI660:KSI662 LCE660:LCE662 LMA660:LMA662 LVW660:LVW662 MFS660:MFS662 MPO660:MPO662 MZK660:MZK662 NJG660:NJG662 NTC660:NTC662 OCY660:OCY662 OMU660:OMU662 OWQ660:OWQ662 PGM660:PGM662 PQI660:PQI662 QAE660:QAE662 QKA660:QKA662 QTW660:QTW662 RDS660:RDS662 RNO660:RNO662 RXK660:RXK662 SHG660:SHG662 SRC660:SRC662 TAY660:TAY662 TKU660:TKU662 TUQ660:TUQ662 UEM660:UEM662 UOI660:UOI662 UYE660:UYE662 VIA660:VIA662 VRW660:VRW662 WBS660:WBS662 WLO660:WLO662 WVK660:WVK662 C636:C638 IY636:IY638 SU636:SU638 ACQ636:ACQ638 AMM636:AMM638 AWI636:AWI638 BGE636:BGE638 BQA636:BQA638 BZW636:BZW638 CJS636:CJS638 CTO636:CTO638 DDK636:DDK638 DNG636:DNG638 DXC636:DXC638 EGY636:EGY638 EQU636:EQU638 FAQ636:FAQ638 FKM636:FKM638 FUI636:FUI638 GEE636:GEE638 GOA636:GOA638 GXW636:GXW638 HHS636:HHS638 HRO636:HRO638 IBK636:IBK638 ILG636:ILG638 IVC636:IVC638 JEY636:JEY638 JOU636:JOU638 JYQ636:JYQ638 KIM636:KIM638 KSI636:KSI638 LCE636:LCE638 LMA636:LMA638 LVW636:LVW638 MFS636:MFS638 MPO636:MPO638 MZK636:MZK638 NJG636:NJG638 NTC636:NTC638 OCY636:OCY638 OMU636:OMU638 OWQ636:OWQ638 PGM636:PGM638 PQI636:PQI638 QAE636:QAE638 QKA636:QKA638 QTW636:QTW638 RDS636:RDS638 RNO636:RNO638 RXK636:RXK638 SHG636:SHG638 SRC636:SRC638 TAY636:TAY638 TKU636:TKU638 TUQ636:TUQ638 UEM636:UEM638 UOI636:UOI638 UYE636:UYE638 VIA636:VIA638 VRW636:VRW638 WBS636:WBS638 WLO636:WLO638 WVK636:WVK638 C640:C642 IY640:IY642 SU640:SU642 ACQ640:ACQ642 AMM640:AMM642 AWI640:AWI642 BGE640:BGE642 BQA640:BQA642 BZW640:BZW642 CJS640:CJS642 CTO640:CTO642 DDK640:DDK642 DNG640:DNG642 DXC640:DXC642 EGY640:EGY642 EQU640:EQU642 FAQ640:FAQ642 FKM640:FKM642 FUI640:FUI642 GEE640:GEE642 GOA640:GOA642 GXW640:GXW642 HHS640:HHS642 HRO640:HRO642 IBK640:IBK642 ILG640:ILG642 IVC640:IVC642 JEY640:JEY642 JOU640:JOU642 JYQ640:JYQ642 KIM640:KIM642 KSI640:KSI642 LCE640:LCE642 LMA640:LMA642 LVW640:LVW642 MFS640:MFS642 MPO640:MPO642 MZK640:MZK642 NJG640:NJG642 NTC640:NTC642 OCY640:OCY642 OMU640:OMU642 OWQ640:OWQ642 PGM640:PGM642 PQI640:PQI642 QAE640:QAE642 QKA640:QKA642 QTW640:QTW642 RDS640:RDS642 RNO640:RNO642 RXK640:RXK642 SHG640:SHG642 SRC640:SRC642 TAY640:TAY642 TKU640:TKU642 TUQ640:TUQ642 UEM640:UEM642 UOI640:UOI642 UYE640:UYE642 VIA640:VIA642 VRW640:VRW642 WBS640:WBS642 WLO640:WLO642 WVK640:WVK642 C644:C646 IY644:IY646 SU644:SU646 ACQ644:ACQ646 AMM644:AMM646 AWI644:AWI646 BGE644:BGE646 BQA644:BQA646 BZW644:BZW646 CJS644:CJS646 CTO644:CTO646 DDK644:DDK646 DNG644:DNG646 DXC644:DXC646 EGY644:EGY646 EQU644:EQU646 FAQ644:FAQ646 FKM644:FKM646 FUI644:FUI646 GEE644:GEE646 GOA644:GOA646 GXW644:GXW646 HHS644:HHS646 HRO644:HRO646 IBK644:IBK646 ILG644:ILG646 IVC644:IVC646 JEY644:JEY646 JOU644:JOU646 JYQ644:JYQ646 KIM644:KIM646 KSI644:KSI646 LCE644:LCE646 LMA644:LMA646 LVW644:LVW646 MFS644:MFS646 MPO644:MPO646 MZK644:MZK646 NJG644:NJG646 NTC644:NTC646 OCY644:OCY646 OMU644:OMU646 OWQ644:OWQ646 PGM644:PGM646 PQI644:PQI646 QAE644:QAE646 QKA644:QKA646 QTW644:QTW646 RDS644:RDS646 RNO644:RNO646 RXK644:RXK646 SHG644:SHG646 SRC644:SRC646 TAY644:TAY646 TKU644:TKU646 TUQ644:TUQ646 UEM644:UEM646 UOI644:UOI646 UYE644:UYE646 VIA644:VIA646 VRW644:VRW646 WBS644:WBS646 WLO644:WLO646 WVK644:WVK646 C648:C650 IY648:IY650 SU648:SU650 ACQ648:ACQ650 AMM648:AMM650 AWI648:AWI650 BGE648:BGE650 BQA648:BQA650 BZW648:BZW650 CJS648:CJS650 CTO648:CTO650 DDK648:DDK650 DNG648:DNG650 DXC648:DXC650 EGY648:EGY650 EQU648:EQU650 FAQ648:FAQ650 FKM648:FKM650 FUI648:FUI650 GEE648:GEE650 GOA648:GOA650 GXW648:GXW650 HHS648:HHS650 HRO648:HRO650 IBK648:IBK650 ILG648:ILG650 IVC648:IVC650 JEY648:JEY650 JOU648:JOU650 JYQ648:JYQ650 KIM648:KIM650 KSI648:KSI650 LCE648:LCE650 LMA648:LMA650 LVW648:LVW650 MFS648:MFS650 MPO648:MPO650 MZK648:MZK650 NJG648:NJG650 NTC648:NTC650 OCY648:OCY650 OMU648:OMU650 OWQ648:OWQ650 PGM648:PGM650 PQI648:PQI650 QAE648:QAE650 QKA648:QKA650 QTW648:QTW650 RDS648:RDS650 RNO648:RNO650 RXK648:RXK650 SHG648:SHG650 SRC648:SRC650 TAY648:TAY650 TKU648:TKU650 TUQ648:TUQ650 UEM648:UEM650 UOI648:UOI650 UYE648:UYE650 VIA648:VIA650 VRW648:VRW650 WBS648:WBS650 WLO648:WLO650 WVK648:WVK650 C630 IY630 SU630 ACQ630 AMM630 AWI630 BGE630 BQA630 BZW630 CJS630 CTO630 DDK630 DNG630 DXC630 EGY630 EQU630 FAQ630 FKM630 FUI630 GEE630 GOA630 GXW630 HHS630 HRO630 IBK630 ILG630 IVC630 JEY630 JOU630 JYQ630 KIM630 KSI630 LCE630 LMA630 LVW630 MFS630 MPO630 MZK630 NJG630 NTC630 OCY630 OMU630 OWQ630 PGM630 PQI630 QAE630 QKA630 QTW630 RDS630 RNO630 RXK630 SHG630 SRC630 TAY630 TKU630 TUQ630 UEM630 UOI630 UYE630 VIA630 VRW630 WBS630 WLO630 WVK630 C616 IY616 SU616 ACQ616 AMM616 AWI616 BGE616 BQA616 BZW616 CJS616 CTO616 DDK616 DNG616 DXC616 EGY616 EQU616 FAQ616 FKM616 FUI616 GEE616 GOA616 GXW616 HHS616 HRO616 IBK616 ILG616 IVC616 JEY616 JOU616 JYQ616 KIM616 KSI616 LCE616 LMA616 LVW616 MFS616 MPO616 MZK616 NJG616 NTC616 OCY616 OMU616 OWQ616 PGM616 PQI616 QAE616 QKA616 QTW616 RDS616 RNO616 RXK616 SHG616 SRC616 TAY616 TKU616 TUQ616 UEM616 UOI616 UYE616 VIA616 VRW616 WBS616 WLO616 WVK616 C608:C610 IY608:IY610 SU608:SU610 ACQ608:ACQ610 AMM608:AMM610 AWI608:AWI610 BGE608:BGE610 BQA608:BQA610 BZW608:BZW610 CJS608:CJS610 CTO608:CTO610 DDK608:DDK610 DNG608:DNG610 DXC608:DXC610 EGY608:EGY610 EQU608:EQU610 FAQ608:FAQ610 FKM608:FKM610 FUI608:FUI610 GEE608:GEE610 GOA608:GOA610 GXW608:GXW610 HHS608:HHS610 HRO608:HRO610 IBK608:IBK610 ILG608:ILG610 IVC608:IVC610 JEY608:JEY610 JOU608:JOU610 JYQ608:JYQ610 KIM608:KIM610 KSI608:KSI610 LCE608:LCE610 LMA608:LMA610 LVW608:LVW610 MFS608:MFS610 MPO608:MPO610 MZK608:MZK610 NJG608:NJG610 NTC608:NTC610 OCY608:OCY610 OMU608:OMU610 OWQ608:OWQ610 PGM608:PGM610 PQI608:PQI610 QAE608:QAE610 QKA608:QKA610 QTW608:QTW610 RDS608:RDS610 RNO608:RNO610 RXK608:RXK610 SHG608:SHG610 SRC608:SRC610 TAY608:TAY610 TKU608:TKU610 TUQ608:TUQ610 UEM608:UEM610 UOI608:UOI610 UYE608:UYE610 VIA608:VIA610 VRW608:VRW610 WBS608:WBS610 WLO608:WLO610 WVK608:WVK610 C612:C614 IY612:IY614 SU612:SU614 ACQ612:ACQ614 AMM612:AMM614 AWI612:AWI614 BGE612:BGE614 BQA612:BQA614 BZW612:BZW614 CJS612:CJS614 CTO612:CTO614 DDK612:DDK614 DNG612:DNG614 DXC612:DXC614 EGY612:EGY614 EQU612:EQU614 FAQ612:FAQ614 FKM612:FKM614 FUI612:FUI614 GEE612:GEE614 GOA612:GOA614 GXW612:GXW614 HHS612:HHS614 HRO612:HRO614 IBK612:IBK614 ILG612:ILG614 IVC612:IVC614 JEY612:JEY614 JOU612:JOU614 JYQ612:JYQ614 KIM612:KIM614 KSI612:KSI614 LCE612:LCE614 LMA612:LMA614 LVW612:LVW614 MFS612:MFS614 MPO612:MPO614 MZK612:MZK614 NJG612:NJG614 NTC612:NTC614 OCY612:OCY614 OMU612:OMU614 OWQ612:OWQ614 PGM612:PGM614 PQI612:PQI614 QAE612:QAE614 QKA612:QKA614 QTW612:QTW614 RDS612:RDS614 RNO612:RNO614 RXK612:RXK614 SHG612:SHG614 SRC612:SRC614 TAY612:TAY614 TKU612:TKU614 TUQ612:TUQ614 UEM612:UEM614 UOI612:UOI614 UYE612:UYE614 VIA612:VIA614 VRW612:VRW614 WBS612:WBS614 WLO612:WLO614 C618:C620 IY580:IY582 SU580:SU582 ACQ580:ACQ582 AMM580:AMM582 AWI580:AWI582 BGE580:BGE582 BQA580:BQA582 BZW580:BZW582 CJS580:CJS582 CTO580:CTO582 DDK580:DDK582 DNG580:DNG582 DXC580:DXC582 EGY580:EGY582 EQU580:EQU582 FAQ580:FAQ582 FKM580:FKM582 FUI580:FUI582 GEE580:GEE582 GOA580:GOA582 GXW580:GXW582 HHS580:HHS582 HRO580:HRO582 IBK580:IBK582 ILG580:ILG582 IVC580:IVC582 JEY580:JEY582 JOU580:JOU582 JYQ580:JYQ582 KIM580:KIM582 KSI580:KSI582 LCE580:LCE582 LMA580:LMA582 LVW580:LVW582 MFS580:MFS582 MPO580:MPO582 MZK580:MZK582 NJG580:NJG582 NTC580:NTC582 OCY580:OCY582 OMU580:OMU582 OWQ580:OWQ582 PGM580:PGM582 PQI580:PQI582 QAE580:QAE582 QKA580:QKA582 QTW580:QTW582 RDS580:RDS582 RNO580:RNO582 RXK580:RXK582 SHG580:SHG582 SRC580:SRC582 TAY580:TAY582 TKU580:TKU582 TUQ580:TUQ582 UEM580:UEM582 UOI580:UOI582 UYE580:UYE582 VIA580:VIA582 VRW580:VRW582 WBS580:WBS582 WLO580:WLO582 WVK580:WVK582 C584:C586 IY584:IY586 SU584:SU586 ACQ584:ACQ586 AMM584:AMM586 AWI584:AWI586 BGE584:BGE586 BQA584:BQA586 BZW584:BZW586 CJS584:CJS586 CTO584:CTO586 DDK584:DDK586 DNG584:DNG586 DXC584:DXC586 EGY584:EGY586 EQU584:EQU586 FAQ584:FAQ586 FKM584:FKM586 FUI584:FUI586 GEE584:GEE586 GOA584:GOA586 GXW584:GXW586 HHS584:HHS586 HRO584:HRO586 IBK584:IBK586 ILG584:ILG586 IVC584:IVC586 JEY584:JEY586 JOU584:JOU586 JYQ584:JYQ586 KIM584:KIM586 KSI584:KSI586 LCE584:LCE586 LMA584:LMA586 LVW584:LVW586 MFS584:MFS586 MPO584:MPO586 MZK584:MZK586 NJG584:NJG586 NTC584:NTC586 OCY584:OCY586 OMU584:OMU586 OWQ584:OWQ586 PGM584:PGM586 PQI584:PQI586 QAE584:QAE586 QKA584:QKA586 QTW584:QTW586 RDS584:RDS586 RNO584:RNO586 RXK584:RXK586 SHG584:SHG586 SRC584:SRC586 TAY584:TAY586 TKU584:TKU586 TUQ584:TUQ586 UEM584:UEM586 UOI584:UOI586 UYE584:UYE586 VIA584:VIA586 VRW584:VRW586 WBS584:WBS586 WLO584:WLO586 WVK584:WVK586 C588:C590 IY588:IY590 SU588:SU590 ACQ588:ACQ590 AMM588:AMM590 AWI588:AWI590 BGE588:BGE590 BQA588:BQA590 BZW588:BZW590 CJS588:CJS590 CTO588:CTO590 DDK588:DDK590 DNG588:DNG590 DXC588:DXC590 EGY588:EGY590 EQU588:EQU590 FAQ588:FAQ590 FKM588:FKM590 FUI588:FUI590 GEE588:GEE590 GOA588:GOA590 GXW588:GXW590 HHS588:HHS590 HRO588:HRO590 IBK588:IBK590 ILG588:ILG590 IVC588:IVC590 JEY588:JEY590 JOU588:JOU590 JYQ588:JYQ590 KIM588:KIM590 KSI588:KSI590 LCE588:LCE590 LMA588:LMA590 LVW588:LVW590 MFS588:MFS590 MPO588:MPO590 MZK588:MZK590 NJG588:NJG590 NTC588:NTC590 OCY588:OCY590 OMU588:OMU590 OWQ588:OWQ590 PGM588:PGM590 PQI588:PQI590 QAE588:QAE590 QKA588:QKA590 QTW588:QTW590 RDS588:RDS590 RNO588:RNO590 RXK588:RXK590 SHG588:SHG590 SRC588:SRC590 TAY588:TAY590 TKU588:TKU590 TUQ588:TUQ590 UEM588:UEM590 UOI588:UOI590 UYE588:UYE590 VIA588:VIA590 VRW588:VRW590 WBS588:WBS590 WLO588:WLO590 WVK588:WVK590 LCE600:LCE602 C592:C594 IY592:IY594 SU592:SU594 ACQ592:ACQ594 AMM592:AMM594 AWI592:AWI594 BGE592:BGE594 BQA592:BQA594 BZW592:BZW594 CJS592:CJS594 CTO592:CTO594 DDK592:DDK594 DNG592:DNG594 DXC592:DXC594 EGY592:EGY594 EQU592:EQU594 FAQ592:FAQ594 FKM592:FKM594 FUI592:FUI594 GEE592:GEE594 GOA592:GOA594 GXW592:GXW594 HHS592:HHS594 HRO592:HRO594 IBK592:IBK594 ILG592:ILG594 IVC592:IVC594 JEY592:JEY594 JOU592:JOU594 JYQ592:JYQ594 KIM592:KIM594 KSI592:KSI594 LCE592:LCE594 LMA592:LMA594 LVW592:LVW594 MFS592:MFS594 MPO592:MPO594 MZK592:MZK594 NJG592:NJG594 NTC592:NTC594 OCY592:OCY594 OMU592:OMU594 OWQ592:OWQ594 PGM592:PGM594 PQI592:PQI594 QAE592:QAE594 QKA592:QKA594 QTW592:QTW594 RDS592:RDS594 RNO592:RNO594 RXK592:RXK594 SHG592:SHG594 SRC592:SRC594 TAY592:TAY594 TKU592:TKU594 TUQ592:TUQ594 UEM592:UEM594 UOI592:UOI594 UYE592:UYE594 VIA592:VIA594 VRW592:VRW594 WBS592:WBS594 WLO592:WLO594 WVK592:WVK594 FAQ600:FAQ602 EQU600:EQU602 EGY600:EGY602 DXC600:DXC602 DNG600:DNG602 DDK600:DDK602 CTO600:CTO602 CJS600:CJS602 BZW600:BZW602 BQA600:BQA602 BGE600:BGE602 AWI600:AWI602 AMM600:AMM602 ACQ600:ACQ602 SU600:SU602 IY600:IY602 C600:C602 WVK600:WVK602 WLO600:WLO602 WBS600:WBS602 VRW600:VRW602 VIA600:VIA602 UYE600:UYE602 UOI600:UOI602 UEM600:UEM602 TUQ600:TUQ602 TKU600:TKU602 TAY600:TAY602 SRC600:SRC602 SHG600:SHG602 RXK600:RXK602 RNO600:RNO602 RDS600:RDS602 QTW600:QTW602 QKA600:QKA602 QAE600:QAE602 PQI600:PQI602 PGM600:PGM602 OWQ600:OWQ602 OMU600:OMU602 OCY600:OCY602 NTC600:NTC602 NJG600:NJG602 MZK600:MZK602 MPO600:MPO602 MFS600:MFS602 LVW600:LVW602 LMA600:LMA602 LMA598 LVW598 MFS598 MPO598 MZK598 NJG598 NTC598 OCY598 OMU598 OWQ598 PGM598 PQI598 QAE598 QKA598 QTW598 RDS598 RNO598 RXK598 SHG598 SRC598 TAY598 TKU598 TUQ598 UEM598 UOI598 UYE598 VIA598 VRW598 WBS598 WLO598 WVK598 C598 IY598 SU598 ACQ598 AMM598 AWI598 BGE598 BQA598 BZW598 CJS598 CTO598 DDK598 DNG598 DXC598 EGY598 EQU598 FAQ598 FKM598 FUI598 GEE598 GOA598 GXW598 HHS598 HRO598 IBK598 ILG598 IVC598 JEY598 JOU598 JYQ598 KIM598 KSI598 LCE598 C580:C582 KSI692:KSI694 KIM692:KIM694 JYQ692:JYQ694 JOU692:JOU694 JEY692:JEY694 IVC692:IVC694 ILG692:ILG694 IBK692:IBK694 HRO692:HRO694 HHS692:HHS694 GXW692:GXW694 GOA692:GOA694 GEE692:GEE694 FUI692:FUI694 FKM692:FKM694 C696:C698 IY696:IY698 SU696:SU698 ACQ696:ACQ698 AMM696:AMM698 AWI696:AWI698 BGE696:BGE698 BQA696:BQA698 BZW696:BZW698 CJS696:CJS698 CTO696:CTO698 DDK696:DDK698 DNG696:DNG698 DXC696:DXC698 EGY696:EGY698 EQU696:EQU698 FAQ696:FAQ698 FKM696:FKM698 FUI696:FUI698 GEE696:GEE698 GOA696:GOA698 GXW696:GXW698 HHS696:HHS698 HRO696:HRO698 IBK696:IBK698 ILG696:ILG698 IVC696:IVC698 JEY696:JEY698 JOU696:JOU698 JYQ696:JYQ698 KIM696:KIM698 KSI696:KSI698 LCE696:LCE698 LMA696:LMA698 LVW696:LVW698 MFS696:MFS698 MPO696:MPO698 MZK696:MZK698 NJG696:NJG698 NTC696:NTC698 OCY696:OCY698 OMU696:OMU698 OWQ696:OWQ698 PGM696:PGM698 PQI696:PQI698 QAE696:QAE698 QKA696:QKA698 QTW696:QTW698 RDS696:RDS698 RNO696:RNO698 RXK696:RXK698 SHG696:SHG698 SRC696:SRC698 TAY696:TAY698 TKU696:TKU698 TUQ696:TUQ698 UEM696:UEM698 UOI696:UOI698 UYE696:UYE698 VIA696:VIA698 VRW696:VRW698 WBS696:WBS698 WLO696:WLO698 WVK696:WVK698 C688 IY688 SU688 ACQ688 AMM688 AWI688 BGE688 BQA688 BZW688 CJS688 CTO688 DDK688 DNG688 DXC688 EGY688 EQU688 FAQ688 FKM688 FUI688 GEE688 GOA688 GXW688 HHS688 HRO688 IBK688 ILG688 IVC688 JEY688 JOU688 JYQ688 KIM688 KSI688 LCE688 LMA688 LVW688 MFS688 MPO688 MZK688 NJG688 NTC688 OCY688 OMU688 OWQ688 PGM688 PQI688 QAE688 QKA688 QTW688 RDS688 RNO688 RXK688 SHG688 SRC688 TAY688 TKU688 TUQ688 UEM688 UOI688 UYE688 VIA688 VRW688 WBS688 WLO688 WVK688 WVK704:WVK706 IY710:IY712 SU710:SU712 ACQ710:ACQ712 AMM710:AMM712 AWI710:AWI712 BGE710:BGE712 BQA710:BQA712 BZW710:BZW712 CJS710:CJS712 CTO710:CTO712 DDK710:DDK712 DNG710:DNG712 DXC710:DXC712 EGY710:EGY712 EQU710:EQU712 FAQ710:FAQ712 FKM710:FKM712 FUI710:FUI712 GEE710:GEE712 GOA710:GOA712 GXW710:GXW712 HHS710:HHS712 HRO710:HRO712 IBK710:IBK712 ILG710:ILG712 IVC710:IVC712 JEY710:JEY712 JOU710:JOU712 JYQ710:JYQ712 KIM710:KIM712 KSI710:KSI712 LCE710:LCE712 LMA710:LMA712 LVW710:LVW712 MFS710:MFS712 MPO710:MPO712 MZK710:MZK712 NJG710:NJG712 NTC710:NTC712 OCY710:OCY712 OMU710:OMU712 OWQ710:OWQ712 PGM710:PGM712 PQI710:PQI712 QAE710:QAE712 QKA710:QKA712 QTW710:QTW712 RDS710:RDS712 RNO710:RNO712 RXK710:RXK712 SHG710:SHG712 SRC710:SRC712 TAY710:TAY712 TKU710:TKU712 TUQ710:TUQ712 UEM710:UEM712 UOI710:UOI712 UYE710:UYE712 VIA710:VIA712 VRW710:VRW712 WBS710:WBS712 WLO710:WLO712 WVK710:WVK712 C714:C716 IY714:IY716 SU714:SU716 ACQ714:ACQ716 AMM714:AMM716 AWI714:AWI716 BGE714:BGE716 BQA714:BQA716 BZW714:BZW716 CJS714:CJS716 CTO714:CTO716 DDK714:DDK716 DNG714:DNG716 DXC714:DXC716 EGY714:EGY716 EQU714:EQU716 FAQ714:FAQ716 FKM714:FKM716 FUI714:FUI716 GEE714:GEE716 GOA714:GOA716 GXW714:GXW716 HHS714:HHS716 HRO714:HRO716 IBK714:IBK716 ILG714:ILG716 IVC714:IVC716 JEY714:JEY716 JOU714:JOU716 JYQ714:JYQ716 KIM714:KIM716 KSI714:KSI716 LCE714:LCE716 LMA714:LMA716 LVW714:LVW716 MFS714:MFS716 MPO714:MPO716 MZK714:MZK716 NJG714:NJG716 NTC714:NTC716 OCY714:OCY716 OMU714:OMU716 OWQ714:OWQ716 PGM714:PGM716 PQI714:PQI716 QAE714:QAE716 QKA714:QKA716 QTW714:QTW716 RDS714:RDS716 RNO714:RNO716 RXK714:RXK716 SHG714:SHG716 SRC714:SRC716 TAY714:TAY716 TKU714:TKU716 TUQ714:TUQ716 UEM714:UEM716 UOI714:UOI716 UYE714:UYE716 VIA714:VIA716 VRW714:VRW716 WBS714:WBS716 WLO714:WLO716 WVK714:WVK716 C718:C720 IY718:IY720 SU718:SU720 ACQ718:ACQ720 AMM718:AMM720 AWI718:AWI720 BGE718:BGE720 BQA718:BQA720 BZW718:BZW720 CJS718:CJS720 CTO718:CTO720 DDK718:DDK720 DNG718:DNG720 DXC718:DXC720 EGY718:EGY720 EQU718:EQU720 FAQ718:FAQ720 FKM718:FKM720 FUI718:FUI720 GEE718:GEE720 GOA718:GOA720 GXW718:GXW720 HHS718:HHS720 HRO718:HRO720 IBK718:IBK720 ILG718:ILG720 IVC718:IVC720 JEY718:JEY720 JOU718:JOU720 JYQ718:JYQ720 KIM718:KIM720 KSI718:KSI720 LCE718:LCE720 LMA718:LMA720 LVW718:LVW720 MFS718:MFS720 MPO718:MPO720 MZK718:MZK720 NJG718:NJG720 NTC718:NTC720 OCY718:OCY720 OMU718:OMU720 OWQ718:OWQ720 PGM718:PGM720 PQI718:PQI720 QAE718:QAE720 QKA718:QKA720 QTW718:QTW720 RDS718:RDS720 RNO718:RNO720 RXK718:RXK720 SHG718:SHG720 SRC718:SRC720 TAY718:TAY720 TKU718:TKU720 TUQ718:TUQ720 UEM718:UEM720 UOI718:UOI720 UYE718:UYE720 VIA718:VIA720 VRW718:VRW720 WBS718:WBS720 WLO718:WLO720 WVK718:WVK720 C724:C726 IY724:IY726 SU724:SU726 ACQ724:ACQ726 AMM724:AMM726 AWI724:AWI726 BGE724:BGE726 BQA724:BQA726 BZW724:BZW726 CJS724:CJS726 CTO724:CTO726 DDK724:DDK726 DNG724:DNG726 DXC724:DXC726 EGY724:EGY726 EQU724:EQU726 FAQ724:FAQ726 FKM724:FKM726 FUI724:FUI726 GEE724:GEE726 GOA724:GOA726 GXW724:GXW726 HHS724:HHS726 HRO724:HRO726 IBK724:IBK726 ILG724:ILG726 IVC724:IVC726 JEY724:JEY726 JOU724:JOU726 JYQ724:JYQ726 KIM724:KIM726 KSI724:KSI726 LCE724:LCE726 LMA724:LMA726 LVW724:LVW726 MFS724:MFS726 MPO724:MPO726 MZK724:MZK726 NJG724:NJG726 NTC724:NTC726 OCY724:OCY726 OMU724:OMU726 OWQ724:OWQ726 PGM724:PGM726 PQI724:PQI726 QAE724:QAE726 QKA724:QKA726 QTW724:QTW726 RDS724:RDS726 RNO724:RNO726 RXK724:RXK726 SHG724:SHG726 SRC724:SRC726 TAY724:TAY726 TKU724:TKU726 TUQ724:TUQ726 UEM724:UEM726 UOI724:UOI726 UYE724:UYE726 VIA724:VIA726 VRW724:VRW726 WBS724:WBS726 WLO724:WLO726 WVK724:WVK726 C744:C746 IY744:IY746 SU744:SU746 ACQ744:ACQ746 AMM744:AMM746 AWI744:AWI746 BGE744:BGE746 BQA744:BQA746 BZW744:BZW746 CJS744:CJS746 CTO744:CTO746 DDK744:DDK746 DNG744:DNG746 DXC744:DXC746 EGY744:EGY746 EQU744:EQU746 FAQ744:FAQ746 FKM744:FKM746 FUI744:FUI746 GEE744:GEE746 GOA744:GOA746 GXW744:GXW746 HHS744:HHS746 HRO744:HRO746 IBK744:IBK746 ILG744:ILG746 IVC744:IVC746 JEY744:JEY746 JOU744:JOU746 JYQ744:JYQ746 KIM744:KIM746 KSI744:KSI746 LCE744:LCE746 LMA744:LMA746 LVW744:LVW746 MFS744:MFS746 MPO744:MPO746 MZK744:MZK746 NJG744:NJG746 NTC744:NTC746 OCY744:OCY746 OMU744:OMU746 OWQ744:OWQ746 PGM744:PGM746 PQI744:PQI746 QAE744:QAE746 QKA744:QKA746 QTW744:QTW746 RDS744:RDS746 RNO744:RNO746 RXK744:RXK746 SHG744:SHG746 SRC744:SRC746 TAY744:TAY746 TKU744:TKU746 TUQ744:TUQ746 UEM744:UEM746 UOI744:UOI746 UYE744:UYE746 VIA744:VIA746 VRW744:VRW746 WBS744:WBS746 WLO744:WLO746 WVK744:WVK746 C748:C750 IY748:IY750 SU748:SU750 ACQ748:ACQ750 AMM748:AMM750 AWI748:AWI750 BGE748:BGE750 BQA748:BQA750 BZW748:BZW750 CJS748:CJS750 CTO748:CTO750 DDK748:DDK750 DNG748:DNG750 DXC748:DXC750 EGY748:EGY750 EQU748:EQU750 FAQ748:FAQ750 FKM748:FKM750 FUI748:FUI750 GEE748:GEE750 GOA748:GOA750 GXW748:GXW750 HHS748:HHS750 HRO748:HRO750 IBK748:IBK750 ILG748:ILG750 IVC748:IVC750 JEY748:JEY750 JOU748:JOU750 JYQ748:JYQ750 KIM748:KIM750 KSI748:KSI750 LCE748:LCE750 LMA748:LMA750 LVW748:LVW750 MFS748:MFS750 MPO748:MPO750 MZK748:MZK750 NJG748:NJG750 NTC748:NTC750 OCY748:OCY750 OMU748:OMU750 OWQ748:OWQ750 PGM748:PGM750 PQI748:PQI750 QAE748:QAE750 QKA748:QKA750 QTW748:QTW750 RDS748:RDS750 RNO748:RNO750 RXK748:RXK750 SHG748:SHG750 SRC748:SRC750 TAY748:TAY750 TKU748:TKU750 TUQ748:TUQ750 UEM748:UEM750 UOI748:UOI750 UYE748:UYE750 VIA748:VIA750 VRW748:VRW750 WBS748:WBS750 WLO748:WLO750 WVK748:WVK750 C752:C754 IY752:IY754 SU752:SU754 ACQ752:ACQ754 AMM752:AMM754 AWI752:AWI754 BGE752:BGE754 BQA752:BQA754 BZW752:BZW754 CJS752:CJS754 CTO752:CTO754 DDK752:DDK754 DNG752:DNG754 DXC752:DXC754 EGY752:EGY754 EQU752:EQU754 FAQ752:FAQ754 FKM752:FKM754 FUI752:FUI754 GEE752:GEE754 GOA752:GOA754 GXW752:GXW754 HHS752:HHS754 HRO752:HRO754 IBK752:IBK754 ILG752:ILG754 IVC752:IVC754 JEY752:JEY754 JOU752:JOU754 JYQ752:JYQ754 KIM752:KIM754 KSI752:KSI754 LCE752:LCE754 LMA752:LMA754 LVW752:LVW754 MFS752:MFS754 MPO752:MPO754 MZK752:MZK754 NJG752:NJG754 NTC752:NTC754 OCY752:OCY754 OMU752:OMU754 OWQ752:OWQ754 PGM752:PGM754 PQI752:PQI754 QAE752:QAE754 QKA752:QKA754 QTW752:QTW754 RDS752:RDS754 RNO752:RNO754 RXK752:RXK754 SHG752:SHG754 SRC752:SRC754 TAY752:TAY754 TKU752:TKU754 TUQ752:TUQ754 UEM752:UEM754 UOI752:UOI754 UYE752:UYE754 VIA752:VIA754 VRW752:VRW754 WBS752:WBS754 WLO752:WLO754 WVK752:WVK754 C728:C730 IY728:IY730 SU728:SU730 ACQ728:ACQ730 AMM728:AMM730 AWI728:AWI730 BGE728:BGE730 BQA728:BQA730 BZW728:BZW730 CJS728:CJS730 CTO728:CTO730 DDK728:DDK730 DNG728:DNG730 DXC728:DXC730 EGY728:EGY730 EQU728:EQU730 FAQ728:FAQ730 FKM728:FKM730 FUI728:FUI730 GEE728:GEE730 GOA728:GOA730 GXW728:GXW730 HHS728:HHS730 HRO728:HRO730 IBK728:IBK730 ILG728:ILG730 IVC728:IVC730 JEY728:JEY730 JOU728:JOU730 JYQ728:JYQ730 KIM728:KIM730 KSI728:KSI730 LCE728:LCE730 LMA728:LMA730 LVW728:LVW730 MFS728:MFS730 MPO728:MPO730 MZK728:MZK730 NJG728:NJG730 NTC728:NTC730 OCY728:OCY730 OMU728:OMU730 OWQ728:OWQ730 PGM728:PGM730 PQI728:PQI730 QAE728:QAE730 QKA728:QKA730 QTW728:QTW730 RDS728:RDS730 RNO728:RNO730 RXK728:RXK730 SHG728:SHG730 SRC728:SRC730 TAY728:TAY730 TKU728:TKU730 TUQ728:TUQ730 UEM728:UEM730 UOI728:UOI730 UYE728:UYE730 VIA728:VIA730 VRW728:VRW730 WBS728:WBS730 WLO728:WLO730 WVK728:WVK730 C732:C734 IY732:IY734 SU732:SU734 ACQ732:ACQ734 AMM732:AMM734 AWI732:AWI734 BGE732:BGE734 BQA732:BQA734 BZW732:BZW734 CJS732:CJS734 CTO732:CTO734 DDK732:DDK734 DNG732:DNG734 DXC732:DXC734 EGY732:EGY734 EQU732:EQU734 FAQ732:FAQ734 FKM732:FKM734 FUI732:FUI734 GEE732:GEE734 GOA732:GOA734 GXW732:GXW734 HHS732:HHS734 HRO732:HRO734 IBK732:IBK734 ILG732:ILG734 IVC732:IVC734 JEY732:JEY734 JOU732:JOU734 JYQ732:JYQ734 KIM732:KIM734 KSI732:KSI734 LCE732:LCE734 LMA732:LMA734 LVW732:LVW734 MFS732:MFS734 MPO732:MPO734 MZK732:MZK734 NJG732:NJG734 NTC732:NTC734 OCY732:OCY734 OMU732:OMU734 OWQ732:OWQ734 PGM732:PGM734 PQI732:PQI734 QAE732:QAE734 QKA732:QKA734 QTW732:QTW734 RDS732:RDS734 RNO732:RNO734 RXK732:RXK734 SHG732:SHG734 SRC732:SRC734 TAY732:TAY734 TKU732:TKU734 TUQ732:TUQ734 UEM732:UEM734 UOI732:UOI734 UYE732:UYE734 VIA732:VIA734 VRW732:VRW734 WBS732:WBS734 WLO732:WLO734 WVK732:WVK734 C736:C738 IY736:IY738 SU736:SU738 ACQ736:ACQ738 AMM736:AMM738 AWI736:AWI738 BGE736:BGE738 BQA736:BQA738 BZW736:BZW738 CJS736:CJS738 CTO736:CTO738 DDK736:DDK738 DNG736:DNG738 DXC736:DXC738 EGY736:EGY738 EQU736:EQU738 FAQ736:FAQ738 FKM736:FKM738 FUI736:FUI738 GEE736:GEE738 GOA736:GOA738 GXW736:GXW738 HHS736:HHS738 HRO736:HRO738 IBK736:IBK738 ILG736:ILG738 IVC736:IVC738 JEY736:JEY738 JOU736:JOU738 JYQ736:JYQ738 KIM736:KIM738 KSI736:KSI738 LCE736:LCE738 LMA736:LMA738 LVW736:LVW738 MFS736:MFS738 MPO736:MPO738 MZK736:MZK738 NJG736:NJG738 NTC736:NTC738 OCY736:OCY738 OMU736:OMU738 OWQ736:OWQ738 PGM736:PGM738 PQI736:PQI738 QAE736:QAE738 QKA736:QKA738 QTW736:QTW738 RDS736:RDS738 RNO736:RNO738 RXK736:RXK738 SHG736:SHG738 SRC736:SRC738 TAY736:TAY738 TKU736:TKU738 TUQ736:TUQ738 UEM736:UEM738 UOI736:UOI738 UYE736:UYE738 VIA736:VIA738 VRW736:VRW738 WBS736:WBS738 WLO736:WLO738 WVK736:WVK738 C740:C742 IY740:IY742 SU740:SU742 ACQ740:ACQ742 AMM740:AMM742 AWI740:AWI742 BGE740:BGE742 BQA740:BQA742 BZW740:BZW742 CJS740:CJS742 CTO740:CTO742 DDK740:DDK742 DNG740:DNG742 DXC740:DXC742 EGY740:EGY742 EQU740:EQU742 FAQ740:FAQ742 FKM740:FKM742 FUI740:FUI742 GEE740:GEE742 GOA740:GOA742 GXW740:GXW742 HHS740:HHS742 HRO740:HRO742 IBK740:IBK742 ILG740:ILG742 IVC740:IVC742 JEY740:JEY742 JOU740:JOU742 JYQ740:JYQ742 KIM740:KIM742 KSI740:KSI742 LCE740:LCE742 LMA740:LMA742 LVW740:LVW742 MFS740:MFS742 MPO740:MPO742 MZK740:MZK742 NJG740:NJG742 NTC740:NTC742 OCY740:OCY742 OMU740:OMU742 OWQ740:OWQ742 PGM740:PGM742 PQI740:PQI742 QAE740:QAE742 QKA740:QKA742 QTW740:QTW742 RDS740:RDS742 RNO740:RNO742 RXK740:RXK742 SHG740:SHG742 SRC740:SRC742 TAY740:TAY742 TKU740:TKU742 TUQ740:TUQ742 UEM740:UEM742 UOI740:UOI742 UYE740:UYE742 VIA740:VIA742 VRW740:VRW742 WBS740:WBS742 WLO740:WLO742 WVK740:WVK742 C722 IY722 SU722 ACQ722 AMM722 AWI722 BGE722 BQA722 BZW722 CJS722 CTO722 DDK722 DNG722 DXC722 EGY722 EQU722 FAQ722 FKM722 FUI722 GEE722 GOA722 GXW722 HHS722 HRO722 IBK722 ILG722 IVC722 JEY722 JOU722 JYQ722 KIM722 KSI722 LCE722 LMA722 LVW722 MFS722 MPO722 MZK722 NJG722 NTC722 OCY722 OMU722 OWQ722 PGM722 PQI722 QAE722 QKA722 QTW722 RDS722 RNO722 RXK722 SHG722 SRC722 TAY722 TKU722 TUQ722 UEM722 UOI722 UYE722 VIA722 VRW722 WBS722 WLO722 WVK722 C708 IY708 SU708 ACQ708 AMM708 AWI708 BGE708 BQA708 BZW708 CJS708 CTO708 DDK708 DNG708 DXC708 EGY708 EQU708 FAQ708 FKM708 FUI708 GEE708 GOA708 GXW708 HHS708 HRO708 IBK708 ILG708 IVC708 JEY708 JOU708 JYQ708 KIM708 KSI708 LCE708 LMA708 LVW708 MFS708 MPO708 MZK708 NJG708 NTC708 OCY708 OMU708 OWQ708 PGM708 PQI708 QAE708 QKA708 QTW708 RDS708 RNO708 RXK708 SHG708 SRC708 TAY708 TKU708 TUQ708 UEM708 UOI708 UYE708 VIA708 VRW708 WBS708 WLO708 WVK708 C700:C702 IY700:IY702 SU700:SU702 ACQ700:ACQ702 AMM700:AMM702 AWI700:AWI702 BGE700:BGE702 BQA700:BQA702 BZW700:BZW702 CJS700:CJS702 CTO700:CTO702 DDK700:DDK702 DNG700:DNG702 DXC700:DXC702 EGY700:EGY702 EQU700:EQU702 FAQ700:FAQ702 FKM700:FKM702 FUI700:FUI702 GEE700:GEE702 GOA700:GOA702 GXW700:GXW702 HHS700:HHS702 HRO700:HRO702 IBK700:IBK702 ILG700:ILG702 IVC700:IVC702 JEY700:JEY702 JOU700:JOU702 JYQ700:JYQ702 KIM700:KIM702 KSI700:KSI702 LCE700:LCE702 LMA700:LMA702 LVW700:LVW702 MFS700:MFS702 MPO700:MPO702 MZK700:MZK702 NJG700:NJG702 NTC700:NTC702 OCY700:OCY702 OMU700:OMU702 OWQ700:OWQ702 PGM700:PGM702 PQI700:PQI702 QAE700:QAE702 QKA700:QKA702 QTW700:QTW702 RDS700:RDS702 RNO700:RNO702 RXK700:RXK702 SHG700:SHG702 SRC700:SRC702 TAY700:TAY702 TKU700:TKU702 TUQ700:TUQ702 UEM700:UEM702 UOI700:UOI702 UYE700:UYE702 VIA700:VIA702 VRW700:VRW702 WBS700:WBS702 WLO700:WLO702 WVK700:WVK702 C704:C706 IY704:IY706 SU704:SU706 ACQ704:ACQ706 AMM704:AMM706 AWI704:AWI706 BGE704:BGE706 BQA704:BQA706 BZW704:BZW706 CJS704:CJS706 CTO704:CTO706 DDK704:DDK706 DNG704:DNG706 DXC704:DXC706 EGY704:EGY706 EQU704:EQU706 FAQ704:FAQ706 FKM704:FKM706 FUI704:FUI706 GEE704:GEE706 GOA704:GOA706 GXW704:GXW706 HHS704:HHS706 HRO704:HRO706 IBK704:IBK706 ILG704:ILG706 IVC704:IVC706 JEY704:JEY706 JOU704:JOU706 JYQ704:JYQ706 KIM704:KIM706 KSI704:KSI706 LCE704:LCE706 LMA704:LMA706 LVW704:LVW706 MFS704:MFS706 MPO704:MPO706 MZK704:MZK706 NJG704:NJG706 NTC704:NTC706 OCY704:OCY706 OMU704:OMU706 OWQ704:OWQ706 PGM704:PGM706 PQI704:PQI706 QAE704:QAE706 QKA704:QKA706 QTW704:QTW706 RDS704:RDS706 RNO704:RNO706 RXK704:RXK706 SHG704:SHG706 SRC704:SRC706 TAY704:TAY706 TKU704:TKU706 TUQ704:TUQ706 UEM704:UEM706 UOI704:UOI706 UYE704:UYE706 VIA704:VIA706 VRW704:VRW706 WBS704:WBS706 WLO704:WLO706 C710:C712 IY672:IY674 SU672:SU674 ACQ672:ACQ674 AMM672:AMM674 AWI672:AWI674 BGE672:BGE674 BQA672:BQA674 BZW672:BZW674 CJS672:CJS674 CTO672:CTO674 DDK672:DDK674 DNG672:DNG674 DXC672:DXC674 EGY672:EGY674 EQU672:EQU674 FAQ672:FAQ674 FKM672:FKM674 FUI672:FUI674 GEE672:GEE674 GOA672:GOA674 GXW672:GXW674 HHS672:HHS674 HRO672:HRO674 IBK672:IBK674 ILG672:ILG674 IVC672:IVC674 JEY672:JEY674 JOU672:JOU674 JYQ672:JYQ674 KIM672:KIM674 KSI672:KSI674 LCE672:LCE674 LMA672:LMA674 LVW672:LVW674 MFS672:MFS674 MPO672:MPO674 MZK672:MZK674 NJG672:NJG674 NTC672:NTC674 OCY672:OCY674 OMU672:OMU674 OWQ672:OWQ674 PGM672:PGM674 PQI672:PQI674 QAE672:QAE674 QKA672:QKA674 QTW672:QTW674 RDS672:RDS674 RNO672:RNO674 RXK672:RXK674 SHG672:SHG674 SRC672:SRC674 TAY672:TAY674 TKU672:TKU674 TUQ672:TUQ674 UEM672:UEM674 UOI672:UOI674 UYE672:UYE674 VIA672:VIA674 VRW672:VRW674 WBS672:WBS674 WLO672:WLO674 WVK672:WVK674 C676:C678 IY676:IY678 SU676:SU678 ACQ676:ACQ678 AMM676:AMM678 AWI676:AWI678 BGE676:BGE678 BQA676:BQA678 BZW676:BZW678 CJS676:CJS678 CTO676:CTO678 DDK676:DDK678 DNG676:DNG678 DXC676:DXC678 EGY676:EGY678 EQU676:EQU678 FAQ676:FAQ678 FKM676:FKM678 FUI676:FUI678 GEE676:GEE678 GOA676:GOA678 GXW676:GXW678 HHS676:HHS678 HRO676:HRO678 IBK676:IBK678 ILG676:ILG678 IVC676:IVC678 JEY676:JEY678 JOU676:JOU678 JYQ676:JYQ678 KIM676:KIM678 KSI676:KSI678 LCE676:LCE678 LMA676:LMA678 LVW676:LVW678 MFS676:MFS678 MPO676:MPO678 MZK676:MZK678 NJG676:NJG678 NTC676:NTC678 OCY676:OCY678 OMU676:OMU678 OWQ676:OWQ678 PGM676:PGM678 PQI676:PQI678 QAE676:QAE678 QKA676:QKA678 QTW676:QTW678 RDS676:RDS678 RNO676:RNO678 RXK676:RXK678 SHG676:SHG678 SRC676:SRC678 TAY676:TAY678 TKU676:TKU678 TUQ676:TUQ678 UEM676:UEM678 UOI676:UOI678 UYE676:UYE678 VIA676:VIA678 VRW676:VRW678 WBS676:WBS678 WLO676:WLO678 WVK676:WVK678 C680:C682 IY680:IY682 SU680:SU682 ACQ680:ACQ682 AMM680:AMM682 AWI680:AWI682 BGE680:BGE682 BQA680:BQA682 BZW680:BZW682 CJS680:CJS682 CTO680:CTO682 DDK680:DDK682 DNG680:DNG682 DXC680:DXC682 EGY680:EGY682 EQU680:EQU682 FAQ680:FAQ682 FKM680:FKM682 FUI680:FUI682 GEE680:GEE682 GOA680:GOA682 GXW680:GXW682 HHS680:HHS682 HRO680:HRO682 IBK680:IBK682 ILG680:ILG682 IVC680:IVC682 JEY680:JEY682 JOU680:JOU682 JYQ680:JYQ682 KIM680:KIM682 KSI680:KSI682 LCE680:LCE682 LMA680:LMA682 LVW680:LVW682 MFS680:MFS682 MPO680:MPO682 MZK680:MZK682 NJG680:NJG682 NTC680:NTC682 OCY680:OCY682 OMU680:OMU682 OWQ680:OWQ682 PGM680:PGM682 PQI680:PQI682 QAE680:QAE682 QKA680:QKA682 QTW680:QTW682 RDS680:RDS682 RNO680:RNO682 RXK680:RXK682 SHG680:SHG682 SRC680:SRC682 TAY680:TAY682 TKU680:TKU682 TUQ680:TUQ682 UEM680:UEM682 UOI680:UOI682 UYE680:UYE682 VIA680:VIA682 VRW680:VRW682 WBS680:WBS682 WLO680:WLO682 WVK680:WVK682 LCE692:LCE694 C684:C686 IY684:IY686 SU684:SU686 ACQ684:ACQ686 AMM684:AMM686 AWI684:AWI686 BGE684:BGE686 BQA684:BQA686 BZW684:BZW686 CJS684:CJS686 CTO684:CTO686 DDK684:DDK686 DNG684:DNG686 DXC684:DXC686 EGY684:EGY686 EQU684:EQU686 FAQ684:FAQ686 FKM684:FKM686 FUI684:FUI686 GEE684:GEE686 GOA684:GOA686 GXW684:GXW686 HHS684:HHS686 HRO684:HRO686 IBK684:IBK686 ILG684:ILG686 IVC684:IVC686 JEY684:JEY686 JOU684:JOU686 JYQ684:JYQ686 KIM684:KIM686 KSI684:KSI686 LCE684:LCE686 LMA684:LMA686 LVW684:LVW686 MFS684:MFS686 MPO684:MPO686 MZK684:MZK686 NJG684:NJG686 NTC684:NTC686 OCY684:OCY686 OMU684:OMU686 OWQ684:OWQ686 PGM684:PGM686 PQI684:PQI686 QAE684:QAE686 QKA684:QKA686 QTW684:QTW686 RDS684:RDS686 RNO684:RNO686 RXK684:RXK686 SHG684:SHG686 SRC684:SRC686 TAY684:TAY686 TKU684:TKU686 TUQ684:TUQ686 UEM684:UEM686 UOI684:UOI686 UYE684:UYE686 VIA684:VIA686 VRW684:VRW686 WBS684:WBS686 WLO684:WLO686 WVK684:WVK686 FAQ692:FAQ694 EQU692:EQU694 EGY692:EGY694 DXC692:DXC694 DNG692:DNG694 DDK692:DDK694 CTO692:CTO694 CJS692:CJS694 BZW692:BZW694 BQA692:BQA694 BGE692:BGE694 AWI692:AWI694 AMM692:AMM694 ACQ692:ACQ694 SU692:SU694 IY692:IY694 C692:C694 WVK692:WVK694 WLO692:WLO694 WBS692:WBS694 VRW692:VRW694 VIA692:VIA694 UYE692:UYE694 UOI692:UOI694 UEM692:UEM694 TUQ692:TUQ694 TKU692:TKU694 TAY692:TAY694 SRC692:SRC694 SHG692:SHG694 RXK692:RXK694 RNO692:RNO694 RDS692:RDS694 QTW692:QTW694 QKA692:QKA694 QAE692:QAE694 PQI692:PQI694 PGM692:PGM694 OWQ692:OWQ694 OMU692:OMU694 OCY692:OCY694 NTC692:NTC694 NJG692:NJG694 MZK692:MZK694 MPO692:MPO694 MFS692:MFS694 LVW692:LVW694 LMA692:LMA694 LMA690 LVW690 MFS690 MPO690 MZK690 NJG690 NTC690 OCY690 OMU690 OWQ690 PGM690 PQI690 QAE690 QKA690 QTW690 RDS690 RNO690 RXK690 SHG690 SRC690 TAY690 TKU690 TUQ690 UEM690 UOI690 UYE690 VIA690 VRW690 WBS690 WLO690 WVK690 C690 IY690 SU690 ACQ690 AMM690 AWI690 BGE690 BQA690 BZW690 CJS690 CTO690 DDK690 DNG690 DXC690 EGY690 EQU690 FAQ690 FKM690 FUI690 GEE690 GOA690 GXW690 HHS690 HRO690 IBK690 ILG690 IVC690 JEY690 JOU690 JYQ690 KIM690 KSI690 LCE690 C672:C674 KSI789:KSI791 KIM789:KIM791 JYQ789:JYQ791 JOU789:JOU791 JEY789:JEY791 IVC789:IVC791 ILG789:ILG791 IBK789:IBK791 HRO789:HRO791 HHS789:HHS791 GXW789:GXW791 GOA789:GOA791 GEE789:GEE791 FUI789:FUI791 FKM789:FKM791 C793:C795 IY793:IY795 SU793:SU795 ACQ793:ACQ795 AMM793:AMM795 AWI793:AWI795 BGE793:BGE795 BQA793:BQA795 BZW793:BZW795 CJS793:CJS795 CTO793:CTO795 DDK793:DDK795 DNG793:DNG795 DXC793:DXC795 EGY793:EGY795 EQU793:EQU795 FAQ793:FAQ795 FKM793:FKM795 FUI793:FUI795 GEE793:GEE795 GOA793:GOA795 GXW793:GXW795 HHS793:HHS795 HRO793:HRO795 IBK793:IBK795 ILG793:ILG795 IVC793:IVC795 JEY793:JEY795 JOU793:JOU795 JYQ793:JYQ795 KIM793:KIM795 KSI793:KSI795 LCE793:LCE795 LMA793:LMA795 LVW793:LVW795 MFS793:MFS795 MPO793:MPO795 MZK793:MZK795 NJG793:NJG795 NTC793:NTC795 OCY793:OCY795 OMU793:OMU795 OWQ793:OWQ795 PGM793:PGM795 PQI793:PQI795 QAE793:QAE795 QKA793:QKA795 QTW793:QTW795 RDS793:RDS795 RNO793:RNO795 RXK793:RXK795 SHG793:SHG795 SRC793:SRC795 TAY793:TAY795 TKU793:TKU795 TUQ793:TUQ795 UEM793:UEM795 UOI793:UOI795 UYE793:UYE795 VIA793:VIA795 VRW793:VRW795 WBS793:WBS795 WLO793:WLO795 WVK793:WVK795 C785 IY785 SU785 ACQ785 AMM785 AWI785 BGE785 BQA785 BZW785 CJS785 CTO785 DDK785 DNG785 DXC785 EGY785 EQU785 FAQ785 FKM785 FUI785 GEE785 GOA785 GXW785 HHS785 HRO785 IBK785 ILG785 IVC785 JEY785 JOU785 JYQ785 KIM785 KSI785 LCE785 LMA785 LVW785 MFS785 MPO785 MZK785 NJG785 NTC785 OCY785 OMU785 OWQ785 PGM785 PQI785 QAE785 QKA785 QTW785 RDS785 RNO785 RXK785 SHG785 SRC785 TAY785 TKU785 TUQ785 UEM785 UOI785 UYE785 VIA785 VRW785 WBS785 WLO785 WVK785 WVK801:WVK803 IY807:IY809 SU807:SU809 ACQ807:ACQ809 AMM807:AMM809 AWI807:AWI809 BGE807:BGE809 BQA807:BQA809 BZW807:BZW809 CJS807:CJS809 CTO807:CTO809 DDK807:DDK809 DNG807:DNG809 DXC807:DXC809 EGY807:EGY809 EQU807:EQU809 FAQ807:FAQ809 FKM807:FKM809 FUI807:FUI809 GEE807:GEE809 GOA807:GOA809 GXW807:GXW809 HHS807:HHS809 HRO807:HRO809 IBK807:IBK809 ILG807:ILG809 IVC807:IVC809 JEY807:JEY809 JOU807:JOU809 JYQ807:JYQ809 KIM807:KIM809 KSI807:KSI809 LCE807:LCE809 LMA807:LMA809 LVW807:LVW809 MFS807:MFS809 MPO807:MPO809 MZK807:MZK809 NJG807:NJG809 NTC807:NTC809 OCY807:OCY809 OMU807:OMU809 OWQ807:OWQ809 PGM807:PGM809 PQI807:PQI809 QAE807:QAE809 QKA807:QKA809 QTW807:QTW809 RDS807:RDS809 RNO807:RNO809 RXK807:RXK809 SHG807:SHG809 SRC807:SRC809 TAY807:TAY809 TKU807:TKU809 TUQ807:TUQ809 UEM807:UEM809 UOI807:UOI809 UYE807:UYE809 VIA807:VIA809 VRW807:VRW809 WBS807:WBS809 WLO807:WLO809 WVK807:WVK809 C811:C813 IY811:IY813 SU811:SU813 ACQ811:ACQ813 AMM811:AMM813 AWI811:AWI813 BGE811:BGE813 BQA811:BQA813 BZW811:BZW813 CJS811:CJS813 CTO811:CTO813 DDK811:DDK813 DNG811:DNG813 DXC811:DXC813 EGY811:EGY813 EQU811:EQU813 FAQ811:FAQ813 FKM811:FKM813 FUI811:FUI813 GEE811:GEE813 GOA811:GOA813 GXW811:GXW813 HHS811:HHS813 HRO811:HRO813 IBK811:IBK813 ILG811:ILG813 IVC811:IVC813 JEY811:JEY813 JOU811:JOU813 JYQ811:JYQ813 KIM811:KIM813 KSI811:KSI813 LCE811:LCE813 LMA811:LMA813 LVW811:LVW813 MFS811:MFS813 MPO811:MPO813 MZK811:MZK813 NJG811:NJG813 NTC811:NTC813 OCY811:OCY813 OMU811:OMU813 OWQ811:OWQ813 PGM811:PGM813 PQI811:PQI813 QAE811:QAE813 QKA811:QKA813 QTW811:QTW813 RDS811:RDS813 RNO811:RNO813 RXK811:RXK813 SHG811:SHG813 SRC811:SRC813 TAY811:TAY813 TKU811:TKU813 TUQ811:TUQ813 UEM811:UEM813 UOI811:UOI813 UYE811:UYE813 VIA811:VIA813 VRW811:VRW813 WBS811:WBS813 WLO811:WLO813 WVK811:WVK813 C815:C817 IY815:IY817 SU815:SU817 ACQ815:ACQ817 AMM815:AMM817 AWI815:AWI817 BGE815:BGE817 BQA815:BQA817 BZW815:BZW817 CJS815:CJS817 CTO815:CTO817 DDK815:DDK817 DNG815:DNG817 DXC815:DXC817 EGY815:EGY817 EQU815:EQU817 FAQ815:FAQ817 FKM815:FKM817 FUI815:FUI817 GEE815:GEE817 GOA815:GOA817 GXW815:GXW817 HHS815:HHS817 HRO815:HRO817 IBK815:IBK817 ILG815:ILG817 IVC815:IVC817 JEY815:JEY817 JOU815:JOU817 JYQ815:JYQ817 KIM815:KIM817 KSI815:KSI817 LCE815:LCE817 LMA815:LMA817 LVW815:LVW817 MFS815:MFS817 MPO815:MPO817 MZK815:MZK817 NJG815:NJG817 NTC815:NTC817 OCY815:OCY817 OMU815:OMU817 OWQ815:OWQ817 PGM815:PGM817 PQI815:PQI817 QAE815:QAE817 QKA815:QKA817 QTW815:QTW817 RDS815:RDS817 RNO815:RNO817 RXK815:RXK817 SHG815:SHG817 SRC815:SRC817 TAY815:TAY817 TKU815:TKU817 TUQ815:TUQ817 UEM815:UEM817 UOI815:UOI817 UYE815:UYE817 VIA815:VIA817 VRW815:VRW817 WBS815:WBS817 WLO815:WLO817 WVK815:WVK817 C821:C823 IY821:IY823 SU821:SU823 ACQ821:ACQ823 AMM821:AMM823 AWI821:AWI823 BGE821:BGE823 BQA821:BQA823 BZW821:BZW823 CJS821:CJS823 CTO821:CTO823 DDK821:DDK823 DNG821:DNG823 DXC821:DXC823 EGY821:EGY823 EQU821:EQU823 FAQ821:FAQ823 FKM821:FKM823 FUI821:FUI823 GEE821:GEE823 GOA821:GOA823 GXW821:GXW823 HHS821:HHS823 HRO821:HRO823 IBK821:IBK823 ILG821:ILG823 IVC821:IVC823 JEY821:JEY823 JOU821:JOU823 JYQ821:JYQ823 KIM821:KIM823 KSI821:KSI823 LCE821:LCE823 LMA821:LMA823 LVW821:LVW823 MFS821:MFS823 MPO821:MPO823 MZK821:MZK823 NJG821:NJG823 NTC821:NTC823 OCY821:OCY823 OMU821:OMU823 OWQ821:OWQ823 PGM821:PGM823 PQI821:PQI823 QAE821:QAE823 QKA821:QKA823 QTW821:QTW823 RDS821:RDS823 RNO821:RNO823 RXK821:RXK823 SHG821:SHG823 SRC821:SRC823 TAY821:TAY823 TKU821:TKU823 TUQ821:TUQ823 UEM821:UEM823 UOI821:UOI823 UYE821:UYE823 VIA821:VIA823 VRW821:VRW823 WBS821:WBS823 WLO821:WLO823 WVK821:WVK823 C841:C843 IY841:IY843 SU841:SU843 ACQ841:ACQ843 AMM841:AMM843 AWI841:AWI843 BGE841:BGE843 BQA841:BQA843 BZW841:BZW843 CJS841:CJS843 CTO841:CTO843 DDK841:DDK843 DNG841:DNG843 DXC841:DXC843 EGY841:EGY843 EQU841:EQU843 FAQ841:FAQ843 FKM841:FKM843 FUI841:FUI843 GEE841:GEE843 GOA841:GOA843 GXW841:GXW843 HHS841:HHS843 HRO841:HRO843 IBK841:IBK843 ILG841:ILG843 IVC841:IVC843 JEY841:JEY843 JOU841:JOU843 JYQ841:JYQ843 KIM841:KIM843 KSI841:KSI843 LCE841:LCE843 LMA841:LMA843 LVW841:LVW843 MFS841:MFS843 MPO841:MPO843 MZK841:MZK843 NJG841:NJG843 NTC841:NTC843 OCY841:OCY843 OMU841:OMU843 OWQ841:OWQ843 PGM841:PGM843 PQI841:PQI843 QAE841:QAE843 QKA841:QKA843 QTW841:QTW843 RDS841:RDS843 RNO841:RNO843 RXK841:RXK843 SHG841:SHG843 SRC841:SRC843 TAY841:TAY843 TKU841:TKU843 TUQ841:TUQ843 UEM841:UEM843 UOI841:UOI843 UYE841:UYE843 VIA841:VIA843 VRW841:VRW843 WBS841:WBS843 WLO841:WLO843 WVK841:WVK843 C845:C847 IY845:IY847 SU845:SU847 ACQ845:ACQ847 AMM845:AMM847 AWI845:AWI847 BGE845:BGE847 BQA845:BQA847 BZW845:BZW847 CJS845:CJS847 CTO845:CTO847 DDK845:DDK847 DNG845:DNG847 DXC845:DXC847 EGY845:EGY847 EQU845:EQU847 FAQ845:FAQ847 FKM845:FKM847 FUI845:FUI847 GEE845:GEE847 GOA845:GOA847 GXW845:GXW847 HHS845:HHS847 HRO845:HRO847 IBK845:IBK847 ILG845:ILG847 IVC845:IVC847 JEY845:JEY847 JOU845:JOU847 JYQ845:JYQ847 KIM845:KIM847 KSI845:KSI847 LCE845:LCE847 LMA845:LMA847 LVW845:LVW847 MFS845:MFS847 MPO845:MPO847 MZK845:MZK847 NJG845:NJG847 NTC845:NTC847 OCY845:OCY847 OMU845:OMU847 OWQ845:OWQ847 PGM845:PGM847 PQI845:PQI847 QAE845:QAE847 QKA845:QKA847 QTW845:QTW847 RDS845:RDS847 RNO845:RNO847 RXK845:RXK847 SHG845:SHG847 SRC845:SRC847 TAY845:TAY847 TKU845:TKU847 TUQ845:TUQ847 UEM845:UEM847 UOI845:UOI847 UYE845:UYE847 VIA845:VIA847 VRW845:VRW847 WBS845:WBS847 WLO845:WLO847 WVK845:WVK847 C849:C851 IY849:IY851 SU849:SU851 ACQ849:ACQ851 AMM849:AMM851 AWI849:AWI851 BGE849:BGE851 BQA849:BQA851 BZW849:BZW851 CJS849:CJS851 CTO849:CTO851 DDK849:DDK851 DNG849:DNG851 DXC849:DXC851 EGY849:EGY851 EQU849:EQU851 FAQ849:FAQ851 FKM849:FKM851 FUI849:FUI851 GEE849:GEE851 GOA849:GOA851 GXW849:GXW851 HHS849:HHS851 HRO849:HRO851 IBK849:IBK851 ILG849:ILG851 IVC849:IVC851 JEY849:JEY851 JOU849:JOU851 JYQ849:JYQ851 KIM849:KIM851 KSI849:KSI851 LCE849:LCE851 LMA849:LMA851 LVW849:LVW851 MFS849:MFS851 MPO849:MPO851 MZK849:MZK851 NJG849:NJG851 NTC849:NTC851 OCY849:OCY851 OMU849:OMU851 OWQ849:OWQ851 PGM849:PGM851 PQI849:PQI851 QAE849:QAE851 QKA849:QKA851 QTW849:QTW851 RDS849:RDS851 RNO849:RNO851 RXK849:RXK851 SHG849:SHG851 SRC849:SRC851 TAY849:TAY851 TKU849:TKU851 TUQ849:TUQ851 UEM849:UEM851 UOI849:UOI851 UYE849:UYE851 VIA849:VIA851 VRW849:VRW851 WBS849:WBS851 WLO849:WLO851 WVK849:WVK851 C825:C827 IY825:IY827 SU825:SU827 ACQ825:ACQ827 AMM825:AMM827 AWI825:AWI827 BGE825:BGE827 BQA825:BQA827 BZW825:BZW827 CJS825:CJS827 CTO825:CTO827 DDK825:DDK827 DNG825:DNG827 DXC825:DXC827 EGY825:EGY827 EQU825:EQU827 FAQ825:FAQ827 FKM825:FKM827 FUI825:FUI827 GEE825:GEE827 GOA825:GOA827 GXW825:GXW827 HHS825:HHS827 HRO825:HRO827 IBK825:IBK827 ILG825:ILG827 IVC825:IVC827 JEY825:JEY827 JOU825:JOU827 JYQ825:JYQ827 KIM825:KIM827 KSI825:KSI827 LCE825:LCE827 LMA825:LMA827 LVW825:LVW827 MFS825:MFS827 MPO825:MPO827 MZK825:MZK827 NJG825:NJG827 NTC825:NTC827 OCY825:OCY827 OMU825:OMU827 OWQ825:OWQ827 PGM825:PGM827 PQI825:PQI827 QAE825:QAE827 QKA825:QKA827 QTW825:QTW827 RDS825:RDS827 RNO825:RNO827 RXK825:RXK827 SHG825:SHG827 SRC825:SRC827 TAY825:TAY827 TKU825:TKU827 TUQ825:TUQ827 UEM825:UEM827 UOI825:UOI827 UYE825:UYE827 VIA825:VIA827 VRW825:VRW827 WBS825:WBS827 WLO825:WLO827 WVK825:WVK827 C829:C831 IY829:IY831 SU829:SU831 ACQ829:ACQ831 AMM829:AMM831 AWI829:AWI831 BGE829:BGE831 BQA829:BQA831 BZW829:BZW831 CJS829:CJS831 CTO829:CTO831 DDK829:DDK831 DNG829:DNG831 DXC829:DXC831 EGY829:EGY831 EQU829:EQU831 FAQ829:FAQ831 FKM829:FKM831 FUI829:FUI831 GEE829:GEE831 GOA829:GOA831 GXW829:GXW831 HHS829:HHS831 HRO829:HRO831 IBK829:IBK831 ILG829:ILG831 IVC829:IVC831 JEY829:JEY831 JOU829:JOU831 JYQ829:JYQ831 KIM829:KIM831 KSI829:KSI831 LCE829:LCE831 LMA829:LMA831 LVW829:LVW831 MFS829:MFS831 MPO829:MPO831 MZK829:MZK831 NJG829:NJG831 NTC829:NTC831 OCY829:OCY831 OMU829:OMU831 OWQ829:OWQ831 PGM829:PGM831 PQI829:PQI831 QAE829:QAE831 QKA829:QKA831 QTW829:QTW831 RDS829:RDS831 RNO829:RNO831 RXK829:RXK831 SHG829:SHG831 SRC829:SRC831 TAY829:TAY831 TKU829:TKU831 TUQ829:TUQ831 UEM829:UEM831 UOI829:UOI831 UYE829:UYE831 VIA829:VIA831 VRW829:VRW831 WBS829:WBS831 WLO829:WLO831 WVK829:WVK831 C833:C835 IY833:IY835 SU833:SU835 ACQ833:ACQ835 AMM833:AMM835 AWI833:AWI835 BGE833:BGE835 BQA833:BQA835 BZW833:BZW835 CJS833:CJS835 CTO833:CTO835 DDK833:DDK835 DNG833:DNG835 DXC833:DXC835 EGY833:EGY835 EQU833:EQU835 FAQ833:FAQ835 FKM833:FKM835 FUI833:FUI835 GEE833:GEE835 GOA833:GOA835 GXW833:GXW835 HHS833:HHS835 HRO833:HRO835 IBK833:IBK835 ILG833:ILG835 IVC833:IVC835 JEY833:JEY835 JOU833:JOU835 JYQ833:JYQ835 KIM833:KIM835 KSI833:KSI835 LCE833:LCE835 LMA833:LMA835 LVW833:LVW835 MFS833:MFS835 MPO833:MPO835 MZK833:MZK835 NJG833:NJG835 NTC833:NTC835 OCY833:OCY835 OMU833:OMU835 OWQ833:OWQ835 PGM833:PGM835 PQI833:PQI835 QAE833:QAE835 QKA833:QKA835 QTW833:QTW835 RDS833:RDS835 RNO833:RNO835 RXK833:RXK835 SHG833:SHG835 SRC833:SRC835 TAY833:TAY835 TKU833:TKU835 TUQ833:TUQ835 UEM833:UEM835 UOI833:UOI835 UYE833:UYE835 VIA833:VIA835 VRW833:VRW835 WBS833:WBS835 WLO833:WLO835 WVK833:WVK835 C837:C839 IY837:IY839 SU837:SU839 ACQ837:ACQ839 AMM837:AMM839 AWI837:AWI839 BGE837:BGE839 BQA837:BQA839 BZW837:BZW839 CJS837:CJS839 CTO837:CTO839 DDK837:DDK839 DNG837:DNG839 DXC837:DXC839 EGY837:EGY839 EQU837:EQU839 FAQ837:FAQ839 FKM837:FKM839 FUI837:FUI839 GEE837:GEE839 GOA837:GOA839 GXW837:GXW839 HHS837:HHS839 HRO837:HRO839 IBK837:IBK839 ILG837:ILG839 IVC837:IVC839 JEY837:JEY839 JOU837:JOU839 JYQ837:JYQ839 KIM837:KIM839 KSI837:KSI839 LCE837:LCE839 LMA837:LMA839 LVW837:LVW839 MFS837:MFS839 MPO837:MPO839 MZK837:MZK839 NJG837:NJG839 NTC837:NTC839 OCY837:OCY839 OMU837:OMU839 OWQ837:OWQ839 PGM837:PGM839 PQI837:PQI839 QAE837:QAE839 QKA837:QKA839 QTW837:QTW839 RDS837:RDS839 RNO837:RNO839 RXK837:RXK839 SHG837:SHG839 SRC837:SRC839 TAY837:TAY839 TKU837:TKU839 TUQ837:TUQ839 UEM837:UEM839 UOI837:UOI839 UYE837:UYE839 VIA837:VIA839 VRW837:VRW839 WBS837:WBS839 WLO837:WLO839 WVK837:WVK839 C819 IY819 SU819 ACQ819 AMM819 AWI819 BGE819 BQA819 BZW819 CJS819 CTO819 DDK819 DNG819 DXC819 EGY819 EQU819 FAQ819 FKM819 FUI819 GEE819 GOA819 GXW819 HHS819 HRO819 IBK819 ILG819 IVC819 JEY819 JOU819 JYQ819 KIM819 KSI819 LCE819 LMA819 LVW819 MFS819 MPO819 MZK819 NJG819 NTC819 OCY819 OMU819 OWQ819 PGM819 PQI819 QAE819 QKA819 QTW819 RDS819 RNO819 RXK819 SHG819 SRC819 TAY819 TKU819 TUQ819 UEM819 UOI819 UYE819 VIA819 VRW819 WBS819 WLO819 WVK819 C805 IY805 SU805 ACQ805 AMM805 AWI805 BGE805 BQA805 BZW805 CJS805 CTO805 DDK805 DNG805 DXC805 EGY805 EQU805 FAQ805 FKM805 FUI805 GEE805 GOA805 GXW805 HHS805 HRO805 IBK805 ILG805 IVC805 JEY805 JOU805 JYQ805 KIM805 KSI805 LCE805 LMA805 LVW805 MFS805 MPO805 MZK805 NJG805 NTC805 OCY805 OMU805 OWQ805 PGM805 PQI805 QAE805 QKA805 QTW805 RDS805 RNO805 RXK805 SHG805 SRC805 TAY805 TKU805 TUQ805 UEM805 UOI805 UYE805 VIA805 VRW805 WBS805 WLO805 WVK805 C797:C799 IY797:IY799 SU797:SU799 ACQ797:ACQ799 AMM797:AMM799 AWI797:AWI799 BGE797:BGE799 BQA797:BQA799 BZW797:BZW799 CJS797:CJS799 CTO797:CTO799 DDK797:DDK799 DNG797:DNG799 DXC797:DXC799 EGY797:EGY799 EQU797:EQU799 FAQ797:FAQ799 FKM797:FKM799 FUI797:FUI799 GEE797:GEE799 GOA797:GOA799 GXW797:GXW799 HHS797:HHS799 HRO797:HRO799 IBK797:IBK799 ILG797:ILG799 IVC797:IVC799 JEY797:JEY799 JOU797:JOU799 JYQ797:JYQ799 KIM797:KIM799 KSI797:KSI799 LCE797:LCE799 LMA797:LMA799 LVW797:LVW799 MFS797:MFS799 MPO797:MPO799 MZK797:MZK799 NJG797:NJG799 NTC797:NTC799 OCY797:OCY799 OMU797:OMU799 OWQ797:OWQ799 PGM797:PGM799 PQI797:PQI799 QAE797:QAE799 QKA797:QKA799 QTW797:QTW799 RDS797:RDS799 RNO797:RNO799 RXK797:RXK799 SHG797:SHG799 SRC797:SRC799 TAY797:TAY799 TKU797:TKU799 TUQ797:TUQ799 UEM797:UEM799 UOI797:UOI799 UYE797:UYE799 VIA797:VIA799 VRW797:VRW799 WBS797:WBS799 WLO797:WLO799 WVK797:WVK799 C801:C803 IY801:IY803 SU801:SU803 ACQ801:ACQ803 AMM801:AMM803 AWI801:AWI803 BGE801:BGE803 BQA801:BQA803 BZW801:BZW803 CJS801:CJS803 CTO801:CTO803 DDK801:DDK803 DNG801:DNG803 DXC801:DXC803 EGY801:EGY803 EQU801:EQU803 FAQ801:FAQ803 FKM801:FKM803 FUI801:FUI803 GEE801:GEE803 GOA801:GOA803 GXW801:GXW803 HHS801:HHS803 HRO801:HRO803 IBK801:IBK803 ILG801:ILG803 IVC801:IVC803 JEY801:JEY803 JOU801:JOU803 JYQ801:JYQ803 KIM801:KIM803 KSI801:KSI803 LCE801:LCE803 LMA801:LMA803 LVW801:LVW803 MFS801:MFS803 MPO801:MPO803 MZK801:MZK803 NJG801:NJG803 NTC801:NTC803 OCY801:OCY803 OMU801:OMU803 OWQ801:OWQ803 PGM801:PGM803 PQI801:PQI803 QAE801:QAE803 QKA801:QKA803 QTW801:QTW803 RDS801:RDS803 RNO801:RNO803 RXK801:RXK803 SHG801:SHG803 SRC801:SRC803 TAY801:TAY803 TKU801:TKU803 TUQ801:TUQ803 UEM801:UEM803 UOI801:UOI803 UYE801:UYE803 VIA801:VIA803 VRW801:VRW803 WBS801:WBS803 WLO801:WLO803 C807:C809 IY769:IY771 SU769:SU771 ACQ769:ACQ771 AMM769:AMM771 AWI769:AWI771 BGE769:BGE771 BQA769:BQA771 BZW769:BZW771 CJS769:CJS771 CTO769:CTO771 DDK769:DDK771 DNG769:DNG771 DXC769:DXC771 EGY769:EGY771 EQU769:EQU771 FAQ769:FAQ771 FKM769:FKM771 FUI769:FUI771 GEE769:GEE771 GOA769:GOA771 GXW769:GXW771 HHS769:HHS771 HRO769:HRO771 IBK769:IBK771 ILG769:ILG771 IVC769:IVC771 JEY769:JEY771 JOU769:JOU771 JYQ769:JYQ771 KIM769:KIM771 KSI769:KSI771 LCE769:LCE771 LMA769:LMA771 LVW769:LVW771 MFS769:MFS771 MPO769:MPO771 MZK769:MZK771 NJG769:NJG771 NTC769:NTC771 OCY769:OCY771 OMU769:OMU771 OWQ769:OWQ771 PGM769:PGM771 PQI769:PQI771 QAE769:QAE771 QKA769:QKA771 QTW769:QTW771 RDS769:RDS771 RNO769:RNO771 RXK769:RXK771 SHG769:SHG771 SRC769:SRC771 TAY769:TAY771 TKU769:TKU771 TUQ769:TUQ771 UEM769:UEM771 UOI769:UOI771 UYE769:UYE771 VIA769:VIA771 VRW769:VRW771 WBS769:WBS771 WLO769:WLO771 WVK769:WVK771 C773:C775 IY773:IY775 SU773:SU775 ACQ773:ACQ775 AMM773:AMM775 AWI773:AWI775 BGE773:BGE775 BQA773:BQA775 BZW773:BZW775 CJS773:CJS775 CTO773:CTO775 DDK773:DDK775 DNG773:DNG775 DXC773:DXC775 EGY773:EGY775 EQU773:EQU775 FAQ773:FAQ775 FKM773:FKM775 FUI773:FUI775 GEE773:GEE775 GOA773:GOA775 GXW773:GXW775 HHS773:HHS775 HRO773:HRO775 IBK773:IBK775 ILG773:ILG775 IVC773:IVC775 JEY773:JEY775 JOU773:JOU775 JYQ773:JYQ775 KIM773:KIM775 KSI773:KSI775 LCE773:LCE775 LMA773:LMA775 LVW773:LVW775 MFS773:MFS775 MPO773:MPO775 MZK773:MZK775 NJG773:NJG775 NTC773:NTC775 OCY773:OCY775 OMU773:OMU775 OWQ773:OWQ775 PGM773:PGM775 PQI773:PQI775 QAE773:QAE775 QKA773:QKA775 QTW773:QTW775 RDS773:RDS775 RNO773:RNO775 RXK773:RXK775 SHG773:SHG775 SRC773:SRC775 TAY773:TAY775 TKU773:TKU775 TUQ773:TUQ775 UEM773:UEM775 UOI773:UOI775 UYE773:UYE775 VIA773:VIA775 VRW773:VRW775 WBS773:WBS775 WLO773:WLO775 WVK773:WVK775 C777:C779 IY777:IY779 SU777:SU779 ACQ777:ACQ779 AMM777:AMM779 AWI777:AWI779 BGE777:BGE779 BQA777:BQA779 BZW777:BZW779 CJS777:CJS779 CTO777:CTO779 DDK777:DDK779 DNG777:DNG779 DXC777:DXC779 EGY777:EGY779 EQU777:EQU779 FAQ777:FAQ779 FKM777:FKM779 FUI777:FUI779 GEE777:GEE779 GOA777:GOA779 GXW777:GXW779 HHS777:HHS779 HRO777:HRO779 IBK777:IBK779 ILG777:ILG779 IVC777:IVC779 JEY777:JEY779 JOU777:JOU779 JYQ777:JYQ779 KIM777:KIM779 KSI777:KSI779 LCE777:LCE779 LMA777:LMA779 LVW777:LVW779 MFS777:MFS779 MPO777:MPO779 MZK777:MZK779 NJG777:NJG779 NTC777:NTC779 OCY777:OCY779 OMU777:OMU779 OWQ777:OWQ779 PGM777:PGM779 PQI777:PQI779 QAE777:QAE779 QKA777:QKA779 QTW777:QTW779 RDS777:RDS779 RNO777:RNO779 RXK777:RXK779 SHG777:SHG779 SRC777:SRC779 TAY777:TAY779 TKU777:TKU779 TUQ777:TUQ779 UEM777:UEM779 UOI777:UOI779 UYE777:UYE779 VIA777:VIA779 VRW777:VRW779 WBS777:WBS779 WLO777:WLO779 WVK777:WVK779 LCE789:LCE791 C781:C783 IY781:IY783 SU781:SU783 ACQ781:ACQ783 AMM781:AMM783 AWI781:AWI783 BGE781:BGE783 BQA781:BQA783 BZW781:BZW783 CJS781:CJS783 CTO781:CTO783 DDK781:DDK783 DNG781:DNG783 DXC781:DXC783 EGY781:EGY783 EQU781:EQU783 FAQ781:FAQ783 FKM781:FKM783 FUI781:FUI783 GEE781:GEE783 GOA781:GOA783 GXW781:GXW783 HHS781:HHS783 HRO781:HRO783 IBK781:IBK783 ILG781:ILG783 IVC781:IVC783 JEY781:JEY783 JOU781:JOU783 JYQ781:JYQ783 KIM781:KIM783 KSI781:KSI783 LCE781:LCE783 LMA781:LMA783 LVW781:LVW783 MFS781:MFS783 MPO781:MPO783 MZK781:MZK783 NJG781:NJG783 NTC781:NTC783 OCY781:OCY783 OMU781:OMU783 OWQ781:OWQ783 PGM781:PGM783 PQI781:PQI783 QAE781:QAE783 QKA781:QKA783 QTW781:QTW783 RDS781:RDS783 RNO781:RNO783 RXK781:RXK783 SHG781:SHG783 SRC781:SRC783 TAY781:TAY783 TKU781:TKU783 TUQ781:TUQ783 UEM781:UEM783 UOI781:UOI783 UYE781:UYE783 VIA781:VIA783 VRW781:VRW783 WBS781:WBS783 WLO781:WLO783 WVK781:WVK783 FAQ789:FAQ791 EQU789:EQU791 EGY789:EGY791 DXC789:DXC791 DNG789:DNG791 DDK789:DDK791 CTO789:CTO791 CJS789:CJS791 BZW789:BZW791 BQA789:BQA791 BGE789:BGE791 AWI789:AWI791 AMM789:AMM791 ACQ789:ACQ791 SU789:SU791 IY789:IY791 C789:C791 WVK789:WVK791 WLO789:WLO791 WBS789:WBS791 VRW789:VRW791 VIA789:VIA791 UYE789:UYE791 UOI789:UOI791 UEM789:UEM791 TUQ789:TUQ791 TKU789:TKU791 TAY789:TAY791 SRC789:SRC791 SHG789:SHG791 RXK789:RXK791 RNO789:RNO791 RDS789:RDS791 QTW789:QTW791 QKA789:QKA791 QAE789:QAE791 PQI789:PQI791 PGM789:PGM791 OWQ789:OWQ791 OMU789:OMU791 OCY789:OCY791 NTC789:NTC791 NJG789:NJG791 MZK789:MZK791 MPO789:MPO791 MFS789:MFS791 LVW789:LVW791 LMA789:LMA791 LMA787 LVW787 MFS787 MPO787 MZK787 NJG787 NTC787 OCY787 OMU787 OWQ787 PGM787 PQI787 QAE787 QKA787 QTW787 RDS787 RNO787 RXK787 SHG787 SRC787 TAY787 TKU787 TUQ787 UEM787 UOI787 UYE787 VIA787 VRW787 WBS787 WLO787 WVK787 C787 IY787 SU787 ACQ787 AMM787 AWI787 BGE787 BQA787 BZW787 CJS787 CTO787 DDK787 DNG787 DXC787 EGY787 EQU787 FAQ787 FKM787 FUI787 GEE787 GOA787 GXW787 HHS787 HRO787 IBK787 ILG787 IVC787 JEY787 JOU787 JYQ787 KIM787 KSI787 LCE787 C769:C771 KSI881:KSI883 KIM881:KIM883 JYQ881:JYQ883 JOU881:JOU883 JEY881:JEY883 IVC881:IVC883 ILG881:ILG883 IBK881:IBK883 HRO881:HRO883 HHS881:HHS883 GXW881:GXW883 GOA881:GOA883 GEE881:GEE883 FUI881:FUI883 FKM881:FKM883 C885:C887 IY885:IY887 SU885:SU887 ACQ885:ACQ887 AMM885:AMM887 AWI885:AWI887 BGE885:BGE887 BQA885:BQA887 BZW885:BZW887 CJS885:CJS887 CTO885:CTO887 DDK885:DDK887 DNG885:DNG887 DXC885:DXC887 EGY885:EGY887 EQU885:EQU887 FAQ885:FAQ887 FKM885:FKM887 FUI885:FUI887 GEE885:GEE887 GOA885:GOA887 GXW885:GXW887 HHS885:HHS887 HRO885:HRO887 IBK885:IBK887 ILG885:ILG887 IVC885:IVC887 JEY885:JEY887 JOU885:JOU887 JYQ885:JYQ887 KIM885:KIM887 KSI885:KSI887 LCE885:LCE887 LMA885:LMA887 LVW885:LVW887 MFS885:MFS887 MPO885:MPO887 MZK885:MZK887 NJG885:NJG887 NTC885:NTC887 OCY885:OCY887 OMU885:OMU887 OWQ885:OWQ887 PGM885:PGM887 PQI885:PQI887 QAE885:QAE887 QKA885:QKA887 QTW885:QTW887 RDS885:RDS887 RNO885:RNO887 RXK885:RXK887 SHG885:SHG887 SRC885:SRC887 TAY885:TAY887 TKU885:TKU887 TUQ885:TUQ887 UEM885:UEM887 UOI885:UOI887 UYE885:UYE887 VIA885:VIA887 VRW885:VRW887 WBS885:WBS887 WLO885:WLO887 WVK885:WVK887 C877 IY877 SU877 ACQ877 AMM877 AWI877 BGE877 BQA877 BZW877 CJS877 CTO877 DDK877 DNG877 DXC877 EGY877 EQU877 FAQ877 FKM877 FUI877 GEE877 GOA877 GXW877 HHS877 HRO877 IBK877 ILG877 IVC877 JEY877 JOU877 JYQ877 KIM877 KSI877 LCE877 LMA877 LVW877 MFS877 MPO877 MZK877 NJG877 NTC877 OCY877 OMU877 OWQ877 PGM877 PQI877 QAE877 QKA877 QTW877 RDS877 RNO877 RXK877 SHG877 SRC877 TAY877 TKU877 TUQ877 UEM877 UOI877 UYE877 VIA877 VRW877 WBS877 WLO877 WVK877 WVK893:WVK895 IY899:IY901 SU899:SU901 ACQ899:ACQ901 AMM899:AMM901 AWI899:AWI901 BGE899:BGE901 BQA899:BQA901 BZW899:BZW901 CJS899:CJS901 CTO899:CTO901 DDK899:DDK901 DNG899:DNG901 DXC899:DXC901 EGY899:EGY901 EQU899:EQU901 FAQ899:FAQ901 FKM899:FKM901 FUI899:FUI901 GEE899:GEE901 GOA899:GOA901 GXW899:GXW901 HHS899:HHS901 HRO899:HRO901 IBK899:IBK901 ILG899:ILG901 IVC899:IVC901 JEY899:JEY901 JOU899:JOU901 JYQ899:JYQ901 KIM899:KIM901 KSI899:KSI901 LCE899:LCE901 LMA899:LMA901 LVW899:LVW901 MFS899:MFS901 MPO899:MPO901 MZK899:MZK901 NJG899:NJG901 NTC899:NTC901 OCY899:OCY901 OMU899:OMU901 OWQ899:OWQ901 PGM899:PGM901 PQI899:PQI901 QAE899:QAE901 QKA899:QKA901 QTW899:QTW901 RDS899:RDS901 RNO899:RNO901 RXK899:RXK901 SHG899:SHG901 SRC899:SRC901 TAY899:TAY901 TKU899:TKU901 TUQ899:TUQ901 UEM899:UEM901 UOI899:UOI901 UYE899:UYE901 VIA899:VIA901 VRW899:VRW901 WBS899:WBS901 WLO899:WLO901 WVK899:WVK901 C903:C905 IY903:IY905 SU903:SU905 ACQ903:ACQ905 AMM903:AMM905 AWI903:AWI905 BGE903:BGE905 BQA903:BQA905 BZW903:BZW905 CJS903:CJS905 CTO903:CTO905 DDK903:DDK905 DNG903:DNG905 DXC903:DXC905 EGY903:EGY905 EQU903:EQU905 FAQ903:FAQ905 FKM903:FKM905 FUI903:FUI905 GEE903:GEE905 GOA903:GOA905 GXW903:GXW905 HHS903:HHS905 HRO903:HRO905 IBK903:IBK905 ILG903:ILG905 IVC903:IVC905 JEY903:JEY905 JOU903:JOU905 JYQ903:JYQ905 KIM903:KIM905 KSI903:KSI905 LCE903:LCE905 LMA903:LMA905 LVW903:LVW905 MFS903:MFS905 MPO903:MPO905 MZK903:MZK905 NJG903:NJG905 NTC903:NTC905 OCY903:OCY905 OMU903:OMU905 OWQ903:OWQ905 PGM903:PGM905 PQI903:PQI905 QAE903:QAE905 QKA903:QKA905 QTW903:QTW905 RDS903:RDS905 RNO903:RNO905 RXK903:RXK905 SHG903:SHG905 SRC903:SRC905 TAY903:TAY905 TKU903:TKU905 TUQ903:TUQ905 UEM903:UEM905 UOI903:UOI905 UYE903:UYE905 VIA903:VIA905 VRW903:VRW905 WBS903:WBS905 WLO903:WLO905 WVK903:WVK905 C907:C909 IY907:IY909 SU907:SU909 ACQ907:ACQ909 AMM907:AMM909 AWI907:AWI909 BGE907:BGE909 BQA907:BQA909 BZW907:BZW909 CJS907:CJS909 CTO907:CTO909 DDK907:DDK909 DNG907:DNG909 DXC907:DXC909 EGY907:EGY909 EQU907:EQU909 FAQ907:FAQ909 FKM907:FKM909 FUI907:FUI909 GEE907:GEE909 GOA907:GOA909 GXW907:GXW909 HHS907:HHS909 HRO907:HRO909 IBK907:IBK909 ILG907:ILG909 IVC907:IVC909 JEY907:JEY909 JOU907:JOU909 JYQ907:JYQ909 KIM907:KIM909 KSI907:KSI909 LCE907:LCE909 LMA907:LMA909 LVW907:LVW909 MFS907:MFS909 MPO907:MPO909 MZK907:MZK909 NJG907:NJG909 NTC907:NTC909 OCY907:OCY909 OMU907:OMU909 OWQ907:OWQ909 PGM907:PGM909 PQI907:PQI909 QAE907:QAE909 QKA907:QKA909 QTW907:QTW909 RDS907:RDS909 RNO907:RNO909 RXK907:RXK909 SHG907:SHG909 SRC907:SRC909 TAY907:TAY909 TKU907:TKU909 TUQ907:TUQ909 UEM907:UEM909 UOI907:UOI909 UYE907:UYE909 VIA907:VIA909 VRW907:VRW909 WBS907:WBS909 WLO907:WLO909 WVK907:WVK909 C913:C915 IY913:IY915 SU913:SU915 ACQ913:ACQ915 AMM913:AMM915 AWI913:AWI915 BGE913:BGE915 BQA913:BQA915 BZW913:BZW915 CJS913:CJS915 CTO913:CTO915 DDK913:DDK915 DNG913:DNG915 DXC913:DXC915 EGY913:EGY915 EQU913:EQU915 FAQ913:FAQ915 FKM913:FKM915 FUI913:FUI915 GEE913:GEE915 GOA913:GOA915 GXW913:GXW915 HHS913:HHS915 HRO913:HRO915 IBK913:IBK915 ILG913:ILG915 IVC913:IVC915 JEY913:JEY915 JOU913:JOU915 JYQ913:JYQ915 KIM913:KIM915 KSI913:KSI915 LCE913:LCE915 LMA913:LMA915 LVW913:LVW915 MFS913:MFS915 MPO913:MPO915 MZK913:MZK915 NJG913:NJG915 NTC913:NTC915 OCY913:OCY915 OMU913:OMU915 OWQ913:OWQ915 PGM913:PGM915 PQI913:PQI915 QAE913:QAE915 QKA913:QKA915 QTW913:QTW915 RDS913:RDS915 RNO913:RNO915 RXK913:RXK915 SHG913:SHG915 SRC913:SRC915 TAY913:TAY915 TKU913:TKU915 TUQ913:TUQ915 UEM913:UEM915 UOI913:UOI915 UYE913:UYE915 VIA913:VIA915 VRW913:VRW915 WBS913:WBS915 WLO913:WLO915 WVK913:WVK915 C933:C935 IY933:IY935 SU933:SU935 ACQ933:ACQ935 AMM933:AMM935 AWI933:AWI935 BGE933:BGE935 BQA933:BQA935 BZW933:BZW935 CJS933:CJS935 CTO933:CTO935 DDK933:DDK935 DNG933:DNG935 DXC933:DXC935 EGY933:EGY935 EQU933:EQU935 FAQ933:FAQ935 FKM933:FKM935 FUI933:FUI935 GEE933:GEE935 GOA933:GOA935 GXW933:GXW935 HHS933:HHS935 HRO933:HRO935 IBK933:IBK935 ILG933:ILG935 IVC933:IVC935 JEY933:JEY935 JOU933:JOU935 JYQ933:JYQ935 KIM933:KIM935 KSI933:KSI935 LCE933:LCE935 LMA933:LMA935 LVW933:LVW935 MFS933:MFS935 MPO933:MPO935 MZK933:MZK935 NJG933:NJG935 NTC933:NTC935 OCY933:OCY935 OMU933:OMU935 OWQ933:OWQ935 PGM933:PGM935 PQI933:PQI935 QAE933:QAE935 QKA933:QKA935 QTW933:QTW935 RDS933:RDS935 RNO933:RNO935 RXK933:RXK935 SHG933:SHG935 SRC933:SRC935 TAY933:TAY935 TKU933:TKU935 TUQ933:TUQ935 UEM933:UEM935 UOI933:UOI935 UYE933:UYE935 VIA933:VIA935 VRW933:VRW935 WBS933:WBS935 WLO933:WLO935 WVK933:WVK935 C937:C939 IY937:IY939 SU937:SU939 ACQ937:ACQ939 AMM937:AMM939 AWI937:AWI939 BGE937:BGE939 BQA937:BQA939 BZW937:BZW939 CJS937:CJS939 CTO937:CTO939 DDK937:DDK939 DNG937:DNG939 DXC937:DXC939 EGY937:EGY939 EQU937:EQU939 FAQ937:FAQ939 FKM937:FKM939 FUI937:FUI939 GEE937:GEE939 GOA937:GOA939 GXW937:GXW939 HHS937:HHS939 HRO937:HRO939 IBK937:IBK939 ILG937:ILG939 IVC937:IVC939 JEY937:JEY939 JOU937:JOU939 JYQ937:JYQ939 KIM937:KIM939 KSI937:KSI939 LCE937:LCE939 LMA937:LMA939 LVW937:LVW939 MFS937:MFS939 MPO937:MPO939 MZK937:MZK939 NJG937:NJG939 NTC937:NTC939 OCY937:OCY939 OMU937:OMU939 OWQ937:OWQ939 PGM937:PGM939 PQI937:PQI939 QAE937:QAE939 QKA937:QKA939 QTW937:QTW939 RDS937:RDS939 RNO937:RNO939 RXK937:RXK939 SHG937:SHG939 SRC937:SRC939 TAY937:TAY939 TKU937:TKU939 TUQ937:TUQ939 UEM937:UEM939 UOI937:UOI939 UYE937:UYE939 VIA937:VIA939 VRW937:VRW939 WBS937:WBS939 WLO937:WLO939 WVK937:WVK939 C941:C943 IY941:IY943 SU941:SU943 ACQ941:ACQ943 AMM941:AMM943 AWI941:AWI943 BGE941:BGE943 BQA941:BQA943 BZW941:BZW943 CJS941:CJS943 CTO941:CTO943 DDK941:DDK943 DNG941:DNG943 DXC941:DXC943 EGY941:EGY943 EQU941:EQU943 FAQ941:FAQ943 FKM941:FKM943 FUI941:FUI943 GEE941:GEE943 GOA941:GOA943 GXW941:GXW943 HHS941:HHS943 HRO941:HRO943 IBK941:IBK943 ILG941:ILG943 IVC941:IVC943 JEY941:JEY943 JOU941:JOU943 JYQ941:JYQ943 KIM941:KIM943 KSI941:KSI943 LCE941:LCE943 LMA941:LMA943 LVW941:LVW943 MFS941:MFS943 MPO941:MPO943 MZK941:MZK943 NJG941:NJG943 NTC941:NTC943 OCY941:OCY943 OMU941:OMU943 OWQ941:OWQ943 PGM941:PGM943 PQI941:PQI943 QAE941:QAE943 QKA941:QKA943 QTW941:QTW943 RDS941:RDS943 RNO941:RNO943 RXK941:RXK943 SHG941:SHG943 SRC941:SRC943 TAY941:TAY943 TKU941:TKU943 TUQ941:TUQ943 UEM941:UEM943 UOI941:UOI943 UYE941:UYE943 VIA941:VIA943 VRW941:VRW943 WBS941:WBS943 WLO941:WLO943 WVK941:WVK943 C917:C919 IY917:IY919 SU917:SU919 ACQ917:ACQ919 AMM917:AMM919 AWI917:AWI919 BGE917:BGE919 BQA917:BQA919 BZW917:BZW919 CJS917:CJS919 CTO917:CTO919 DDK917:DDK919 DNG917:DNG919 DXC917:DXC919 EGY917:EGY919 EQU917:EQU919 FAQ917:FAQ919 FKM917:FKM919 FUI917:FUI919 GEE917:GEE919 GOA917:GOA919 GXW917:GXW919 HHS917:HHS919 HRO917:HRO919 IBK917:IBK919 ILG917:ILG919 IVC917:IVC919 JEY917:JEY919 JOU917:JOU919 JYQ917:JYQ919 KIM917:KIM919 KSI917:KSI919 LCE917:LCE919 LMA917:LMA919 LVW917:LVW919 MFS917:MFS919 MPO917:MPO919 MZK917:MZK919 NJG917:NJG919 NTC917:NTC919 OCY917:OCY919 OMU917:OMU919 OWQ917:OWQ919 PGM917:PGM919 PQI917:PQI919 QAE917:QAE919 QKA917:QKA919 QTW917:QTW919 RDS917:RDS919 RNO917:RNO919 RXK917:RXK919 SHG917:SHG919 SRC917:SRC919 TAY917:TAY919 TKU917:TKU919 TUQ917:TUQ919 UEM917:UEM919 UOI917:UOI919 UYE917:UYE919 VIA917:VIA919 VRW917:VRW919 WBS917:WBS919 WLO917:WLO919 WVK917:WVK919 C921:C923 IY921:IY923 SU921:SU923 ACQ921:ACQ923 AMM921:AMM923 AWI921:AWI923 BGE921:BGE923 BQA921:BQA923 BZW921:BZW923 CJS921:CJS923 CTO921:CTO923 DDK921:DDK923 DNG921:DNG923 DXC921:DXC923 EGY921:EGY923 EQU921:EQU923 FAQ921:FAQ923 FKM921:FKM923 FUI921:FUI923 GEE921:GEE923 GOA921:GOA923 GXW921:GXW923 HHS921:HHS923 HRO921:HRO923 IBK921:IBK923 ILG921:ILG923 IVC921:IVC923 JEY921:JEY923 JOU921:JOU923 JYQ921:JYQ923 KIM921:KIM923 KSI921:KSI923 LCE921:LCE923 LMA921:LMA923 LVW921:LVW923 MFS921:MFS923 MPO921:MPO923 MZK921:MZK923 NJG921:NJG923 NTC921:NTC923 OCY921:OCY923 OMU921:OMU923 OWQ921:OWQ923 PGM921:PGM923 PQI921:PQI923 QAE921:QAE923 QKA921:QKA923 QTW921:QTW923 RDS921:RDS923 RNO921:RNO923 RXK921:RXK923 SHG921:SHG923 SRC921:SRC923 TAY921:TAY923 TKU921:TKU923 TUQ921:TUQ923 UEM921:UEM923 UOI921:UOI923 UYE921:UYE923 VIA921:VIA923 VRW921:VRW923 WBS921:WBS923 WLO921:WLO923 WVK921:WVK923 C925:C927 IY925:IY927 SU925:SU927 ACQ925:ACQ927 AMM925:AMM927 AWI925:AWI927 BGE925:BGE927 BQA925:BQA927 BZW925:BZW927 CJS925:CJS927 CTO925:CTO927 DDK925:DDK927 DNG925:DNG927 DXC925:DXC927 EGY925:EGY927 EQU925:EQU927 FAQ925:FAQ927 FKM925:FKM927 FUI925:FUI927 GEE925:GEE927 GOA925:GOA927 GXW925:GXW927 HHS925:HHS927 HRO925:HRO927 IBK925:IBK927 ILG925:ILG927 IVC925:IVC927 JEY925:JEY927 JOU925:JOU927 JYQ925:JYQ927 KIM925:KIM927 KSI925:KSI927 LCE925:LCE927 LMA925:LMA927 LVW925:LVW927 MFS925:MFS927 MPO925:MPO927 MZK925:MZK927 NJG925:NJG927 NTC925:NTC927 OCY925:OCY927 OMU925:OMU927 OWQ925:OWQ927 PGM925:PGM927 PQI925:PQI927 QAE925:QAE927 QKA925:QKA927 QTW925:QTW927 RDS925:RDS927 RNO925:RNO927 RXK925:RXK927 SHG925:SHG927 SRC925:SRC927 TAY925:TAY927 TKU925:TKU927 TUQ925:TUQ927 UEM925:UEM927 UOI925:UOI927 UYE925:UYE927 VIA925:VIA927 VRW925:VRW927 WBS925:WBS927 WLO925:WLO927 WVK925:WVK927 C929:C931 IY929:IY931 SU929:SU931 ACQ929:ACQ931 AMM929:AMM931 AWI929:AWI931 BGE929:BGE931 BQA929:BQA931 BZW929:BZW931 CJS929:CJS931 CTO929:CTO931 DDK929:DDK931 DNG929:DNG931 DXC929:DXC931 EGY929:EGY931 EQU929:EQU931 FAQ929:FAQ931 FKM929:FKM931 FUI929:FUI931 GEE929:GEE931 GOA929:GOA931 GXW929:GXW931 HHS929:HHS931 HRO929:HRO931 IBK929:IBK931 ILG929:ILG931 IVC929:IVC931 JEY929:JEY931 JOU929:JOU931 JYQ929:JYQ931 KIM929:KIM931 KSI929:KSI931 LCE929:LCE931 LMA929:LMA931 LVW929:LVW931 MFS929:MFS931 MPO929:MPO931 MZK929:MZK931 NJG929:NJG931 NTC929:NTC931 OCY929:OCY931 OMU929:OMU931 OWQ929:OWQ931 PGM929:PGM931 PQI929:PQI931 QAE929:QAE931 QKA929:QKA931 QTW929:QTW931 RDS929:RDS931 RNO929:RNO931 RXK929:RXK931 SHG929:SHG931 SRC929:SRC931 TAY929:TAY931 TKU929:TKU931 TUQ929:TUQ931 UEM929:UEM931 UOI929:UOI931 UYE929:UYE931 VIA929:VIA931 VRW929:VRW931 WBS929:WBS931 WLO929:WLO931 WVK929:WVK931 C911 IY911 SU911 ACQ911 AMM911 AWI911 BGE911 BQA911 BZW911 CJS911 CTO911 DDK911 DNG911 DXC911 EGY911 EQU911 FAQ911 FKM911 FUI911 GEE911 GOA911 GXW911 HHS911 HRO911 IBK911 ILG911 IVC911 JEY911 JOU911 JYQ911 KIM911 KSI911 LCE911 LMA911 LVW911 MFS911 MPO911 MZK911 NJG911 NTC911 OCY911 OMU911 OWQ911 PGM911 PQI911 QAE911 QKA911 QTW911 RDS911 RNO911 RXK911 SHG911 SRC911 TAY911 TKU911 TUQ911 UEM911 UOI911 UYE911 VIA911 VRW911 WBS911 WLO911 WVK911 C897 IY897 SU897 ACQ897 AMM897 AWI897 BGE897 BQA897 BZW897 CJS897 CTO897 DDK897 DNG897 DXC897 EGY897 EQU897 FAQ897 FKM897 FUI897 GEE897 GOA897 GXW897 HHS897 HRO897 IBK897 ILG897 IVC897 JEY897 JOU897 JYQ897 KIM897 KSI897 LCE897 LMA897 LVW897 MFS897 MPO897 MZK897 NJG897 NTC897 OCY897 OMU897 OWQ897 PGM897 PQI897 QAE897 QKA897 QTW897 RDS897 RNO897 RXK897 SHG897 SRC897 TAY897 TKU897 TUQ897 UEM897 UOI897 UYE897 VIA897 VRW897 WBS897 WLO897 WVK897 C889:C891 IY889:IY891 SU889:SU891 ACQ889:ACQ891 AMM889:AMM891 AWI889:AWI891 BGE889:BGE891 BQA889:BQA891 BZW889:BZW891 CJS889:CJS891 CTO889:CTO891 DDK889:DDK891 DNG889:DNG891 DXC889:DXC891 EGY889:EGY891 EQU889:EQU891 FAQ889:FAQ891 FKM889:FKM891 FUI889:FUI891 GEE889:GEE891 GOA889:GOA891 GXW889:GXW891 HHS889:HHS891 HRO889:HRO891 IBK889:IBK891 ILG889:ILG891 IVC889:IVC891 JEY889:JEY891 JOU889:JOU891 JYQ889:JYQ891 KIM889:KIM891 KSI889:KSI891 LCE889:LCE891 LMA889:LMA891 LVW889:LVW891 MFS889:MFS891 MPO889:MPO891 MZK889:MZK891 NJG889:NJG891 NTC889:NTC891 OCY889:OCY891 OMU889:OMU891 OWQ889:OWQ891 PGM889:PGM891 PQI889:PQI891 QAE889:QAE891 QKA889:QKA891 QTW889:QTW891 RDS889:RDS891 RNO889:RNO891 RXK889:RXK891 SHG889:SHG891 SRC889:SRC891 TAY889:TAY891 TKU889:TKU891 TUQ889:TUQ891 UEM889:UEM891 UOI889:UOI891 UYE889:UYE891 VIA889:VIA891 VRW889:VRW891 WBS889:WBS891 WLO889:WLO891 WVK889:WVK891 C893:C895 IY893:IY895 SU893:SU895 ACQ893:ACQ895 AMM893:AMM895 AWI893:AWI895 BGE893:BGE895 BQA893:BQA895 BZW893:BZW895 CJS893:CJS895 CTO893:CTO895 DDK893:DDK895 DNG893:DNG895 DXC893:DXC895 EGY893:EGY895 EQU893:EQU895 FAQ893:FAQ895 FKM893:FKM895 FUI893:FUI895 GEE893:GEE895 GOA893:GOA895 GXW893:GXW895 HHS893:HHS895 HRO893:HRO895 IBK893:IBK895 ILG893:ILG895 IVC893:IVC895 JEY893:JEY895 JOU893:JOU895 JYQ893:JYQ895 KIM893:KIM895 KSI893:KSI895 LCE893:LCE895 LMA893:LMA895 LVW893:LVW895 MFS893:MFS895 MPO893:MPO895 MZK893:MZK895 NJG893:NJG895 NTC893:NTC895 OCY893:OCY895 OMU893:OMU895 OWQ893:OWQ895 PGM893:PGM895 PQI893:PQI895 QAE893:QAE895 QKA893:QKA895 QTW893:QTW895 RDS893:RDS895 RNO893:RNO895 RXK893:RXK895 SHG893:SHG895 SRC893:SRC895 TAY893:TAY895 TKU893:TKU895 TUQ893:TUQ895 UEM893:UEM895 UOI893:UOI895 UYE893:UYE895 VIA893:VIA895 VRW893:VRW895 WBS893:WBS895 WLO893:WLO895 C899:C901 IY861:IY863 SU861:SU863 ACQ861:ACQ863 AMM861:AMM863 AWI861:AWI863 BGE861:BGE863 BQA861:BQA863 BZW861:BZW863 CJS861:CJS863 CTO861:CTO863 DDK861:DDK863 DNG861:DNG863 DXC861:DXC863 EGY861:EGY863 EQU861:EQU863 FAQ861:FAQ863 FKM861:FKM863 FUI861:FUI863 GEE861:GEE863 GOA861:GOA863 GXW861:GXW863 HHS861:HHS863 HRO861:HRO863 IBK861:IBK863 ILG861:ILG863 IVC861:IVC863 JEY861:JEY863 JOU861:JOU863 JYQ861:JYQ863 KIM861:KIM863 KSI861:KSI863 LCE861:LCE863 LMA861:LMA863 LVW861:LVW863 MFS861:MFS863 MPO861:MPO863 MZK861:MZK863 NJG861:NJG863 NTC861:NTC863 OCY861:OCY863 OMU861:OMU863 OWQ861:OWQ863 PGM861:PGM863 PQI861:PQI863 QAE861:QAE863 QKA861:QKA863 QTW861:QTW863 RDS861:RDS863 RNO861:RNO863 RXK861:RXK863 SHG861:SHG863 SRC861:SRC863 TAY861:TAY863 TKU861:TKU863 TUQ861:TUQ863 UEM861:UEM863 UOI861:UOI863 UYE861:UYE863 VIA861:VIA863 VRW861:VRW863 WBS861:WBS863 WLO861:WLO863 WVK861:WVK863 C865:C867 IY865:IY867 SU865:SU867 ACQ865:ACQ867 AMM865:AMM867 AWI865:AWI867 BGE865:BGE867 BQA865:BQA867 BZW865:BZW867 CJS865:CJS867 CTO865:CTO867 DDK865:DDK867 DNG865:DNG867 DXC865:DXC867 EGY865:EGY867 EQU865:EQU867 FAQ865:FAQ867 FKM865:FKM867 FUI865:FUI867 GEE865:GEE867 GOA865:GOA867 GXW865:GXW867 HHS865:HHS867 HRO865:HRO867 IBK865:IBK867 ILG865:ILG867 IVC865:IVC867 JEY865:JEY867 JOU865:JOU867 JYQ865:JYQ867 KIM865:KIM867 KSI865:KSI867 LCE865:LCE867 LMA865:LMA867 LVW865:LVW867 MFS865:MFS867 MPO865:MPO867 MZK865:MZK867 NJG865:NJG867 NTC865:NTC867 OCY865:OCY867 OMU865:OMU867 OWQ865:OWQ867 PGM865:PGM867 PQI865:PQI867 QAE865:QAE867 QKA865:QKA867 QTW865:QTW867 RDS865:RDS867 RNO865:RNO867 RXK865:RXK867 SHG865:SHG867 SRC865:SRC867 TAY865:TAY867 TKU865:TKU867 TUQ865:TUQ867 UEM865:UEM867 UOI865:UOI867 UYE865:UYE867 VIA865:VIA867 VRW865:VRW867 WBS865:WBS867 WLO865:WLO867 WVK865:WVK867 C869:C871 IY869:IY871 SU869:SU871 ACQ869:ACQ871 AMM869:AMM871 AWI869:AWI871 BGE869:BGE871 BQA869:BQA871 BZW869:BZW871 CJS869:CJS871 CTO869:CTO871 DDK869:DDK871 DNG869:DNG871 DXC869:DXC871 EGY869:EGY871 EQU869:EQU871 FAQ869:FAQ871 FKM869:FKM871 FUI869:FUI871 GEE869:GEE871 GOA869:GOA871 GXW869:GXW871 HHS869:HHS871 HRO869:HRO871 IBK869:IBK871 ILG869:ILG871 IVC869:IVC871 JEY869:JEY871 JOU869:JOU871 JYQ869:JYQ871 KIM869:KIM871 KSI869:KSI871 LCE869:LCE871 LMA869:LMA871 LVW869:LVW871 MFS869:MFS871 MPO869:MPO871 MZK869:MZK871 NJG869:NJG871 NTC869:NTC871 OCY869:OCY871 OMU869:OMU871 OWQ869:OWQ871 PGM869:PGM871 PQI869:PQI871 QAE869:QAE871 QKA869:QKA871 QTW869:QTW871 RDS869:RDS871 RNO869:RNO871 RXK869:RXK871 SHG869:SHG871 SRC869:SRC871 TAY869:TAY871 TKU869:TKU871 TUQ869:TUQ871 UEM869:UEM871 UOI869:UOI871 UYE869:UYE871 VIA869:VIA871 VRW869:VRW871 WBS869:WBS871 WLO869:WLO871 WVK869:WVK871 LCE881:LCE883 C873:C875 IY873:IY875 SU873:SU875 ACQ873:ACQ875 AMM873:AMM875 AWI873:AWI875 BGE873:BGE875 BQA873:BQA875 BZW873:BZW875 CJS873:CJS875 CTO873:CTO875 DDK873:DDK875 DNG873:DNG875 DXC873:DXC875 EGY873:EGY875 EQU873:EQU875 FAQ873:FAQ875 FKM873:FKM875 FUI873:FUI875 GEE873:GEE875 GOA873:GOA875 GXW873:GXW875 HHS873:HHS875 HRO873:HRO875 IBK873:IBK875 ILG873:ILG875 IVC873:IVC875 JEY873:JEY875 JOU873:JOU875 JYQ873:JYQ875 KIM873:KIM875 KSI873:KSI875 LCE873:LCE875 LMA873:LMA875 LVW873:LVW875 MFS873:MFS875 MPO873:MPO875 MZK873:MZK875 NJG873:NJG875 NTC873:NTC875 OCY873:OCY875 OMU873:OMU875 OWQ873:OWQ875 PGM873:PGM875 PQI873:PQI875 QAE873:QAE875 QKA873:QKA875 QTW873:QTW875 RDS873:RDS875 RNO873:RNO875 RXK873:RXK875 SHG873:SHG875 SRC873:SRC875 TAY873:TAY875 TKU873:TKU875 TUQ873:TUQ875 UEM873:UEM875 UOI873:UOI875 UYE873:UYE875 VIA873:VIA875 VRW873:VRW875 WBS873:WBS875 WLO873:WLO875 WVK873:WVK875 FAQ881:FAQ883 EQU881:EQU883 EGY881:EGY883 DXC881:DXC883 DNG881:DNG883 DDK881:DDK883 CTO881:CTO883 CJS881:CJS883 BZW881:BZW883 BQA881:BQA883 BGE881:BGE883 AWI881:AWI883 AMM881:AMM883 ACQ881:ACQ883 SU881:SU883 IY881:IY883 C881:C883 WVK881:WVK883 WLO881:WLO883 WBS881:WBS883 VRW881:VRW883 VIA881:VIA883 UYE881:UYE883 UOI881:UOI883 UEM881:UEM883 TUQ881:TUQ883 TKU881:TKU883 TAY881:TAY883 SRC881:SRC883 SHG881:SHG883 RXK881:RXK883 RNO881:RNO883 RDS881:RDS883 QTW881:QTW883 QKA881:QKA883 QAE881:QAE883 PQI881:PQI883 PGM881:PGM883 OWQ881:OWQ883 OMU881:OMU883 OCY881:OCY883 NTC881:NTC883 NJG881:NJG883 MZK881:MZK883 MPO881:MPO883 MFS881:MFS883 LVW881:LVW883 LMA881:LMA883 LMA879 LVW879 MFS879 MPO879 MZK879 NJG879 NTC879 OCY879 OMU879 OWQ879 PGM879 PQI879 QAE879 QKA879 QTW879 RDS879 RNO879 RXK879 SHG879 SRC879 TAY879 TKU879 TUQ879 UEM879 UOI879 UYE879 VIA879 VRW879 WBS879 WLO879 WVK879 C879 IY879 SU879 ACQ879 AMM879 AWI879 BGE879 BQA879 BZW879 CJS879 CTO879 DDK879 DNG879 DXC879 EGY879 EQU879 FAQ879 FKM879 FUI879 GEE879 GOA879 GXW879 HHS879 HRO879 IBK879 ILG879 IVC879 JEY879 JOU879 JYQ879 KIM879 KSI879 LCE879 C861:C863 KSI973:KSI975 KIM973:KIM975 JYQ973:JYQ975 JOU973:JOU975 JEY973:JEY975 IVC973:IVC975 ILG973:ILG975 IBK973:IBK975 HRO973:HRO975 HHS973:HHS975 GXW973:GXW975 GOA973:GOA975 GEE973:GEE975 FUI973:FUI975 FKM973:FKM975 C977:C979 IY977:IY979 SU977:SU979 ACQ977:ACQ979 AMM977:AMM979 AWI977:AWI979 BGE977:BGE979 BQA977:BQA979 BZW977:BZW979 CJS977:CJS979 CTO977:CTO979 DDK977:DDK979 DNG977:DNG979 DXC977:DXC979 EGY977:EGY979 EQU977:EQU979 FAQ977:FAQ979 FKM977:FKM979 FUI977:FUI979 GEE977:GEE979 GOA977:GOA979 GXW977:GXW979 HHS977:HHS979 HRO977:HRO979 IBK977:IBK979 ILG977:ILG979 IVC977:IVC979 JEY977:JEY979 JOU977:JOU979 JYQ977:JYQ979 KIM977:KIM979 KSI977:KSI979 LCE977:LCE979 LMA977:LMA979 LVW977:LVW979 MFS977:MFS979 MPO977:MPO979 MZK977:MZK979 NJG977:NJG979 NTC977:NTC979 OCY977:OCY979 OMU977:OMU979 OWQ977:OWQ979 PGM977:PGM979 PQI977:PQI979 QAE977:QAE979 QKA977:QKA979 QTW977:QTW979 RDS977:RDS979 RNO977:RNO979 RXK977:RXK979 SHG977:SHG979 SRC977:SRC979 TAY977:TAY979 TKU977:TKU979 TUQ977:TUQ979 UEM977:UEM979 UOI977:UOI979 UYE977:UYE979 VIA977:VIA979 VRW977:VRW979 WBS977:WBS979 WLO977:WLO979 WVK977:WVK979 C969 IY969 SU969 ACQ969 AMM969 AWI969 BGE969 BQA969 BZW969 CJS969 CTO969 DDK969 DNG969 DXC969 EGY969 EQU969 FAQ969 FKM969 FUI969 GEE969 GOA969 GXW969 HHS969 HRO969 IBK969 ILG969 IVC969 JEY969 JOU969 JYQ969 KIM969 KSI969 LCE969 LMA969 LVW969 MFS969 MPO969 MZK969 NJG969 NTC969 OCY969 OMU969 OWQ969 PGM969 PQI969 QAE969 QKA969 QTW969 RDS969 RNO969 RXK969 SHG969 SRC969 TAY969 TKU969 TUQ969 UEM969 UOI969 UYE969 VIA969 VRW969 WBS969 WLO969 WVK969 WVK985:WVK987 IY991:IY993 SU991:SU993 ACQ991:ACQ993 AMM991:AMM993 AWI991:AWI993 BGE991:BGE993 BQA991:BQA993 BZW991:BZW993 CJS991:CJS993 CTO991:CTO993 DDK991:DDK993 DNG991:DNG993 DXC991:DXC993 EGY991:EGY993 EQU991:EQU993 FAQ991:FAQ993 FKM991:FKM993 FUI991:FUI993 GEE991:GEE993 GOA991:GOA993 GXW991:GXW993 HHS991:HHS993 HRO991:HRO993 IBK991:IBK993 ILG991:ILG993 IVC991:IVC993 JEY991:JEY993 JOU991:JOU993 JYQ991:JYQ993 KIM991:KIM993 KSI991:KSI993 LCE991:LCE993 LMA991:LMA993 LVW991:LVW993 MFS991:MFS993 MPO991:MPO993 MZK991:MZK993 NJG991:NJG993 NTC991:NTC993 OCY991:OCY993 OMU991:OMU993 OWQ991:OWQ993 PGM991:PGM993 PQI991:PQI993 QAE991:QAE993 QKA991:QKA993 QTW991:QTW993 RDS991:RDS993 RNO991:RNO993 RXK991:RXK993 SHG991:SHG993 SRC991:SRC993 TAY991:TAY993 TKU991:TKU993 TUQ991:TUQ993 UEM991:UEM993 UOI991:UOI993 UYE991:UYE993 VIA991:VIA993 VRW991:VRW993 WBS991:WBS993 WLO991:WLO993 WVK991:WVK993 C995:C997 IY995:IY997 SU995:SU997 ACQ995:ACQ997 AMM995:AMM997 AWI995:AWI997 BGE995:BGE997 BQA995:BQA997 BZW995:BZW997 CJS995:CJS997 CTO995:CTO997 DDK995:DDK997 DNG995:DNG997 DXC995:DXC997 EGY995:EGY997 EQU995:EQU997 FAQ995:FAQ997 FKM995:FKM997 FUI995:FUI997 GEE995:GEE997 GOA995:GOA997 GXW995:GXW997 HHS995:HHS997 HRO995:HRO997 IBK995:IBK997 ILG995:ILG997 IVC995:IVC997 JEY995:JEY997 JOU995:JOU997 JYQ995:JYQ997 KIM995:KIM997 KSI995:KSI997 LCE995:LCE997 LMA995:LMA997 LVW995:LVW997 MFS995:MFS997 MPO995:MPO997 MZK995:MZK997 NJG995:NJG997 NTC995:NTC997 OCY995:OCY997 OMU995:OMU997 OWQ995:OWQ997 PGM995:PGM997 PQI995:PQI997 QAE995:QAE997 QKA995:QKA997 QTW995:QTW997 RDS995:RDS997 RNO995:RNO997 RXK995:RXK997 SHG995:SHG997 SRC995:SRC997 TAY995:TAY997 TKU995:TKU997 TUQ995:TUQ997 UEM995:UEM997 UOI995:UOI997 UYE995:UYE997 VIA995:VIA997 VRW995:VRW997 WBS995:WBS997 WLO995:WLO997 WVK995:WVK997 C999:C1001 IY999:IY1001 SU999:SU1001 ACQ999:ACQ1001 AMM999:AMM1001 AWI999:AWI1001 BGE999:BGE1001 BQA999:BQA1001 BZW999:BZW1001 CJS999:CJS1001 CTO999:CTO1001 DDK999:DDK1001 DNG999:DNG1001 DXC999:DXC1001 EGY999:EGY1001 EQU999:EQU1001 FAQ999:FAQ1001 FKM999:FKM1001 FUI999:FUI1001 GEE999:GEE1001 GOA999:GOA1001 GXW999:GXW1001 HHS999:HHS1001 HRO999:HRO1001 IBK999:IBK1001 ILG999:ILG1001 IVC999:IVC1001 JEY999:JEY1001 JOU999:JOU1001 JYQ999:JYQ1001 KIM999:KIM1001 KSI999:KSI1001 LCE999:LCE1001 LMA999:LMA1001 LVW999:LVW1001 MFS999:MFS1001 MPO999:MPO1001 MZK999:MZK1001 NJG999:NJG1001 NTC999:NTC1001 OCY999:OCY1001 OMU999:OMU1001 OWQ999:OWQ1001 PGM999:PGM1001 PQI999:PQI1001 QAE999:QAE1001 QKA999:QKA1001 QTW999:QTW1001 RDS999:RDS1001 RNO999:RNO1001 RXK999:RXK1001 SHG999:SHG1001 SRC999:SRC1001 TAY999:TAY1001 TKU999:TKU1001 TUQ999:TUQ1001 UEM999:UEM1001 UOI999:UOI1001 UYE999:UYE1001 VIA999:VIA1001 VRW999:VRW1001 WBS999:WBS1001 WLO999:WLO1001 WVK999:WVK1001 C1005:C1007 IY1005:IY1007 SU1005:SU1007 ACQ1005:ACQ1007 AMM1005:AMM1007 AWI1005:AWI1007 BGE1005:BGE1007 BQA1005:BQA1007 BZW1005:BZW1007 CJS1005:CJS1007 CTO1005:CTO1007 DDK1005:DDK1007 DNG1005:DNG1007 DXC1005:DXC1007 EGY1005:EGY1007 EQU1005:EQU1007 FAQ1005:FAQ1007 FKM1005:FKM1007 FUI1005:FUI1007 GEE1005:GEE1007 GOA1005:GOA1007 GXW1005:GXW1007 HHS1005:HHS1007 HRO1005:HRO1007 IBK1005:IBK1007 ILG1005:ILG1007 IVC1005:IVC1007 JEY1005:JEY1007 JOU1005:JOU1007 JYQ1005:JYQ1007 KIM1005:KIM1007 KSI1005:KSI1007 LCE1005:LCE1007 LMA1005:LMA1007 LVW1005:LVW1007 MFS1005:MFS1007 MPO1005:MPO1007 MZK1005:MZK1007 NJG1005:NJG1007 NTC1005:NTC1007 OCY1005:OCY1007 OMU1005:OMU1007 OWQ1005:OWQ1007 PGM1005:PGM1007 PQI1005:PQI1007 QAE1005:QAE1007 QKA1005:QKA1007 QTW1005:QTW1007 RDS1005:RDS1007 RNO1005:RNO1007 RXK1005:RXK1007 SHG1005:SHG1007 SRC1005:SRC1007 TAY1005:TAY1007 TKU1005:TKU1007 TUQ1005:TUQ1007 UEM1005:UEM1007 UOI1005:UOI1007 UYE1005:UYE1007 VIA1005:VIA1007 VRW1005:VRW1007 WBS1005:WBS1007 WLO1005:WLO1007 WVK1005:WVK1007 C1025:C1027 IY1025:IY1027 SU1025:SU1027 ACQ1025:ACQ1027 AMM1025:AMM1027 AWI1025:AWI1027 BGE1025:BGE1027 BQA1025:BQA1027 BZW1025:BZW1027 CJS1025:CJS1027 CTO1025:CTO1027 DDK1025:DDK1027 DNG1025:DNG1027 DXC1025:DXC1027 EGY1025:EGY1027 EQU1025:EQU1027 FAQ1025:FAQ1027 FKM1025:FKM1027 FUI1025:FUI1027 GEE1025:GEE1027 GOA1025:GOA1027 GXW1025:GXW1027 HHS1025:HHS1027 HRO1025:HRO1027 IBK1025:IBK1027 ILG1025:ILG1027 IVC1025:IVC1027 JEY1025:JEY1027 JOU1025:JOU1027 JYQ1025:JYQ1027 KIM1025:KIM1027 KSI1025:KSI1027 LCE1025:LCE1027 LMA1025:LMA1027 LVW1025:LVW1027 MFS1025:MFS1027 MPO1025:MPO1027 MZK1025:MZK1027 NJG1025:NJG1027 NTC1025:NTC1027 OCY1025:OCY1027 OMU1025:OMU1027 OWQ1025:OWQ1027 PGM1025:PGM1027 PQI1025:PQI1027 QAE1025:QAE1027 QKA1025:QKA1027 QTW1025:QTW1027 RDS1025:RDS1027 RNO1025:RNO1027 RXK1025:RXK1027 SHG1025:SHG1027 SRC1025:SRC1027 TAY1025:TAY1027 TKU1025:TKU1027 TUQ1025:TUQ1027 UEM1025:UEM1027 UOI1025:UOI1027 UYE1025:UYE1027 VIA1025:VIA1027 VRW1025:VRW1027 WBS1025:WBS1027 WLO1025:WLO1027 WVK1025:WVK1027 C1029:C1031 IY1029:IY1031 SU1029:SU1031 ACQ1029:ACQ1031 AMM1029:AMM1031 AWI1029:AWI1031 BGE1029:BGE1031 BQA1029:BQA1031 BZW1029:BZW1031 CJS1029:CJS1031 CTO1029:CTO1031 DDK1029:DDK1031 DNG1029:DNG1031 DXC1029:DXC1031 EGY1029:EGY1031 EQU1029:EQU1031 FAQ1029:FAQ1031 FKM1029:FKM1031 FUI1029:FUI1031 GEE1029:GEE1031 GOA1029:GOA1031 GXW1029:GXW1031 HHS1029:HHS1031 HRO1029:HRO1031 IBK1029:IBK1031 ILG1029:ILG1031 IVC1029:IVC1031 JEY1029:JEY1031 JOU1029:JOU1031 JYQ1029:JYQ1031 KIM1029:KIM1031 KSI1029:KSI1031 LCE1029:LCE1031 LMA1029:LMA1031 LVW1029:LVW1031 MFS1029:MFS1031 MPO1029:MPO1031 MZK1029:MZK1031 NJG1029:NJG1031 NTC1029:NTC1031 OCY1029:OCY1031 OMU1029:OMU1031 OWQ1029:OWQ1031 PGM1029:PGM1031 PQI1029:PQI1031 QAE1029:QAE1031 QKA1029:QKA1031 QTW1029:QTW1031 RDS1029:RDS1031 RNO1029:RNO1031 RXK1029:RXK1031 SHG1029:SHG1031 SRC1029:SRC1031 TAY1029:TAY1031 TKU1029:TKU1031 TUQ1029:TUQ1031 UEM1029:UEM1031 UOI1029:UOI1031 UYE1029:UYE1031 VIA1029:VIA1031 VRW1029:VRW1031 WBS1029:WBS1031 WLO1029:WLO1031 WVK1029:WVK1031 C1033:C1035 IY1033:IY1035 SU1033:SU1035 ACQ1033:ACQ1035 AMM1033:AMM1035 AWI1033:AWI1035 BGE1033:BGE1035 BQA1033:BQA1035 BZW1033:BZW1035 CJS1033:CJS1035 CTO1033:CTO1035 DDK1033:DDK1035 DNG1033:DNG1035 DXC1033:DXC1035 EGY1033:EGY1035 EQU1033:EQU1035 FAQ1033:FAQ1035 FKM1033:FKM1035 FUI1033:FUI1035 GEE1033:GEE1035 GOA1033:GOA1035 GXW1033:GXW1035 HHS1033:HHS1035 HRO1033:HRO1035 IBK1033:IBK1035 ILG1033:ILG1035 IVC1033:IVC1035 JEY1033:JEY1035 JOU1033:JOU1035 JYQ1033:JYQ1035 KIM1033:KIM1035 KSI1033:KSI1035 LCE1033:LCE1035 LMA1033:LMA1035 LVW1033:LVW1035 MFS1033:MFS1035 MPO1033:MPO1035 MZK1033:MZK1035 NJG1033:NJG1035 NTC1033:NTC1035 OCY1033:OCY1035 OMU1033:OMU1035 OWQ1033:OWQ1035 PGM1033:PGM1035 PQI1033:PQI1035 QAE1033:QAE1035 QKA1033:QKA1035 QTW1033:QTW1035 RDS1033:RDS1035 RNO1033:RNO1035 RXK1033:RXK1035 SHG1033:SHG1035 SRC1033:SRC1035 TAY1033:TAY1035 TKU1033:TKU1035 TUQ1033:TUQ1035 UEM1033:UEM1035 UOI1033:UOI1035 UYE1033:UYE1035 VIA1033:VIA1035 VRW1033:VRW1035 WBS1033:WBS1035 WLO1033:WLO1035 WVK1033:WVK1035 C1009:C1011 IY1009:IY1011 SU1009:SU1011 ACQ1009:ACQ1011 AMM1009:AMM1011 AWI1009:AWI1011 BGE1009:BGE1011 BQA1009:BQA1011 BZW1009:BZW1011 CJS1009:CJS1011 CTO1009:CTO1011 DDK1009:DDK1011 DNG1009:DNG1011 DXC1009:DXC1011 EGY1009:EGY1011 EQU1009:EQU1011 FAQ1009:FAQ1011 FKM1009:FKM1011 FUI1009:FUI1011 GEE1009:GEE1011 GOA1009:GOA1011 GXW1009:GXW1011 HHS1009:HHS1011 HRO1009:HRO1011 IBK1009:IBK1011 ILG1009:ILG1011 IVC1009:IVC1011 JEY1009:JEY1011 JOU1009:JOU1011 JYQ1009:JYQ1011 KIM1009:KIM1011 KSI1009:KSI1011 LCE1009:LCE1011 LMA1009:LMA1011 LVW1009:LVW1011 MFS1009:MFS1011 MPO1009:MPO1011 MZK1009:MZK1011 NJG1009:NJG1011 NTC1009:NTC1011 OCY1009:OCY1011 OMU1009:OMU1011 OWQ1009:OWQ1011 PGM1009:PGM1011 PQI1009:PQI1011 QAE1009:QAE1011 QKA1009:QKA1011 QTW1009:QTW1011 RDS1009:RDS1011 RNO1009:RNO1011 RXK1009:RXK1011 SHG1009:SHG1011 SRC1009:SRC1011 TAY1009:TAY1011 TKU1009:TKU1011 TUQ1009:TUQ1011 UEM1009:UEM1011 UOI1009:UOI1011 UYE1009:UYE1011 VIA1009:VIA1011 VRW1009:VRW1011 WBS1009:WBS1011 WLO1009:WLO1011 WVK1009:WVK1011 C1013:C1015 IY1013:IY1015 SU1013:SU1015 ACQ1013:ACQ1015 AMM1013:AMM1015 AWI1013:AWI1015 BGE1013:BGE1015 BQA1013:BQA1015 BZW1013:BZW1015 CJS1013:CJS1015 CTO1013:CTO1015 DDK1013:DDK1015 DNG1013:DNG1015 DXC1013:DXC1015 EGY1013:EGY1015 EQU1013:EQU1015 FAQ1013:FAQ1015 FKM1013:FKM1015 FUI1013:FUI1015 GEE1013:GEE1015 GOA1013:GOA1015 GXW1013:GXW1015 HHS1013:HHS1015 HRO1013:HRO1015 IBK1013:IBK1015 ILG1013:ILG1015 IVC1013:IVC1015 JEY1013:JEY1015 JOU1013:JOU1015 JYQ1013:JYQ1015 KIM1013:KIM1015 KSI1013:KSI1015 LCE1013:LCE1015 LMA1013:LMA1015 LVW1013:LVW1015 MFS1013:MFS1015 MPO1013:MPO1015 MZK1013:MZK1015 NJG1013:NJG1015 NTC1013:NTC1015 OCY1013:OCY1015 OMU1013:OMU1015 OWQ1013:OWQ1015 PGM1013:PGM1015 PQI1013:PQI1015 QAE1013:QAE1015 QKA1013:QKA1015 QTW1013:QTW1015 RDS1013:RDS1015 RNO1013:RNO1015 RXK1013:RXK1015 SHG1013:SHG1015 SRC1013:SRC1015 TAY1013:TAY1015 TKU1013:TKU1015 TUQ1013:TUQ1015 UEM1013:UEM1015 UOI1013:UOI1015 UYE1013:UYE1015 VIA1013:VIA1015 VRW1013:VRW1015 WBS1013:WBS1015 WLO1013:WLO1015 WVK1013:WVK1015 C1017:C1019 IY1017:IY1019 SU1017:SU1019 ACQ1017:ACQ1019 AMM1017:AMM1019 AWI1017:AWI1019 BGE1017:BGE1019 BQA1017:BQA1019 BZW1017:BZW1019 CJS1017:CJS1019 CTO1017:CTO1019 DDK1017:DDK1019 DNG1017:DNG1019 DXC1017:DXC1019 EGY1017:EGY1019 EQU1017:EQU1019 FAQ1017:FAQ1019 FKM1017:FKM1019 FUI1017:FUI1019 GEE1017:GEE1019 GOA1017:GOA1019 GXW1017:GXW1019 HHS1017:HHS1019 HRO1017:HRO1019 IBK1017:IBK1019 ILG1017:ILG1019 IVC1017:IVC1019 JEY1017:JEY1019 JOU1017:JOU1019 JYQ1017:JYQ1019 KIM1017:KIM1019 KSI1017:KSI1019 LCE1017:LCE1019 LMA1017:LMA1019 LVW1017:LVW1019 MFS1017:MFS1019 MPO1017:MPO1019 MZK1017:MZK1019 NJG1017:NJG1019 NTC1017:NTC1019 OCY1017:OCY1019 OMU1017:OMU1019 OWQ1017:OWQ1019 PGM1017:PGM1019 PQI1017:PQI1019 QAE1017:QAE1019 QKA1017:QKA1019 QTW1017:QTW1019 RDS1017:RDS1019 RNO1017:RNO1019 RXK1017:RXK1019 SHG1017:SHG1019 SRC1017:SRC1019 TAY1017:TAY1019 TKU1017:TKU1019 TUQ1017:TUQ1019 UEM1017:UEM1019 UOI1017:UOI1019 UYE1017:UYE1019 VIA1017:VIA1019 VRW1017:VRW1019 WBS1017:WBS1019 WLO1017:WLO1019 WVK1017:WVK1019 C1021:C1023 IY1021:IY1023 SU1021:SU1023 ACQ1021:ACQ1023 AMM1021:AMM1023 AWI1021:AWI1023 BGE1021:BGE1023 BQA1021:BQA1023 BZW1021:BZW1023 CJS1021:CJS1023 CTO1021:CTO1023 DDK1021:DDK1023 DNG1021:DNG1023 DXC1021:DXC1023 EGY1021:EGY1023 EQU1021:EQU1023 FAQ1021:FAQ1023 FKM1021:FKM1023 FUI1021:FUI1023 GEE1021:GEE1023 GOA1021:GOA1023 GXW1021:GXW1023 HHS1021:HHS1023 HRO1021:HRO1023 IBK1021:IBK1023 ILG1021:ILG1023 IVC1021:IVC1023 JEY1021:JEY1023 JOU1021:JOU1023 JYQ1021:JYQ1023 KIM1021:KIM1023 KSI1021:KSI1023 LCE1021:LCE1023 LMA1021:LMA1023 LVW1021:LVW1023 MFS1021:MFS1023 MPO1021:MPO1023 MZK1021:MZK1023 NJG1021:NJG1023 NTC1021:NTC1023 OCY1021:OCY1023 OMU1021:OMU1023 OWQ1021:OWQ1023 PGM1021:PGM1023 PQI1021:PQI1023 QAE1021:QAE1023 QKA1021:QKA1023 QTW1021:QTW1023 RDS1021:RDS1023 RNO1021:RNO1023 RXK1021:RXK1023 SHG1021:SHG1023 SRC1021:SRC1023 TAY1021:TAY1023 TKU1021:TKU1023 TUQ1021:TUQ1023 UEM1021:UEM1023 UOI1021:UOI1023 UYE1021:UYE1023 VIA1021:VIA1023 VRW1021:VRW1023 WBS1021:WBS1023 WLO1021:WLO1023 WVK1021:WVK1023 C1003 IY1003 SU1003 ACQ1003 AMM1003 AWI1003 BGE1003 BQA1003 BZW1003 CJS1003 CTO1003 DDK1003 DNG1003 DXC1003 EGY1003 EQU1003 FAQ1003 FKM1003 FUI1003 GEE1003 GOA1003 GXW1003 HHS1003 HRO1003 IBK1003 ILG1003 IVC1003 JEY1003 JOU1003 JYQ1003 KIM1003 KSI1003 LCE1003 LMA1003 LVW1003 MFS1003 MPO1003 MZK1003 NJG1003 NTC1003 OCY1003 OMU1003 OWQ1003 PGM1003 PQI1003 QAE1003 QKA1003 QTW1003 RDS1003 RNO1003 RXK1003 SHG1003 SRC1003 TAY1003 TKU1003 TUQ1003 UEM1003 UOI1003 UYE1003 VIA1003 VRW1003 WBS1003 WLO1003 WVK1003 C989 IY989 SU989 ACQ989 AMM989 AWI989 BGE989 BQA989 BZW989 CJS989 CTO989 DDK989 DNG989 DXC989 EGY989 EQU989 FAQ989 FKM989 FUI989 GEE989 GOA989 GXW989 HHS989 HRO989 IBK989 ILG989 IVC989 JEY989 JOU989 JYQ989 KIM989 KSI989 LCE989 LMA989 LVW989 MFS989 MPO989 MZK989 NJG989 NTC989 OCY989 OMU989 OWQ989 PGM989 PQI989 QAE989 QKA989 QTW989 RDS989 RNO989 RXK989 SHG989 SRC989 TAY989 TKU989 TUQ989 UEM989 UOI989 UYE989 VIA989 VRW989 WBS989 WLO989 WVK989 C981:C983 IY981:IY983 SU981:SU983 ACQ981:ACQ983 AMM981:AMM983 AWI981:AWI983 BGE981:BGE983 BQA981:BQA983 BZW981:BZW983 CJS981:CJS983 CTO981:CTO983 DDK981:DDK983 DNG981:DNG983 DXC981:DXC983 EGY981:EGY983 EQU981:EQU983 FAQ981:FAQ983 FKM981:FKM983 FUI981:FUI983 GEE981:GEE983 GOA981:GOA983 GXW981:GXW983 HHS981:HHS983 HRO981:HRO983 IBK981:IBK983 ILG981:ILG983 IVC981:IVC983 JEY981:JEY983 JOU981:JOU983 JYQ981:JYQ983 KIM981:KIM983 KSI981:KSI983 LCE981:LCE983 LMA981:LMA983 LVW981:LVW983 MFS981:MFS983 MPO981:MPO983 MZK981:MZK983 NJG981:NJG983 NTC981:NTC983 OCY981:OCY983 OMU981:OMU983 OWQ981:OWQ983 PGM981:PGM983 PQI981:PQI983 QAE981:QAE983 QKA981:QKA983 QTW981:QTW983 RDS981:RDS983 RNO981:RNO983 RXK981:RXK983 SHG981:SHG983 SRC981:SRC983 TAY981:TAY983 TKU981:TKU983 TUQ981:TUQ983 UEM981:UEM983 UOI981:UOI983 UYE981:UYE983 VIA981:VIA983 VRW981:VRW983 WBS981:WBS983 WLO981:WLO983 WVK981:WVK983 C985:C987 IY985:IY987 SU985:SU987 ACQ985:ACQ987 AMM985:AMM987 AWI985:AWI987 BGE985:BGE987 BQA985:BQA987 BZW985:BZW987 CJS985:CJS987 CTO985:CTO987 DDK985:DDK987 DNG985:DNG987 DXC985:DXC987 EGY985:EGY987 EQU985:EQU987 FAQ985:FAQ987 FKM985:FKM987 FUI985:FUI987 GEE985:GEE987 GOA985:GOA987 GXW985:GXW987 HHS985:HHS987 HRO985:HRO987 IBK985:IBK987 ILG985:ILG987 IVC985:IVC987 JEY985:JEY987 JOU985:JOU987 JYQ985:JYQ987 KIM985:KIM987 KSI985:KSI987 LCE985:LCE987 LMA985:LMA987 LVW985:LVW987 MFS985:MFS987 MPO985:MPO987 MZK985:MZK987 NJG985:NJG987 NTC985:NTC987 OCY985:OCY987 OMU985:OMU987 OWQ985:OWQ987 PGM985:PGM987 PQI985:PQI987 QAE985:QAE987 QKA985:QKA987 QTW985:QTW987 RDS985:RDS987 RNO985:RNO987 RXK985:RXK987 SHG985:SHG987 SRC985:SRC987 TAY985:TAY987 TKU985:TKU987 TUQ985:TUQ987 UEM985:UEM987 UOI985:UOI987 UYE985:UYE987 VIA985:VIA987 VRW985:VRW987 WBS985:WBS987 WLO985:WLO987 C991:C993 IY953:IY955 SU953:SU955 ACQ953:ACQ955 AMM953:AMM955 AWI953:AWI955 BGE953:BGE955 BQA953:BQA955 BZW953:BZW955 CJS953:CJS955 CTO953:CTO955 DDK953:DDK955 DNG953:DNG955 DXC953:DXC955 EGY953:EGY955 EQU953:EQU955 FAQ953:FAQ955 FKM953:FKM955 FUI953:FUI955 GEE953:GEE955 GOA953:GOA955 GXW953:GXW955 HHS953:HHS955 HRO953:HRO955 IBK953:IBK955 ILG953:ILG955 IVC953:IVC955 JEY953:JEY955 JOU953:JOU955 JYQ953:JYQ955 KIM953:KIM955 KSI953:KSI955 LCE953:LCE955 LMA953:LMA955 LVW953:LVW955 MFS953:MFS955 MPO953:MPO955 MZK953:MZK955 NJG953:NJG955 NTC953:NTC955 OCY953:OCY955 OMU953:OMU955 OWQ953:OWQ955 PGM953:PGM955 PQI953:PQI955 QAE953:QAE955 QKA953:QKA955 QTW953:QTW955 RDS953:RDS955 RNO953:RNO955 RXK953:RXK955 SHG953:SHG955 SRC953:SRC955 TAY953:TAY955 TKU953:TKU955 TUQ953:TUQ955 UEM953:UEM955 UOI953:UOI955 UYE953:UYE955 VIA953:VIA955 VRW953:VRW955 WBS953:WBS955 WLO953:WLO955 WVK953:WVK955 C957:C959 IY957:IY959 SU957:SU959 ACQ957:ACQ959 AMM957:AMM959 AWI957:AWI959 BGE957:BGE959 BQA957:BQA959 BZW957:BZW959 CJS957:CJS959 CTO957:CTO959 DDK957:DDK959 DNG957:DNG959 DXC957:DXC959 EGY957:EGY959 EQU957:EQU959 FAQ957:FAQ959 FKM957:FKM959 FUI957:FUI959 GEE957:GEE959 GOA957:GOA959 GXW957:GXW959 HHS957:HHS959 HRO957:HRO959 IBK957:IBK959 ILG957:ILG959 IVC957:IVC959 JEY957:JEY959 JOU957:JOU959 JYQ957:JYQ959 KIM957:KIM959 KSI957:KSI959 LCE957:LCE959 LMA957:LMA959 LVW957:LVW959 MFS957:MFS959 MPO957:MPO959 MZK957:MZK959 NJG957:NJG959 NTC957:NTC959 OCY957:OCY959 OMU957:OMU959 OWQ957:OWQ959 PGM957:PGM959 PQI957:PQI959 QAE957:QAE959 QKA957:QKA959 QTW957:QTW959 RDS957:RDS959 RNO957:RNO959 RXK957:RXK959 SHG957:SHG959 SRC957:SRC959 TAY957:TAY959 TKU957:TKU959 TUQ957:TUQ959 UEM957:UEM959 UOI957:UOI959 UYE957:UYE959 VIA957:VIA959 VRW957:VRW959 WBS957:WBS959 WLO957:WLO959 WVK957:WVK959 C961:C963 IY961:IY963 SU961:SU963 ACQ961:ACQ963 AMM961:AMM963 AWI961:AWI963 BGE961:BGE963 BQA961:BQA963 BZW961:BZW963 CJS961:CJS963 CTO961:CTO963 DDK961:DDK963 DNG961:DNG963 DXC961:DXC963 EGY961:EGY963 EQU961:EQU963 FAQ961:FAQ963 FKM961:FKM963 FUI961:FUI963 GEE961:GEE963 GOA961:GOA963 GXW961:GXW963 HHS961:HHS963 HRO961:HRO963 IBK961:IBK963 ILG961:ILG963 IVC961:IVC963 JEY961:JEY963 JOU961:JOU963 JYQ961:JYQ963 KIM961:KIM963 KSI961:KSI963 LCE961:LCE963 LMA961:LMA963 LVW961:LVW963 MFS961:MFS963 MPO961:MPO963 MZK961:MZK963 NJG961:NJG963 NTC961:NTC963 OCY961:OCY963 OMU961:OMU963 OWQ961:OWQ963 PGM961:PGM963 PQI961:PQI963 QAE961:QAE963 QKA961:QKA963 QTW961:QTW963 RDS961:RDS963 RNO961:RNO963 RXK961:RXK963 SHG961:SHG963 SRC961:SRC963 TAY961:TAY963 TKU961:TKU963 TUQ961:TUQ963 UEM961:UEM963 UOI961:UOI963 UYE961:UYE963 VIA961:VIA963 VRW961:VRW963 WBS961:WBS963 WLO961:WLO963 WVK961:WVK963 LCE973:LCE975 C965:C967 IY965:IY967 SU965:SU967 ACQ965:ACQ967 AMM965:AMM967 AWI965:AWI967 BGE965:BGE967 BQA965:BQA967 BZW965:BZW967 CJS965:CJS967 CTO965:CTO967 DDK965:DDK967 DNG965:DNG967 DXC965:DXC967 EGY965:EGY967 EQU965:EQU967 FAQ965:FAQ967 FKM965:FKM967 FUI965:FUI967 GEE965:GEE967 GOA965:GOA967 GXW965:GXW967 HHS965:HHS967 HRO965:HRO967 IBK965:IBK967 ILG965:ILG967 IVC965:IVC967 JEY965:JEY967 JOU965:JOU967 JYQ965:JYQ967 KIM965:KIM967 KSI965:KSI967 LCE965:LCE967 LMA965:LMA967 LVW965:LVW967 MFS965:MFS967 MPO965:MPO967 MZK965:MZK967 NJG965:NJG967 NTC965:NTC967 OCY965:OCY967 OMU965:OMU967 OWQ965:OWQ967 PGM965:PGM967 PQI965:PQI967 QAE965:QAE967 QKA965:QKA967 QTW965:QTW967 RDS965:RDS967 RNO965:RNO967 RXK965:RXK967 SHG965:SHG967 SRC965:SRC967 TAY965:TAY967 TKU965:TKU967 TUQ965:TUQ967 UEM965:UEM967 UOI965:UOI967 UYE965:UYE967 VIA965:VIA967 VRW965:VRW967 WBS965:WBS967 WLO965:WLO967 WVK965:WVK967 FAQ973:FAQ975 EQU973:EQU975 EGY973:EGY975 DXC973:DXC975 DNG973:DNG975 DDK973:DDK975 CTO973:CTO975 CJS973:CJS975 BZW973:BZW975 BQA973:BQA975 BGE973:BGE975 AWI973:AWI975 AMM973:AMM975 ACQ973:ACQ975 SU973:SU975 IY973:IY975 C973:C975 WVK973:WVK975 WLO973:WLO975 WBS973:WBS975 VRW973:VRW975 VIA973:VIA975 UYE973:UYE975 UOI973:UOI975 UEM973:UEM975 TUQ973:TUQ975 TKU973:TKU975 TAY973:TAY975 SRC973:SRC975 SHG973:SHG975 RXK973:RXK975 RNO973:RNO975 RDS973:RDS975 QTW973:QTW975 QKA973:QKA975 QAE973:QAE975 PQI973:PQI975 PGM973:PGM975 OWQ973:OWQ975 OMU973:OMU975 OCY973:OCY975 NTC973:NTC975 NJG973:NJG975 MZK973:MZK975 MPO973:MPO975 MFS973:MFS975 LVW973:LVW975 LMA973:LMA975 LMA971 LVW971 MFS971 MPO971 MZK971 NJG971 NTC971 OCY971 OMU971 OWQ971 PGM971 PQI971 QAE971 QKA971 QTW971 RDS971 RNO971 RXK971 SHG971 SRC971 TAY971 TKU971 TUQ971 UEM971 UOI971 UYE971 VIA971 VRW971 WBS971 WLO971 WVK971 C971 IY971 SU971 ACQ971 AMM971 AWI971 BGE971 BQA971 BZW971 CJS971 CTO971 DDK971 DNG971 DXC971 EGY971 EQU971 FAQ971 FKM971 FUI971 GEE971 GOA971 GXW971 HHS971 HRO971 IBK971 ILG971 IVC971 JEY971 JOU971 JYQ971 KIM971 KSI971 LCE971 C953:C955 KSI1070:KSI1072 KIM1070:KIM1072 JYQ1070:JYQ1072 JOU1070:JOU1072 JEY1070:JEY1072 IVC1070:IVC1072 ILG1070:ILG1072 IBK1070:IBK1072 HRO1070:HRO1072 HHS1070:HHS1072 GXW1070:GXW1072 GOA1070:GOA1072 GEE1070:GEE1072 FUI1070:FUI1072 FKM1070:FKM1072 C1074:C1076 IY1074:IY1076 SU1074:SU1076 ACQ1074:ACQ1076 AMM1074:AMM1076 AWI1074:AWI1076 BGE1074:BGE1076 BQA1074:BQA1076 BZW1074:BZW1076 CJS1074:CJS1076 CTO1074:CTO1076 DDK1074:DDK1076 DNG1074:DNG1076 DXC1074:DXC1076 EGY1074:EGY1076 EQU1074:EQU1076 FAQ1074:FAQ1076 FKM1074:FKM1076 FUI1074:FUI1076 GEE1074:GEE1076 GOA1074:GOA1076 GXW1074:GXW1076 HHS1074:HHS1076 HRO1074:HRO1076 IBK1074:IBK1076 ILG1074:ILG1076 IVC1074:IVC1076 JEY1074:JEY1076 JOU1074:JOU1076 JYQ1074:JYQ1076 KIM1074:KIM1076 KSI1074:KSI1076 LCE1074:LCE1076 LMA1074:LMA1076 LVW1074:LVW1076 MFS1074:MFS1076 MPO1074:MPO1076 MZK1074:MZK1076 NJG1074:NJG1076 NTC1074:NTC1076 OCY1074:OCY1076 OMU1074:OMU1076 OWQ1074:OWQ1076 PGM1074:PGM1076 PQI1074:PQI1076 QAE1074:QAE1076 QKA1074:QKA1076 QTW1074:QTW1076 RDS1074:RDS1076 RNO1074:RNO1076 RXK1074:RXK1076 SHG1074:SHG1076 SRC1074:SRC1076 TAY1074:TAY1076 TKU1074:TKU1076 TUQ1074:TUQ1076 UEM1074:UEM1076 UOI1074:UOI1076 UYE1074:UYE1076 VIA1074:VIA1076 VRW1074:VRW1076 WBS1074:WBS1076 WLO1074:WLO1076 WVK1074:WVK1076 C1066 IY1066 SU1066 ACQ1066 AMM1066 AWI1066 BGE1066 BQA1066 BZW1066 CJS1066 CTO1066 DDK1066 DNG1066 DXC1066 EGY1066 EQU1066 FAQ1066 FKM1066 FUI1066 GEE1066 GOA1066 GXW1066 HHS1066 HRO1066 IBK1066 ILG1066 IVC1066 JEY1066 JOU1066 JYQ1066 KIM1066 KSI1066 LCE1066 LMA1066 LVW1066 MFS1066 MPO1066 MZK1066 NJG1066 NTC1066 OCY1066 OMU1066 OWQ1066 PGM1066 PQI1066 QAE1066 QKA1066 QTW1066 RDS1066 RNO1066 RXK1066 SHG1066 SRC1066 TAY1066 TKU1066 TUQ1066 UEM1066 UOI1066 UYE1066 VIA1066 VRW1066 WBS1066 WLO1066 WVK1066 WVK1082:WVK1084 IY1088:IY1090 SU1088:SU1090 ACQ1088:ACQ1090 AMM1088:AMM1090 AWI1088:AWI1090 BGE1088:BGE1090 BQA1088:BQA1090 BZW1088:BZW1090 CJS1088:CJS1090 CTO1088:CTO1090 DDK1088:DDK1090 DNG1088:DNG1090 DXC1088:DXC1090 EGY1088:EGY1090 EQU1088:EQU1090 FAQ1088:FAQ1090 FKM1088:FKM1090 FUI1088:FUI1090 GEE1088:GEE1090 GOA1088:GOA1090 GXW1088:GXW1090 HHS1088:HHS1090 HRO1088:HRO1090 IBK1088:IBK1090 ILG1088:ILG1090 IVC1088:IVC1090 JEY1088:JEY1090 JOU1088:JOU1090 JYQ1088:JYQ1090 KIM1088:KIM1090 KSI1088:KSI1090 LCE1088:LCE1090 LMA1088:LMA1090 LVW1088:LVW1090 MFS1088:MFS1090 MPO1088:MPO1090 MZK1088:MZK1090 NJG1088:NJG1090 NTC1088:NTC1090 OCY1088:OCY1090 OMU1088:OMU1090 OWQ1088:OWQ1090 PGM1088:PGM1090 PQI1088:PQI1090 QAE1088:QAE1090 QKA1088:QKA1090 QTW1088:QTW1090 RDS1088:RDS1090 RNO1088:RNO1090 RXK1088:RXK1090 SHG1088:SHG1090 SRC1088:SRC1090 TAY1088:TAY1090 TKU1088:TKU1090 TUQ1088:TUQ1090 UEM1088:UEM1090 UOI1088:UOI1090 UYE1088:UYE1090 VIA1088:VIA1090 VRW1088:VRW1090 WBS1088:WBS1090 WLO1088:WLO1090 WVK1088:WVK1090 C1092:C1094 IY1092:IY1094 SU1092:SU1094 ACQ1092:ACQ1094 AMM1092:AMM1094 AWI1092:AWI1094 BGE1092:BGE1094 BQA1092:BQA1094 BZW1092:BZW1094 CJS1092:CJS1094 CTO1092:CTO1094 DDK1092:DDK1094 DNG1092:DNG1094 DXC1092:DXC1094 EGY1092:EGY1094 EQU1092:EQU1094 FAQ1092:FAQ1094 FKM1092:FKM1094 FUI1092:FUI1094 GEE1092:GEE1094 GOA1092:GOA1094 GXW1092:GXW1094 HHS1092:HHS1094 HRO1092:HRO1094 IBK1092:IBK1094 ILG1092:ILG1094 IVC1092:IVC1094 JEY1092:JEY1094 JOU1092:JOU1094 JYQ1092:JYQ1094 KIM1092:KIM1094 KSI1092:KSI1094 LCE1092:LCE1094 LMA1092:LMA1094 LVW1092:LVW1094 MFS1092:MFS1094 MPO1092:MPO1094 MZK1092:MZK1094 NJG1092:NJG1094 NTC1092:NTC1094 OCY1092:OCY1094 OMU1092:OMU1094 OWQ1092:OWQ1094 PGM1092:PGM1094 PQI1092:PQI1094 QAE1092:QAE1094 QKA1092:QKA1094 QTW1092:QTW1094 RDS1092:RDS1094 RNO1092:RNO1094 RXK1092:RXK1094 SHG1092:SHG1094 SRC1092:SRC1094 TAY1092:TAY1094 TKU1092:TKU1094 TUQ1092:TUQ1094 UEM1092:UEM1094 UOI1092:UOI1094 UYE1092:UYE1094 VIA1092:VIA1094 VRW1092:VRW1094 WBS1092:WBS1094 WLO1092:WLO1094 WVK1092:WVK1094 C1096:C1098 IY1096:IY1098 SU1096:SU1098 ACQ1096:ACQ1098 AMM1096:AMM1098 AWI1096:AWI1098 BGE1096:BGE1098 BQA1096:BQA1098 BZW1096:BZW1098 CJS1096:CJS1098 CTO1096:CTO1098 DDK1096:DDK1098 DNG1096:DNG1098 DXC1096:DXC1098 EGY1096:EGY1098 EQU1096:EQU1098 FAQ1096:FAQ1098 FKM1096:FKM1098 FUI1096:FUI1098 GEE1096:GEE1098 GOA1096:GOA1098 GXW1096:GXW1098 HHS1096:HHS1098 HRO1096:HRO1098 IBK1096:IBK1098 ILG1096:ILG1098 IVC1096:IVC1098 JEY1096:JEY1098 JOU1096:JOU1098 JYQ1096:JYQ1098 KIM1096:KIM1098 KSI1096:KSI1098 LCE1096:LCE1098 LMA1096:LMA1098 LVW1096:LVW1098 MFS1096:MFS1098 MPO1096:MPO1098 MZK1096:MZK1098 NJG1096:NJG1098 NTC1096:NTC1098 OCY1096:OCY1098 OMU1096:OMU1098 OWQ1096:OWQ1098 PGM1096:PGM1098 PQI1096:PQI1098 QAE1096:QAE1098 QKA1096:QKA1098 QTW1096:QTW1098 RDS1096:RDS1098 RNO1096:RNO1098 RXK1096:RXK1098 SHG1096:SHG1098 SRC1096:SRC1098 TAY1096:TAY1098 TKU1096:TKU1098 TUQ1096:TUQ1098 UEM1096:UEM1098 UOI1096:UOI1098 UYE1096:UYE1098 VIA1096:VIA1098 VRW1096:VRW1098 WBS1096:WBS1098 WLO1096:WLO1098 WVK1096:WVK1098 C1102:C1104 IY1102:IY1104 SU1102:SU1104 ACQ1102:ACQ1104 AMM1102:AMM1104 AWI1102:AWI1104 BGE1102:BGE1104 BQA1102:BQA1104 BZW1102:BZW1104 CJS1102:CJS1104 CTO1102:CTO1104 DDK1102:DDK1104 DNG1102:DNG1104 DXC1102:DXC1104 EGY1102:EGY1104 EQU1102:EQU1104 FAQ1102:FAQ1104 FKM1102:FKM1104 FUI1102:FUI1104 GEE1102:GEE1104 GOA1102:GOA1104 GXW1102:GXW1104 HHS1102:HHS1104 HRO1102:HRO1104 IBK1102:IBK1104 ILG1102:ILG1104 IVC1102:IVC1104 JEY1102:JEY1104 JOU1102:JOU1104 JYQ1102:JYQ1104 KIM1102:KIM1104 KSI1102:KSI1104 LCE1102:LCE1104 LMA1102:LMA1104 LVW1102:LVW1104 MFS1102:MFS1104 MPO1102:MPO1104 MZK1102:MZK1104 NJG1102:NJG1104 NTC1102:NTC1104 OCY1102:OCY1104 OMU1102:OMU1104 OWQ1102:OWQ1104 PGM1102:PGM1104 PQI1102:PQI1104 QAE1102:QAE1104 QKA1102:QKA1104 QTW1102:QTW1104 RDS1102:RDS1104 RNO1102:RNO1104 RXK1102:RXK1104 SHG1102:SHG1104 SRC1102:SRC1104 TAY1102:TAY1104 TKU1102:TKU1104 TUQ1102:TUQ1104 UEM1102:UEM1104 UOI1102:UOI1104 UYE1102:UYE1104 VIA1102:VIA1104 VRW1102:VRW1104 WBS1102:WBS1104 WLO1102:WLO1104 WVK1102:WVK1104 C1122:C1124 IY1122:IY1124 SU1122:SU1124 ACQ1122:ACQ1124 AMM1122:AMM1124 AWI1122:AWI1124 BGE1122:BGE1124 BQA1122:BQA1124 BZW1122:BZW1124 CJS1122:CJS1124 CTO1122:CTO1124 DDK1122:DDK1124 DNG1122:DNG1124 DXC1122:DXC1124 EGY1122:EGY1124 EQU1122:EQU1124 FAQ1122:FAQ1124 FKM1122:FKM1124 FUI1122:FUI1124 GEE1122:GEE1124 GOA1122:GOA1124 GXW1122:GXW1124 HHS1122:HHS1124 HRO1122:HRO1124 IBK1122:IBK1124 ILG1122:ILG1124 IVC1122:IVC1124 JEY1122:JEY1124 JOU1122:JOU1124 JYQ1122:JYQ1124 KIM1122:KIM1124 KSI1122:KSI1124 LCE1122:LCE1124 LMA1122:LMA1124 LVW1122:LVW1124 MFS1122:MFS1124 MPO1122:MPO1124 MZK1122:MZK1124 NJG1122:NJG1124 NTC1122:NTC1124 OCY1122:OCY1124 OMU1122:OMU1124 OWQ1122:OWQ1124 PGM1122:PGM1124 PQI1122:PQI1124 QAE1122:QAE1124 QKA1122:QKA1124 QTW1122:QTW1124 RDS1122:RDS1124 RNO1122:RNO1124 RXK1122:RXK1124 SHG1122:SHG1124 SRC1122:SRC1124 TAY1122:TAY1124 TKU1122:TKU1124 TUQ1122:TUQ1124 UEM1122:UEM1124 UOI1122:UOI1124 UYE1122:UYE1124 VIA1122:VIA1124 VRW1122:VRW1124 WBS1122:WBS1124 WLO1122:WLO1124 WVK1122:WVK1124 C1126:C1128 IY1126:IY1128 SU1126:SU1128 ACQ1126:ACQ1128 AMM1126:AMM1128 AWI1126:AWI1128 BGE1126:BGE1128 BQA1126:BQA1128 BZW1126:BZW1128 CJS1126:CJS1128 CTO1126:CTO1128 DDK1126:DDK1128 DNG1126:DNG1128 DXC1126:DXC1128 EGY1126:EGY1128 EQU1126:EQU1128 FAQ1126:FAQ1128 FKM1126:FKM1128 FUI1126:FUI1128 GEE1126:GEE1128 GOA1126:GOA1128 GXW1126:GXW1128 HHS1126:HHS1128 HRO1126:HRO1128 IBK1126:IBK1128 ILG1126:ILG1128 IVC1126:IVC1128 JEY1126:JEY1128 JOU1126:JOU1128 JYQ1126:JYQ1128 KIM1126:KIM1128 KSI1126:KSI1128 LCE1126:LCE1128 LMA1126:LMA1128 LVW1126:LVW1128 MFS1126:MFS1128 MPO1126:MPO1128 MZK1126:MZK1128 NJG1126:NJG1128 NTC1126:NTC1128 OCY1126:OCY1128 OMU1126:OMU1128 OWQ1126:OWQ1128 PGM1126:PGM1128 PQI1126:PQI1128 QAE1126:QAE1128 QKA1126:QKA1128 QTW1126:QTW1128 RDS1126:RDS1128 RNO1126:RNO1128 RXK1126:RXK1128 SHG1126:SHG1128 SRC1126:SRC1128 TAY1126:TAY1128 TKU1126:TKU1128 TUQ1126:TUQ1128 UEM1126:UEM1128 UOI1126:UOI1128 UYE1126:UYE1128 VIA1126:VIA1128 VRW1126:VRW1128 WBS1126:WBS1128 WLO1126:WLO1128 WVK1126:WVK1128 C1130:C1132 IY1130:IY1132 SU1130:SU1132 ACQ1130:ACQ1132 AMM1130:AMM1132 AWI1130:AWI1132 BGE1130:BGE1132 BQA1130:BQA1132 BZW1130:BZW1132 CJS1130:CJS1132 CTO1130:CTO1132 DDK1130:DDK1132 DNG1130:DNG1132 DXC1130:DXC1132 EGY1130:EGY1132 EQU1130:EQU1132 FAQ1130:FAQ1132 FKM1130:FKM1132 FUI1130:FUI1132 GEE1130:GEE1132 GOA1130:GOA1132 GXW1130:GXW1132 HHS1130:HHS1132 HRO1130:HRO1132 IBK1130:IBK1132 ILG1130:ILG1132 IVC1130:IVC1132 JEY1130:JEY1132 JOU1130:JOU1132 JYQ1130:JYQ1132 KIM1130:KIM1132 KSI1130:KSI1132 LCE1130:LCE1132 LMA1130:LMA1132 LVW1130:LVW1132 MFS1130:MFS1132 MPO1130:MPO1132 MZK1130:MZK1132 NJG1130:NJG1132 NTC1130:NTC1132 OCY1130:OCY1132 OMU1130:OMU1132 OWQ1130:OWQ1132 PGM1130:PGM1132 PQI1130:PQI1132 QAE1130:QAE1132 QKA1130:QKA1132 QTW1130:QTW1132 RDS1130:RDS1132 RNO1130:RNO1132 RXK1130:RXK1132 SHG1130:SHG1132 SRC1130:SRC1132 TAY1130:TAY1132 TKU1130:TKU1132 TUQ1130:TUQ1132 UEM1130:UEM1132 UOI1130:UOI1132 UYE1130:UYE1132 VIA1130:VIA1132 VRW1130:VRW1132 WBS1130:WBS1132 WLO1130:WLO1132 WVK1130:WVK1132 C1106:C1108 IY1106:IY1108 SU1106:SU1108 ACQ1106:ACQ1108 AMM1106:AMM1108 AWI1106:AWI1108 BGE1106:BGE1108 BQA1106:BQA1108 BZW1106:BZW1108 CJS1106:CJS1108 CTO1106:CTO1108 DDK1106:DDK1108 DNG1106:DNG1108 DXC1106:DXC1108 EGY1106:EGY1108 EQU1106:EQU1108 FAQ1106:FAQ1108 FKM1106:FKM1108 FUI1106:FUI1108 GEE1106:GEE1108 GOA1106:GOA1108 GXW1106:GXW1108 HHS1106:HHS1108 HRO1106:HRO1108 IBK1106:IBK1108 ILG1106:ILG1108 IVC1106:IVC1108 JEY1106:JEY1108 JOU1106:JOU1108 JYQ1106:JYQ1108 KIM1106:KIM1108 KSI1106:KSI1108 LCE1106:LCE1108 LMA1106:LMA1108 LVW1106:LVW1108 MFS1106:MFS1108 MPO1106:MPO1108 MZK1106:MZK1108 NJG1106:NJG1108 NTC1106:NTC1108 OCY1106:OCY1108 OMU1106:OMU1108 OWQ1106:OWQ1108 PGM1106:PGM1108 PQI1106:PQI1108 QAE1106:QAE1108 QKA1106:QKA1108 QTW1106:QTW1108 RDS1106:RDS1108 RNO1106:RNO1108 RXK1106:RXK1108 SHG1106:SHG1108 SRC1106:SRC1108 TAY1106:TAY1108 TKU1106:TKU1108 TUQ1106:TUQ1108 UEM1106:UEM1108 UOI1106:UOI1108 UYE1106:UYE1108 VIA1106:VIA1108 VRW1106:VRW1108 WBS1106:WBS1108 WLO1106:WLO1108 WVK1106:WVK1108 C1110:C1112 IY1110:IY1112 SU1110:SU1112 ACQ1110:ACQ1112 AMM1110:AMM1112 AWI1110:AWI1112 BGE1110:BGE1112 BQA1110:BQA1112 BZW1110:BZW1112 CJS1110:CJS1112 CTO1110:CTO1112 DDK1110:DDK1112 DNG1110:DNG1112 DXC1110:DXC1112 EGY1110:EGY1112 EQU1110:EQU1112 FAQ1110:FAQ1112 FKM1110:FKM1112 FUI1110:FUI1112 GEE1110:GEE1112 GOA1110:GOA1112 GXW1110:GXW1112 HHS1110:HHS1112 HRO1110:HRO1112 IBK1110:IBK1112 ILG1110:ILG1112 IVC1110:IVC1112 JEY1110:JEY1112 JOU1110:JOU1112 JYQ1110:JYQ1112 KIM1110:KIM1112 KSI1110:KSI1112 LCE1110:LCE1112 LMA1110:LMA1112 LVW1110:LVW1112 MFS1110:MFS1112 MPO1110:MPO1112 MZK1110:MZK1112 NJG1110:NJG1112 NTC1110:NTC1112 OCY1110:OCY1112 OMU1110:OMU1112 OWQ1110:OWQ1112 PGM1110:PGM1112 PQI1110:PQI1112 QAE1110:QAE1112 QKA1110:QKA1112 QTW1110:QTW1112 RDS1110:RDS1112 RNO1110:RNO1112 RXK1110:RXK1112 SHG1110:SHG1112 SRC1110:SRC1112 TAY1110:TAY1112 TKU1110:TKU1112 TUQ1110:TUQ1112 UEM1110:UEM1112 UOI1110:UOI1112 UYE1110:UYE1112 VIA1110:VIA1112 VRW1110:VRW1112 WBS1110:WBS1112 WLO1110:WLO1112 WVK1110:WVK1112 C1114:C1116 IY1114:IY1116 SU1114:SU1116 ACQ1114:ACQ1116 AMM1114:AMM1116 AWI1114:AWI1116 BGE1114:BGE1116 BQA1114:BQA1116 BZW1114:BZW1116 CJS1114:CJS1116 CTO1114:CTO1116 DDK1114:DDK1116 DNG1114:DNG1116 DXC1114:DXC1116 EGY1114:EGY1116 EQU1114:EQU1116 FAQ1114:FAQ1116 FKM1114:FKM1116 FUI1114:FUI1116 GEE1114:GEE1116 GOA1114:GOA1116 GXW1114:GXW1116 HHS1114:HHS1116 HRO1114:HRO1116 IBK1114:IBK1116 ILG1114:ILG1116 IVC1114:IVC1116 JEY1114:JEY1116 JOU1114:JOU1116 JYQ1114:JYQ1116 KIM1114:KIM1116 KSI1114:KSI1116 LCE1114:LCE1116 LMA1114:LMA1116 LVW1114:LVW1116 MFS1114:MFS1116 MPO1114:MPO1116 MZK1114:MZK1116 NJG1114:NJG1116 NTC1114:NTC1116 OCY1114:OCY1116 OMU1114:OMU1116 OWQ1114:OWQ1116 PGM1114:PGM1116 PQI1114:PQI1116 QAE1114:QAE1116 QKA1114:QKA1116 QTW1114:QTW1116 RDS1114:RDS1116 RNO1114:RNO1116 RXK1114:RXK1116 SHG1114:SHG1116 SRC1114:SRC1116 TAY1114:TAY1116 TKU1114:TKU1116 TUQ1114:TUQ1116 UEM1114:UEM1116 UOI1114:UOI1116 UYE1114:UYE1116 VIA1114:VIA1116 VRW1114:VRW1116 WBS1114:WBS1116 WLO1114:WLO1116 WVK1114:WVK1116 C1118:C1120 IY1118:IY1120 SU1118:SU1120 ACQ1118:ACQ1120 AMM1118:AMM1120 AWI1118:AWI1120 BGE1118:BGE1120 BQA1118:BQA1120 BZW1118:BZW1120 CJS1118:CJS1120 CTO1118:CTO1120 DDK1118:DDK1120 DNG1118:DNG1120 DXC1118:DXC1120 EGY1118:EGY1120 EQU1118:EQU1120 FAQ1118:FAQ1120 FKM1118:FKM1120 FUI1118:FUI1120 GEE1118:GEE1120 GOA1118:GOA1120 GXW1118:GXW1120 HHS1118:HHS1120 HRO1118:HRO1120 IBK1118:IBK1120 ILG1118:ILG1120 IVC1118:IVC1120 JEY1118:JEY1120 JOU1118:JOU1120 JYQ1118:JYQ1120 KIM1118:KIM1120 KSI1118:KSI1120 LCE1118:LCE1120 LMA1118:LMA1120 LVW1118:LVW1120 MFS1118:MFS1120 MPO1118:MPO1120 MZK1118:MZK1120 NJG1118:NJG1120 NTC1118:NTC1120 OCY1118:OCY1120 OMU1118:OMU1120 OWQ1118:OWQ1120 PGM1118:PGM1120 PQI1118:PQI1120 QAE1118:QAE1120 QKA1118:QKA1120 QTW1118:QTW1120 RDS1118:RDS1120 RNO1118:RNO1120 RXK1118:RXK1120 SHG1118:SHG1120 SRC1118:SRC1120 TAY1118:TAY1120 TKU1118:TKU1120 TUQ1118:TUQ1120 UEM1118:UEM1120 UOI1118:UOI1120 UYE1118:UYE1120 VIA1118:VIA1120 VRW1118:VRW1120 WBS1118:WBS1120 WLO1118:WLO1120 WVK1118:WVK1120 C1100 IY1100 SU1100 ACQ1100 AMM1100 AWI1100 BGE1100 BQA1100 BZW1100 CJS1100 CTO1100 DDK1100 DNG1100 DXC1100 EGY1100 EQU1100 FAQ1100 FKM1100 FUI1100 GEE1100 GOA1100 GXW1100 HHS1100 HRO1100 IBK1100 ILG1100 IVC1100 JEY1100 JOU1100 JYQ1100 KIM1100 KSI1100 LCE1100 LMA1100 LVW1100 MFS1100 MPO1100 MZK1100 NJG1100 NTC1100 OCY1100 OMU1100 OWQ1100 PGM1100 PQI1100 QAE1100 QKA1100 QTW1100 RDS1100 RNO1100 RXK1100 SHG1100 SRC1100 TAY1100 TKU1100 TUQ1100 UEM1100 UOI1100 UYE1100 VIA1100 VRW1100 WBS1100 WLO1100 WVK1100 C1086 IY1086 SU1086 ACQ1086 AMM1086 AWI1086 BGE1086 BQA1086 BZW1086 CJS1086 CTO1086 DDK1086 DNG1086 DXC1086 EGY1086 EQU1086 FAQ1086 FKM1086 FUI1086 GEE1086 GOA1086 GXW1086 HHS1086 HRO1086 IBK1086 ILG1086 IVC1086 JEY1086 JOU1086 JYQ1086 KIM1086 KSI1086 LCE1086 LMA1086 LVW1086 MFS1086 MPO1086 MZK1086 NJG1086 NTC1086 OCY1086 OMU1086 OWQ1086 PGM1086 PQI1086 QAE1086 QKA1086 QTW1086 RDS1086 RNO1086 RXK1086 SHG1086 SRC1086 TAY1086 TKU1086 TUQ1086 UEM1086 UOI1086 UYE1086 VIA1086 VRW1086 WBS1086 WLO1086 WVK1086 C1078:C1080 IY1078:IY1080 SU1078:SU1080 ACQ1078:ACQ1080 AMM1078:AMM1080 AWI1078:AWI1080 BGE1078:BGE1080 BQA1078:BQA1080 BZW1078:BZW1080 CJS1078:CJS1080 CTO1078:CTO1080 DDK1078:DDK1080 DNG1078:DNG1080 DXC1078:DXC1080 EGY1078:EGY1080 EQU1078:EQU1080 FAQ1078:FAQ1080 FKM1078:FKM1080 FUI1078:FUI1080 GEE1078:GEE1080 GOA1078:GOA1080 GXW1078:GXW1080 HHS1078:HHS1080 HRO1078:HRO1080 IBK1078:IBK1080 ILG1078:ILG1080 IVC1078:IVC1080 JEY1078:JEY1080 JOU1078:JOU1080 JYQ1078:JYQ1080 KIM1078:KIM1080 KSI1078:KSI1080 LCE1078:LCE1080 LMA1078:LMA1080 LVW1078:LVW1080 MFS1078:MFS1080 MPO1078:MPO1080 MZK1078:MZK1080 NJG1078:NJG1080 NTC1078:NTC1080 OCY1078:OCY1080 OMU1078:OMU1080 OWQ1078:OWQ1080 PGM1078:PGM1080 PQI1078:PQI1080 QAE1078:QAE1080 QKA1078:QKA1080 QTW1078:QTW1080 RDS1078:RDS1080 RNO1078:RNO1080 RXK1078:RXK1080 SHG1078:SHG1080 SRC1078:SRC1080 TAY1078:TAY1080 TKU1078:TKU1080 TUQ1078:TUQ1080 UEM1078:UEM1080 UOI1078:UOI1080 UYE1078:UYE1080 VIA1078:VIA1080 VRW1078:VRW1080 WBS1078:WBS1080 WLO1078:WLO1080 WVK1078:WVK1080 C1082:C1084 IY1082:IY1084 SU1082:SU1084 ACQ1082:ACQ1084 AMM1082:AMM1084 AWI1082:AWI1084 BGE1082:BGE1084 BQA1082:BQA1084 BZW1082:BZW1084 CJS1082:CJS1084 CTO1082:CTO1084 DDK1082:DDK1084 DNG1082:DNG1084 DXC1082:DXC1084 EGY1082:EGY1084 EQU1082:EQU1084 FAQ1082:FAQ1084 FKM1082:FKM1084 FUI1082:FUI1084 GEE1082:GEE1084 GOA1082:GOA1084 GXW1082:GXW1084 HHS1082:HHS1084 HRO1082:HRO1084 IBK1082:IBK1084 ILG1082:ILG1084 IVC1082:IVC1084 JEY1082:JEY1084 JOU1082:JOU1084 JYQ1082:JYQ1084 KIM1082:KIM1084 KSI1082:KSI1084 LCE1082:LCE1084 LMA1082:LMA1084 LVW1082:LVW1084 MFS1082:MFS1084 MPO1082:MPO1084 MZK1082:MZK1084 NJG1082:NJG1084 NTC1082:NTC1084 OCY1082:OCY1084 OMU1082:OMU1084 OWQ1082:OWQ1084 PGM1082:PGM1084 PQI1082:PQI1084 QAE1082:QAE1084 QKA1082:QKA1084 QTW1082:QTW1084 RDS1082:RDS1084 RNO1082:RNO1084 RXK1082:RXK1084 SHG1082:SHG1084 SRC1082:SRC1084 TAY1082:TAY1084 TKU1082:TKU1084 TUQ1082:TUQ1084 UEM1082:UEM1084 UOI1082:UOI1084 UYE1082:UYE1084 VIA1082:VIA1084 VRW1082:VRW1084 WBS1082:WBS1084 WLO1082:WLO1084 C1088:C1090 IY1050:IY1052 SU1050:SU1052 ACQ1050:ACQ1052 AMM1050:AMM1052 AWI1050:AWI1052 BGE1050:BGE1052 BQA1050:BQA1052 BZW1050:BZW1052 CJS1050:CJS1052 CTO1050:CTO1052 DDK1050:DDK1052 DNG1050:DNG1052 DXC1050:DXC1052 EGY1050:EGY1052 EQU1050:EQU1052 FAQ1050:FAQ1052 FKM1050:FKM1052 FUI1050:FUI1052 GEE1050:GEE1052 GOA1050:GOA1052 GXW1050:GXW1052 HHS1050:HHS1052 HRO1050:HRO1052 IBK1050:IBK1052 ILG1050:ILG1052 IVC1050:IVC1052 JEY1050:JEY1052 JOU1050:JOU1052 JYQ1050:JYQ1052 KIM1050:KIM1052 KSI1050:KSI1052 LCE1050:LCE1052 LMA1050:LMA1052 LVW1050:LVW1052 MFS1050:MFS1052 MPO1050:MPO1052 MZK1050:MZK1052 NJG1050:NJG1052 NTC1050:NTC1052 OCY1050:OCY1052 OMU1050:OMU1052 OWQ1050:OWQ1052 PGM1050:PGM1052 PQI1050:PQI1052 QAE1050:QAE1052 QKA1050:QKA1052 QTW1050:QTW1052 RDS1050:RDS1052 RNO1050:RNO1052 RXK1050:RXK1052 SHG1050:SHG1052 SRC1050:SRC1052 TAY1050:TAY1052 TKU1050:TKU1052 TUQ1050:TUQ1052 UEM1050:UEM1052 UOI1050:UOI1052 UYE1050:UYE1052 VIA1050:VIA1052 VRW1050:VRW1052 WBS1050:WBS1052 WLO1050:WLO1052 WVK1050:WVK1052 C1054:C1056 IY1054:IY1056 SU1054:SU1056 ACQ1054:ACQ1056 AMM1054:AMM1056 AWI1054:AWI1056 BGE1054:BGE1056 BQA1054:BQA1056 BZW1054:BZW1056 CJS1054:CJS1056 CTO1054:CTO1056 DDK1054:DDK1056 DNG1054:DNG1056 DXC1054:DXC1056 EGY1054:EGY1056 EQU1054:EQU1056 FAQ1054:FAQ1056 FKM1054:FKM1056 FUI1054:FUI1056 GEE1054:GEE1056 GOA1054:GOA1056 GXW1054:GXW1056 HHS1054:HHS1056 HRO1054:HRO1056 IBK1054:IBK1056 ILG1054:ILG1056 IVC1054:IVC1056 JEY1054:JEY1056 JOU1054:JOU1056 JYQ1054:JYQ1056 KIM1054:KIM1056 KSI1054:KSI1056 LCE1054:LCE1056 LMA1054:LMA1056 LVW1054:LVW1056 MFS1054:MFS1056 MPO1054:MPO1056 MZK1054:MZK1056 NJG1054:NJG1056 NTC1054:NTC1056 OCY1054:OCY1056 OMU1054:OMU1056 OWQ1054:OWQ1056 PGM1054:PGM1056 PQI1054:PQI1056 QAE1054:QAE1056 QKA1054:QKA1056 QTW1054:QTW1056 RDS1054:RDS1056 RNO1054:RNO1056 RXK1054:RXK1056 SHG1054:SHG1056 SRC1054:SRC1056 TAY1054:TAY1056 TKU1054:TKU1056 TUQ1054:TUQ1056 UEM1054:UEM1056 UOI1054:UOI1056 UYE1054:UYE1056 VIA1054:VIA1056 VRW1054:VRW1056 WBS1054:WBS1056 WLO1054:WLO1056 WVK1054:WVK1056 C1058:C1060 IY1058:IY1060 SU1058:SU1060 ACQ1058:ACQ1060 AMM1058:AMM1060 AWI1058:AWI1060 BGE1058:BGE1060 BQA1058:BQA1060 BZW1058:BZW1060 CJS1058:CJS1060 CTO1058:CTO1060 DDK1058:DDK1060 DNG1058:DNG1060 DXC1058:DXC1060 EGY1058:EGY1060 EQU1058:EQU1060 FAQ1058:FAQ1060 FKM1058:FKM1060 FUI1058:FUI1060 GEE1058:GEE1060 GOA1058:GOA1060 GXW1058:GXW1060 HHS1058:HHS1060 HRO1058:HRO1060 IBK1058:IBK1060 ILG1058:ILG1060 IVC1058:IVC1060 JEY1058:JEY1060 JOU1058:JOU1060 JYQ1058:JYQ1060 KIM1058:KIM1060 KSI1058:KSI1060 LCE1058:LCE1060 LMA1058:LMA1060 LVW1058:LVW1060 MFS1058:MFS1060 MPO1058:MPO1060 MZK1058:MZK1060 NJG1058:NJG1060 NTC1058:NTC1060 OCY1058:OCY1060 OMU1058:OMU1060 OWQ1058:OWQ1060 PGM1058:PGM1060 PQI1058:PQI1060 QAE1058:QAE1060 QKA1058:QKA1060 QTW1058:QTW1060 RDS1058:RDS1060 RNO1058:RNO1060 RXK1058:RXK1060 SHG1058:SHG1060 SRC1058:SRC1060 TAY1058:TAY1060 TKU1058:TKU1060 TUQ1058:TUQ1060 UEM1058:UEM1060 UOI1058:UOI1060 UYE1058:UYE1060 VIA1058:VIA1060 VRW1058:VRW1060 WBS1058:WBS1060 WLO1058:WLO1060 WVK1058:WVK1060 LCE1070:LCE1072 C1062:C1064 IY1062:IY1064 SU1062:SU1064 ACQ1062:ACQ1064 AMM1062:AMM1064 AWI1062:AWI1064 BGE1062:BGE1064 BQA1062:BQA1064 BZW1062:BZW1064 CJS1062:CJS1064 CTO1062:CTO1064 DDK1062:DDK1064 DNG1062:DNG1064 DXC1062:DXC1064 EGY1062:EGY1064 EQU1062:EQU1064 FAQ1062:FAQ1064 FKM1062:FKM1064 FUI1062:FUI1064 GEE1062:GEE1064 GOA1062:GOA1064 GXW1062:GXW1064 HHS1062:HHS1064 HRO1062:HRO1064 IBK1062:IBK1064 ILG1062:ILG1064 IVC1062:IVC1064 JEY1062:JEY1064 JOU1062:JOU1064 JYQ1062:JYQ1064 KIM1062:KIM1064 KSI1062:KSI1064 LCE1062:LCE1064 LMA1062:LMA1064 LVW1062:LVW1064 MFS1062:MFS1064 MPO1062:MPO1064 MZK1062:MZK1064 NJG1062:NJG1064 NTC1062:NTC1064 OCY1062:OCY1064 OMU1062:OMU1064 OWQ1062:OWQ1064 PGM1062:PGM1064 PQI1062:PQI1064 QAE1062:QAE1064 QKA1062:QKA1064 QTW1062:QTW1064 RDS1062:RDS1064 RNO1062:RNO1064 RXK1062:RXK1064 SHG1062:SHG1064 SRC1062:SRC1064 TAY1062:TAY1064 TKU1062:TKU1064 TUQ1062:TUQ1064 UEM1062:UEM1064 UOI1062:UOI1064 UYE1062:UYE1064 VIA1062:VIA1064 VRW1062:VRW1064 WBS1062:WBS1064 WLO1062:WLO1064 WVK1062:WVK1064 FAQ1070:FAQ1072 EQU1070:EQU1072 EGY1070:EGY1072 DXC1070:DXC1072 DNG1070:DNG1072 DDK1070:DDK1072 CTO1070:CTO1072 CJS1070:CJS1072 BZW1070:BZW1072 BQA1070:BQA1072 BGE1070:BGE1072 AWI1070:AWI1072 AMM1070:AMM1072 ACQ1070:ACQ1072 SU1070:SU1072 IY1070:IY1072 C1070:C1072 WVK1070:WVK1072 WLO1070:WLO1072 WBS1070:WBS1072 VRW1070:VRW1072 VIA1070:VIA1072 UYE1070:UYE1072 UOI1070:UOI1072 UEM1070:UEM1072 TUQ1070:TUQ1072 TKU1070:TKU1072 TAY1070:TAY1072 SRC1070:SRC1072 SHG1070:SHG1072 RXK1070:RXK1072 RNO1070:RNO1072 RDS1070:RDS1072 QTW1070:QTW1072 QKA1070:QKA1072 QAE1070:QAE1072 PQI1070:PQI1072 PGM1070:PGM1072 OWQ1070:OWQ1072 OMU1070:OMU1072 OCY1070:OCY1072 NTC1070:NTC1072 NJG1070:NJG1072 MZK1070:MZK1072 MPO1070:MPO1072 MFS1070:MFS1072 LVW1070:LVW1072 LMA1070:LMA1072 LMA1068 LVW1068 MFS1068 MPO1068 MZK1068 NJG1068 NTC1068 OCY1068 OMU1068 OWQ1068 PGM1068 PQI1068 QAE1068 QKA1068 QTW1068 RDS1068 RNO1068 RXK1068 SHG1068 SRC1068 TAY1068 TKU1068 TUQ1068 UEM1068 UOI1068 UYE1068 VIA1068 VRW1068 WBS1068 WLO1068 WVK1068 C1068 IY1068 SU1068 ACQ1068 AMM1068 AWI1068 BGE1068 BQA1068 BZW1068 CJS1068 CTO1068 DDK1068 DNG1068 DXC1068 EGY1068 EQU1068 FAQ1068 FKM1068 FUI1068 GEE1068 GOA1068 GXW1068 HHS1068 HRO1068 IBK1068 ILG1068 IVC1068 JEY1068 JOU1068 JYQ1068 KIM1068 KSI1068 LCE1068 C1050:C1052 KSI1162:KSI1164 KIM1162:KIM1164 JYQ1162:JYQ1164 JOU1162:JOU1164 JEY1162:JEY1164 IVC1162:IVC1164 ILG1162:ILG1164 IBK1162:IBK1164 HRO1162:HRO1164 HHS1162:HHS1164 GXW1162:GXW1164 GOA1162:GOA1164 GEE1162:GEE1164 FUI1162:FUI1164 FKM1162:FKM1164 C1166:C1168 IY1166:IY1168 SU1166:SU1168 ACQ1166:ACQ1168 AMM1166:AMM1168 AWI1166:AWI1168 BGE1166:BGE1168 BQA1166:BQA1168 BZW1166:BZW1168 CJS1166:CJS1168 CTO1166:CTO1168 DDK1166:DDK1168 DNG1166:DNG1168 DXC1166:DXC1168 EGY1166:EGY1168 EQU1166:EQU1168 FAQ1166:FAQ1168 FKM1166:FKM1168 FUI1166:FUI1168 GEE1166:GEE1168 GOA1166:GOA1168 GXW1166:GXW1168 HHS1166:HHS1168 HRO1166:HRO1168 IBK1166:IBK1168 ILG1166:ILG1168 IVC1166:IVC1168 JEY1166:JEY1168 JOU1166:JOU1168 JYQ1166:JYQ1168 KIM1166:KIM1168 KSI1166:KSI1168 LCE1166:LCE1168 LMA1166:LMA1168 LVW1166:LVW1168 MFS1166:MFS1168 MPO1166:MPO1168 MZK1166:MZK1168 NJG1166:NJG1168 NTC1166:NTC1168 OCY1166:OCY1168 OMU1166:OMU1168 OWQ1166:OWQ1168 PGM1166:PGM1168 PQI1166:PQI1168 QAE1166:QAE1168 QKA1166:QKA1168 QTW1166:QTW1168 RDS1166:RDS1168 RNO1166:RNO1168 RXK1166:RXK1168 SHG1166:SHG1168 SRC1166:SRC1168 TAY1166:TAY1168 TKU1166:TKU1168 TUQ1166:TUQ1168 UEM1166:UEM1168 UOI1166:UOI1168 UYE1166:UYE1168 VIA1166:VIA1168 VRW1166:VRW1168 WBS1166:WBS1168 WLO1166:WLO1168 WVK1166:WVK1168 C1158 IY1158 SU1158 ACQ1158 AMM1158 AWI1158 BGE1158 BQA1158 BZW1158 CJS1158 CTO1158 DDK1158 DNG1158 DXC1158 EGY1158 EQU1158 FAQ1158 FKM1158 FUI1158 GEE1158 GOA1158 GXW1158 HHS1158 HRO1158 IBK1158 ILG1158 IVC1158 JEY1158 JOU1158 JYQ1158 KIM1158 KSI1158 LCE1158 LMA1158 LVW1158 MFS1158 MPO1158 MZK1158 NJG1158 NTC1158 OCY1158 OMU1158 OWQ1158 PGM1158 PQI1158 QAE1158 QKA1158 QTW1158 RDS1158 RNO1158 RXK1158 SHG1158 SRC1158 TAY1158 TKU1158 TUQ1158 UEM1158 UOI1158 UYE1158 VIA1158 VRW1158 WBS1158 WLO1158 WVK1158 WVK1174:WVK1176 IY1180:IY1182 SU1180:SU1182 ACQ1180:ACQ1182 AMM1180:AMM1182 AWI1180:AWI1182 BGE1180:BGE1182 BQA1180:BQA1182 BZW1180:BZW1182 CJS1180:CJS1182 CTO1180:CTO1182 DDK1180:DDK1182 DNG1180:DNG1182 DXC1180:DXC1182 EGY1180:EGY1182 EQU1180:EQU1182 FAQ1180:FAQ1182 FKM1180:FKM1182 FUI1180:FUI1182 GEE1180:GEE1182 GOA1180:GOA1182 GXW1180:GXW1182 HHS1180:HHS1182 HRO1180:HRO1182 IBK1180:IBK1182 ILG1180:ILG1182 IVC1180:IVC1182 JEY1180:JEY1182 JOU1180:JOU1182 JYQ1180:JYQ1182 KIM1180:KIM1182 KSI1180:KSI1182 LCE1180:LCE1182 LMA1180:LMA1182 LVW1180:LVW1182 MFS1180:MFS1182 MPO1180:MPO1182 MZK1180:MZK1182 NJG1180:NJG1182 NTC1180:NTC1182 OCY1180:OCY1182 OMU1180:OMU1182 OWQ1180:OWQ1182 PGM1180:PGM1182 PQI1180:PQI1182 QAE1180:QAE1182 QKA1180:QKA1182 QTW1180:QTW1182 RDS1180:RDS1182 RNO1180:RNO1182 RXK1180:RXK1182 SHG1180:SHG1182 SRC1180:SRC1182 TAY1180:TAY1182 TKU1180:TKU1182 TUQ1180:TUQ1182 UEM1180:UEM1182 UOI1180:UOI1182 UYE1180:UYE1182 VIA1180:VIA1182 VRW1180:VRW1182 WBS1180:WBS1182 WLO1180:WLO1182 WVK1180:WVK1182 C1184:C1186 IY1184:IY1186 SU1184:SU1186 ACQ1184:ACQ1186 AMM1184:AMM1186 AWI1184:AWI1186 BGE1184:BGE1186 BQA1184:BQA1186 BZW1184:BZW1186 CJS1184:CJS1186 CTO1184:CTO1186 DDK1184:DDK1186 DNG1184:DNG1186 DXC1184:DXC1186 EGY1184:EGY1186 EQU1184:EQU1186 FAQ1184:FAQ1186 FKM1184:FKM1186 FUI1184:FUI1186 GEE1184:GEE1186 GOA1184:GOA1186 GXW1184:GXW1186 HHS1184:HHS1186 HRO1184:HRO1186 IBK1184:IBK1186 ILG1184:ILG1186 IVC1184:IVC1186 JEY1184:JEY1186 JOU1184:JOU1186 JYQ1184:JYQ1186 KIM1184:KIM1186 KSI1184:KSI1186 LCE1184:LCE1186 LMA1184:LMA1186 LVW1184:LVW1186 MFS1184:MFS1186 MPO1184:MPO1186 MZK1184:MZK1186 NJG1184:NJG1186 NTC1184:NTC1186 OCY1184:OCY1186 OMU1184:OMU1186 OWQ1184:OWQ1186 PGM1184:PGM1186 PQI1184:PQI1186 QAE1184:QAE1186 QKA1184:QKA1186 QTW1184:QTW1186 RDS1184:RDS1186 RNO1184:RNO1186 RXK1184:RXK1186 SHG1184:SHG1186 SRC1184:SRC1186 TAY1184:TAY1186 TKU1184:TKU1186 TUQ1184:TUQ1186 UEM1184:UEM1186 UOI1184:UOI1186 UYE1184:UYE1186 VIA1184:VIA1186 VRW1184:VRW1186 WBS1184:WBS1186 WLO1184:WLO1186 WVK1184:WVK1186 C1188:C1190 IY1188:IY1190 SU1188:SU1190 ACQ1188:ACQ1190 AMM1188:AMM1190 AWI1188:AWI1190 BGE1188:BGE1190 BQA1188:BQA1190 BZW1188:BZW1190 CJS1188:CJS1190 CTO1188:CTO1190 DDK1188:DDK1190 DNG1188:DNG1190 DXC1188:DXC1190 EGY1188:EGY1190 EQU1188:EQU1190 FAQ1188:FAQ1190 FKM1188:FKM1190 FUI1188:FUI1190 GEE1188:GEE1190 GOA1188:GOA1190 GXW1188:GXW1190 HHS1188:HHS1190 HRO1188:HRO1190 IBK1188:IBK1190 ILG1188:ILG1190 IVC1188:IVC1190 JEY1188:JEY1190 JOU1188:JOU1190 JYQ1188:JYQ1190 KIM1188:KIM1190 KSI1188:KSI1190 LCE1188:LCE1190 LMA1188:LMA1190 LVW1188:LVW1190 MFS1188:MFS1190 MPO1188:MPO1190 MZK1188:MZK1190 NJG1188:NJG1190 NTC1188:NTC1190 OCY1188:OCY1190 OMU1188:OMU1190 OWQ1188:OWQ1190 PGM1188:PGM1190 PQI1188:PQI1190 QAE1188:QAE1190 QKA1188:QKA1190 QTW1188:QTW1190 RDS1188:RDS1190 RNO1188:RNO1190 RXK1188:RXK1190 SHG1188:SHG1190 SRC1188:SRC1190 TAY1188:TAY1190 TKU1188:TKU1190 TUQ1188:TUQ1190 UEM1188:UEM1190 UOI1188:UOI1190 UYE1188:UYE1190 VIA1188:VIA1190 VRW1188:VRW1190 WBS1188:WBS1190 WLO1188:WLO1190 WVK1188:WVK1190 C1194:C1196 IY1194:IY1196 SU1194:SU1196 ACQ1194:ACQ1196 AMM1194:AMM1196 AWI1194:AWI1196 BGE1194:BGE1196 BQA1194:BQA1196 BZW1194:BZW1196 CJS1194:CJS1196 CTO1194:CTO1196 DDK1194:DDK1196 DNG1194:DNG1196 DXC1194:DXC1196 EGY1194:EGY1196 EQU1194:EQU1196 FAQ1194:FAQ1196 FKM1194:FKM1196 FUI1194:FUI1196 GEE1194:GEE1196 GOA1194:GOA1196 GXW1194:GXW1196 HHS1194:HHS1196 HRO1194:HRO1196 IBK1194:IBK1196 ILG1194:ILG1196 IVC1194:IVC1196 JEY1194:JEY1196 JOU1194:JOU1196 JYQ1194:JYQ1196 KIM1194:KIM1196 KSI1194:KSI1196 LCE1194:LCE1196 LMA1194:LMA1196 LVW1194:LVW1196 MFS1194:MFS1196 MPO1194:MPO1196 MZK1194:MZK1196 NJG1194:NJG1196 NTC1194:NTC1196 OCY1194:OCY1196 OMU1194:OMU1196 OWQ1194:OWQ1196 PGM1194:PGM1196 PQI1194:PQI1196 QAE1194:QAE1196 QKA1194:QKA1196 QTW1194:QTW1196 RDS1194:RDS1196 RNO1194:RNO1196 RXK1194:RXK1196 SHG1194:SHG1196 SRC1194:SRC1196 TAY1194:TAY1196 TKU1194:TKU1196 TUQ1194:TUQ1196 UEM1194:UEM1196 UOI1194:UOI1196 UYE1194:UYE1196 VIA1194:VIA1196 VRW1194:VRW1196 WBS1194:WBS1196 WLO1194:WLO1196 WVK1194:WVK1196 C1214:C1216 IY1214:IY1216 SU1214:SU1216 ACQ1214:ACQ1216 AMM1214:AMM1216 AWI1214:AWI1216 BGE1214:BGE1216 BQA1214:BQA1216 BZW1214:BZW1216 CJS1214:CJS1216 CTO1214:CTO1216 DDK1214:DDK1216 DNG1214:DNG1216 DXC1214:DXC1216 EGY1214:EGY1216 EQU1214:EQU1216 FAQ1214:FAQ1216 FKM1214:FKM1216 FUI1214:FUI1216 GEE1214:GEE1216 GOA1214:GOA1216 GXW1214:GXW1216 HHS1214:HHS1216 HRO1214:HRO1216 IBK1214:IBK1216 ILG1214:ILG1216 IVC1214:IVC1216 JEY1214:JEY1216 JOU1214:JOU1216 JYQ1214:JYQ1216 KIM1214:KIM1216 KSI1214:KSI1216 LCE1214:LCE1216 LMA1214:LMA1216 LVW1214:LVW1216 MFS1214:MFS1216 MPO1214:MPO1216 MZK1214:MZK1216 NJG1214:NJG1216 NTC1214:NTC1216 OCY1214:OCY1216 OMU1214:OMU1216 OWQ1214:OWQ1216 PGM1214:PGM1216 PQI1214:PQI1216 QAE1214:QAE1216 QKA1214:QKA1216 QTW1214:QTW1216 RDS1214:RDS1216 RNO1214:RNO1216 RXK1214:RXK1216 SHG1214:SHG1216 SRC1214:SRC1216 TAY1214:TAY1216 TKU1214:TKU1216 TUQ1214:TUQ1216 UEM1214:UEM1216 UOI1214:UOI1216 UYE1214:UYE1216 VIA1214:VIA1216 VRW1214:VRW1216 WBS1214:WBS1216 WLO1214:WLO1216 WVK1214:WVK1216 C1218:C1220 IY1218:IY1220 SU1218:SU1220 ACQ1218:ACQ1220 AMM1218:AMM1220 AWI1218:AWI1220 BGE1218:BGE1220 BQA1218:BQA1220 BZW1218:BZW1220 CJS1218:CJS1220 CTO1218:CTO1220 DDK1218:DDK1220 DNG1218:DNG1220 DXC1218:DXC1220 EGY1218:EGY1220 EQU1218:EQU1220 FAQ1218:FAQ1220 FKM1218:FKM1220 FUI1218:FUI1220 GEE1218:GEE1220 GOA1218:GOA1220 GXW1218:GXW1220 HHS1218:HHS1220 HRO1218:HRO1220 IBK1218:IBK1220 ILG1218:ILG1220 IVC1218:IVC1220 JEY1218:JEY1220 JOU1218:JOU1220 JYQ1218:JYQ1220 KIM1218:KIM1220 KSI1218:KSI1220 LCE1218:LCE1220 LMA1218:LMA1220 LVW1218:LVW1220 MFS1218:MFS1220 MPO1218:MPO1220 MZK1218:MZK1220 NJG1218:NJG1220 NTC1218:NTC1220 OCY1218:OCY1220 OMU1218:OMU1220 OWQ1218:OWQ1220 PGM1218:PGM1220 PQI1218:PQI1220 QAE1218:QAE1220 QKA1218:QKA1220 QTW1218:QTW1220 RDS1218:RDS1220 RNO1218:RNO1220 RXK1218:RXK1220 SHG1218:SHG1220 SRC1218:SRC1220 TAY1218:TAY1220 TKU1218:TKU1220 TUQ1218:TUQ1220 UEM1218:UEM1220 UOI1218:UOI1220 UYE1218:UYE1220 VIA1218:VIA1220 VRW1218:VRW1220 WBS1218:WBS1220 WLO1218:WLO1220 WVK1218:WVK1220 C1222:C1224 IY1222:IY1224 SU1222:SU1224 ACQ1222:ACQ1224 AMM1222:AMM1224 AWI1222:AWI1224 BGE1222:BGE1224 BQA1222:BQA1224 BZW1222:BZW1224 CJS1222:CJS1224 CTO1222:CTO1224 DDK1222:DDK1224 DNG1222:DNG1224 DXC1222:DXC1224 EGY1222:EGY1224 EQU1222:EQU1224 FAQ1222:FAQ1224 FKM1222:FKM1224 FUI1222:FUI1224 GEE1222:GEE1224 GOA1222:GOA1224 GXW1222:GXW1224 HHS1222:HHS1224 HRO1222:HRO1224 IBK1222:IBK1224 ILG1222:ILG1224 IVC1222:IVC1224 JEY1222:JEY1224 JOU1222:JOU1224 JYQ1222:JYQ1224 KIM1222:KIM1224 KSI1222:KSI1224 LCE1222:LCE1224 LMA1222:LMA1224 LVW1222:LVW1224 MFS1222:MFS1224 MPO1222:MPO1224 MZK1222:MZK1224 NJG1222:NJG1224 NTC1222:NTC1224 OCY1222:OCY1224 OMU1222:OMU1224 OWQ1222:OWQ1224 PGM1222:PGM1224 PQI1222:PQI1224 QAE1222:QAE1224 QKA1222:QKA1224 QTW1222:QTW1224 RDS1222:RDS1224 RNO1222:RNO1224 RXK1222:RXK1224 SHG1222:SHG1224 SRC1222:SRC1224 TAY1222:TAY1224 TKU1222:TKU1224 TUQ1222:TUQ1224 UEM1222:UEM1224 UOI1222:UOI1224 UYE1222:UYE1224 VIA1222:VIA1224 VRW1222:VRW1224 WBS1222:WBS1224 WLO1222:WLO1224 WVK1222:WVK1224 C1198:C1200 IY1198:IY1200 SU1198:SU1200 ACQ1198:ACQ1200 AMM1198:AMM1200 AWI1198:AWI1200 BGE1198:BGE1200 BQA1198:BQA1200 BZW1198:BZW1200 CJS1198:CJS1200 CTO1198:CTO1200 DDK1198:DDK1200 DNG1198:DNG1200 DXC1198:DXC1200 EGY1198:EGY1200 EQU1198:EQU1200 FAQ1198:FAQ1200 FKM1198:FKM1200 FUI1198:FUI1200 GEE1198:GEE1200 GOA1198:GOA1200 GXW1198:GXW1200 HHS1198:HHS1200 HRO1198:HRO1200 IBK1198:IBK1200 ILG1198:ILG1200 IVC1198:IVC1200 JEY1198:JEY1200 JOU1198:JOU1200 JYQ1198:JYQ1200 KIM1198:KIM1200 KSI1198:KSI1200 LCE1198:LCE1200 LMA1198:LMA1200 LVW1198:LVW1200 MFS1198:MFS1200 MPO1198:MPO1200 MZK1198:MZK1200 NJG1198:NJG1200 NTC1198:NTC1200 OCY1198:OCY1200 OMU1198:OMU1200 OWQ1198:OWQ1200 PGM1198:PGM1200 PQI1198:PQI1200 QAE1198:QAE1200 QKA1198:QKA1200 QTW1198:QTW1200 RDS1198:RDS1200 RNO1198:RNO1200 RXK1198:RXK1200 SHG1198:SHG1200 SRC1198:SRC1200 TAY1198:TAY1200 TKU1198:TKU1200 TUQ1198:TUQ1200 UEM1198:UEM1200 UOI1198:UOI1200 UYE1198:UYE1200 VIA1198:VIA1200 VRW1198:VRW1200 WBS1198:WBS1200 WLO1198:WLO1200 WVK1198:WVK1200 C1202:C1204 IY1202:IY1204 SU1202:SU1204 ACQ1202:ACQ1204 AMM1202:AMM1204 AWI1202:AWI1204 BGE1202:BGE1204 BQA1202:BQA1204 BZW1202:BZW1204 CJS1202:CJS1204 CTO1202:CTO1204 DDK1202:DDK1204 DNG1202:DNG1204 DXC1202:DXC1204 EGY1202:EGY1204 EQU1202:EQU1204 FAQ1202:FAQ1204 FKM1202:FKM1204 FUI1202:FUI1204 GEE1202:GEE1204 GOA1202:GOA1204 GXW1202:GXW1204 HHS1202:HHS1204 HRO1202:HRO1204 IBK1202:IBK1204 ILG1202:ILG1204 IVC1202:IVC1204 JEY1202:JEY1204 JOU1202:JOU1204 JYQ1202:JYQ1204 KIM1202:KIM1204 KSI1202:KSI1204 LCE1202:LCE1204 LMA1202:LMA1204 LVW1202:LVW1204 MFS1202:MFS1204 MPO1202:MPO1204 MZK1202:MZK1204 NJG1202:NJG1204 NTC1202:NTC1204 OCY1202:OCY1204 OMU1202:OMU1204 OWQ1202:OWQ1204 PGM1202:PGM1204 PQI1202:PQI1204 QAE1202:QAE1204 QKA1202:QKA1204 QTW1202:QTW1204 RDS1202:RDS1204 RNO1202:RNO1204 RXK1202:RXK1204 SHG1202:SHG1204 SRC1202:SRC1204 TAY1202:TAY1204 TKU1202:TKU1204 TUQ1202:TUQ1204 UEM1202:UEM1204 UOI1202:UOI1204 UYE1202:UYE1204 VIA1202:VIA1204 VRW1202:VRW1204 WBS1202:WBS1204 WLO1202:WLO1204 WVK1202:WVK1204 C1206:C1208 IY1206:IY1208 SU1206:SU1208 ACQ1206:ACQ1208 AMM1206:AMM1208 AWI1206:AWI1208 BGE1206:BGE1208 BQA1206:BQA1208 BZW1206:BZW1208 CJS1206:CJS1208 CTO1206:CTO1208 DDK1206:DDK1208 DNG1206:DNG1208 DXC1206:DXC1208 EGY1206:EGY1208 EQU1206:EQU1208 FAQ1206:FAQ1208 FKM1206:FKM1208 FUI1206:FUI1208 GEE1206:GEE1208 GOA1206:GOA1208 GXW1206:GXW1208 HHS1206:HHS1208 HRO1206:HRO1208 IBK1206:IBK1208 ILG1206:ILG1208 IVC1206:IVC1208 JEY1206:JEY1208 JOU1206:JOU1208 JYQ1206:JYQ1208 KIM1206:KIM1208 KSI1206:KSI1208 LCE1206:LCE1208 LMA1206:LMA1208 LVW1206:LVW1208 MFS1206:MFS1208 MPO1206:MPO1208 MZK1206:MZK1208 NJG1206:NJG1208 NTC1206:NTC1208 OCY1206:OCY1208 OMU1206:OMU1208 OWQ1206:OWQ1208 PGM1206:PGM1208 PQI1206:PQI1208 QAE1206:QAE1208 QKA1206:QKA1208 QTW1206:QTW1208 RDS1206:RDS1208 RNO1206:RNO1208 RXK1206:RXK1208 SHG1206:SHG1208 SRC1206:SRC1208 TAY1206:TAY1208 TKU1206:TKU1208 TUQ1206:TUQ1208 UEM1206:UEM1208 UOI1206:UOI1208 UYE1206:UYE1208 VIA1206:VIA1208 VRW1206:VRW1208 WBS1206:WBS1208 WLO1206:WLO1208 WVK1206:WVK1208 C1210:C1212 IY1210:IY1212 SU1210:SU1212 ACQ1210:ACQ1212 AMM1210:AMM1212 AWI1210:AWI1212 BGE1210:BGE1212 BQA1210:BQA1212 BZW1210:BZW1212 CJS1210:CJS1212 CTO1210:CTO1212 DDK1210:DDK1212 DNG1210:DNG1212 DXC1210:DXC1212 EGY1210:EGY1212 EQU1210:EQU1212 FAQ1210:FAQ1212 FKM1210:FKM1212 FUI1210:FUI1212 GEE1210:GEE1212 GOA1210:GOA1212 GXW1210:GXW1212 HHS1210:HHS1212 HRO1210:HRO1212 IBK1210:IBK1212 ILG1210:ILG1212 IVC1210:IVC1212 JEY1210:JEY1212 JOU1210:JOU1212 JYQ1210:JYQ1212 KIM1210:KIM1212 KSI1210:KSI1212 LCE1210:LCE1212 LMA1210:LMA1212 LVW1210:LVW1212 MFS1210:MFS1212 MPO1210:MPO1212 MZK1210:MZK1212 NJG1210:NJG1212 NTC1210:NTC1212 OCY1210:OCY1212 OMU1210:OMU1212 OWQ1210:OWQ1212 PGM1210:PGM1212 PQI1210:PQI1212 QAE1210:QAE1212 QKA1210:QKA1212 QTW1210:QTW1212 RDS1210:RDS1212 RNO1210:RNO1212 RXK1210:RXK1212 SHG1210:SHG1212 SRC1210:SRC1212 TAY1210:TAY1212 TKU1210:TKU1212 TUQ1210:TUQ1212 UEM1210:UEM1212 UOI1210:UOI1212 UYE1210:UYE1212 VIA1210:VIA1212 VRW1210:VRW1212 WBS1210:WBS1212 WLO1210:WLO1212 WVK1210:WVK1212 C1192 IY1192 SU1192 ACQ1192 AMM1192 AWI1192 BGE1192 BQA1192 BZW1192 CJS1192 CTO1192 DDK1192 DNG1192 DXC1192 EGY1192 EQU1192 FAQ1192 FKM1192 FUI1192 GEE1192 GOA1192 GXW1192 HHS1192 HRO1192 IBK1192 ILG1192 IVC1192 JEY1192 JOU1192 JYQ1192 KIM1192 KSI1192 LCE1192 LMA1192 LVW1192 MFS1192 MPO1192 MZK1192 NJG1192 NTC1192 OCY1192 OMU1192 OWQ1192 PGM1192 PQI1192 QAE1192 QKA1192 QTW1192 RDS1192 RNO1192 RXK1192 SHG1192 SRC1192 TAY1192 TKU1192 TUQ1192 UEM1192 UOI1192 UYE1192 VIA1192 VRW1192 WBS1192 WLO1192 WVK1192 C1178 IY1178 SU1178 ACQ1178 AMM1178 AWI1178 BGE1178 BQA1178 BZW1178 CJS1178 CTO1178 DDK1178 DNG1178 DXC1178 EGY1178 EQU1178 FAQ1178 FKM1178 FUI1178 GEE1178 GOA1178 GXW1178 HHS1178 HRO1178 IBK1178 ILG1178 IVC1178 JEY1178 JOU1178 JYQ1178 KIM1178 KSI1178 LCE1178 LMA1178 LVW1178 MFS1178 MPO1178 MZK1178 NJG1178 NTC1178 OCY1178 OMU1178 OWQ1178 PGM1178 PQI1178 QAE1178 QKA1178 QTW1178 RDS1178 RNO1178 RXK1178 SHG1178 SRC1178 TAY1178 TKU1178 TUQ1178 UEM1178 UOI1178 UYE1178 VIA1178 VRW1178 WBS1178 WLO1178 WVK1178 C1170:C1172 IY1170:IY1172 SU1170:SU1172 ACQ1170:ACQ1172 AMM1170:AMM1172 AWI1170:AWI1172 BGE1170:BGE1172 BQA1170:BQA1172 BZW1170:BZW1172 CJS1170:CJS1172 CTO1170:CTO1172 DDK1170:DDK1172 DNG1170:DNG1172 DXC1170:DXC1172 EGY1170:EGY1172 EQU1170:EQU1172 FAQ1170:FAQ1172 FKM1170:FKM1172 FUI1170:FUI1172 GEE1170:GEE1172 GOA1170:GOA1172 GXW1170:GXW1172 HHS1170:HHS1172 HRO1170:HRO1172 IBK1170:IBK1172 ILG1170:ILG1172 IVC1170:IVC1172 JEY1170:JEY1172 JOU1170:JOU1172 JYQ1170:JYQ1172 KIM1170:KIM1172 KSI1170:KSI1172 LCE1170:LCE1172 LMA1170:LMA1172 LVW1170:LVW1172 MFS1170:MFS1172 MPO1170:MPO1172 MZK1170:MZK1172 NJG1170:NJG1172 NTC1170:NTC1172 OCY1170:OCY1172 OMU1170:OMU1172 OWQ1170:OWQ1172 PGM1170:PGM1172 PQI1170:PQI1172 QAE1170:QAE1172 QKA1170:QKA1172 QTW1170:QTW1172 RDS1170:RDS1172 RNO1170:RNO1172 RXK1170:RXK1172 SHG1170:SHG1172 SRC1170:SRC1172 TAY1170:TAY1172 TKU1170:TKU1172 TUQ1170:TUQ1172 UEM1170:UEM1172 UOI1170:UOI1172 UYE1170:UYE1172 VIA1170:VIA1172 VRW1170:VRW1172 WBS1170:WBS1172 WLO1170:WLO1172 WVK1170:WVK1172 C1174:C1176 IY1174:IY1176 SU1174:SU1176 ACQ1174:ACQ1176 AMM1174:AMM1176 AWI1174:AWI1176 BGE1174:BGE1176 BQA1174:BQA1176 BZW1174:BZW1176 CJS1174:CJS1176 CTO1174:CTO1176 DDK1174:DDK1176 DNG1174:DNG1176 DXC1174:DXC1176 EGY1174:EGY1176 EQU1174:EQU1176 FAQ1174:FAQ1176 FKM1174:FKM1176 FUI1174:FUI1176 GEE1174:GEE1176 GOA1174:GOA1176 GXW1174:GXW1176 HHS1174:HHS1176 HRO1174:HRO1176 IBK1174:IBK1176 ILG1174:ILG1176 IVC1174:IVC1176 JEY1174:JEY1176 JOU1174:JOU1176 JYQ1174:JYQ1176 KIM1174:KIM1176 KSI1174:KSI1176 LCE1174:LCE1176 LMA1174:LMA1176 LVW1174:LVW1176 MFS1174:MFS1176 MPO1174:MPO1176 MZK1174:MZK1176 NJG1174:NJG1176 NTC1174:NTC1176 OCY1174:OCY1176 OMU1174:OMU1176 OWQ1174:OWQ1176 PGM1174:PGM1176 PQI1174:PQI1176 QAE1174:QAE1176 QKA1174:QKA1176 QTW1174:QTW1176 RDS1174:RDS1176 RNO1174:RNO1176 RXK1174:RXK1176 SHG1174:SHG1176 SRC1174:SRC1176 TAY1174:TAY1176 TKU1174:TKU1176 TUQ1174:TUQ1176 UEM1174:UEM1176 UOI1174:UOI1176 UYE1174:UYE1176 VIA1174:VIA1176 VRW1174:VRW1176 WBS1174:WBS1176 WLO1174:WLO1176 C1180:C1182 IY1142:IY1144 SU1142:SU1144 ACQ1142:ACQ1144 AMM1142:AMM1144 AWI1142:AWI1144 BGE1142:BGE1144 BQA1142:BQA1144 BZW1142:BZW1144 CJS1142:CJS1144 CTO1142:CTO1144 DDK1142:DDK1144 DNG1142:DNG1144 DXC1142:DXC1144 EGY1142:EGY1144 EQU1142:EQU1144 FAQ1142:FAQ1144 FKM1142:FKM1144 FUI1142:FUI1144 GEE1142:GEE1144 GOA1142:GOA1144 GXW1142:GXW1144 HHS1142:HHS1144 HRO1142:HRO1144 IBK1142:IBK1144 ILG1142:ILG1144 IVC1142:IVC1144 JEY1142:JEY1144 JOU1142:JOU1144 JYQ1142:JYQ1144 KIM1142:KIM1144 KSI1142:KSI1144 LCE1142:LCE1144 LMA1142:LMA1144 LVW1142:LVW1144 MFS1142:MFS1144 MPO1142:MPO1144 MZK1142:MZK1144 NJG1142:NJG1144 NTC1142:NTC1144 OCY1142:OCY1144 OMU1142:OMU1144 OWQ1142:OWQ1144 PGM1142:PGM1144 PQI1142:PQI1144 QAE1142:QAE1144 QKA1142:QKA1144 QTW1142:QTW1144 RDS1142:RDS1144 RNO1142:RNO1144 RXK1142:RXK1144 SHG1142:SHG1144 SRC1142:SRC1144 TAY1142:TAY1144 TKU1142:TKU1144 TUQ1142:TUQ1144 UEM1142:UEM1144 UOI1142:UOI1144 UYE1142:UYE1144 VIA1142:VIA1144 VRW1142:VRW1144 WBS1142:WBS1144 WLO1142:WLO1144 WVK1142:WVK1144 C1146:C1148 IY1146:IY1148 SU1146:SU1148 ACQ1146:ACQ1148 AMM1146:AMM1148 AWI1146:AWI1148 BGE1146:BGE1148 BQA1146:BQA1148 BZW1146:BZW1148 CJS1146:CJS1148 CTO1146:CTO1148 DDK1146:DDK1148 DNG1146:DNG1148 DXC1146:DXC1148 EGY1146:EGY1148 EQU1146:EQU1148 FAQ1146:FAQ1148 FKM1146:FKM1148 FUI1146:FUI1148 GEE1146:GEE1148 GOA1146:GOA1148 GXW1146:GXW1148 HHS1146:HHS1148 HRO1146:HRO1148 IBK1146:IBK1148 ILG1146:ILG1148 IVC1146:IVC1148 JEY1146:JEY1148 JOU1146:JOU1148 JYQ1146:JYQ1148 KIM1146:KIM1148 KSI1146:KSI1148 LCE1146:LCE1148 LMA1146:LMA1148 LVW1146:LVW1148 MFS1146:MFS1148 MPO1146:MPO1148 MZK1146:MZK1148 NJG1146:NJG1148 NTC1146:NTC1148 OCY1146:OCY1148 OMU1146:OMU1148 OWQ1146:OWQ1148 PGM1146:PGM1148 PQI1146:PQI1148 QAE1146:QAE1148 QKA1146:QKA1148 QTW1146:QTW1148 RDS1146:RDS1148 RNO1146:RNO1148 RXK1146:RXK1148 SHG1146:SHG1148 SRC1146:SRC1148 TAY1146:TAY1148 TKU1146:TKU1148 TUQ1146:TUQ1148 UEM1146:UEM1148 UOI1146:UOI1148 UYE1146:UYE1148 VIA1146:VIA1148 VRW1146:VRW1148 WBS1146:WBS1148 WLO1146:WLO1148 WVK1146:WVK1148 C1150:C1152 IY1150:IY1152 SU1150:SU1152 ACQ1150:ACQ1152 AMM1150:AMM1152 AWI1150:AWI1152 BGE1150:BGE1152 BQA1150:BQA1152 BZW1150:BZW1152 CJS1150:CJS1152 CTO1150:CTO1152 DDK1150:DDK1152 DNG1150:DNG1152 DXC1150:DXC1152 EGY1150:EGY1152 EQU1150:EQU1152 FAQ1150:FAQ1152 FKM1150:FKM1152 FUI1150:FUI1152 GEE1150:GEE1152 GOA1150:GOA1152 GXW1150:GXW1152 HHS1150:HHS1152 HRO1150:HRO1152 IBK1150:IBK1152 ILG1150:ILG1152 IVC1150:IVC1152 JEY1150:JEY1152 JOU1150:JOU1152 JYQ1150:JYQ1152 KIM1150:KIM1152 KSI1150:KSI1152 LCE1150:LCE1152 LMA1150:LMA1152 LVW1150:LVW1152 MFS1150:MFS1152 MPO1150:MPO1152 MZK1150:MZK1152 NJG1150:NJG1152 NTC1150:NTC1152 OCY1150:OCY1152 OMU1150:OMU1152 OWQ1150:OWQ1152 PGM1150:PGM1152 PQI1150:PQI1152 QAE1150:QAE1152 QKA1150:QKA1152 QTW1150:QTW1152 RDS1150:RDS1152 RNO1150:RNO1152 RXK1150:RXK1152 SHG1150:SHG1152 SRC1150:SRC1152 TAY1150:TAY1152 TKU1150:TKU1152 TUQ1150:TUQ1152 UEM1150:UEM1152 UOI1150:UOI1152 UYE1150:UYE1152 VIA1150:VIA1152 VRW1150:VRW1152 WBS1150:WBS1152 WLO1150:WLO1152 WVK1150:WVK1152 LCE1162:LCE1164 C1154:C1156 IY1154:IY1156 SU1154:SU1156 ACQ1154:ACQ1156 AMM1154:AMM1156 AWI1154:AWI1156 BGE1154:BGE1156 BQA1154:BQA1156 BZW1154:BZW1156 CJS1154:CJS1156 CTO1154:CTO1156 DDK1154:DDK1156 DNG1154:DNG1156 DXC1154:DXC1156 EGY1154:EGY1156 EQU1154:EQU1156 FAQ1154:FAQ1156 FKM1154:FKM1156 FUI1154:FUI1156 GEE1154:GEE1156 GOA1154:GOA1156 GXW1154:GXW1156 HHS1154:HHS1156 HRO1154:HRO1156 IBK1154:IBK1156 ILG1154:ILG1156 IVC1154:IVC1156 JEY1154:JEY1156 JOU1154:JOU1156 JYQ1154:JYQ1156 KIM1154:KIM1156 KSI1154:KSI1156 LCE1154:LCE1156 LMA1154:LMA1156 LVW1154:LVW1156 MFS1154:MFS1156 MPO1154:MPO1156 MZK1154:MZK1156 NJG1154:NJG1156 NTC1154:NTC1156 OCY1154:OCY1156 OMU1154:OMU1156 OWQ1154:OWQ1156 PGM1154:PGM1156 PQI1154:PQI1156 QAE1154:QAE1156 QKA1154:QKA1156 QTW1154:QTW1156 RDS1154:RDS1156 RNO1154:RNO1156 RXK1154:RXK1156 SHG1154:SHG1156 SRC1154:SRC1156 TAY1154:TAY1156 TKU1154:TKU1156 TUQ1154:TUQ1156 UEM1154:UEM1156 UOI1154:UOI1156 UYE1154:UYE1156 VIA1154:VIA1156 VRW1154:VRW1156 WBS1154:WBS1156 WLO1154:WLO1156 WVK1154:WVK1156 FAQ1162:FAQ1164 EQU1162:EQU1164 EGY1162:EGY1164 DXC1162:DXC1164 DNG1162:DNG1164 DDK1162:DDK1164 CTO1162:CTO1164 CJS1162:CJS1164 BZW1162:BZW1164 BQA1162:BQA1164 BGE1162:BGE1164 AWI1162:AWI1164 AMM1162:AMM1164 ACQ1162:ACQ1164 SU1162:SU1164 IY1162:IY1164 C1162:C1164 WVK1162:WVK1164 WLO1162:WLO1164 WBS1162:WBS1164 VRW1162:VRW1164 VIA1162:VIA1164 UYE1162:UYE1164 UOI1162:UOI1164 UEM1162:UEM1164 TUQ1162:TUQ1164 TKU1162:TKU1164 TAY1162:TAY1164 SRC1162:SRC1164 SHG1162:SHG1164 RXK1162:RXK1164 RNO1162:RNO1164 RDS1162:RDS1164 QTW1162:QTW1164 QKA1162:QKA1164 QAE1162:QAE1164 PQI1162:PQI1164 PGM1162:PGM1164 OWQ1162:OWQ1164 OMU1162:OMU1164 OCY1162:OCY1164 NTC1162:NTC1164 NJG1162:NJG1164 MZK1162:MZK1164 MPO1162:MPO1164 MFS1162:MFS1164 LVW1162:LVW1164 LMA1162:LMA1164 LMA1160 LVW1160 MFS1160 MPO1160 MZK1160 NJG1160 NTC1160 OCY1160 OMU1160 OWQ1160 PGM1160 PQI1160 QAE1160 QKA1160 QTW1160 RDS1160 RNO1160 RXK1160 SHG1160 SRC1160 TAY1160 TKU1160 TUQ1160 UEM1160 UOI1160 UYE1160 VIA1160 VRW1160 WBS1160 WLO1160 WVK1160 C1160 IY1160 SU1160 ACQ1160 AMM1160 AWI1160 BGE1160 BQA1160 BZW1160 CJS1160 CTO1160 DDK1160 DNG1160 DXC1160 EGY1160 EQU1160 FAQ1160 FKM1160 FUI1160 GEE1160 GOA1160 GXW1160 HHS1160 HRO1160 IBK1160 ILG1160 IVC1160 JEY1160 JOU1160 JYQ1160 KIM1160 KSI1160 LCE1160 C1142:C1144 KSI1254:KSI1256 KIM1254:KIM1256 JYQ1254:JYQ1256 JOU1254:JOU1256 JEY1254:JEY1256 IVC1254:IVC1256 ILG1254:ILG1256 IBK1254:IBK1256 HRO1254:HRO1256 HHS1254:HHS1256 GXW1254:GXW1256 GOA1254:GOA1256 GEE1254:GEE1256 FUI1254:FUI1256 FKM1254:FKM1256 C1258:C1260 IY1258:IY1260 SU1258:SU1260 ACQ1258:ACQ1260 AMM1258:AMM1260 AWI1258:AWI1260 BGE1258:BGE1260 BQA1258:BQA1260 BZW1258:BZW1260 CJS1258:CJS1260 CTO1258:CTO1260 DDK1258:DDK1260 DNG1258:DNG1260 DXC1258:DXC1260 EGY1258:EGY1260 EQU1258:EQU1260 FAQ1258:FAQ1260 FKM1258:FKM1260 FUI1258:FUI1260 GEE1258:GEE1260 GOA1258:GOA1260 GXW1258:GXW1260 HHS1258:HHS1260 HRO1258:HRO1260 IBK1258:IBK1260 ILG1258:ILG1260 IVC1258:IVC1260 JEY1258:JEY1260 JOU1258:JOU1260 JYQ1258:JYQ1260 KIM1258:KIM1260 KSI1258:KSI1260 LCE1258:LCE1260 LMA1258:LMA1260 LVW1258:LVW1260 MFS1258:MFS1260 MPO1258:MPO1260 MZK1258:MZK1260 NJG1258:NJG1260 NTC1258:NTC1260 OCY1258:OCY1260 OMU1258:OMU1260 OWQ1258:OWQ1260 PGM1258:PGM1260 PQI1258:PQI1260 QAE1258:QAE1260 QKA1258:QKA1260 QTW1258:QTW1260 RDS1258:RDS1260 RNO1258:RNO1260 RXK1258:RXK1260 SHG1258:SHG1260 SRC1258:SRC1260 TAY1258:TAY1260 TKU1258:TKU1260 TUQ1258:TUQ1260 UEM1258:UEM1260 UOI1258:UOI1260 UYE1258:UYE1260 VIA1258:VIA1260 VRW1258:VRW1260 WBS1258:WBS1260 WLO1258:WLO1260 WVK1258:WVK1260 C1250 IY1250 SU1250 ACQ1250 AMM1250 AWI1250 BGE1250 BQA1250 BZW1250 CJS1250 CTO1250 DDK1250 DNG1250 DXC1250 EGY1250 EQU1250 FAQ1250 FKM1250 FUI1250 GEE1250 GOA1250 GXW1250 HHS1250 HRO1250 IBK1250 ILG1250 IVC1250 JEY1250 JOU1250 JYQ1250 KIM1250 KSI1250 LCE1250 LMA1250 LVW1250 MFS1250 MPO1250 MZK1250 NJG1250 NTC1250 OCY1250 OMU1250 OWQ1250 PGM1250 PQI1250 QAE1250 QKA1250 QTW1250 RDS1250 RNO1250 RXK1250 SHG1250 SRC1250 TAY1250 TKU1250 TUQ1250 UEM1250 UOI1250 UYE1250 VIA1250 VRW1250 WBS1250 WLO1250 WVK1250 WVK1266:WVK1268 IY1272:IY1274 SU1272:SU1274 ACQ1272:ACQ1274 AMM1272:AMM1274 AWI1272:AWI1274 BGE1272:BGE1274 BQA1272:BQA1274 BZW1272:BZW1274 CJS1272:CJS1274 CTO1272:CTO1274 DDK1272:DDK1274 DNG1272:DNG1274 DXC1272:DXC1274 EGY1272:EGY1274 EQU1272:EQU1274 FAQ1272:FAQ1274 FKM1272:FKM1274 FUI1272:FUI1274 GEE1272:GEE1274 GOA1272:GOA1274 GXW1272:GXW1274 HHS1272:HHS1274 HRO1272:HRO1274 IBK1272:IBK1274 ILG1272:ILG1274 IVC1272:IVC1274 JEY1272:JEY1274 JOU1272:JOU1274 JYQ1272:JYQ1274 KIM1272:KIM1274 KSI1272:KSI1274 LCE1272:LCE1274 LMA1272:LMA1274 LVW1272:LVW1274 MFS1272:MFS1274 MPO1272:MPO1274 MZK1272:MZK1274 NJG1272:NJG1274 NTC1272:NTC1274 OCY1272:OCY1274 OMU1272:OMU1274 OWQ1272:OWQ1274 PGM1272:PGM1274 PQI1272:PQI1274 QAE1272:QAE1274 QKA1272:QKA1274 QTW1272:QTW1274 RDS1272:RDS1274 RNO1272:RNO1274 RXK1272:RXK1274 SHG1272:SHG1274 SRC1272:SRC1274 TAY1272:TAY1274 TKU1272:TKU1274 TUQ1272:TUQ1274 UEM1272:UEM1274 UOI1272:UOI1274 UYE1272:UYE1274 VIA1272:VIA1274 VRW1272:VRW1274 WBS1272:WBS1274 WLO1272:WLO1274 WVK1272:WVK1274 C1276:C1278 IY1276:IY1278 SU1276:SU1278 ACQ1276:ACQ1278 AMM1276:AMM1278 AWI1276:AWI1278 BGE1276:BGE1278 BQA1276:BQA1278 BZW1276:BZW1278 CJS1276:CJS1278 CTO1276:CTO1278 DDK1276:DDK1278 DNG1276:DNG1278 DXC1276:DXC1278 EGY1276:EGY1278 EQU1276:EQU1278 FAQ1276:FAQ1278 FKM1276:FKM1278 FUI1276:FUI1278 GEE1276:GEE1278 GOA1276:GOA1278 GXW1276:GXW1278 HHS1276:HHS1278 HRO1276:HRO1278 IBK1276:IBK1278 ILG1276:ILG1278 IVC1276:IVC1278 JEY1276:JEY1278 JOU1276:JOU1278 JYQ1276:JYQ1278 KIM1276:KIM1278 KSI1276:KSI1278 LCE1276:LCE1278 LMA1276:LMA1278 LVW1276:LVW1278 MFS1276:MFS1278 MPO1276:MPO1278 MZK1276:MZK1278 NJG1276:NJG1278 NTC1276:NTC1278 OCY1276:OCY1278 OMU1276:OMU1278 OWQ1276:OWQ1278 PGM1276:PGM1278 PQI1276:PQI1278 QAE1276:QAE1278 QKA1276:QKA1278 QTW1276:QTW1278 RDS1276:RDS1278 RNO1276:RNO1278 RXK1276:RXK1278 SHG1276:SHG1278 SRC1276:SRC1278 TAY1276:TAY1278 TKU1276:TKU1278 TUQ1276:TUQ1278 UEM1276:UEM1278 UOI1276:UOI1278 UYE1276:UYE1278 VIA1276:VIA1278 VRW1276:VRW1278 WBS1276:WBS1278 WLO1276:WLO1278 WVK1276:WVK1278 C1280:C1282 IY1280:IY1282 SU1280:SU1282 ACQ1280:ACQ1282 AMM1280:AMM1282 AWI1280:AWI1282 BGE1280:BGE1282 BQA1280:BQA1282 BZW1280:BZW1282 CJS1280:CJS1282 CTO1280:CTO1282 DDK1280:DDK1282 DNG1280:DNG1282 DXC1280:DXC1282 EGY1280:EGY1282 EQU1280:EQU1282 FAQ1280:FAQ1282 FKM1280:FKM1282 FUI1280:FUI1282 GEE1280:GEE1282 GOA1280:GOA1282 GXW1280:GXW1282 HHS1280:HHS1282 HRO1280:HRO1282 IBK1280:IBK1282 ILG1280:ILG1282 IVC1280:IVC1282 JEY1280:JEY1282 JOU1280:JOU1282 JYQ1280:JYQ1282 KIM1280:KIM1282 KSI1280:KSI1282 LCE1280:LCE1282 LMA1280:LMA1282 LVW1280:LVW1282 MFS1280:MFS1282 MPO1280:MPO1282 MZK1280:MZK1282 NJG1280:NJG1282 NTC1280:NTC1282 OCY1280:OCY1282 OMU1280:OMU1282 OWQ1280:OWQ1282 PGM1280:PGM1282 PQI1280:PQI1282 QAE1280:QAE1282 QKA1280:QKA1282 QTW1280:QTW1282 RDS1280:RDS1282 RNO1280:RNO1282 RXK1280:RXK1282 SHG1280:SHG1282 SRC1280:SRC1282 TAY1280:TAY1282 TKU1280:TKU1282 TUQ1280:TUQ1282 UEM1280:UEM1282 UOI1280:UOI1282 UYE1280:UYE1282 VIA1280:VIA1282 VRW1280:VRW1282 WBS1280:WBS1282 WLO1280:WLO1282 WVK1280:WVK1282 C1286:C1288 IY1286:IY1288 SU1286:SU1288 ACQ1286:ACQ1288 AMM1286:AMM1288 AWI1286:AWI1288 BGE1286:BGE1288 BQA1286:BQA1288 BZW1286:BZW1288 CJS1286:CJS1288 CTO1286:CTO1288 DDK1286:DDK1288 DNG1286:DNG1288 DXC1286:DXC1288 EGY1286:EGY1288 EQU1286:EQU1288 FAQ1286:FAQ1288 FKM1286:FKM1288 FUI1286:FUI1288 GEE1286:GEE1288 GOA1286:GOA1288 GXW1286:GXW1288 HHS1286:HHS1288 HRO1286:HRO1288 IBK1286:IBK1288 ILG1286:ILG1288 IVC1286:IVC1288 JEY1286:JEY1288 JOU1286:JOU1288 JYQ1286:JYQ1288 KIM1286:KIM1288 KSI1286:KSI1288 LCE1286:LCE1288 LMA1286:LMA1288 LVW1286:LVW1288 MFS1286:MFS1288 MPO1286:MPO1288 MZK1286:MZK1288 NJG1286:NJG1288 NTC1286:NTC1288 OCY1286:OCY1288 OMU1286:OMU1288 OWQ1286:OWQ1288 PGM1286:PGM1288 PQI1286:PQI1288 QAE1286:QAE1288 QKA1286:QKA1288 QTW1286:QTW1288 RDS1286:RDS1288 RNO1286:RNO1288 RXK1286:RXK1288 SHG1286:SHG1288 SRC1286:SRC1288 TAY1286:TAY1288 TKU1286:TKU1288 TUQ1286:TUQ1288 UEM1286:UEM1288 UOI1286:UOI1288 UYE1286:UYE1288 VIA1286:VIA1288 VRW1286:VRW1288 WBS1286:WBS1288 WLO1286:WLO1288 WVK1286:WVK1288 C1306:C1308 IY1306:IY1308 SU1306:SU1308 ACQ1306:ACQ1308 AMM1306:AMM1308 AWI1306:AWI1308 BGE1306:BGE1308 BQA1306:BQA1308 BZW1306:BZW1308 CJS1306:CJS1308 CTO1306:CTO1308 DDK1306:DDK1308 DNG1306:DNG1308 DXC1306:DXC1308 EGY1306:EGY1308 EQU1306:EQU1308 FAQ1306:FAQ1308 FKM1306:FKM1308 FUI1306:FUI1308 GEE1306:GEE1308 GOA1306:GOA1308 GXW1306:GXW1308 HHS1306:HHS1308 HRO1306:HRO1308 IBK1306:IBK1308 ILG1306:ILG1308 IVC1306:IVC1308 JEY1306:JEY1308 JOU1306:JOU1308 JYQ1306:JYQ1308 KIM1306:KIM1308 KSI1306:KSI1308 LCE1306:LCE1308 LMA1306:LMA1308 LVW1306:LVW1308 MFS1306:MFS1308 MPO1306:MPO1308 MZK1306:MZK1308 NJG1306:NJG1308 NTC1306:NTC1308 OCY1306:OCY1308 OMU1306:OMU1308 OWQ1306:OWQ1308 PGM1306:PGM1308 PQI1306:PQI1308 QAE1306:QAE1308 QKA1306:QKA1308 QTW1306:QTW1308 RDS1306:RDS1308 RNO1306:RNO1308 RXK1306:RXK1308 SHG1306:SHG1308 SRC1306:SRC1308 TAY1306:TAY1308 TKU1306:TKU1308 TUQ1306:TUQ1308 UEM1306:UEM1308 UOI1306:UOI1308 UYE1306:UYE1308 VIA1306:VIA1308 VRW1306:VRW1308 WBS1306:WBS1308 WLO1306:WLO1308 WVK1306:WVK1308 C1310:C1312 IY1310:IY1312 SU1310:SU1312 ACQ1310:ACQ1312 AMM1310:AMM1312 AWI1310:AWI1312 BGE1310:BGE1312 BQA1310:BQA1312 BZW1310:BZW1312 CJS1310:CJS1312 CTO1310:CTO1312 DDK1310:DDK1312 DNG1310:DNG1312 DXC1310:DXC1312 EGY1310:EGY1312 EQU1310:EQU1312 FAQ1310:FAQ1312 FKM1310:FKM1312 FUI1310:FUI1312 GEE1310:GEE1312 GOA1310:GOA1312 GXW1310:GXW1312 HHS1310:HHS1312 HRO1310:HRO1312 IBK1310:IBK1312 ILG1310:ILG1312 IVC1310:IVC1312 JEY1310:JEY1312 JOU1310:JOU1312 JYQ1310:JYQ1312 KIM1310:KIM1312 KSI1310:KSI1312 LCE1310:LCE1312 LMA1310:LMA1312 LVW1310:LVW1312 MFS1310:MFS1312 MPO1310:MPO1312 MZK1310:MZK1312 NJG1310:NJG1312 NTC1310:NTC1312 OCY1310:OCY1312 OMU1310:OMU1312 OWQ1310:OWQ1312 PGM1310:PGM1312 PQI1310:PQI1312 QAE1310:QAE1312 QKA1310:QKA1312 QTW1310:QTW1312 RDS1310:RDS1312 RNO1310:RNO1312 RXK1310:RXK1312 SHG1310:SHG1312 SRC1310:SRC1312 TAY1310:TAY1312 TKU1310:TKU1312 TUQ1310:TUQ1312 UEM1310:UEM1312 UOI1310:UOI1312 UYE1310:UYE1312 VIA1310:VIA1312 VRW1310:VRW1312 WBS1310:WBS1312 WLO1310:WLO1312 WVK1310:WVK1312 C1314:C1316 IY1314:IY1316 SU1314:SU1316 ACQ1314:ACQ1316 AMM1314:AMM1316 AWI1314:AWI1316 BGE1314:BGE1316 BQA1314:BQA1316 BZW1314:BZW1316 CJS1314:CJS1316 CTO1314:CTO1316 DDK1314:DDK1316 DNG1314:DNG1316 DXC1314:DXC1316 EGY1314:EGY1316 EQU1314:EQU1316 FAQ1314:FAQ1316 FKM1314:FKM1316 FUI1314:FUI1316 GEE1314:GEE1316 GOA1314:GOA1316 GXW1314:GXW1316 HHS1314:HHS1316 HRO1314:HRO1316 IBK1314:IBK1316 ILG1314:ILG1316 IVC1314:IVC1316 JEY1314:JEY1316 JOU1314:JOU1316 JYQ1314:JYQ1316 KIM1314:KIM1316 KSI1314:KSI1316 LCE1314:LCE1316 LMA1314:LMA1316 LVW1314:LVW1316 MFS1314:MFS1316 MPO1314:MPO1316 MZK1314:MZK1316 NJG1314:NJG1316 NTC1314:NTC1316 OCY1314:OCY1316 OMU1314:OMU1316 OWQ1314:OWQ1316 PGM1314:PGM1316 PQI1314:PQI1316 QAE1314:QAE1316 QKA1314:QKA1316 QTW1314:QTW1316 RDS1314:RDS1316 RNO1314:RNO1316 RXK1314:RXK1316 SHG1314:SHG1316 SRC1314:SRC1316 TAY1314:TAY1316 TKU1314:TKU1316 TUQ1314:TUQ1316 UEM1314:UEM1316 UOI1314:UOI1316 UYE1314:UYE1316 VIA1314:VIA1316 VRW1314:VRW1316 WBS1314:WBS1316 WLO1314:WLO1316 WVK1314:WVK1316 C1290:C1292 IY1290:IY1292 SU1290:SU1292 ACQ1290:ACQ1292 AMM1290:AMM1292 AWI1290:AWI1292 BGE1290:BGE1292 BQA1290:BQA1292 BZW1290:BZW1292 CJS1290:CJS1292 CTO1290:CTO1292 DDK1290:DDK1292 DNG1290:DNG1292 DXC1290:DXC1292 EGY1290:EGY1292 EQU1290:EQU1292 FAQ1290:FAQ1292 FKM1290:FKM1292 FUI1290:FUI1292 GEE1290:GEE1292 GOA1290:GOA1292 GXW1290:GXW1292 HHS1290:HHS1292 HRO1290:HRO1292 IBK1290:IBK1292 ILG1290:ILG1292 IVC1290:IVC1292 JEY1290:JEY1292 JOU1290:JOU1292 JYQ1290:JYQ1292 KIM1290:KIM1292 KSI1290:KSI1292 LCE1290:LCE1292 LMA1290:LMA1292 LVW1290:LVW1292 MFS1290:MFS1292 MPO1290:MPO1292 MZK1290:MZK1292 NJG1290:NJG1292 NTC1290:NTC1292 OCY1290:OCY1292 OMU1290:OMU1292 OWQ1290:OWQ1292 PGM1290:PGM1292 PQI1290:PQI1292 QAE1290:QAE1292 QKA1290:QKA1292 QTW1290:QTW1292 RDS1290:RDS1292 RNO1290:RNO1292 RXK1290:RXK1292 SHG1290:SHG1292 SRC1290:SRC1292 TAY1290:TAY1292 TKU1290:TKU1292 TUQ1290:TUQ1292 UEM1290:UEM1292 UOI1290:UOI1292 UYE1290:UYE1292 VIA1290:VIA1292 VRW1290:VRW1292 WBS1290:WBS1292 WLO1290:WLO1292 WVK1290:WVK1292 C1294:C1296 IY1294:IY1296 SU1294:SU1296 ACQ1294:ACQ1296 AMM1294:AMM1296 AWI1294:AWI1296 BGE1294:BGE1296 BQA1294:BQA1296 BZW1294:BZW1296 CJS1294:CJS1296 CTO1294:CTO1296 DDK1294:DDK1296 DNG1294:DNG1296 DXC1294:DXC1296 EGY1294:EGY1296 EQU1294:EQU1296 FAQ1294:FAQ1296 FKM1294:FKM1296 FUI1294:FUI1296 GEE1294:GEE1296 GOA1294:GOA1296 GXW1294:GXW1296 HHS1294:HHS1296 HRO1294:HRO1296 IBK1294:IBK1296 ILG1294:ILG1296 IVC1294:IVC1296 JEY1294:JEY1296 JOU1294:JOU1296 JYQ1294:JYQ1296 KIM1294:KIM1296 KSI1294:KSI1296 LCE1294:LCE1296 LMA1294:LMA1296 LVW1294:LVW1296 MFS1294:MFS1296 MPO1294:MPO1296 MZK1294:MZK1296 NJG1294:NJG1296 NTC1294:NTC1296 OCY1294:OCY1296 OMU1294:OMU1296 OWQ1294:OWQ1296 PGM1294:PGM1296 PQI1294:PQI1296 QAE1294:QAE1296 QKA1294:QKA1296 QTW1294:QTW1296 RDS1294:RDS1296 RNO1294:RNO1296 RXK1294:RXK1296 SHG1294:SHG1296 SRC1294:SRC1296 TAY1294:TAY1296 TKU1294:TKU1296 TUQ1294:TUQ1296 UEM1294:UEM1296 UOI1294:UOI1296 UYE1294:UYE1296 VIA1294:VIA1296 VRW1294:VRW1296 WBS1294:WBS1296 WLO1294:WLO1296 WVK1294:WVK1296 C1298:C1300 IY1298:IY1300 SU1298:SU1300 ACQ1298:ACQ1300 AMM1298:AMM1300 AWI1298:AWI1300 BGE1298:BGE1300 BQA1298:BQA1300 BZW1298:BZW1300 CJS1298:CJS1300 CTO1298:CTO1300 DDK1298:DDK1300 DNG1298:DNG1300 DXC1298:DXC1300 EGY1298:EGY1300 EQU1298:EQU1300 FAQ1298:FAQ1300 FKM1298:FKM1300 FUI1298:FUI1300 GEE1298:GEE1300 GOA1298:GOA1300 GXW1298:GXW1300 HHS1298:HHS1300 HRO1298:HRO1300 IBK1298:IBK1300 ILG1298:ILG1300 IVC1298:IVC1300 JEY1298:JEY1300 JOU1298:JOU1300 JYQ1298:JYQ1300 KIM1298:KIM1300 KSI1298:KSI1300 LCE1298:LCE1300 LMA1298:LMA1300 LVW1298:LVW1300 MFS1298:MFS1300 MPO1298:MPO1300 MZK1298:MZK1300 NJG1298:NJG1300 NTC1298:NTC1300 OCY1298:OCY1300 OMU1298:OMU1300 OWQ1298:OWQ1300 PGM1298:PGM1300 PQI1298:PQI1300 QAE1298:QAE1300 QKA1298:QKA1300 QTW1298:QTW1300 RDS1298:RDS1300 RNO1298:RNO1300 RXK1298:RXK1300 SHG1298:SHG1300 SRC1298:SRC1300 TAY1298:TAY1300 TKU1298:TKU1300 TUQ1298:TUQ1300 UEM1298:UEM1300 UOI1298:UOI1300 UYE1298:UYE1300 VIA1298:VIA1300 VRW1298:VRW1300 WBS1298:WBS1300 WLO1298:WLO1300 WVK1298:WVK1300 C1302:C1304 IY1302:IY1304 SU1302:SU1304 ACQ1302:ACQ1304 AMM1302:AMM1304 AWI1302:AWI1304 BGE1302:BGE1304 BQA1302:BQA1304 BZW1302:BZW1304 CJS1302:CJS1304 CTO1302:CTO1304 DDK1302:DDK1304 DNG1302:DNG1304 DXC1302:DXC1304 EGY1302:EGY1304 EQU1302:EQU1304 FAQ1302:FAQ1304 FKM1302:FKM1304 FUI1302:FUI1304 GEE1302:GEE1304 GOA1302:GOA1304 GXW1302:GXW1304 HHS1302:HHS1304 HRO1302:HRO1304 IBK1302:IBK1304 ILG1302:ILG1304 IVC1302:IVC1304 JEY1302:JEY1304 JOU1302:JOU1304 JYQ1302:JYQ1304 KIM1302:KIM1304 KSI1302:KSI1304 LCE1302:LCE1304 LMA1302:LMA1304 LVW1302:LVW1304 MFS1302:MFS1304 MPO1302:MPO1304 MZK1302:MZK1304 NJG1302:NJG1304 NTC1302:NTC1304 OCY1302:OCY1304 OMU1302:OMU1304 OWQ1302:OWQ1304 PGM1302:PGM1304 PQI1302:PQI1304 QAE1302:QAE1304 QKA1302:QKA1304 QTW1302:QTW1304 RDS1302:RDS1304 RNO1302:RNO1304 RXK1302:RXK1304 SHG1302:SHG1304 SRC1302:SRC1304 TAY1302:TAY1304 TKU1302:TKU1304 TUQ1302:TUQ1304 UEM1302:UEM1304 UOI1302:UOI1304 UYE1302:UYE1304 VIA1302:VIA1304 VRW1302:VRW1304 WBS1302:WBS1304 WLO1302:WLO1304 WVK1302:WVK1304 C1284 IY1284 SU1284 ACQ1284 AMM1284 AWI1284 BGE1284 BQA1284 BZW1284 CJS1284 CTO1284 DDK1284 DNG1284 DXC1284 EGY1284 EQU1284 FAQ1284 FKM1284 FUI1284 GEE1284 GOA1284 GXW1284 HHS1284 HRO1284 IBK1284 ILG1284 IVC1284 JEY1284 JOU1284 JYQ1284 KIM1284 KSI1284 LCE1284 LMA1284 LVW1284 MFS1284 MPO1284 MZK1284 NJG1284 NTC1284 OCY1284 OMU1284 OWQ1284 PGM1284 PQI1284 QAE1284 QKA1284 QTW1284 RDS1284 RNO1284 RXK1284 SHG1284 SRC1284 TAY1284 TKU1284 TUQ1284 UEM1284 UOI1284 UYE1284 VIA1284 VRW1284 WBS1284 WLO1284 WVK1284 C1270 IY1270 SU1270 ACQ1270 AMM1270 AWI1270 BGE1270 BQA1270 BZW1270 CJS1270 CTO1270 DDK1270 DNG1270 DXC1270 EGY1270 EQU1270 FAQ1270 FKM1270 FUI1270 GEE1270 GOA1270 GXW1270 HHS1270 HRO1270 IBK1270 ILG1270 IVC1270 JEY1270 JOU1270 JYQ1270 KIM1270 KSI1270 LCE1270 LMA1270 LVW1270 MFS1270 MPO1270 MZK1270 NJG1270 NTC1270 OCY1270 OMU1270 OWQ1270 PGM1270 PQI1270 QAE1270 QKA1270 QTW1270 RDS1270 RNO1270 RXK1270 SHG1270 SRC1270 TAY1270 TKU1270 TUQ1270 UEM1270 UOI1270 UYE1270 VIA1270 VRW1270 WBS1270 WLO1270 WVK1270 C1262:C1264 IY1262:IY1264 SU1262:SU1264 ACQ1262:ACQ1264 AMM1262:AMM1264 AWI1262:AWI1264 BGE1262:BGE1264 BQA1262:BQA1264 BZW1262:BZW1264 CJS1262:CJS1264 CTO1262:CTO1264 DDK1262:DDK1264 DNG1262:DNG1264 DXC1262:DXC1264 EGY1262:EGY1264 EQU1262:EQU1264 FAQ1262:FAQ1264 FKM1262:FKM1264 FUI1262:FUI1264 GEE1262:GEE1264 GOA1262:GOA1264 GXW1262:GXW1264 HHS1262:HHS1264 HRO1262:HRO1264 IBK1262:IBK1264 ILG1262:ILG1264 IVC1262:IVC1264 JEY1262:JEY1264 JOU1262:JOU1264 JYQ1262:JYQ1264 KIM1262:KIM1264 KSI1262:KSI1264 LCE1262:LCE1264 LMA1262:LMA1264 LVW1262:LVW1264 MFS1262:MFS1264 MPO1262:MPO1264 MZK1262:MZK1264 NJG1262:NJG1264 NTC1262:NTC1264 OCY1262:OCY1264 OMU1262:OMU1264 OWQ1262:OWQ1264 PGM1262:PGM1264 PQI1262:PQI1264 QAE1262:QAE1264 QKA1262:QKA1264 QTW1262:QTW1264 RDS1262:RDS1264 RNO1262:RNO1264 RXK1262:RXK1264 SHG1262:SHG1264 SRC1262:SRC1264 TAY1262:TAY1264 TKU1262:TKU1264 TUQ1262:TUQ1264 UEM1262:UEM1264 UOI1262:UOI1264 UYE1262:UYE1264 VIA1262:VIA1264 VRW1262:VRW1264 WBS1262:WBS1264 WLO1262:WLO1264 WVK1262:WVK1264 C1266:C1268 IY1266:IY1268 SU1266:SU1268 ACQ1266:ACQ1268 AMM1266:AMM1268 AWI1266:AWI1268 BGE1266:BGE1268 BQA1266:BQA1268 BZW1266:BZW1268 CJS1266:CJS1268 CTO1266:CTO1268 DDK1266:DDK1268 DNG1266:DNG1268 DXC1266:DXC1268 EGY1266:EGY1268 EQU1266:EQU1268 FAQ1266:FAQ1268 FKM1266:FKM1268 FUI1266:FUI1268 GEE1266:GEE1268 GOA1266:GOA1268 GXW1266:GXW1268 HHS1266:HHS1268 HRO1266:HRO1268 IBK1266:IBK1268 ILG1266:ILG1268 IVC1266:IVC1268 JEY1266:JEY1268 JOU1266:JOU1268 JYQ1266:JYQ1268 KIM1266:KIM1268 KSI1266:KSI1268 LCE1266:LCE1268 LMA1266:LMA1268 LVW1266:LVW1268 MFS1266:MFS1268 MPO1266:MPO1268 MZK1266:MZK1268 NJG1266:NJG1268 NTC1266:NTC1268 OCY1266:OCY1268 OMU1266:OMU1268 OWQ1266:OWQ1268 PGM1266:PGM1268 PQI1266:PQI1268 QAE1266:QAE1268 QKA1266:QKA1268 QTW1266:QTW1268 RDS1266:RDS1268 RNO1266:RNO1268 RXK1266:RXK1268 SHG1266:SHG1268 SRC1266:SRC1268 TAY1266:TAY1268 TKU1266:TKU1268 TUQ1266:TUQ1268 UEM1266:UEM1268 UOI1266:UOI1268 UYE1266:UYE1268 VIA1266:VIA1268 VRW1266:VRW1268 WBS1266:WBS1268 WLO1266:WLO1268 C1272:C1274 IY1234:IY1236 SU1234:SU1236 ACQ1234:ACQ1236 AMM1234:AMM1236 AWI1234:AWI1236 BGE1234:BGE1236 BQA1234:BQA1236 BZW1234:BZW1236 CJS1234:CJS1236 CTO1234:CTO1236 DDK1234:DDK1236 DNG1234:DNG1236 DXC1234:DXC1236 EGY1234:EGY1236 EQU1234:EQU1236 FAQ1234:FAQ1236 FKM1234:FKM1236 FUI1234:FUI1236 GEE1234:GEE1236 GOA1234:GOA1236 GXW1234:GXW1236 HHS1234:HHS1236 HRO1234:HRO1236 IBK1234:IBK1236 ILG1234:ILG1236 IVC1234:IVC1236 JEY1234:JEY1236 JOU1234:JOU1236 JYQ1234:JYQ1236 KIM1234:KIM1236 KSI1234:KSI1236 LCE1234:LCE1236 LMA1234:LMA1236 LVW1234:LVW1236 MFS1234:MFS1236 MPO1234:MPO1236 MZK1234:MZK1236 NJG1234:NJG1236 NTC1234:NTC1236 OCY1234:OCY1236 OMU1234:OMU1236 OWQ1234:OWQ1236 PGM1234:PGM1236 PQI1234:PQI1236 QAE1234:QAE1236 QKA1234:QKA1236 QTW1234:QTW1236 RDS1234:RDS1236 RNO1234:RNO1236 RXK1234:RXK1236 SHG1234:SHG1236 SRC1234:SRC1236 TAY1234:TAY1236 TKU1234:TKU1236 TUQ1234:TUQ1236 UEM1234:UEM1236 UOI1234:UOI1236 UYE1234:UYE1236 VIA1234:VIA1236 VRW1234:VRW1236 WBS1234:WBS1236 WLO1234:WLO1236 WVK1234:WVK1236 C1238:C1240 IY1238:IY1240 SU1238:SU1240 ACQ1238:ACQ1240 AMM1238:AMM1240 AWI1238:AWI1240 BGE1238:BGE1240 BQA1238:BQA1240 BZW1238:BZW1240 CJS1238:CJS1240 CTO1238:CTO1240 DDK1238:DDK1240 DNG1238:DNG1240 DXC1238:DXC1240 EGY1238:EGY1240 EQU1238:EQU1240 FAQ1238:FAQ1240 FKM1238:FKM1240 FUI1238:FUI1240 GEE1238:GEE1240 GOA1238:GOA1240 GXW1238:GXW1240 HHS1238:HHS1240 HRO1238:HRO1240 IBK1238:IBK1240 ILG1238:ILG1240 IVC1238:IVC1240 JEY1238:JEY1240 JOU1238:JOU1240 JYQ1238:JYQ1240 KIM1238:KIM1240 KSI1238:KSI1240 LCE1238:LCE1240 LMA1238:LMA1240 LVW1238:LVW1240 MFS1238:MFS1240 MPO1238:MPO1240 MZK1238:MZK1240 NJG1238:NJG1240 NTC1238:NTC1240 OCY1238:OCY1240 OMU1238:OMU1240 OWQ1238:OWQ1240 PGM1238:PGM1240 PQI1238:PQI1240 QAE1238:QAE1240 QKA1238:QKA1240 QTW1238:QTW1240 RDS1238:RDS1240 RNO1238:RNO1240 RXK1238:RXK1240 SHG1238:SHG1240 SRC1238:SRC1240 TAY1238:TAY1240 TKU1238:TKU1240 TUQ1238:TUQ1240 UEM1238:UEM1240 UOI1238:UOI1240 UYE1238:UYE1240 VIA1238:VIA1240 VRW1238:VRW1240 WBS1238:WBS1240 WLO1238:WLO1240 WVK1238:WVK1240 C1242:C1244 IY1242:IY1244 SU1242:SU1244 ACQ1242:ACQ1244 AMM1242:AMM1244 AWI1242:AWI1244 BGE1242:BGE1244 BQA1242:BQA1244 BZW1242:BZW1244 CJS1242:CJS1244 CTO1242:CTO1244 DDK1242:DDK1244 DNG1242:DNG1244 DXC1242:DXC1244 EGY1242:EGY1244 EQU1242:EQU1244 FAQ1242:FAQ1244 FKM1242:FKM1244 FUI1242:FUI1244 GEE1242:GEE1244 GOA1242:GOA1244 GXW1242:GXW1244 HHS1242:HHS1244 HRO1242:HRO1244 IBK1242:IBK1244 ILG1242:ILG1244 IVC1242:IVC1244 JEY1242:JEY1244 JOU1242:JOU1244 JYQ1242:JYQ1244 KIM1242:KIM1244 KSI1242:KSI1244 LCE1242:LCE1244 LMA1242:LMA1244 LVW1242:LVW1244 MFS1242:MFS1244 MPO1242:MPO1244 MZK1242:MZK1244 NJG1242:NJG1244 NTC1242:NTC1244 OCY1242:OCY1244 OMU1242:OMU1244 OWQ1242:OWQ1244 PGM1242:PGM1244 PQI1242:PQI1244 QAE1242:QAE1244 QKA1242:QKA1244 QTW1242:QTW1244 RDS1242:RDS1244 RNO1242:RNO1244 RXK1242:RXK1244 SHG1242:SHG1244 SRC1242:SRC1244 TAY1242:TAY1244 TKU1242:TKU1244 TUQ1242:TUQ1244 UEM1242:UEM1244 UOI1242:UOI1244 UYE1242:UYE1244 VIA1242:VIA1244 VRW1242:VRW1244 WBS1242:WBS1244 WLO1242:WLO1244 WVK1242:WVK1244 LCE1254:LCE1256 C1246:C1248 IY1246:IY1248 SU1246:SU1248 ACQ1246:ACQ1248 AMM1246:AMM1248 AWI1246:AWI1248 BGE1246:BGE1248 BQA1246:BQA1248 BZW1246:BZW1248 CJS1246:CJS1248 CTO1246:CTO1248 DDK1246:DDK1248 DNG1246:DNG1248 DXC1246:DXC1248 EGY1246:EGY1248 EQU1246:EQU1248 FAQ1246:FAQ1248 FKM1246:FKM1248 FUI1246:FUI1248 GEE1246:GEE1248 GOA1246:GOA1248 GXW1246:GXW1248 HHS1246:HHS1248 HRO1246:HRO1248 IBK1246:IBK1248 ILG1246:ILG1248 IVC1246:IVC1248 JEY1246:JEY1248 JOU1246:JOU1248 JYQ1246:JYQ1248 KIM1246:KIM1248 KSI1246:KSI1248 LCE1246:LCE1248 LMA1246:LMA1248 LVW1246:LVW1248 MFS1246:MFS1248 MPO1246:MPO1248 MZK1246:MZK1248 NJG1246:NJG1248 NTC1246:NTC1248 OCY1246:OCY1248 OMU1246:OMU1248 OWQ1246:OWQ1248 PGM1246:PGM1248 PQI1246:PQI1248 QAE1246:QAE1248 QKA1246:QKA1248 QTW1246:QTW1248 RDS1246:RDS1248 RNO1246:RNO1248 RXK1246:RXK1248 SHG1246:SHG1248 SRC1246:SRC1248 TAY1246:TAY1248 TKU1246:TKU1248 TUQ1246:TUQ1248 UEM1246:UEM1248 UOI1246:UOI1248 UYE1246:UYE1248 VIA1246:VIA1248 VRW1246:VRW1248 WBS1246:WBS1248 WLO1246:WLO1248 WVK1246:WVK1248 FAQ1254:FAQ1256 EQU1254:EQU1256 EGY1254:EGY1256 DXC1254:DXC1256 DNG1254:DNG1256 DDK1254:DDK1256 CTO1254:CTO1256 CJS1254:CJS1256 BZW1254:BZW1256 BQA1254:BQA1256 BGE1254:BGE1256 AWI1254:AWI1256 AMM1254:AMM1256 ACQ1254:ACQ1256 SU1254:SU1256 IY1254:IY1256 C1254:C1256 WVK1254:WVK1256 WLO1254:WLO1256 WBS1254:WBS1256 VRW1254:VRW1256 VIA1254:VIA1256 UYE1254:UYE1256 UOI1254:UOI1256 UEM1254:UEM1256 TUQ1254:TUQ1256 TKU1254:TKU1256 TAY1254:TAY1256 SRC1254:SRC1256 SHG1254:SHG1256 RXK1254:RXK1256 RNO1254:RNO1256 RDS1254:RDS1256 QTW1254:QTW1256 QKA1254:QKA1256 QAE1254:QAE1256 PQI1254:PQI1256 PGM1254:PGM1256 OWQ1254:OWQ1256 OMU1254:OMU1256 OCY1254:OCY1256 NTC1254:NTC1256 NJG1254:NJG1256 MZK1254:MZK1256 MPO1254:MPO1256 MFS1254:MFS1256 LVW1254:LVW1256 LMA1254:LMA1256 LMA1252 LVW1252 MFS1252 MPO1252 MZK1252 NJG1252 NTC1252 OCY1252 OMU1252 OWQ1252 PGM1252 PQI1252 QAE1252 QKA1252 QTW1252 RDS1252 RNO1252 RXK1252 SHG1252 SRC1252 TAY1252 TKU1252 TUQ1252 UEM1252 UOI1252 UYE1252 VIA1252 VRW1252 WBS1252 WLO1252 WVK1252 C1252 IY1252 SU1252 ACQ1252 AMM1252 AWI1252 BGE1252 BQA1252 BZW1252 CJS1252 CTO1252 DDK1252 DNG1252 DXC1252 EGY1252 EQU1252 FAQ1252 FKM1252 FUI1252 GEE1252 GOA1252 GXW1252 HHS1252 HRO1252 IBK1252 ILG1252 IVC1252 JEY1252 JOU1252 JYQ1252 KIM1252 KSI1252 LCE1252 C1234:C1236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69"/>
  <sheetViews>
    <sheetView topLeftCell="A44" zoomScale="55" zoomScaleNormal="55" workbookViewId="0">
      <selection activeCell="H20" sqref="H20"/>
    </sheetView>
  </sheetViews>
  <sheetFormatPr defaultRowHeight="14.5" x14ac:dyDescent="0.35"/>
  <cols>
    <col min="1" max="1" width="27.7265625" style="4" bestFit="1" customWidth="1"/>
    <col min="2" max="2" width="24.26953125" style="4" bestFit="1" customWidth="1"/>
    <col min="3" max="3" width="37.90625" style="4" customWidth="1"/>
    <col min="4" max="4" width="16" style="4" customWidth="1"/>
    <col min="5" max="5" width="25.6328125" style="4" customWidth="1"/>
    <col min="6" max="6" width="13.54296875" style="4" customWidth="1"/>
    <col min="7" max="7" width="17.81640625" style="4" customWidth="1"/>
    <col min="8" max="8" width="14.81640625" style="4" customWidth="1"/>
    <col min="9" max="9" width="34.90625" style="4" customWidth="1"/>
    <col min="10" max="10" width="27.7265625" style="4" customWidth="1"/>
    <col min="11" max="11" width="28.7265625" style="4" customWidth="1"/>
    <col min="12" max="12" width="24.90625" style="4" customWidth="1"/>
    <col min="13" max="13" width="13.453125" style="4" customWidth="1"/>
    <col min="14" max="14" width="20.81640625" style="4" customWidth="1"/>
    <col min="15" max="15" width="22.36328125" style="4" customWidth="1"/>
    <col min="16" max="16" width="13.81640625" style="4" customWidth="1"/>
    <col min="17" max="17" width="20.453125" style="4" customWidth="1"/>
    <col min="18" max="18" width="17.453125" style="4" customWidth="1"/>
    <col min="19" max="19" width="20.6328125" style="4" customWidth="1"/>
    <col min="20" max="20" width="20.26953125" style="4" customWidth="1"/>
    <col min="21" max="21" width="17.1796875" style="4" customWidth="1"/>
    <col min="22" max="22" width="17" style="4" customWidth="1"/>
    <col min="23" max="25" width="18.81640625" style="4" customWidth="1"/>
    <col min="26" max="26" width="22.90625" style="4" customWidth="1"/>
    <col min="27" max="27" width="21.7265625" style="4" customWidth="1"/>
    <col min="28" max="28" width="21.81640625" style="4" customWidth="1"/>
    <col min="29" max="16384" width="8.7265625" style="4"/>
  </cols>
  <sheetData>
    <row r="1" spans="1:118" s="8" customFormat="1" ht="50" customHeight="1" x14ac:dyDescent="0.35">
      <c r="A1" s="7" t="s">
        <v>0</v>
      </c>
      <c r="B1" s="7" t="s">
        <v>1</v>
      </c>
      <c r="C1" s="7"/>
      <c r="D1" s="7"/>
      <c r="E1" s="7"/>
      <c r="F1" s="7"/>
      <c r="G1" s="7"/>
      <c r="H1" s="7"/>
      <c r="I1" s="7"/>
      <c r="J1" s="7"/>
      <c r="AF1" s="9"/>
      <c r="AG1" s="9"/>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row>
    <row r="2" spans="1:118" s="11" customFormat="1" ht="33" customHeight="1" x14ac:dyDescent="0.35">
      <c r="A2" s="3" t="s">
        <v>2</v>
      </c>
      <c r="B2" s="3"/>
      <c r="C2" s="3"/>
      <c r="D2" s="3"/>
      <c r="E2" s="3"/>
      <c r="F2" s="3"/>
      <c r="G2" s="3"/>
      <c r="H2" s="3"/>
      <c r="I2" s="3"/>
      <c r="J2" s="3"/>
      <c r="V2" s="8"/>
      <c r="AB2" s="8"/>
      <c r="AF2" s="12"/>
      <c r="AG2" s="12"/>
      <c r="AJ2" s="8"/>
      <c r="BA2" s="8"/>
      <c r="BJ2" s="8"/>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row>
    <row r="3" spans="1:118" s="14" customFormat="1" ht="15.5" x14ac:dyDescent="0.35">
      <c r="A3" s="1" t="s">
        <v>3</v>
      </c>
      <c r="B3" s="1" t="s">
        <v>4</v>
      </c>
      <c r="C3" s="1" t="s">
        <v>5</v>
      </c>
      <c r="D3" s="1" t="s">
        <v>6</v>
      </c>
      <c r="E3" s="1" t="s">
        <v>7</v>
      </c>
      <c r="F3" s="1" t="s">
        <v>8</v>
      </c>
      <c r="G3" s="1" t="s">
        <v>9</v>
      </c>
      <c r="H3" s="1" t="s">
        <v>10</v>
      </c>
      <c r="I3" s="1" t="s">
        <v>11</v>
      </c>
      <c r="J3" s="1" t="s">
        <v>12</v>
      </c>
      <c r="AF3" s="15"/>
      <c r="AG3" s="15"/>
    </row>
    <row r="4" spans="1:118" s="14" customFormat="1" x14ac:dyDescent="0.35">
      <c r="A4" s="16" t="s">
        <v>118</v>
      </c>
      <c r="B4" s="16" t="s">
        <v>121</v>
      </c>
      <c r="C4" s="16" t="s">
        <v>112</v>
      </c>
      <c r="D4" s="16" t="s">
        <v>142</v>
      </c>
      <c r="E4" s="16" t="s">
        <v>97</v>
      </c>
      <c r="F4" s="16"/>
      <c r="G4" s="16"/>
      <c r="H4" s="16"/>
      <c r="I4" s="16"/>
      <c r="J4" s="16" t="s">
        <v>114</v>
      </c>
      <c r="AF4" s="15"/>
      <c r="AG4" s="15"/>
    </row>
    <row r="5" spans="1:118" s="14" customFormat="1" x14ac:dyDescent="0.35">
      <c r="A5" s="16" t="s">
        <v>149</v>
      </c>
      <c r="B5" s="16" t="s">
        <v>121</v>
      </c>
      <c r="C5" s="16" t="s">
        <v>113</v>
      </c>
      <c r="D5" s="16" t="s">
        <v>142</v>
      </c>
      <c r="E5" s="16" t="s">
        <v>97</v>
      </c>
      <c r="F5" s="16"/>
      <c r="G5" s="16"/>
      <c r="H5" s="16"/>
      <c r="I5" s="16"/>
      <c r="J5" s="16" t="s">
        <v>150</v>
      </c>
      <c r="AF5" s="15"/>
      <c r="AG5" s="15"/>
    </row>
    <row r="6" spans="1:118" s="14" customFormat="1" x14ac:dyDescent="0.35">
      <c r="A6" s="16"/>
      <c r="B6" s="16"/>
      <c r="C6" s="16"/>
      <c r="D6" s="16"/>
      <c r="E6" s="16"/>
      <c r="F6" s="16"/>
      <c r="G6" s="16"/>
      <c r="H6" s="16"/>
      <c r="I6" s="16"/>
      <c r="J6" s="16"/>
      <c r="AF6" s="15"/>
      <c r="AG6" s="15"/>
    </row>
    <row r="7" spans="1:118" s="14" customFormat="1" x14ac:dyDescent="0.35">
      <c r="A7" s="16"/>
      <c r="B7" s="16"/>
      <c r="C7" s="16"/>
      <c r="D7" s="16"/>
      <c r="E7" s="16"/>
      <c r="F7" s="16"/>
      <c r="G7" s="16"/>
      <c r="H7" s="16"/>
      <c r="I7" s="16"/>
      <c r="J7" s="16"/>
      <c r="AF7" s="15"/>
      <c r="AG7" s="15"/>
    </row>
    <row r="8" spans="1:118" s="14" customFormat="1" x14ac:dyDescent="0.35">
      <c r="A8" s="16"/>
      <c r="B8" s="16"/>
      <c r="C8" s="16"/>
      <c r="D8" s="16"/>
      <c r="E8" s="16"/>
      <c r="F8" s="16"/>
      <c r="G8" s="16"/>
      <c r="H8" s="16"/>
      <c r="I8" s="16"/>
      <c r="J8" s="16"/>
      <c r="AF8" s="15"/>
      <c r="AG8" s="15"/>
    </row>
    <row r="9" spans="1:118" s="14" customFormat="1" x14ac:dyDescent="0.35">
      <c r="AF9" s="15"/>
      <c r="AG9" s="15"/>
    </row>
    <row r="10" spans="1:118" s="8" customFormat="1" ht="24.5" customHeight="1" x14ac:dyDescent="0.35">
      <c r="A10" s="3" t="s">
        <v>14</v>
      </c>
      <c r="B10" s="3"/>
      <c r="C10" s="3"/>
      <c r="D10" s="3"/>
      <c r="E10" s="3"/>
      <c r="F10" s="3"/>
      <c r="G10" s="3"/>
      <c r="H10" s="3"/>
      <c r="I10" s="3"/>
      <c r="J10" s="3"/>
      <c r="K10" s="3"/>
      <c r="AF10" s="9"/>
      <c r="AG10" s="12"/>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row>
    <row r="11" spans="1:118" s="8" customFormat="1" ht="31" customHeight="1" x14ac:dyDescent="0.35">
      <c r="A11" s="1" t="s">
        <v>3</v>
      </c>
      <c r="B11" s="1" t="s">
        <v>5</v>
      </c>
      <c r="C11" s="1" t="s">
        <v>15</v>
      </c>
      <c r="D11" s="1" t="s">
        <v>16</v>
      </c>
      <c r="E11" s="1" t="s">
        <v>17</v>
      </c>
      <c r="F11" s="1" t="s">
        <v>18</v>
      </c>
      <c r="G11" s="1" t="s">
        <v>19</v>
      </c>
      <c r="H11" s="1" t="s">
        <v>20</v>
      </c>
      <c r="I11" s="1" t="s">
        <v>21</v>
      </c>
      <c r="J11" s="1" t="s">
        <v>22</v>
      </c>
      <c r="K11" s="1" t="s">
        <v>23</v>
      </c>
      <c r="AF11" s="9"/>
      <c r="AG11" s="9"/>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row>
    <row r="12" spans="1:118" s="14" customFormat="1" x14ac:dyDescent="0.35">
      <c r="A12" s="16" t="s">
        <v>118</v>
      </c>
      <c r="B12" s="16" t="s">
        <v>119</v>
      </c>
      <c r="C12" s="16" t="s">
        <v>115</v>
      </c>
      <c r="D12" s="16" t="s">
        <v>145</v>
      </c>
      <c r="E12" s="16" t="s">
        <v>121</v>
      </c>
      <c r="F12" s="2" t="s">
        <v>25</v>
      </c>
      <c r="G12" s="16" t="s">
        <v>26</v>
      </c>
      <c r="H12" s="16" t="s">
        <v>74</v>
      </c>
      <c r="I12" s="16" t="s">
        <v>117</v>
      </c>
      <c r="J12" s="16" t="s">
        <v>116</v>
      </c>
      <c r="K12" s="16"/>
      <c r="AF12" s="15"/>
      <c r="AG12" s="15"/>
    </row>
    <row r="13" spans="1:118" s="14" customFormat="1" x14ac:dyDescent="0.35">
      <c r="A13" s="16" t="s">
        <v>149</v>
      </c>
      <c r="B13" s="16" t="s">
        <v>148</v>
      </c>
      <c r="C13" s="16" t="s">
        <v>151</v>
      </c>
      <c r="D13" s="16" t="s">
        <v>145</v>
      </c>
      <c r="E13" s="16" t="s">
        <v>121</v>
      </c>
      <c r="F13" s="2" t="s">
        <v>25</v>
      </c>
      <c r="G13" s="16" t="s">
        <v>26</v>
      </c>
      <c r="H13" s="16" t="s">
        <v>74</v>
      </c>
      <c r="I13" s="16" t="s">
        <v>117</v>
      </c>
      <c r="J13" s="16" t="s">
        <v>152</v>
      </c>
      <c r="K13" s="16"/>
      <c r="AF13" s="15"/>
      <c r="AG13" s="15"/>
    </row>
    <row r="14" spans="1:118" s="14" customFormat="1" x14ac:dyDescent="0.35">
      <c r="A14" s="16"/>
      <c r="B14" s="16"/>
      <c r="C14" s="16"/>
      <c r="D14" s="16"/>
      <c r="E14" s="16"/>
      <c r="F14" s="16"/>
      <c r="G14" s="16"/>
      <c r="H14" s="16"/>
      <c r="I14" s="16"/>
      <c r="J14" s="16"/>
      <c r="K14" s="16"/>
      <c r="AF14" s="15"/>
      <c r="AG14" s="15"/>
    </row>
    <row r="15" spans="1:118" s="14" customFormat="1" x14ac:dyDescent="0.35">
      <c r="A15" s="16"/>
      <c r="B15" s="16"/>
      <c r="C15" s="16"/>
      <c r="D15" s="16"/>
      <c r="E15" s="16"/>
      <c r="F15" s="16"/>
      <c r="G15" s="16"/>
      <c r="H15" s="16"/>
      <c r="I15" s="16"/>
      <c r="J15" s="16"/>
      <c r="K15" s="16"/>
      <c r="AF15" s="15"/>
      <c r="AG15" s="15"/>
    </row>
    <row r="16" spans="1:118" s="14" customFormat="1" x14ac:dyDescent="0.35">
      <c r="A16" s="16"/>
      <c r="B16" s="16"/>
      <c r="C16" s="16"/>
      <c r="D16" s="16"/>
      <c r="E16" s="16"/>
      <c r="F16" s="16"/>
      <c r="G16" s="16"/>
      <c r="H16" s="16"/>
      <c r="I16" s="16"/>
      <c r="J16" s="16"/>
      <c r="K16" s="16"/>
      <c r="AF16" s="15"/>
      <c r="AG16" s="15"/>
    </row>
    <row r="17" spans="1:118" s="14" customFormat="1" ht="24" customHeight="1" x14ac:dyDescent="0.35">
      <c r="A17" s="16"/>
      <c r="B17" s="16"/>
      <c r="C17" s="16"/>
      <c r="D17" s="16"/>
      <c r="E17" s="16"/>
      <c r="F17" s="16"/>
      <c r="G17" s="16"/>
      <c r="H17" s="16"/>
      <c r="I17" s="16"/>
      <c r="J17" s="16"/>
      <c r="K17" s="16"/>
      <c r="AF17" s="15"/>
      <c r="AG17" s="15"/>
    </row>
    <row r="18" spans="1:118" s="18" customFormat="1" x14ac:dyDescent="0.35">
      <c r="A18" s="17"/>
      <c r="B18" s="17"/>
      <c r="C18" s="17"/>
      <c r="D18" s="17"/>
      <c r="E18" s="17"/>
      <c r="F18" s="17"/>
      <c r="G18" s="17"/>
      <c r="H18" s="17"/>
      <c r="I18" s="17"/>
      <c r="J18" s="17"/>
      <c r="K18" s="17"/>
    </row>
    <row r="19" spans="1:118" s="8" customFormat="1" ht="24.5" customHeight="1" x14ac:dyDescent="0.35">
      <c r="A19" s="3" t="s">
        <v>120</v>
      </c>
      <c r="B19" s="3"/>
      <c r="C19" s="3"/>
      <c r="D19" s="3"/>
      <c r="E19" s="3"/>
      <c r="F19" s="17"/>
      <c r="G19" s="17"/>
      <c r="H19" s="17"/>
      <c r="I19" s="17"/>
      <c r="J19" s="17"/>
      <c r="K19" s="17"/>
      <c r="AF19" s="9"/>
      <c r="AG19" s="12"/>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row>
    <row r="20" spans="1:118" s="8" customFormat="1" ht="31" customHeight="1" x14ac:dyDescent="0.35">
      <c r="A20" s="1" t="s">
        <v>15</v>
      </c>
      <c r="B20" s="1" t="s">
        <v>4</v>
      </c>
      <c r="C20" s="1" t="s">
        <v>122</v>
      </c>
      <c r="D20" s="1" t="s">
        <v>124</v>
      </c>
      <c r="E20" s="1" t="s">
        <v>126</v>
      </c>
      <c r="F20" s="17"/>
      <c r="G20" s="17"/>
      <c r="H20" s="17"/>
      <c r="I20" s="17"/>
      <c r="J20" s="17"/>
      <c r="K20" s="17"/>
      <c r="AF20" s="9"/>
      <c r="AG20" s="9"/>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row>
    <row r="21" spans="1:118" s="14" customFormat="1" x14ac:dyDescent="0.35">
      <c r="A21" s="16" t="s">
        <v>115</v>
      </c>
      <c r="B21" s="16" t="s">
        <v>121</v>
      </c>
      <c r="C21" s="16" t="s">
        <v>123</v>
      </c>
      <c r="D21" s="16" t="s">
        <v>125</v>
      </c>
      <c r="E21" s="16" t="s">
        <v>25</v>
      </c>
      <c r="F21" s="17"/>
      <c r="G21" s="17"/>
      <c r="H21" s="17"/>
      <c r="I21" s="17"/>
      <c r="J21" s="17"/>
      <c r="K21" s="17"/>
      <c r="AF21" s="15"/>
      <c r="AG21" s="15"/>
    </row>
    <row r="22" spans="1:118" x14ac:dyDescent="0.35">
      <c r="A22" s="2"/>
      <c r="B22" s="2"/>
      <c r="C22" s="2"/>
      <c r="D22" s="2"/>
      <c r="E22" s="2"/>
      <c r="F22" s="17"/>
      <c r="G22" s="17"/>
      <c r="H22" s="17"/>
      <c r="I22" s="17"/>
      <c r="J22" s="17"/>
      <c r="K22" s="17"/>
      <c r="AF22" s="5"/>
      <c r="AG22" s="5"/>
    </row>
    <row r="23" spans="1:118" ht="18.5" x14ac:dyDescent="0.35">
      <c r="A23" s="133" t="s">
        <v>93</v>
      </c>
      <c r="B23" s="134"/>
      <c r="C23" s="134"/>
      <c r="D23" s="134"/>
      <c r="E23" s="135"/>
      <c r="AF23" s="5"/>
      <c r="AG23" s="5"/>
    </row>
    <row r="24" spans="1:118" ht="15.5" x14ac:dyDescent="0.35">
      <c r="A24" s="1" t="s">
        <v>27</v>
      </c>
      <c r="B24" s="1" t="s">
        <v>28</v>
      </c>
      <c r="C24" s="1" t="s">
        <v>29</v>
      </c>
      <c r="D24" s="1" t="s">
        <v>4</v>
      </c>
      <c r="E24" s="1" t="s">
        <v>30</v>
      </c>
      <c r="AF24" s="5"/>
      <c r="AG24" s="5"/>
    </row>
    <row r="25" spans="1:118" x14ac:dyDescent="0.35">
      <c r="A25" s="2" t="s">
        <v>31</v>
      </c>
      <c r="B25" s="2" t="s">
        <v>32</v>
      </c>
      <c r="C25" s="2" t="s">
        <v>25</v>
      </c>
      <c r="D25" s="2" t="s">
        <v>13</v>
      </c>
      <c r="E25" s="2" t="s">
        <v>33</v>
      </c>
      <c r="AF25" s="5"/>
      <c r="AG25" s="5"/>
    </row>
    <row r="26" spans="1:118" x14ac:dyDescent="0.35">
      <c r="A26" s="2"/>
      <c r="B26" s="2"/>
      <c r="C26" s="2"/>
      <c r="D26" s="2"/>
      <c r="E26" s="2"/>
      <c r="AF26" s="5"/>
      <c r="AG26" s="5"/>
    </row>
    <row r="27" spans="1:118" customFormat="1" ht="18.5" x14ac:dyDescent="0.35">
      <c r="A27" s="136" t="s">
        <v>127</v>
      </c>
      <c r="B27" s="137"/>
      <c r="C27" s="137"/>
      <c r="D27" s="137"/>
      <c r="E27" s="137"/>
      <c r="F27" s="137"/>
      <c r="G27" s="137"/>
      <c r="H27" s="137"/>
      <c r="I27" s="138"/>
      <c r="AF27" s="49"/>
      <c r="AG27" s="49"/>
    </row>
    <row r="28" spans="1:118" customFormat="1" ht="15.5" x14ac:dyDescent="0.35">
      <c r="A28" s="50" t="s">
        <v>5</v>
      </c>
      <c r="B28" s="50" t="s">
        <v>15</v>
      </c>
      <c r="C28" s="50" t="s">
        <v>128</v>
      </c>
      <c r="D28" s="50" t="s">
        <v>129</v>
      </c>
      <c r="E28" s="50" t="s">
        <v>130</v>
      </c>
      <c r="F28" s="50" t="s">
        <v>131</v>
      </c>
      <c r="G28" s="50" t="s">
        <v>132</v>
      </c>
      <c r="H28" s="50" t="s">
        <v>133</v>
      </c>
      <c r="I28" s="50" t="s">
        <v>134</v>
      </c>
      <c r="J28" s="50" t="s">
        <v>135</v>
      </c>
      <c r="AF28" s="49"/>
      <c r="AG28" s="49"/>
    </row>
    <row r="29" spans="1:118" customFormat="1" x14ac:dyDescent="0.35">
      <c r="A29" s="16" t="s">
        <v>112</v>
      </c>
      <c r="B29" s="16" t="s">
        <v>115</v>
      </c>
      <c r="C29" s="16" t="s">
        <v>116</v>
      </c>
      <c r="D29" s="16" t="s">
        <v>123</v>
      </c>
      <c r="E29" s="51" t="s">
        <v>136</v>
      </c>
      <c r="F29" s="52" t="s">
        <v>137</v>
      </c>
      <c r="G29" s="52" t="s">
        <v>138</v>
      </c>
      <c r="H29" s="53" t="s">
        <v>139</v>
      </c>
      <c r="I29" s="53">
        <v>5</v>
      </c>
      <c r="J29" s="54">
        <v>993818406264</v>
      </c>
      <c r="AF29" s="49"/>
      <c r="AG29" s="49"/>
    </row>
    <row r="30" spans="1:118" customFormat="1" x14ac:dyDescent="0.35">
      <c r="A30" s="16" t="s">
        <v>112</v>
      </c>
      <c r="B30" s="16" t="s">
        <v>115</v>
      </c>
      <c r="C30" s="16" t="s">
        <v>116</v>
      </c>
      <c r="D30" s="16" t="s">
        <v>123</v>
      </c>
      <c r="E30" s="51" t="s">
        <v>136</v>
      </c>
      <c r="F30" s="52" t="s">
        <v>140</v>
      </c>
      <c r="G30" s="52" t="s">
        <v>141</v>
      </c>
      <c r="H30" s="53" t="s">
        <v>139</v>
      </c>
      <c r="I30" s="53">
        <v>6</v>
      </c>
      <c r="J30" s="54">
        <v>993500172609</v>
      </c>
      <c r="AF30" s="49"/>
      <c r="AG30" s="49"/>
    </row>
    <row r="31" spans="1:118" s="66" customFormat="1" x14ac:dyDescent="0.35">
      <c r="A31" s="17"/>
      <c r="B31" s="17"/>
      <c r="C31" s="17"/>
      <c r="D31" s="17"/>
      <c r="E31" s="10"/>
      <c r="F31" s="63"/>
      <c r="G31" s="63"/>
      <c r="H31" s="64"/>
      <c r="I31" s="64"/>
      <c r="J31" s="65"/>
    </row>
    <row r="32" spans="1:118" customFormat="1" x14ac:dyDescent="0.35">
      <c r="A32" s="128" t="s">
        <v>155</v>
      </c>
      <c r="B32" s="129"/>
      <c r="C32" s="129"/>
      <c r="D32" s="129"/>
      <c r="E32" s="129"/>
      <c r="F32" s="129"/>
      <c r="G32" s="129"/>
      <c r="H32" s="129"/>
      <c r="I32" s="129"/>
      <c r="J32" s="129"/>
      <c r="K32" s="129"/>
      <c r="L32" s="129"/>
      <c r="M32" s="129"/>
      <c r="N32" s="129"/>
      <c r="O32" s="129"/>
      <c r="P32" s="129"/>
      <c r="Q32" s="129"/>
      <c r="R32" s="129"/>
      <c r="S32" s="129"/>
      <c r="T32" s="129"/>
      <c r="AF32" s="49"/>
      <c r="AG32" s="49"/>
    </row>
    <row r="33" spans="1:116" customFormat="1" x14ac:dyDescent="0.35">
      <c r="A33" s="57" t="s">
        <v>156</v>
      </c>
      <c r="B33" s="57" t="s">
        <v>157</v>
      </c>
      <c r="C33" s="57" t="s">
        <v>158</v>
      </c>
      <c r="D33" s="57" t="s">
        <v>159</v>
      </c>
      <c r="E33" s="57" t="s">
        <v>126</v>
      </c>
      <c r="F33" s="57" t="s">
        <v>160</v>
      </c>
      <c r="G33" s="57" t="s">
        <v>161</v>
      </c>
      <c r="H33" s="57" t="s">
        <v>162</v>
      </c>
      <c r="I33" s="57" t="s">
        <v>163</v>
      </c>
      <c r="J33" s="57" t="s">
        <v>164</v>
      </c>
      <c r="K33" s="57" t="s">
        <v>165</v>
      </c>
      <c r="L33" s="57" t="s">
        <v>166</v>
      </c>
      <c r="M33" s="57" t="s">
        <v>167</v>
      </c>
      <c r="N33" s="57" t="s">
        <v>168</v>
      </c>
      <c r="O33" s="57" t="s">
        <v>169</v>
      </c>
      <c r="P33" s="57" t="s">
        <v>170</v>
      </c>
      <c r="Q33" s="57" t="s">
        <v>170</v>
      </c>
      <c r="R33" s="57" t="s">
        <v>171</v>
      </c>
      <c r="S33" s="57" t="s">
        <v>181</v>
      </c>
      <c r="T33" s="62" t="s">
        <v>182</v>
      </c>
      <c r="AF33" s="49"/>
      <c r="AG33" s="49"/>
    </row>
    <row r="34" spans="1:116" customFormat="1" x14ac:dyDescent="0.35">
      <c r="A34" s="58" t="s">
        <v>178</v>
      </c>
      <c r="B34" s="32" t="s">
        <v>172</v>
      </c>
      <c r="C34" s="59" t="s">
        <v>26</v>
      </c>
      <c r="D34" s="58" t="s">
        <v>173</v>
      </c>
      <c r="E34" s="60">
        <v>44658</v>
      </c>
      <c r="F34" s="60">
        <v>44658</v>
      </c>
      <c r="G34" s="58" t="s">
        <v>174</v>
      </c>
      <c r="H34" s="58" t="s">
        <v>174</v>
      </c>
      <c r="I34" s="58" t="s">
        <v>174</v>
      </c>
      <c r="J34" s="58" t="s">
        <v>179</v>
      </c>
      <c r="K34" s="58" t="s">
        <v>180</v>
      </c>
      <c r="L34" s="58" t="s">
        <v>175</v>
      </c>
      <c r="M34" s="58" t="s">
        <v>175</v>
      </c>
      <c r="N34" s="58" t="s">
        <v>175</v>
      </c>
      <c r="O34" s="58" t="s">
        <v>176</v>
      </c>
      <c r="P34" s="58" t="s">
        <v>177</v>
      </c>
      <c r="Q34" s="58"/>
      <c r="R34" s="61">
        <v>8151810773</v>
      </c>
      <c r="S34" s="59" t="s">
        <v>186</v>
      </c>
      <c r="T34" s="58" t="s">
        <v>183</v>
      </c>
      <c r="AF34" s="49"/>
      <c r="AG34" s="49"/>
    </row>
    <row r="35" spans="1:116" customFormat="1" x14ac:dyDescent="0.35">
      <c r="A35" s="16" t="s">
        <v>193</v>
      </c>
      <c r="B35" s="32" t="s">
        <v>172</v>
      </c>
      <c r="C35" s="59" t="s">
        <v>26</v>
      </c>
      <c r="D35" s="58" t="s">
        <v>173</v>
      </c>
      <c r="E35" s="60">
        <v>44658</v>
      </c>
      <c r="F35" s="60">
        <v>44658</v>
      </c>
      <c r="G35" s="58" t="s">
        <v>174</v>
      </c>
      <c r="H35" s="58" t="s">
        <v>174</v>
      </c>
      <c r="I35" s="58" t="s">
        <v>174</v>
      </c>
      <c r="J35" s="54" t="s">
        <v>185</v>
      </c>
      <c r="K35" s="58" t="s">
        <v>184</v>
      </c>
      <c r="L35" s="58" t="s">
        <v>175</v>
      </c>
      <c r="M35" s="58" t="s">
        <v>175</v>
      </c>
      <c r="N35" s="58" t="s">
        <v>175</v>
      </c>
      <c r="O35" s="58" t="s">
        <v>176</v>
      </c>
      <c r="P35" s="58" t="s">
        <v>177</v>
      </c>
      <c r="Q35" s="58"/>
      <c r="R35" s="58">
        <v>7803715555</v>
      </c>
      <c r="S35" s="58">
        <v>3054840426</v>
      </c>
      <c r="T35" s="58" t="s">
        <v>183</v>
      </c>
      <c r="AF35" s="49"/>
      <c r="AG35" s="49"/>
    </row>
    <row r="36" spans="1:116" customFormat="1" x14ac:dyDescent="0.35">
      <c r="A36" s="31" t="s">
        <v>189</v>
      </c>
      <c r="B36" s="32" t="s">
        <v>172</v>
      </c>
      <c r="C36" s="59" t="s">
        <v>26</v>
      </c>
      <c r="D36" s="58" t="s">
        <v>173</v>
      </c>
      <c r="E36" s="60">
        <v>44658</v>
      </c>
      <c r="F36" s="60">
        <v>44658</v>
      </c>
      <c r="G36" s="58" t="s">
        <v>174</v>
      </c>
      <c r="H36" s="58" t="s">
        <v>174</v>
      </c>
      <c r="I36" s="58" t="s">
        <v>174</v>
      </c>
      <c r="J36" s="31" t="s">
        <v>190</v>
      </c>
      <c r="K36" s="58" t="s">
        <v>188</v>
      </c>
      <c r="L36" s="58" t="s">
        <v>175</v>
      </c>
      <c r="M36" s="58" t="s">
        <v>175</v>
      </c>
      <c r="N36" s="58" t="s">
        <v>175</v>
      </c>
      <c r="O36" s="58" t="s">
        <v>176</v>
      </c>
      <c r="P36" s="58" t="s">
        <v>177</v>
      </c>
      <c r="Q36" s="58"/>
      <c r="R36" s="58">
        <v>4586550809</v>
      </c>
      <c r="S36" s="58">
        <v>1532039105</v>
      </c>
      <c r="T36" s="58" t="s">
        <v>70</v>
      </c>
      <c r="AF36" s="49"/>
      <c r="AG36" s="49"/>
    </row>
    <row r="37" spans="1:116" customFormat="1" x14ac:dyDescent="0.35">
      <c r="A37" s="16"/>
      <c r="B37" s="16"/>
      <c r="C37" s="16"/>
      <c r="D37" s="16"/>
      <c r="E37" s="51"/>
      <c r="F37" s="52"/>
      <c r="G37" s="52"/>
      <c r="H37" s="53"/>
      <c r="I37" s="53"/>
      <c r="J37" s="54"/>
      <c r="AF37" s="49"/>
      <c r="AG37" s="49"/>
    </row>
    <row r="38" spans="1:116" customFormat="1" x14ac:dyDescent="0.35">
      <c r="A38" s="16"/>
      <c r="B38" s="16"/>
      <c r="C38" s="16"/>
      <c r="D38" s="16"/>
      <c r="E38" s="51"/>
      <c r="F38" s="52"/>
      <c r="G38" s="52"/>
      <c r="H38" s="53"/>
      <c r="I38" s="53"/>
      <c r="J38" s="54"/>
      <c r="AF38" s="49"/>
      <c r="AG38" s="49"/>
    </row>
    <row r="39" spans="1:116" customFormat="1" x14ac:dyDescent="0.35">
      <c r="A39" s="16"/>
      <c r="B39" s="16"/>
      <c r="C39" s="16"/>
      <c r="D39" s="16"/>
      <c r="E39" s="51"/>
      <c r="F39" s="52"/>
      <c r="G39" s="52"/>
      <c r="H39" s="53"/>
      <c r="I39" s="53"/>
      <c r="J39" s="54"/>
      <c r="AF39" s="49"/>
      <c r="AG39" s="49"/>
    </row>
    <row r="40" spans="1:116" customFormat="1" x14ac:dyDescent="0.35">
      <c r="A40" s="16"/>
      <c r="B40" s="16"/>
      <c r="C40" s="16"/>
      <c r="D40" s="16"/>
      <c r="E40" s="51"/>
      <c r="F40" s="52"/>
      <c r="G40" s="52"/>
      <c r="H40" s="53"/>
      <c r="I40" s="53"/>
      <c r="J40" s="54"/>
      <c r="AF40" s="49"/>
      <c r="AG40" s="49"/>
    </row>
    <row r="41" spans="1:116" x14ac:dyDescent="0.35">
      <c r="A41" s="2"/>
      <c r="B41" s="2"/>
      <c r="C41" s="2"/>
      <c r="D41" s="2"/>
      <c r="E41" s="2"/>
      <c r="AF41" s="5"/>
      <c r="AG41" s="5"/>
    </row>
    <row r="42" spans="1:116" x14ac:dyDescent="0.35">
      <c r="A42" s="2"/>
      <c r="B42" s="2"/>
      <c r="C42" s="2"/>
      <c r="D42" s="2"/>
      <c r="E42" s="2"/>
      <c r="AF42" s="5"/>
      <c r="AG42" s="5"/>
    </row>
    <row r="43" spans="1:116" s="18" customFormat="1" x14ac:dyDescent="0.35">
      <c r="A43" s="17"/>
      <c r="B43" s="17"/>
      <c r="C43" s="17"/>
      <c r="D43" s="17"/>
      <c r="E43" s="17"/>
      <c r="F43" s="17"/>
      <c r="G43" s="17"/>
      <c r="H43" s="17"/>
      <c r="I43" s="17"/>
      <c r="J43" s="17"/>
      <c r="K43" s="17"/>
    </row>
    <row r="44" spans="1:116" s="8" customFormat="1" ht="50" customHeight="1" x14ac:dyDescent="0.35">
      <c r="A44" s="7" t="s">
        <v>0</v>
      </c>
      <c r="B44" s="7" t="s">
        <v>34</v>
      </c>
      <c r="C44" s="7"/>
      <c r="D44" s="7"/>
      <c r="E44" s="7"/>
      <c r="F44" s="7"/>
      <c r="G44" s="7"/>
      <c r="H44" s="7"/>
      <c r="I44" s="7"/>
      <c r="J44" s="7"/>
      <c r="AF44" s="9"/>
      <c r="AG44" s="9"/>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row>
    <row r="45" spans="1:116" s="11" customFormat="1" ht="33" customHeight="1" x14ac:dyDescent="0.35">
      <c r="A45" s="3" t="s">
        <v>2</v>
      </c>
      <c r="B45" s="3"/>
      <c r="C45" s="3"/>
      <c r="D45" s="3"/>
      <c r="E45" s="3"/>
      <c r="F45" s="8"/>
      <c r="G45" s="8"/>
      <c r="H45" s="8"/>
      <c r="I45" s="8"/>
      <c r="V45" s="8"/>
      <c r="AB45" s="8"/>
      <c r="AF45" s="12"/>
      <c r="AG45" s="12"/>
      <c r="AJ45" s="8"/>
      <c r="BA45" s="8"/>
      <c r="BJ45" s="8"/>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row>
    <row r="46" spans="1:116" s="14" customFormat="1" ht="15.5" x14ac:dyDescent="0.35">
      <c r="A46" s="1" t="s">
        <v>38</v>
      </c>
      <c r="B46" s="1" t="s">
        <v>4</v>
      </c>
      <c r="C46" s="1" t="s">
        <v>39</v>
      </c>
      <c r="D46" s="1" t="s">
        <v>6</v>
      </c>
      <c r="E46" s="1" t="s">
        <v>7</v>
      </c>
      <c r="F46" s="1" t="s">
        <v>8</v>
      </c>
      <c r="G46" s="1" t="s">
        <v>9</v>
      </c>
      <c r="H46" s="1" t="s">
        <v>10</v>
      </c>
      <c r="I46" s="1" t="s">
        <v>11</v>
      </c>
      <c r="J46" s="1" t="s">
        <v>12</v>
      </c>
      <c r="AF46" s="15"/>
      <c r="AG46" s="15"/>
    </row>
    <row r="47" spans="1:116" s="14" customFormat="1" ht="19" customHeight="1" x14ac:dyDescent="0.35">
      <c r="A47" s="16" t="s">
        <v>103</v>
      </c>
      <c r="B47" s="16" t="s">
        <v>13</v>
      </c>
      <c r="C47" s="16" t="s">
        <v>104</v>
      </c>
      <c r="D47" s="16" t="s">
        <v>96</v>
      </c>
      <c r="E47" s="16" t="s">
        <v>97</v>
      </c>
      <c r="F47" s="16" t="s">
        <v>94</v>
      </c>
      <c r="G47" s="16"/>
      <c r="H47" s="16"/>
      <c r="I47" s="16" t="s">
        <v>99</v>
      </c>
      <c r="J47" s="16" t="s">
        <v>105</v>
      </c>
      <c r="AF47" s="15"/>
      <c r="AG47" s="15"/>
    </row>
    <row r="48" spans="1:116" s="14" customFormat="1" x14ac:dyDescent="0.35">
      <c r="A48" s="16" t="s">
        <v>94</v>
      </c>
      <c r="B48" s="16" t="s">
        <v>13</v>
      </c>
      <c r="C48" s="16" t="s">
        <v>95</v>
      </c>
      <c r="D48" s="16" t="s">
        <v>96</v>
      </c>
      <c r="E48" s="16" t="s">
        <v>97</v>
      </c>
      <c r="F48" s="16"/>
      <c r="G48" s="16"/>
      <c r="H48" s="16"/>
      <c r="I48" s="16" t="s">
        <v>99</v>
      </c>
      <c r="J48" s="16" t="s">
        <v>98</v>
      </c>
      <c r="AF48" s="15"/>
      <c r="AG48" s="15"/>
    </row>
    <row r="49" spans="1:118" s="14" customFormat="1" x14ac:dyDescent="0.35">
      <c r="A49" s="16"/>
      <c r="B49" s="16"/>
      <c r="C49" s="16"/>
      <c r="D49" s="16"/>
      <c r="E49" s="16"/>
      <c r="F49" s="16"/>
      <c r="G49" s="16"/>
      <c r="H49" s="16"/>
      <c r="I49" s="16"/>
      <c r="J49" s="16"/>
      <c r="AF49" s="15"/>
      <c r="AG49" s="15"/>
    </row>
    <row r="50" spans="1:118" s="14" customFormat="1" x14ac:dyDescent="0.35">
      <c r="A50" s="16"/>
      <c r="B50" s="16"/>
      <c r="C50" s="16"/>
      <c r="D50" s="16"/>
      <c r="E50" s="16"/>
      <c r="F50" s="16"/>
      <c r="G50" s="16"/>
      <c r="H50" s="16"/>
      <c r="I50" s="16"/>
      <c r="J50" s="16"/>
      <c r="AF50" s="15"/>
      <c r="AG50" s="15"/>
    </row>
    <row r="51" spans="1:118" s="18" customFormat="1" x14ac:dyDescent="0.35">
      <c r="A51" s="16"/>
      <c r="B51" s="16"/>
      <c r="C51" s="16"/>
      <c r="D51" s="16"/>
      <c r="E51" s="16"/>
      <c r="F51" s="16"/>
      <c r="G51" s="16"/>
      <c r="H51" s="16"/>
      <c r="I51" s="16"/>
      <c r="J51" s="16"/>
    </row>
    <row r="52" spans="1:118" s="18" customFormat="1" x14ac:dyDescent="0.35">
      <c r="A52" s="16"/>
      <c r="B52" s="16"/>
      <c r="C52" s="16"/>
      <c r="D52" s="16"/>
      <c r="E52" s="16"/>
      <c r="F52" s="16"/>
      <c r="G52" s="16"/>
      <c r="H52" s="16"/>
      <c r="I52" s="16"/>
      <c r="J52" s="16"/>
    </row>
    <row r="53" spans="1:118" s="18" customFormat="1" x14ac:dyDescent="0.35">
      <c r="A53" s="17"/>
      <c r="B53" s="17"/>
      <c r="C53" s="17"/>
      <c r="D53" s="17"/>
      <c r="E53" s="17"/>
      <c r="F53" s="17"/>
      <c r="G53" s="17"/>
      <c r="H53" s="17"/>
      <c r="I53" s="17"/>
      <c r="J53" s="17"/>
    </row>
    <row r="54" spans="1:118" s="8" customFormat="1" ht="24.5" customHeight="1" x14ac:dyDescent="0.35">
      <c r="A54" s="3" t="s">
        <v>92</v>
      </c>
      <c r="B54" s="3"/>
      <c r="C54" s="3"/>
      <c r="D54" s="3"/>
      <c r="E54" s="3"/>
      <c r="F54" s="3"/>
      <c r="G54" s="3"/>
      <c r="H54" s="3"/>
      <c r="I54" s="3"/>
      <c r="J54" s="3"/>
      <c r="K54" s="3"/>
      <c r="L54" s="3"/>
      <c r="AF54" s="9"/>
      <c r="AG54" s="12"/>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row>
    <row r="55" spans="1:118" s="8" customFormat="1" ht="31" customHeight="1" x14ac:dyDescent="0.35">
      <c r="A55" s="1" t="s">
        <v>38</v>
      </c>
      <c r="B55" s="1" t="s">
        <v>39</v>
      </c>
      <c r="C55" s="1" t="s">
        <v>15</v>
      </c>
      <c r="D55" s="1" t="s">
        <v>16</v>
      </c>
      <c r="E55" s="1" t="s">
        <v>17</v>
      </c>
      <c r="F55" s="1" t="s">
        <v>18</v>
      </c>
      <c r="G55" s="1" t="s">
        <v>19</v>
      </c>
      <c r="H55" s="1" t="s">
        <v>20</v>
      </c>
      <c r="I55" s="1" t="s">
        <v>21</v>
      </c>
      <c r="J55" s="1" t="s">
        <v>22</v>
      </c>
      <c r="K55" s="1" t="s">
        <v>23</v>
      </c>
      <c r="L55" s="1" t="s">
        <v>102</v>
      </c>
      <c r="AF55" s="9"/>
      <c r="AG55" s="9"/>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row>
    <row r="56" spans="1:118" s="14" customFormat="1" x14ac:dyDescent="0.35">
      <c r="A56" s="16" t="s">
        <v>103</v>
      </c>
      <c r="B56" s="16" t="s">
        <v>104</v>
      </c>
      <c r="C56" s="16" t="s">
        <v>106</v>
      </c>
      <c r="D56" s="16" t="s">
        <v>24</v>
      </c>
      <c r="E56" s="16" t="s">
        <v>13</v>
      </c>
      <c r="F56" s="16" t="s">
        <v>73</v>
      </c>
      <c r="G56" s="16" t="s">
        <v>26</v>
      </c>
      <c r="H56" s="16" t="s">
        <v>74</v>
      </c>
      <c r="I56" s="16" t="s">
        <v>76</v>
      </c>
      <c r="J56" s="16" t="s">
        <v>107</v>
      </c>
      <c r="K56" s="16" t="s">
        <v>82</v>
      </c>
      <c r="L56" s="16" t="s">
        <v>83</v>
      </c>
      <c r="AF56" s="15"/>
      <c r="AG56" s="15"/>
    </row>
    <row r="57" spans="1:118" s="14" customFormat="1" x14ac:dyDescent="0.35">
      <c r="A57" s="16" t="s">
        <v>94</v>
      </c>
      <c r="B57" s="16" t="s">
        <v>95</v>
      </c>
      <c r="C57" s="16" t="s">
        <v>100</v>
      </c>
      <c r="D57" s="16" t="s">
        <v>24</v>
      </c>
      <c r="E57" s="16" t="s">
        <v>13</v>
      </c>
      <c r="F57" s="16" t="s">
        <v>73</v>
      </c>
      <c r="G57" s="16" t="s">
        <v>26</v>
      </c>
      <c r="H57" s="16" t="s">
        <v>74</v>
      </c>
      <c r="I57" s="16" t="s">
        <v>76</v>
      </c>
      <c r="J57" s="16" t="s">
        <v>101</v>
      </c>
      <c r="K57" s="16" t="s">
        <v>82</v>
      </c>
      <c r="L57" s="16" t="s">
        <v>83</v>
      </c>
      <c r="AF57" s="15"/>
      <c r="AG57" s="15"/>
    </row>
    <row r="58" spans="1:118" s="14" customFormat="1" x14ac:dyDescent="0.35">
      <c r="A58" s="16"/>
      <c r="B58" s="16"/>
      <c r="C58" s="16"/>
      <c r="D58" s="16"/>
      <c r="E58" s="16"/>
      <c r="F58" s="16"/>
      <c r="G58" s="16"/>
      <c r="H58" s="16"/>
      <c r="I58" s="16"/>
      <c r="J58" s="16"/>
      <c r="K58" s="16"/>
      <c r="L58" s="16"/>
      <c r="AF58" s="15"/>
      <c r="AG58" s="15"/>
    </row>
    <row r="59" spans="1:118" s="14" customFormat="1" x14ac:dyDescent="0.35">
      <c r="A59" s="16"/>
      <c r="B59" s="16"/>
      <c r="C59" s="16"/>
      <c r="D59" s="16"/>
      <c r="E59" s="16"/>
      <c r="F59" s="16"/>
      <c r="G59" s="16"/>
      <c r="H59" s="16"/>
      <c r="I59" s="16"/>
      <c r="J59" s="16"/>
      <c r="K59" s="16"/>
      <c r="L59" s="16"/>
      <c r="AF59" s="15"/>
      <c r="AG59" s="15"/>
    </row>
    <row r="60" spans="1:118" s="18" customFormat="1" x14ac:dyDescent="0.35">
      <c r="A60" s="16"/>
      <c r="B60" s="16"/>
      <c r="C60" s="16"/>
      <c r="D60" s="16"/>
      <c r="E60" s="16"/>
      <c r="F60" s="16"/>
      <c r="G60" s="16"/>
      <c r="H60" s="16"/>
      <c r="I60" s="16"/>
      <c r="J60" s="16"/>
      <c r="K60" s="16"/>
      <c r="L60" s="16"/>
    </row>
    <row r="61" spans="1:118" s="18" customFormat="1" x14ac:dyDescent="0.35">
      <c r="A61" s="16"/>
      <c r="B61" s="16"/>
      <c r="C61" s="16"/>
      <c r="D61" s="16"/>
      <c r="E61" s="16"/>
      <c r="F61" s="16"/>
      <c r="G61" s="16"/>
      <c r="H61" s="16"/>
      <c r="I61" s="16"/>
      <c r="J61" s="16"/>
      <c r="K61" s="16"/>
      <c r="L61" s="16"/>
    </row>
    <row r="63" spans="1:118" s="6" customFormat="1" ht="50.4" hidden="1" customHeight="1" x14ac:dyDescent="0.35">
      <c r="A63" s="157" t="s">
        <v>40</v>
      </c>
      <c r="B63" s="157"/>
      <c r="C63" s="157"/>
      <c r="D63" s="157"/>
      <c r="E63" s="157"/>
      <c r="F63" s="157"/>
      <c r="G63" s="157"/>
      <c r="H63" s="157"/>
      <c r="I63" s="157"/>
      <c r="J63" s="157"/>
      <c r="K63" s="157"/>
      <c r="AF63" s="33"/>
      <c r="AG63" s="33"/>
    </row>
    <row r="64" spans="1:118" hidden="1" x14ac:dyDescent="0.35"/>
    <row r="65" spans="1:29" ht="18.5" hidden="1" customHeight="1" x14ac:dyDescent="0.35">
      <c r="A65" s="154" t="s">
        <v>69</v>
      </c>
      <c r="B65" s="155"/>
      <c r="C65" s="155"/>
      <c r="D65" s="155"/>
      <c r="E65" s="155"/>
      <c r="F65" s="155"/>
      <c r="G65" s="155"/>
      <c r="H65" s="155"/>
      <c r="I65" s="155"/>
      <c r="J65" s="155"/>
      <c r="K65" s="155"/>
      <c r="L65" s="155"/>
      <c r="M65" s="155"/>
      <c r="N65" s="155"/>
      <c r="O65" s="155"/>
      <c r="P65" s="155"/>
      <c r="Q65" s="155"/>
      <c r="R65" s="155"/>
      <c r="S65" s="155"/>
      <c r="T65" s="155"/>
      <c r="U65" s="155"/>
      <c r="V65" s="155"/>
      <c r="W65" s="155"/>
      <c r="X65" s="155"/>
      <c r="Y65" s="155"/>
      <c r="Z65" s="155"/>
      <c r="AA65" s="155"/>
      <c r="AB65" s="156"/>
    </row>
    <row r="66" spans="1:29" ht="14.5" hidden="1" customHeight="1" x14ac:dyDescent="0.35">
      <c r="A66" s="34" t="s">
        <v>41</v>
      </c>
      <c r="B66" s="34" t="s">
        <v>42</v>
      </c>
      <c r="C66" s="34" t="s">
        <v>43</v>
      </c>
      <c r="D66" s="34" t="s">
        <v>44</v>
      </c>
      <c r="E66" s="34" t="s">
        <v>45</v>
      </c>
      <c r="F66" s="34" t="s">
        <v>46</v>
      </c>
      <c r="G66" s="34" t="s">
        <v>47</v>
      </c>
      <c r="H66" s="34" t="s">
        <v>48</v>
      </c>
      <c r="I66" s="34" t="s">
        <v>49</v>
      </c>
      <c r="J66" s="34" t="s">
        <v>50</v>
      </c>
      <c r="K66" s="34" t="s">
        <v>51</v>
      </c>
      <c r="L66" s="148" t="s">
        <v>53</v>
      </c>
      <c r="M66" s="149"/>
      <c r="N66" s="149"/>
      <c r="O66" s="149"/>
      <c r="P66" s="149"/>
      <c r="Q66" s="150"/>
      <c r="R66" s="151" t="s">
        <v>52</v>
      </c>
      <c r="S66" s="152"/>
      <c r="T66" s="152"/>
      <c r="U66" s="152"/>
      <c r="V66" s="152"/>
      <c r="W66" s="152"/>
      <c r="X66" s="152"/>
      <c r="Y66" s="152"/>
      <c r="Z66" s="153"/>
      <c r="AA66" s="35" t="s">
        <v>87</v>
      </c>
      <c r="AB66" s="36" t="s">
        <v>86</v>
      </c>
      <c r="AC66" s="37"/>
    </row>
    <row r="67" spans="1:29" hidden="1" x14ac:dyDescent="0.35">
      <c r="A67" s="34"/>
      <c r="B67" s="34"/>
      <c r="C67" s="34"/>
      <c r="D67" s="34"/>
      <c r="E67" s="34"/>
      <c r="F67" s="34"/>
      <c r="G67" s="34"/>
      <c r="H67" s="34"/>
      <c r="I67" s="34"/>
      <c r="J67" s="34"/>
      <c r="K67" s="34"/>
      <c r="L67" s="38" t="s">
        <v>54</v>
      </c>
      <c r="M67" s="38" t="s">
        <v>55</v>
      </c>
      <c r="N67" s="38" t="s">
        <v>56</v>
      </c>
      <c r="O67" s="39" t="s">
        <v>58</v>
      </c>
      <c r="P67" s="39" t="s">
        <v>57</v>
      </c>
      <c r="Q67" s="40" t="s">
        <v>59</v>
      </c>
      <c r="R67" s="41" t="s">
        <v>60</v>
      </c>
      <c r="S67" s="42" t="s">
        <v>61</v>
      </c>
      <c r="T67" s="43" t="s">
        <v>62</v>
      </c>
      <c r="U67" s="44" t="s">
        <v>63</v>
      </c>
      <c r="V67" s="44" t="s">
        <v>64</v>
      </c>
      <c r="W67" s="45" t="s">
        <v>65</v>
      </c>
      <c r="X67" s="42" t="s">
        <v>66</v>
      </c>
      <c r="Y67" s="42" t="s">
        <v>67</v>
      </c>
      <c r="Z67" s="43" t="s">
        <v>68</v>
      </c>
      <c r="AA67" s="46"/>
      <c r="AB67" s="47"/>
      <c r="AC67" s="37"/>
    </row>
    <row r="68" spans="1:29" hidden="1" x14ac:dyDescent="0.35">
      <c r="A68" s="16" t="s">
        <v>35</v>
      </c>
      <c r="B68" s="16" t="s">
        <v>70</v>
      </c>
      <c r="C68" s="16" t="s">
        <v>71</v>
      </c>
      <c r="D68" s="16" t="s">
        <v>88</v>
      </c>
      <c r="E68" s="16"/>
      <c r="F68" s="16" t="s">
        <v>24</v>
      </c>
      <c r="G68" s="16"/>
      <c r="H68" s="16" t="s">
        <v>89</v>
      </c>
      <c r="I68" s="16" t="s">
        <v>26</v>
      </c>
      <c r="J68" s="16" t="s">
        <v>74</v>
      </c>
      <c r="K68" s="16" t="s">
        <v>75</v>
      </c>
      <c r="L68" s="16" t="s">
        <v>76</v>
      </c>
      <c r="M68" s="16" t="s">
        <v>77</v>
      </c>
      <c r="N68" s="16" t="s">
        <v>90</v>
      </c>
      <c r="O68" s="16" t="s">
        <v>78</v>
      </c>
      <c r="P68" s="16" t="s">
        <v>79</v>
      </c>
      <c r="Q68" s="16" t="s">
        <v>91</v>
      </c>
      <c r="R68" s="16" t="s">
        <v>84</v>
      </c>
      <c r="S68" s="16" t="s">
        <v>82</v>
      </c>
      <c r="T68" s="16" t="s">
        <v>83</v>
      </c>
      <c r="U68" s="16" t="s">
        <v>84</v>
      </c>
      <c r="V68" s="16" t="s">
        <v>85</v>
      </c>
      <c r="W68" s="16" t="s">
        <v>81</v>
      </c>
      <c r="X68" s="16"/>
      <c r="Y68" s="16"/>
      <c r="Z68" s="16"/>
      <c r="AA68" s="16"/>
      <c r="AB68" s="16"/>
    </row>
    <row r="69" spans="1:29" hidden="1" x14ac:dyDescent="0.35">
      <c r="A69" s="16" t="s">
        <v>35</v>
      </c>
      <c r="B69" s="16" t="s">
        <v>70</v>
      </c>
      <c r="C69" s="16" t="s">
        <v>71</v>
      </c>
      <c r="D69" s="16" t="s">
        <v>36</v>
      </c>
      <c r="E69" s="16" t="s">
        <v>72</v>
      </c>
      <c r="F69" s="16" t="s">
        <v>24</v>
      </c>
      <c r="G69" s="16" t="s">
        <v>13</v>
      </c>
      <c r="H69" s="16" t="s">
        <v>73</v>
      </c>
      <c r="I69" s="16" t="s">
        <v>26</v>
      </c>
      <c r="J69" s="16" t="s">
        <v>74</v>
      </c>
      <c r="K69" s="16" t="s">
        <v>75</v>
      </c>
      <c r="L69" s="16" t="s">
        <v>76</v>
      </c>
      <c r="M69" s="16" t="s">
        <v>77</v>
      </c>
      <c r="N69" s="16" t="s">
        <v>37</v>
      </c>
      <c r="O69" s="16" t="s">
        <v>78</v>
      </c>
      <c r="P69" s="16" t="s">
        <v>79</v>
      </c>
      <c r="Q69" s="16" t="s">
        <v>80</v>
      </c>
      <c r="R69" s="16" t="s">
        <v>84</v>
      </c>
      <c r="S69" s="16" t="s">
        <v>82</v>
      </c>
      <c r="T69" s="16" t="s">
        <v>83</v>
      </c>
      <c r="U69" s="16" t="s">
        <v>84</v>
      </c>
      <c r="V69" s="16" t="s">
        <v>85</v>
      </c>
      <c r="W69" s="16" t="s">
        <v>81</v>
      </c>
      <c r="X69" s="16"/>
      <c r="Y69" s="16"/>
      <c r="Z69" s="16"/>
      <c r="AA69" s="16"/>
    </row>
  </sheetData>
  <mergeCells count="7">
    <mergeCell ref="L66:Q66"/>
    <mergeCell ref="R66:Z66"/>
    <mergeCell ref="A65:AB65"/>
    <mergeCell ref="A63:K63"/>
    <mergeCell ref="A23:E23"/>
    <mergeCell ref="A27:I27"/>
    <mergeCell ref="A32:T32"/>
  </mergeCells>
  <dataValidations count="2">
    <dataValidation type="list" allowBlank="1" showInputMessage="1" showErrorMessage="1" sqref="C10 C54 C19">
      <formula1>"Projected,Original,Seasonal,Recommended"</formula1>
    </dataValidation>
    <dataValidation type="list" allowBlank="1" showInputMessage="1" showErrorMessage="1" sqref="L34:N36">
      <formula1>"Yes,No"</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Data_Creation_Env</vt:lpstr>
      <vt:lpstr>4.0_SF01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2022-11-02T09:24:41Z</dcterms:modified>
</cp:coreProperties>
</file>