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DataAnalyst-ExcelMastery\Week1-Fundamentals\"/>
    </mc:Choice>
  </mc:AlternateContent>
  <xr:revisionPtr revIDLastSave="0" documentId="8_{EF4CFADB-EEEA-42C9-BEC2-575B55853045}" xr6:coauthVersionLast="47" xr6:coauthVersionMax="47" xr10:uidLastSave="{00000000-0000-0000-0000-000000000000}"/>
  <bookViews>
    <workbookView xWindow="-108" yWindow="-108" windowWidth="23256" windowHeight="12456" xr2:uid="{56F3578E-B770-4137-BD6E-31B0AC6F3997}"/>
  </bookViews>
  <sheets>
    <sheet name="Product_Database" sheetId="1" r:id="rId1"/>
    <sheet name="Supplier_Database" sheetId="2" r:id="rId2"/>
    <sheet name="Sales_Lookup_Practice" sheetId="3" r:id="rId3"/>
    <sheet name="Business_Logic_Pract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H3" i="3"/>
  <c r="H4" i="3"/>
  <c r="H5" i="3"/>
  <c r="I2" i="3"/>
  <c r="H2" i="3"/>
  <c r="G3" i="3"/>
  <c r="G4" i="3"/>
  <c r="G2" i="3"/>
  <c r="D3" i="3" a="1"/>
  <c r="D3" i="3" s="1"/>
  <c r="D4" i="3" a="1"/>
  <c r="D4" i="3" s="1"/>
  <c r="D2" i="3" a="1"/>
  <c r="D2" i="3" s="1"/>
  <c r="F2" i="3" l="1"/>
  <c r="F4" i="3"/>
  <c r="F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<sst xmlns="http://schemas.openxmlformats.org/spreadsheetml/2006/main" count="58" uniqueCount="40">
  <si>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Product_ID</t>
  </si>
  <si>
    <t>Product_Name</t>
  </si>
  <si>
    <t>Category</t>
  </si>
  <si>
    <t>Unit_Price</t>
  </si>
  <si>
    <t>Supplier_ID</t>
  </si>
  <si>
    <t>P001</t>
  </si>
  <si>
    <t>Laptop Dell</t>
  </si>
  <si>
    <t>Electronics</t>
  </si>
  <si>
    <t>S001</t>
  </si>
  <si>
    <t>P002</t>
  </si>
  <si>
    <t>Office Chair</t>
  </si>
  <si>
    <t>Furniture</t>
  </si>
  <si>
    <t>S002</t>
  </si>
  <si>
    <t>P003</t>
  </si>
  <si>
    <t>Wireless Mouse</t>
  </si>
  <si>
    <t>P004</t>
  </si>
  <si>
    <t>Standing Desk</t>
  </si>
  <si>
    <t>S003</t>
  </si>
  <si>
    <t>P005</t>
  </si>
  <si>
    <t>Mechanical KB</t>
  </si>
  <si>
    <t>Supplier_Name</t>
  </si>
  <si>
    <t>Contact_Email</t>
  </si>
  <si>
    <t>Location</t>
  </si>
  <si>
    <t>TechCorp India</t>
  </si>
  <si>
    <t>sales@techcorp.in</t>
  </si>
  <si>
    <t>Bangalore</t>
  </si>
  <si>
    <t>Furniture Plus</t>
  </si>
  <si>
    <t>orders@furnitureplus.in</t>
  </si>
  <si>
    <t>Mumbai</t>
  </si>
  <si>
    <t>Office Solutions</t>
  </si>
  <si>
    <t>info@officesol.in</t>
  </si>
  <si>
    <t>Delhi</t>
  </si>
  <si>
    <t>Sale_ID</t>
  </si>
  <si>
    <t>Quantity</t>
  </si>
  <si>
    <t>Total_Value</t>
  </si>
  <si>
    <t>Supplier_Location</t>
  </si>
  <si>
    <t xml:space="preserve">Supplier_Name    </t>
  </si>
  <si>
    <t xml:space="preserve">Category     </t>
  </si>
  <si>
    <t>S004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</si>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</sst>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IBM Plex Mono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AB0A-89D9-40EE-81ED-DAE06BD06CBF}">
  <dimension ref="A1:E6"/>
  <sheetViews>
    <sheetView tabSelected="1" workbookViewId="0">
      <selection activeCell="D16" sqref="D16"/>
    </sheetView>
  </sheetViews>
  <sheetFormatPr defaultRowHeight="14.4" x14ac:dyDescent="0.3"/>
  <cols>
    <col min="1" max="1" width="11.21875" bestFit="1" customWidth="1"/>
    <col min="2" max="2" width="15.88671875" bestFit="1" customWidth="1"/>
    <col min="3" max="3" width="11" bestFit="1" customWidth="1"/>
    <col min="4" max="4" width="10.5546875" bestFit="1" customWidth="1"/>
    <col min="5" max="5" width="11.6640625" bestFit="1" customWidth="1"/>
  </cols>
  <sheetData>
    <row r="1" spans="1:5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3">
      <c r="A2" s="2" t="s">
        <v>5</v>
      </c>
      <c r="B2" s="3" t="s">
        <v>6</v>
      </c>
      <c r="C2" s="3" t="s">
        <v>7</v>
      </c>
      <c r="D2" s="3">
        <v>45000</v>
      </c>
      <c r="E2" s="3" t="s">
        <v>8</v>
      </c>
    </row>
    <row r="3" spans="1:5" ht="15.6" x14ac:dyDescent="0.3">
      <c r="A3" s="2" t="s">
        <v>9</v>
      </c>
      <c r="B3" s="3" t="s">
        <v>10</v>
      </c>
      <c r="C3" s="3" t="s">
        <v>11</v>
      </c>
      <c r="D3" s="3">
        <v>8000</v>
      </c>
      <c r="E3" s="3" t="s">
        <v>12</v>
      </c>
    </row>
    <row r="4" spans="1:5" ht="15.6" x14ac:dyDescent="0.3">
      <c r="A4" s="2" t="s">
        <v>13</v>
      </c>
      <c r="B4" s="3" t="s">
        <v>14</v>
      </c>
      <c r="C4" s="3" t="s">
        <v>7</v>
      </c>
      <c r="D4" s="3">
        <v>1200</v>
      </c>
      <c r="E4" s="3" t="s">
        <v>8</v>
      </c>
    </row>
    <row r="5" spans="1:5" ht="15.6" x14ac:dyDescent="0.3">
      <c r="A5" s="2" t="s">
        <v>15</v>
      </c>
      <c r="B5" s="3" t="s">
        <v>16</v>
      </c>
      <c r="C5" s="3" t="s">
        <v>11</v>
      </c>
      <c r="D5" s="3">
        <v>15000</v>
      </c>
      <c r="E5" s="3" t="s">
        <v>17</v>
      </c>
    </row>
    <row r="6" spans="1:5" ht="15.6" x14ac:dyDescent="0.3">
      <c r="A6" s="2" t="s">
        <v>18</v>
      </c>
      <c r="B6" s="3" t="s">
        <v>19</v>
      </c>
      <c r="C6" s="3" t="s">
        <v>7</v>
      </c>
      <c r="D6" s="3">
        <v>3500</v>
      </c>
      <c r="E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56F1-427E-4180-A6A8-176882FF3761}">
  <dimension ref="A1:D4"/>
  <sheetViews>
    <sheetView workbookViewId="0">
      <selection activeCell="D2" sqref="D2"/>
    </sheetView>
  </sheetViews>
  <sheetFormatPr defaultRowHeight="14.4" x14ac:dyDescent="0.3"/>
  <cols>
    <col min="1" max="1" width="11.6640625" bestFit="1" customWidth="1"/>
    <col min="2" max="2" width="15.6640625" bestFit="1" customWidth="1"/>
    <col min="3" max="3" width="23.88671875" bestFit="1" customWidth="1"/>
    <col min="4" max="4" width="10.33203125" bestFit="1" customWidth="1"/>
  </cols>
  <sheetData>
    <row r="1" spans="1:4" ht="15.6" x14ac:dyDescent="0.3">
      <c r="A1" s="2" t="s">
        <v>4</v>
      </c>
      <c r="B1" s="3" t="s">
        <v>20</v>
      </c>
      <c r="C1" s="3" t="s">
        <v>21</v>
      </c>
      <c r="D1" s="3" t="s">
        <v>22</v>
      </c>
    </row>
    <row r="2" spans="1:4" ht="15.6" x14ac:dyDescent="0.3">
      <c r="A2" s="2" t="s">
        <v>8</v>
      </c>
      <c r="B2" s="3" t="s">
        <v>23</v>
      </c>
      <c r="C2" s="3" t="s">
        <v>24</v>
      </c>
      <c r="D2" s="3" t="s">
        <v>25</v>
      </c>
    </row>
    <row r="3" spans="1:4" ht="15.6" x14ac:dyDescent="0.3">
      <c r="A3" s="2" t="s">
        <v>12</v>
      </c>
      <c r="B3" s="3" t="s">
        <v>26</v>
      </c>
      <c r="C3" s="3" t="s">
        <v>27</v>
      </c>
      <c r="D3" s="3" t="s">
        <v>28</v>
      </c>
    </row>
    <row r="4" spans="1:4" ht="15.6" x14ac:dyDescent="0.3">
      <c r="A4" s="2" t="s">
        <v>17</v>
      </c>
      <c r="B4" s="3" t="s">
        <v>29</v>
      </c>
      <c r="C4" s="3" t="s">
        <v>30</v>
      </c>
      <c r="D4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514C-EE7C-4748-AA95-41AF48FEA124}">
  <dimension ref="A1:I5"/>
  <sheetViews>
    <sheetView workbookViewId="0">
      <selection activeCell="G9" sqref="G9"/>
    </sheetView>
  </sheetViews>
  <sheetFormatPr defaultRowHeight="14.4" x14ac:dyDescent="0.3"/>
  <cols>
    <col min="1" max="1" width="7.77734375" bestFit="1" customWidth="1"/>
    <col min="2" max="2" width="11.21875" bestFit="1" customWidth="1"/>
    <col min="3" max="3" width="9.109375" bestFit="1" customWidth="1"/>
    <col min="4" max="4" width="14.88671875" bestFit="1" customWidth="1"/>
    <col min="5" max="5" width="11" bestFit="1" customWidth="1"/>
    <col min="6" max="6" width="12.109375" bestFit="1" customWidth="1"/>
    <col min="7" max="9" width="18.21875" bestFit="1" customWidth="1"/>
  </cols>
  <sheetData>
    <row r="1" spans="1:9" ht="15.6" x14ac:dyDescent="0.3">
      <c r="A1" s="2" t="s">
        <v>32</v>
      </c>
      <c r="B1" s="3" t="s">
        <v>0</v>
      </c>
      <c r="C1" s="3" t="s">
        <v>33</v>
      </c>
      <c r="D1" s="3" t="s">
        <v>1</v>
      </c>
      <c r="E1" s="3" t="s">
        <v>3</v>
      </c>
      <c r="F1" s="3" t="s">
        <v>34</v>
      </c>
      <c r="G1" s="1" t="s">
        <v>37</v>
      </c>
      <c r="H1" s="1" t="s">
        <v>36</v>
      </c>
      <c r="I1" s="1" t="s">
        <v>35</v>
      </c>
    </row>
    <row r="2" spans="1:9" ht="15.6" x14ac:dyDescent="0.3">
      <c r="A2" s="2" t="s">
        <v>8</v>
      </c>
      <c r="B2" s="3" t="s">
        <v>13</v>
      </c>
      <c r="C2" s="3">
        <v>10</v>
      </c>
      <c r="D2" t="str" cm="1">
        <f t="array" ref="D2:E2">VLOOKUP(B2,Product_Database!A1:E6,{2,4},0)</f>
        <v>Wireless Mouse</v>
      </c>
      <c r="E2">
        <v>1200</v>
      </c>
      <c r="F2">
        <f>C2*E2</f>
        <v>12000</v>
      </c>
      <c r="G2" t="str">
        <f>IFERROR(VLOOKUP(B2,Product_Database!A1:E6,3,0),"Product Not Found")</f>
        <v>Electronics</v>
      </c>
      <c r="H2" t="str">
        <f>IFERROR(VLOOKUP(VLOOKUP(B2,Product_Database!$A$1:$E$6,5,0),Supplier_Database!$A$1:$D$4,2,0),"Supplier Not Found")</f>
        <v>TechCorp India</v>
      </c>
      <c r="I2" t="str">
        <f>IFERROR(VLOOKUP(VLOOKUP(B2,Product_Database!$A$1:$E$6,5,0),Supplier_Database!$A$1:$D$4,4,0),"Location Not Found")</f>
        <v>Bangalore</v>
      </c>
    </row>
    <row r="3" spans="1:9" ht="15.6" x14ac:dyDescent="0.3">
      <c r="A3" s="2" t="s">
        <v>12</v>
      </c>
      <c r="B3" s="3" t="s">
        <v>5</v>
      </c>
      <c r="C3" s="3">
        <v>2</v>
      </c>
      <c r="D3" t="str" cm="1">
        <f t="array" ref="D3:E3">VLOOKUP(B3,Product_Database!A2:E7,{2,4},0)</f>
        <v>Laptop Dell</v>
      </c>
      <c r="E3">
        <v>45000</v>
      </c>
      <c r="F3">
        <f t="shared" ref="F3:F4" si="0">C3*E3</f>
        <v>90000</v>
      </c>
      <c r="G3" t="str">
        <f>IFERROR(VLOOKUP(B3,Product_Database!A2:E7,3,0),"Product Not Found")</f>
        <v>Electronics</v>
      </c>
      <c r="H3" t="str">
        <f>IFERROR(VLOOKUP(VLOOKUP(B3,Product_Database!$A$1:$E$6,5,0),Supplier_Database!$A$1:$D$4,2,0),"Supplier Not Found")</f>
        <v>TechCorp India</v>
      </c>
      <c r="I3" t="str">
        <f>IFERROR(VLOOKUP(VLOOKUP(B3,Product_Database!$A$1:$E$6,5,0),Supplier_Database!$A$1:$D$4,4,0),"Location Not Found")</f>
        <v>Bangalore</v>
      </c>
    </row>
    <row r="4" spans="1:9" ht="15.6" x14ac:dyDescent="0.3">
      <c r="A4" s="2" t="s">
        <v>17</v>
      </c>
      <c r="B4" s="3" t="s">
        <v>18</v>
      </c>
      <c r="C4" s="3">
        <v>5</v>
      </c>
      <c r="D4" t="str" cm="1">
        <f t="array" ref="D4:E4">VLOOKUP(B4,Product_Database!A3:E8,{2,4},0)</f>
        <v>Mechanical KB</v>
      </c>
      <c r="E4">
        <v>3500</v>
      </c>
      <c r="F4">
        <f t="shared" si="0"/>
        <v>17500</v>
      </c>
      <c r="G4" t="str">
        <f>IFERROR(VLOOKUP(B4,Product_Database!A3:E8,3,0),"Product Not Found")</f>
        <v>Electronics</v>
      </c>
      <c r="H4" t="str">
        <f>IFERROR(VLOOKUP(VLOOKUP(B4,Product_Database!$A$1:$E$6,5,0),Supplier_Database!$A$1:$D$4,2,0),"Supplier Not Found")</f>
        <v>TechCorp India</v>
      </c>
      <c r="I4" t="str">
        <f>IFERROR(VLOOKUP(VLOOKUP(B4,Product_Database!$A$1:$E$6,5,0),Supplier_Database!$A$1:$D$4,4,0),"Location Not Found")</f>
        <v>Bangalore</v>
      </c>
    </row>
    <row r="5" spans="1:9" ht="15.6" x14ac:dyDescent="0.3">
      <c r="A5" s="2" t="s">
        <v>38</v>
      </c>
      <c r="B5" s="3" t="s">
        <v>39</v>
      </c>
      <c r="C5" s="3">
        <v>1</v>
      </c>
      <c r="H5" t="str">
        <f>IFERROR(VLOOKUP(VLOOKUP(B5,Product_Database!$A$1:$E$6,5,0),Supplier_Database!$A$1:$D$4,2,0),"Supplier Not Found")</f>
        <v>Supplier Not Found</v>
      </c>
      <c r="I5" t="str">
        <f>IFERROR(VLOOKUP(VLOOKUP(B5,Product_Database!$A$1:$E$6,5,0),Supplier_Database!$A$1:$D$4,4,0),"Location Not Found")</f>
        <v>Location Not Found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B6A-4758-42D8-BF37-3B8E5C6AD4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Product_Database</vt:lpstr>
      <vt:lpstr>Supplier_Database</vt:lpstr>
      <vt:lpstr>Sales_Lookup_Practice</vt:lpstr>
      <vt:lpstr>Business_Logic_Practice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rohit010007@outlook.com</dc:creator>
  <cp:lastModifiedBy>rohit010007@outlook.com</cp:lastModifiedBy>
  <dcterms:created xsi:type="dcterms:W3CDTF">2025-09-13T09:13:10Z</dcterms:created>
  <dcterms:modified xsi:type="dcterms:W3CDTF">2025-09-13T09:53:24Z</dcterms:modified>
</cp:coreProperties>
</file>