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A\EXCEL CODE\day-11\"/>
    </mc:Choice>
  </mc:AlternateContent>
  <bookViews>
    <workbookView xWindow="0" yWindow="0" windowWidth="20490" windowHeight="7500" activeTab="2"/>
  </bookViews>
  <sheets>
    <sheet name="Text function" sheetId="1" r:id="rId1"/>
    <sheet name="Logical exp" sheetId="2" r:id="rId2"/>
    <sheet name="Logical exp (2)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7" i="4" l="1"/>
  <c r="M6" i="4"/>
  <c r="M8" i="4"/>
  <c r="M9" i="4"/>
  <c r="M10" i="4"/>
  <c r="M11" i="4"/>
  <c r="M12" i="4"/>
  <c r="J15" i="4"/>
  <c r="L15" i="4" l="1"/>
  <c r="J17" i="4"/>
  <c r="E14" i="4"/>
  <c r="L6" i="4"/>
  <c r="K6" i="4"/>
  <c r="E13" i="2"/>
  <c r="M5" i="2"/>
  <c r="L17" i="4" l="1"/>
  <c r="L16" i="4"/>
  <c r="J16" i="4"/>
  <c r="L10" i="4"/>
  <c r="L7" i="4"/>
  <c r="L8" i="4"/>
  <c r="L9" i="4"/>
  <c r="L11" i="4"/>
  <c r="L12" i="4"/>
  <c r="K7" i="4"/>
  <c r="K8" i="4"/>
  <c r="K9" i="4"/>
  <c r="K10" i="4"/>
  <c r="K11" i="4"/>
  <c r="K12" i="4"/>
  <c r="E15" i="4"/>
  <c r="J12" i="4"/>
  <c r="J11" i="4"/>
  <c r="J10" i="4"/>
  <c r="J9" i="4"/>
  <c r="J8" i="4"/>
  <c r="J7" i="4"/>
  <c r="J6" i="4"/>
  <c r="E14" i="2"/>
  <c r="L5" i="2" l="1"/>
  <c r="K5" i="2"/>
  <c r="M6" i="2" l="1"/>
  <c r="M7" i="2"/>
  <c r="M8" i="2"/>
  <c r="M9" i="2"/>
  <c r="M10" i="2"/>
  <c r="M11" i="2"/>
  <c r="L6" i="2"/>
  <c r="L7" i="2"/>
  <c r="L8" i="2"/>
  <c r="L9" i="2"/>
  <c r="L10" i="2"/>
  <c r="L11" i="2"/>
  <c r="K9" i="2"/>
  <c r="K7" i="2"/>
  <c r="K8" i="2"/>
  <c r="K10" i="2"/>
  <c r="K11" i="2"/>
  <c r="K6" i="2"/>
  <c r="J11" i="2"/>
  <c r="J10" i="2"/>
  <c r="J9" i="2"/>
  <c r="J8" i="2"/>
  <c r="J7" i="2"/>
  <c r="J6" i="2"/>
  <c r="J5" i="2"/>
  <c r="I22" i="1" l="1"/>
  <c r="I20" i="1"/>
  <c r="I18" i="1"/>
  <c r="I16" i="1"/>
  <c r="I14" i="1" l="1"/>
  <c r="I12" i="1"/>
  <c r="I10" i="1"/>
  <c r="I8" i="1"/>
  <c r="I4" i="1"/>
  <c r="I6" i="1" s="1"/>
</calcChain>
</file>

<file path=xl/sharedStrings.xml><?xml version="1.0" encoding="utf-8"?>
<sst xmlns="http://schemas.openxmlformats.org/spreadsheetml/2006/main" count="74" uniqueCount="52">
  <si>
    <t xml:space="preserve">    test                arc            da20</t>
  </si>
  <si>
    <t>function</t>
  </si>
  <si>
    <t>trim</t>
  </si>
  <si>
    <t>op</t>
  </si>
  <si>
    <t>data</t>
  </si>
  <si>
    <t>da20</t>
  </si>
  <si>
    <t>concat</t>
  </si>
  <si>
    <t>7:30</t>
  </si>
  <si>
    <t>&amp;</t>
  </si>
  <si>
    <t>da20 7:30</t>
  </si>
  <si>
    <t>right</t>
  </si>
  <si>
    <t>left</t>
  </si>
  <si>
    <t>da20 7:30 test arc da20</t>
  </si>
  <si>
    <t>mid</t>
  </si>
  <si>
    <t>upper</t>
  </si>
  <si>
    <t>lower</t>
  </si>
  <si>
    <t>DA20 7:30 TEST ARC DA20</t>
  </si>
  <si>
    <t>substitute</t>
  </si>
  <si>
    <t>length</t>
  </si>
  <si>
    <t>brand</t>
  </si>
  <si>
    <t>tv</t>
  </si>
  <si>
    <t>mobile</t>
  </si>
  <si>
    <t>speaker</t>
  </si>
  <si>
    <t>headphone</t>
  </si>
  <si>
    <t>laptop</t>
  </si>
  <si>
    <t>total</t>
  </si>
  <si>
    <t>lg</t>
  </si>
  <si>
    <t>samsung1</t>
  </si>
  <si>
    <t>samsung2</t>
  </si>
  <si>
    <t>apple</t>
  </si>
  <si>
    <t>sony</t>
  </si>
  <si>
    <t>haier</t>
  </si>
  <si>
    <t>mi</t>
  </si>
  <si>
    <t>checkValue</t>
  </si>
  <si>
    <t>equal check</t>
  </si>
  <si>
    <t>GT</t>
  </si>
  <si>
    <t>LT</t>
  </si>
  <si>
    <t>or</t>
  </si>
  <si>
    <t>and</t>
  </si>
  <si>
    <t>balance</t>
  </si>
  <si>
    <t>if condition</t>
  </si>
  <si>
    <t>if multi</t>
  </si>
  <si>
    <t>1st budget</t>
  </si>
  <si>
    <t>2nd budget</t>
  </si>
  <si>
    <t>koshish kar sakte</t>
  </si>
  <si>
    <t>kharid sakte</t>
  </si>
  <si>
    <t>nahi kharid sakte</t>
  </si>
  <si>
    <t>SUMIF</t>
  </si>
  <si>
    <t>COUNTIF</t>
  </si>
  <si>
    <t>criteria</t>
  </si>
  <si>
    <t>&gt;30</t>
  </si>
  <si>
    <t>countifs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</si>
</sst>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49" fontId="0" fillId="0" borderId="5" xfId="0" applyNumberForma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2" borderId="12" xfId="0" applyFill="1" applyBorder="1"/>
    <xf numFmtId="0" fontId="0" fillId="3" borderId="12" xfId="0" applyFill="1" applyBorder="1"/>
    <xf numFmtId="0" fontId="0" fillId="4" borderId="12" xfId="0" applyFill="1" applyBorder="1"/>
    <xf numFmtId="0" fontId="0" fillId="5" borderId="12" xfId="0" applyFill="1" applyBorder="1"/>
    <xf numFmtId="0" fontId="0" fillId="2" borderId="13" xfId="0" applyFill="1" applyBorder="1"/>
    <xf numFmtId="0" fontId="0" fillId="3" borderId="0" xfId="0" applyFill="1" applyBorder="1"/>
    <xf numFmtId="0" fontId="0" fillId="2" borderId="14" xfId="0" applyFill="1" applyBorder="1"/>
    <xf numFmtId="0" fontId="0" fillId="0" borderId="12" xfId="0" applyBorder="1"/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I23"/>
  <sheetViews>
    <sheetView topLeftCell="A6" zoomScale="118" zoomScaleNormal="118" workbookViewId="0">
      <selection activeCell="K17" sqref="K17"/>
    </sheetView>
  </sheetViews>
  <sheetFormatPr defaultRowHeight="15" x14ac:dyDescent="0.25"/>
  <cols>
    <col min="4" max="4" width="23.7109375" bestFit="1" customWidth="1"/>
    <col min="9" max="9" width="28.7109375" bestFit="1" customWidth="1"/>
  </cols>
  <sheetData>
    <row r="1" spans="3:9" ht="15.75" thickBot="1" x14ac:dyDescent="0.3"/>
    <row r="2" spans="3:9" x14ac:dyDescent="0.25">
      <c r="C2" s="1"/>
      <c r="D2" s="2" t="s">
        <v>4</v>
      </c>
      <c r="E2" s="3"/>
      <c r="G2" s="11" t="s">
        <v>1</v>
      </c>
      <c r="I2" s="11" t="s">
        <v>3</v>
      </c>
    </row>
    <row r="3" spans="3:9" x14ac:dyDescent="0.25">
      <c r="C3" s="4"/>
      <c r="D3" s="5"/>
      <c r="E3" s="6"/>
      <c r="G3" s="12"/>
      <c r="I3" s="12"/>
    </row>
    <row r="4" spans="3:9" x14ac:dyDescent="0.25">
      <c r="C4" s="22" t="s">
        <v>0</v>
      </c>
      <c r="D4" s="23"/>
      <c r="E4" s="24"/>
      <c r="G4" s="12" t="s">
        <v>2</v>
      </c>
      <c r="I4" s="12" t="str">
        <f>TRIM(C4)</f>
        <v>test arc da20</v>
      </c>
    </row>
    <row r="5" spans="3:9" x14ac:dyDescent="0.25">
      <c r="C5" s="4"/>
      <c r="D5" s="5"/>
      <c r="E5" s="6"/>
      <c r="G5" s="12"/>
      <c r="I5" s="12"/>
    </row>
    <row r="6" spans="3:9" x14ac:dyDescent="0.25">
      <c r="C6" s="4" t="s">
        <v>5</v>
      </c>
      <c r="D6" s="5"/>
      <c r="E6" s="7" t="s">
        <v>7</v>
      </c>
      <c r="G6" s="12" t="s">
        <v>6</v>
      </c>
      <c r="I6" s="12" t="str">
        <f>CONCATENATE(C6," ",E6," ",I4)</f>
        <v>da20 7:30 test arc da20</v>
      </c>
    </row>
    <row r="7" spans="3:9" x14ac:dyDescent="0.25">
      <c r="C7" s="4"/>
      <c r="D7" s="5"/>
      <c r="E7" s="6"/>
      <c r="G7" s="12"/>
      <c r="I7" s="12"/>
    </row>
    <row r="8" spans="3:9" x14ac:dyDescent="0.25">
      <c r="C8" s="4" t="s">
        <v>5</v>
      </c>
      <c r="D8" s="5"/>
      <c r="E8" s="7" t="s">
        <v>7</v>
      </c>
      <c r="G8" s="12" t="s">
        <v>8</v>
      </c>
      <c r="I8" s="12" t="str">
        <f>C8&amp;" "&amp;E8</f>
        <v>da20 7:30</v>
      </c>
    </row>
    <row r="9" spans="3:9" x14ac:dyDescent="0.25">
      <c r="C9" s="4"/>
      <c r="D9" s="5"/>
      <c r="E9" s="6"/>
      <c r="G9" s="12"/>
      <c r="I9" s="12"/>
    </row>
    <row r="10" spans="3:9" x14ac:dyDescent="0.25">
      <c r="C10" s="4"/>
      <c r="D10" s="5" t="s">
        <v>9</v>
      </c>
      <c r="E10" s="6"/>
      <c r="G10" s="12" t="s">
        <v>10</v>
      </c>
      <c r="I10" s="12" t="str">
        <f>RIGHT(D10,4)</f>
        <v>7:30</v>
      </c>
    </row>
    <row r="11" spans="3:9" x14ac:dyDescent="0.25">
      <c r="C11" s="4"/>
      <c r="D11" s="5"/>
      <c r="E11" s="6"/>
      <c r="G11" s="12"/>
      <c r="I11" s="12"/>
    </row>
    <row r="12" spans="3:9" x14ac:dyDescent="0.25">
      <c r="C12" s="4"/>
      <c r="D12" s="5" t="s">
        <v>9</v>
      </c>
      <c r="E12" s="6"/>
      <c r="G12" s="12" t="s">
        <v>11</v>
      </c>
      <c r="I12" s="12" t="str">
        <f>LEFT(D12,4)</f>
        <v>da20</v>
      </c>
    </row>
    <row r="13" spans="3:9" x14ac:dyDescent="0.25">
      <c r="C13" s="4"/>
      <c r="D13" s="5"/>
      <c r="E13" s="6"/>
      <c r="G13" s="12"/>
      <c r="I13" s="12"/>
    </row>
    <row r="14" spans="3:9" x14ac:dyDescent="0.25">
      <c r="C14" s="4"/>
      <c r="D14" s="5" t="s">
        <v>12</v>
      </c>
      <c r="E14" s="6"/>
      <c r="G14" s="12" t="s">
        <v>13</v>
      </c>
      <c r="I14" s="12" t="str">
        <f>MID(D14,6,4)</f>
        <v>7:30</v>
      </c>
    </row>
    <row r="15" spans="3:9" x14ac:dyDescent="0.25">
      <c r="C15" s="4"/>
      <c r="D15" s="5"/>
      <c r="E15" s="6"/>
      <c r="G15" s="12"/>
      <c r="I15" s="12"/>
    </row>
    <row r="16" spans="3:9" x14ac:dyDescent="0.25">
      <c r="C16" s="4"/>
      <c r="D16" s="5" t="s">
        <v>12</v>
      </c>
      <c r="E16" s="6"/>
      <c r="G16" s="12" t="s">
        <v>14</v>
      </c>
      <c r="I16" s="12" t="str">
        <f>UPPER(D16)</f>
        <v>DA20 7:30 TEST ARC DA20</v>
      </c>
    </row>
    <row r="17" spans="3:9" x14ac:dyDescent="0.25">
      <c r="C17" s="4"/>
      <c r="D17" s="5"/>
      <c r="E17" s="6"/>
      <c r="G17" s="12"/>
      <c r="I17" s="12"/>
    </row>
    <row r="18" spans="3:9" x14ac:dyDescent="0.25">
      <c r="C18" s="4"/>
      <c r="D18" s="5" t="s">
        <v>16</v>
      </c>
      <c r="E18" s="6"/>
      <c r="G18" s="12" t="s">
        <v>15</v>
      </c>
      <c r="I18" s="12" t="str">
        <f>LOWER(D18)</f>
        <v>da20 7:30 test arc da20</v>
      </c>
    </row>
    <row r="19" spans="3:9" x14ac:dyDescent="0.25">
      <c r="C19" s="4"/>
      <c r="D19" s="5"/>
      <c r="E19" s="6"/>
      <c r="G19" s="12"/>
      <c r="I19" s="12"/>
    </row>
    <row r="20" spans="3:9" x14ac:dyDescent="0.25">
      <c r="C20" s="4"/>
      <c r="D20" s="5" t="s">
        <v>16</v>
      </c>
      <c r="E20" s="6"/>
      <c r="G20" s="12" t="s">
        <v>17</v>
      </c>
      <c r="I20" s="12" t="str">
        <f>SUBSTITUTE(D20,"DA20","DA-arc",1)</f>
        <v>DA-arc 7:30 TEST ARC DA20</v>
      </c>
    </row>
    <row r="21" spans="3:9" x14ac:dyDescent="0.25">
      <c r="C21" s="4"/>
      <c r="D21" s="5"/>
      <c r="E21" s="6"/>
      <c r="G21" s="12"/>
      <c r="I21" s="12"/>
    </row>
    <row r="22" spans="3:9" x14ac:dyDescent="0.25">
      <c r="C22" s="4"/>
      <c r="D22" s="5" t="s">
        <v>16</v>
      </c>
      <c r="E22" s="6"/>
      <c r="G22" s="12" t="s">
        <v>18</v>
      </c>
      <c r="I22" s="12">
        <f>LEN(D22)</f>
        <v>23</v>
      </c>
    </row>
    <row r="23" spans="3:9" ht="15.75" thickBot="1" x14ac:dyDescent="0.3">
      <c r="C23" s="8"/>
      <c r="D23" s="9"/>
      <c r="E23" s="10"/>
      <c r="G23" s="13"/>
      <c r="I23" s="13"/>
    </row>
  </sheetData>
  <mergeCells count="1">
    <mergeCell ref="C4:E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M14"/>
  <sheetViews>
    <sheetView zoomScaleNormal="100" workbookViewId="0">
      <selection activeCell="E14" sqref="E14"/>
    </sheetView>
  </sheetViews>
  <sheetFormatPr defaultRowHeight="15" x14ac:dyDescent="0.25"/>
  <cols>
    <col min="9" max="9" width="11.140625" bestFit="1" customWidth="1"/>
    <col min="11" max="11" width="11.42578125" bestFit="1" customWidth="1"/>
  </cols>
  <sheetData>
    <row r="2" spans="4:13" x14ac:dyDescent="0.25">
      <c r="I2" t="s">
        <v>33</v>
      </c>
      <c r="J2">
        <v>150</v>
      </c>
    </row>
    <row r="4" spans="4:13" x14ac:dyDescent="0.25">
      <c r="D4" s="14" t="s">
        <v>19</v>
      </c>
      <c r="E4" s="14" t="s">
        <v>20</v>
      </c>
      <c r="F4" s="14" t="s">
        <v>21</v>
      </c>
      <c r="G4" s="14" t="s">
        <v>22</v>
      </c>
      <c r="H4" s="14" t="s">
        <v>23</v>
      </c>
      <c r="I4" s="14" t="s">
        <v>24</v>
      </c>
      <c r="J4" s="14" t="s">
        <v>25</v>
      </c>
      <c r="K4" s="18" t="s">
        <v>34</v>
      </c>
      <c r="L4" s="18" t="s">
        <v>35</v>
      </c>
      <c r="M4" s="18" t="s">
        <v>36</v>
      </c>
    </row>
    <row r="5" spans="4:13" x14ac:dyDescent="0.25">
      <c r="D5" s="15" t="s">
        <v>26</v>
      </c>
      <c r="E5" s="16">
        <v>40</v>
      </c>
      <c r="F5" s="16">
        <v>20</v>
      </c>
      <c r="G5" s="16">
        <v>40</v>
      </c>
      <c r="H5" s="16">
        <v>50</v>
      </c>
      <c r="I5" s="16">
        <v>0</v>
      </c>
      <c r="J5" s="17">
        <f>E5+F5+G5+H5+I5</f>
        <v>150</v>
      </c>
      <c r="K5" t="b">
        <f>J5=J2</f>
        <v>1</v>
      </c>
      <c r="L5" t="b">
        <f>J5&gt;J$2</f>
        <v>0</v>
      </c>
      <c r="M5" t="b">
        <f>J5&lt;J$2</f>
        <v>0</v>
      </c>
    </row>
    <row r="6" spans="4:13" x14ac:dyDescent="0.25">
      <c r="D6" s="15" t="s">
        <v>27</v>
      </c>
      <c r="E6" s="16">
        <v>100</v>
      </c>
      <c r="F6" s="16">
        <v>30</v>
      </c>
      <c r="G6" s="16">
        <v>150</v>
      </c>
      <c r="H6" s="16">
        <v>45</v>
      </c>
      <c r="I6" s="16">
        <v>55</v>
      </c>
      <c r="J6" s="17">
        <f>SUM(E6:I6)</f>
        <v>380</v>
      </c>
      <c r="K6" t="b">
        <f>J6=J$2</f>
        <v>0</v>
      </c>
      <c r="L6" t="b">
        <f t="shared" ref="L6:L11" si="0">J6&gt;J$2</f>
        <v>1</v>
      </c>
      <c r="M6" t="b">
        <f t="shared" ref="M6:M11" si="1">J6&lt;J$2</f>
        <v>0</v>
      </c>
    </row>
    <row r="7" spans="4:13" x14ac:dyDescent="0.25">
      <c r="D7" s="15" t="s">
        <v>28</v>
      </c>
      <c r="E7" s="16">
        <v>100</v>
      </c>
      <c r="F7" s="16">
        <v>150</v>
      </c>
      <c r="G7" s="16">
        <v>30</v>
      </c>
      <c r="H7" s="16">
        <v>45</v>
      </c>
      <c r="I7" s="16">
        <v>55</v>
      </c>
      <c r="J7" s="17">
        <f>SUM(E7:I7)</f>
        <v>380</v>
      </c>
      <c r="K7" t="b">
        <f t="shared" ref="K7:K11" si="2">J7=J$2</f>
        <v>0</v>
      </c>
      <c r="L7" t="b">
        <f t="shared" si="0"/>
        <v>1</v>
      </c>
      <c r="M7" t="b">
        <f t="shared" si="1"/>
        <v>0</v>
      </c>
    </row>
    <row r="8" spans="4:13" x14ac:dyDescent="0.25">
      <c r="D8" s="15" t="s">
        <v>29</v>
      </c>
      <c r="E8" s="16">
        <v>0</v>
      </c>
      <c r="F8" s="16">
        <v>190</v>
      </c>
      <c r="G8" s="16">
        <v>0</v>
      </c>
      <c r="H8" s="16">
        <v>55</v>
      </c>
      <c r="I8" s="16">
        <v>200</v>
      </c>
      <c r="J8" s="17">
        <f>SUM(E8:I8)</f>
        <v>445</v>
      </c>
      <c r="K8" t="b">
        <f t="shared" si="2"/>
        <v>0</v>
      </c>
      <c r="L8" t="b">
        <f t="shared" si="0"/>
        <v>1</v>
      </c>
      <c r="M8" t="b">
        <f t="shared" si="1"/>
        <v>0</v>
      </c>
    </row>
    <row r="9" spans="4:13" x14ac:dyDescent="0.25">
      <c r="D9" s="15" t="s">
        <v>30</v>
      </c>
      <c r="E9" s="16">
        <v>250</v>
      </c>
      <c r="F9" s="16">
        <v>67</v>
      </c>
      <c r="G9" s="16">
        <v>45</v>
      </c>
      <c r="H9" s="16">
        <v>89</v>
      </c>
      <c r="I9" s="16">
        <v>0</v>
      </c>
      <c r="J9" s="17">
        <f>SUM(E9:I9)</f>
        <v>451</v>
      </c>
      <c r="K9" t="b">
        <f>J9=J$2</f>
        <v>0</v>
      </c>
      <c r="L9" t="b">
        <f t="shared" si="0"/>
        <v>1</v>
      </c>
      <c r="M9" t="b">
        <f t="shared" si="1"/>
        <v>0</v>
      </c>
    </row>
    <row r="10" spans="4:13" x14ac:dyDescent="0.25">
      <c r="D10" s="15" t="s">
        <v>31</v>
      </c>
      <c r="E10" s="16">
        <v>20</v>
      </c>
      <c r="F10" s="16">
        <v>0</v>
      </c>
      <c r="G10" s="16">
        <v>5</v>
      </c>
      <c r="H10" s="16">
        <v>0</v>
      </c>
      <c r="I10" s="16">
        <v>0</v>
      </c>
      <c r="J10" s="17">
        <f t="shared" ref="J10:J11" si="3">SUM(E10:I10)</f>
        <v>25</v>
      </c>
      <c r="K10" t="b">
        <f t="shared" si="2"/>
        <v>0</v>
      </c>
      <c r="L10" t="b">
        <f t="shared" si="0"/>
        <v>0</v>
      </c>
      <c r="M10" t="b">
        <f t="shared" si="1"/>
        <v>1</v>
      </c>
    </row>
    <row r="11" spans="4:13" x14ac:dyDescent="0.25">
      <c r="D11" s="15" t="s">
        <v>32</v>
      </c>
      <c r="E11" s="16">
        <v>2</v>
      </c>
      <c r="F11" s="16">
        <v>4</v>
      </c>
      <c r="G11" s="16">
        <v>1</v>
      </c>
      <c r="H11" s="16">
        <v>5</v>
      </c>
      <c r="I11" s="16">
        <v>20</v>
      </c>
      <c r="J11" s="17">
        <f t="shared" si="3"/>
        <v>32</v>
      </c>
      <c r="K11" t="b">
        <f t="shared" si="2"/>
        <v>0</v>
      </c>
      <c r="L11" t="b">
        <f t="shared" si="0"/>
        <v>0</v>
      </c>
      <c r="M11" t="b">
        <f t="shared" si="1"/>
        <v>1</v>
      </c>
    </row>
    <row r="13" spans="4:13" x14ac:dyDescent="0.25">
      <c r="D13" s="19" t="s">
        <v>37</v>
      </c>
      <c r="E13" t="b">
        <f>OR(J5&gt;J2,J6&gt;J2,J7&gt;J2,J8&gt;J2,J9&gt;J2,J10&gt;J2,J11&gt;J2)</f>
        <v>1</v>
      </c>
    </row>
    <row r="14" spans="4:13" x14ac:dyDescent="0.25">
      <c r="D14" s="19" t="s">
        <v>38</v>
      </c>
      <c r="E14" t="b">
        <f>AND(J5&gt;J2,J6&gt;J2,J7&gt;J2,J8&gt;J2,J9&gt;J2,J10&gt;J2,J11&gt;J2)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N17"/>
  <sheetViews>
    <sheetView tabSelected="1" workbookViewId="0">
      <selection activeCell="M8" sqref="M8"/>
    </sheetView>
  </sheetViews>
  <sheetFormatPr defaultRowHeight="15" x14ac:dyDescent="0.25"/>
  <cols>
    <col min="10" max="10" width="10.28515625" bestFit="1" customWidth="1"/>
    <col min="11" max="12" width="16.140625" bestFit="1" customWidth="1"/>
  </cols>
  <sheetData>
    <row r="2" spans="4:14" x14ac:dyDescent="0.25">
      <c r="J2" t="s">
        <v>42</v>
      </c>
      <c r="K2" t="s">
        <v>43</v>
      </c>
      <c r="M2" t="s">
        <v>49</v>
      </c>
      <c r="N2" t="s">
        <v>50</v>
      </c>
    </row>
    <row r="3" spans="4:14" x14ac:dyDescent="0.25">
      <c r="I3" t="s">
        <v>39</v>
      </c>
      <c r="J3">
        <v>200</v>
      </c>
      <c r="K3">
        <v>400</v>
      </c>
    </row>
    <row r="5" spans="4:14" x14ac:dyDescent="0.25">
      <c r="D5" s="14" t="s">
        <v>19</v>
      </c>
      <c r="E5" s="14" t="s">
        <v>20</v>
      </c>
      <c r="F5" s="14" t="s">
        <v>21</v>
      </c>
      <c r="G5" s="14" t="s">
        <v>22</v>
      </c>
      <c r="H5" s="14" t="s">
        <v>23</v>
      </c>
      <c r="I5" s="14" t="s">
        <v>24</v>
      </c>
      <c r="J5" s="14" t="s">
        <v>25</v>
      </c>
      <c r="K5" s="14" t="s">
        <v>40</v>
      </c>
      <c r="L5" s="14" t="s">
        <v>41</v>
      </c>
      <c r="M5" s="20" t="s">
        <v>51</v>
      </c>
    </row>
    <row r="6" spans="4:14" x14ac:dyDescent="0.25">
      <c r="D6" s="15" t="s">
        <v>26</v>
      </c>
      <c r="E6" s="16">
        <v>40</v>
      </c>
      <c r="F6" s="16">
        <v>20</v>
      </c>
      <c r="G6" s="16">
        <v>40</v>
      </c>
      <c r="H6" s="16">
        <v>50</v>
      </c>
      <c r="I6" s="16">
        <v>0</v>
      </c>
      <c r="J6" s="17">
        <f>E6+F6+G6+H6+I6</f>
        <v>150</v>
      </c>
      <c r="K6" s="21" t="str">
        <f>IF(J$3&gt;=J6,"kharid sakte","nahi kharid sakte")</f>
        <v>kharid sakte</v>
      </c>
      <c r="L6" s="21" t="str">
        <f>IF(J$3&gt;=J6,"kharid sakte",IF(K$3&gt;J6,"koshish kar sakte","nahi kharid sakte"))</f>
        <v>kharid sakte</v>
      </c>
      <c r="M6">
        <f>COUNTIFS(E6:I6,$N$2)</f>
        <v>3</v>
      </c>
    </row>
    <row r="7" spans="4:14" x14ac:dyDescent="0.25">
      <c r="D7" s="15" t="s">
        <v>27</v>
      </c>
      <c r="E7" s="16">
        <v>100</v>
      </c>
      <c r="F7" s="16">
        <v>30</v>
      </c>
      <c r="G7" s="16">
        <v>150</v>
      </c>
      <c r="H7" s="16">
        <v>45</v>
      </c>
      <c r="I7" s="16">
        <v>55</v>
      </c>
      <c r="J7" s="17">
        <f>SUM(E7:I7)</f>
        <v>380</v>
      </c>
      <c r="K7" s="21" t="str">
        <f t="shared" ref="K7:K12" si="0">IF(J$3&gt;=J7,"kharid sakte","nahi kharid sakte")</f>
        <v>nahi kharid sakte</v>
      </c>
      <c r="L7" s="21" t="str">
        <f t="shared" ref="L7:L12" si="1">IF(J$3&gt;=J7,"kharid sakte",IF(K$3&gt;J7,"koshish kar sakte","nahi kharid sakte"))</f>
        <v>koshish kar sakte</v>
      </c>
      <c r="M7">
        <f>COUNTIFS(E7:I7,$N$2)</f>
        <v>4</v>
      </c>
    </row>
    <row r="8" spans="4:14" x14ac:dyDescent="0.25">
      <c r="D8" s="15" t="s">
        <v>28</v>
      </c>
      <c r="E8" s="16">
        <v>100</v>
      </c>
      <c r="F8" s="16">
        <v>150</v>
      </c>
      <c r="G8" s="16">
        <v>30</v>
      </c>
      <c r="H8" s="16">
        <v>45</v>
      </c>
      <c r="I8" s="16">
        <v>55</v>
      </c>
      <c r="J8" s="17">
        <f>SUM(E8:I8)</f>
        <v>380</v>
      </c>
      <c r="K8" s="21" t="str">
        <f t="shared" si="0"/>
        <v>nahi kharid sakte</v>
      </c>
      <c r="L8" s="21" t="str">
        <f t="shared" si="1"/>
        <v>koshish kar sakte</v>
      </c>
      <c r="M8">
        <f t="shared" ref="M7:M12" si="2">COUNTIFS(E8:I8,$N$2)</f>
        <v>4</v>
      </c>
    </row>
    <row r="9" spans="4:14" x14ac:dyDescent="0.25">
      <c r="D9" s="15" t="s">
        <v>29</v>
      </c>
      <c r="E9" s="16">
        <v>0</v>
      </c>
      <c r="F9" s="16">
        <v>190</v>
      </c>
      <c r="G9" s="16">
        <v>0</v>
      </c>
      <c r="H9" s="16">
        <v>55</v>
      </c>
      <c r="I9" s="16">
        <v>200</v>
      </c>
      <c r="J9" s="17">
        <f>SUM(E9:I9)</f>
        <v>445</v>
      </c>
      <c r="K9" s="21" t="str">
        <f t="shared" si="0"/>
        <v>nahi kharid sakte</v>
      </c>
      <c r="L9" s="21" t="str">
        <f t="shared" si="1"/>
        <v>nahi kharid sakte</v>
      </c>
      <c r="M9">
        <f t="shared" si="2"/>
        <v>3</v>
      </c>
    </row>
    <row r="10" spans="4:14" x14ac:dyDescent="0.25">
      <c r="D10" s="15" t="s">
        <v>30</v>
      </c>
      <c r="E10" s="16">
        <v>250</v>
      </c>
      <c r="F10" s="16">
        <v>67</v>
      </c>
      <c r="G10" s="16">
        <v>45</v>
      </c>
      <c r="H10" s="16">
        <v>89</v>
      </c>
      <c r="I10" s="16">
        <v>0</v>
      </c>
      <c r="J10" s="17">
        <f>SUM(E10:I10)</f>
        <v>451</v>
      </c>
      <c r="K10" s="21" t="str">
        <f t="shared" si="0"/>
        <v>nahi kharid sakte</v>
      </c>
      <c r="L10" s="21" t="str">
        <f>IF(J$3&gt;=J10,"kharid sakte",IF(K$3&gt;J10,"koshish kar sakte","nahi kharid sakte"))</f>
        <v>nahi kharid sakte</v>
      </c>
      <c r="M10">
        <f t="shared" si="2"/>
        <v>4</v>
      </c>
    </row>
    <row r="11" spans="4:14" x14ac:dyDescent="0.25">
      <c r="D11" s="15" t="s">
        <v>31</v>
      </c>
      <c r="E11" s="16">
        <v>20</v>
      </c>
      <c r="F11" s="16">
        <v>0</v>
      </c>
      <c r="G11" s="16">
        <v>5</v>
      </c>
      <c r="H11" s="16">
        <v>0</v>
      </c>
      <c r="I11" s="16">
        <v>0</v>
      </c>
      <c r="J11" s="17">
        <f t="shared" ref="J11:J12" si="3">SUM(E11:I11)</f>
        <v>25</v>
      </c>
      <c r="K11" s="21" t="str">
        <f t="shared" si="0"/>
        <v>kharid sakte</v>
      </c>
      <c r="L11" s="21" t="str">
        <f t="shared" si="1"/>
        <v>kharid sakte</v>
      </c>
      <c r="M11">
        <f t="shared" si="2"/>
        <v>0</v>
      </c>
    </row>
    <row r="12" spans="4:14" x14ac:dyDescent="0.25">
      <c r="D12" s="15" t="s">
        <v>32</v>
      </c>
      <c r="E12" s="16">
        <v>2</v>
      </c>
      <c r="F12" s="16">
        <v>4</v>
      </c>
      <c r="G12" s="16">
        <v>1</v>
      </c>
      <c r="H12" s="16">
        <v>5</v>
      </c>
      <c r="I12" s="16">
        <v>20</v>
      </c>
      <c r="J12" s="17">
        <f t="shared" si="3"/>
        <v>32</v>
      </c>
      <c r="K12" s="21" t="str">
        <f t="shared" si="0"/>
        <v>kharid sakte</v>
      </c>
      <c r="L12" s="21" t="str">
        <f t="shared" si="1"/>
        <v>kharid sakte</v>
      </c>
      <c r="M12">
        <f t="shared" si="2"/>
        <v>0</v>
      </c>
    </row>
    <row r="14" spans="4:14" x14ac:dyDescent="0.25">
      <c r="D14" s="19" t="s">
        <v>37</v>
      </c>
      <c r="E14" t="b">
        <f>OR(J6&gt;J3,J7&gt;J3,J8&gt;J3,J9&gt;J3,J10&gt;J3,J11&gt;J3,J12&gt;J3)</f>
        <v>1</v>
      </c>
      <c r="J14" t="s">
        <v>48</v>
      </c>
      <c r="L14" t="s">
        <v>47</v>
      </c>
    </row>
    <row r="15" spans="4:14" x14ac:dyDescent="0.25">
      <c r="D15" s="19" t="s">
        <v>38</v>
      </c>
      <c r="E15" t="b">
        <f>AND(J6&gt;J3,J7&gt;J3,J8&gt;J3,J9&gt;J3,J10&gt;J3,J11&gt;J3,J12&gt;J3)</f>
        <v>0</v>
      </c>
      <c r="H15" s="25" t="s">
        <v>44</v>
      </c>
      <c r="I15" s="25"/>
      <c r="J15">
        <f>COUNTIF(L6:L12,H15)</f>
        <v>2</v>
      </c>
      <c r="L15">
        <f>SUMIF(L6:L12,H15,J6:J12)</f>
        <v>760</v>
      </c>
    </row>
    <row r="16" spans="4:14" x14ac:dyDescent="0.25">
      <c r="H16" s="25" t="s">
        <v>45</v>
      </c>
      <c r="I16" s="25"/>
      <c r="J16">
        <f>COUNTIF(L6:L12,H16)</f>
        <v>3</v>
      </c>
      <c r="L16">
        <f>SUMIF(L6:L12,H16,J6:J12)</f>
        <v>207</v>
      </c>
    </row>
    <row r="17" spans="8:12" x14ac:dyDescent="0.25">
      <c r="H17" s="25" t="s">
        <v>46</v>
      </c>
      <c r="I17" s="25"/>
      <c r="J17">
        <f>COUNTIF(L6:L12,H17)</f>
        <v>2</v>
      </c>
      <c r="L17">
        <f>SUMIF(L6:L12,H17,J6:J12)</f>
        <v>896</v>
      </c>
    </row>
  </sheetData>
  <mergeCells count="3">
    <mergeCell ref="H15:I15"/>
    <mergeCell ref="H17:I17"/>
    <mergeCell ref="H16:I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Text function</vt:lpstr>
      <vt:lpstr>Logical exp</vt:lpstr>
      <vt:lpstr>Logical exp (2)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2025-06-16T02:31:51Z</dcterms:created>
  <dcterms:modified xsi:type="dcterms:W3CDTF">2025-06-18T10:35:05Z</dcterms:modified>
</cp:coreProperties>
</file>