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9C34EF6B-6BA0-43B5-B2FD-8CFF6E6370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s1" sheetId="3" r:id="rId1"/>
    <sheet name="Ans2" sheetId="8" r:id="rId2"/>
    <sheet name="Ans3" sheetId="6" r:id="rId3"/>
    <sheet name="Ans4" sheetId="4" r:id="rId4"/>
    <sheet name="Ans5" sheetId="9" r:id="rId5"/>
    <sheet name=" Ans 6 and 7" sheetId="10" r:id="rId6"/>
  </sheets>
  <definedNames>
    <definedName name="_xlnm._FilterDatabase" localSheetId="4" hidden="1">'Ans5'!$D$2:$D$51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E12" i="8"/>
  <c r="E11" i="8"/>
  <c r="E10" i="8"/>
  <c r="E9" i="8"/>
  <c r="E8" i="8"/>
  <c r="E7" i="8"/>
  <c r="E6" i="8"/>
  <c r="E5" i="8"/>
  <c r="E4" i="8"/>
  <c r="E3" i="8"/>
  <c r="E2" i="8"/>
  <c r="F2" i="4"/>
  <c r="G6" i="4" s="1"/>
  <c r="E2" i="4"/>
  <c r="E3" i="6"/>
  <c r="E12" i="6"/>
  <c r="E8" i="6"/>
  <c r="E7" i="6"/>
  <c r="E5" i="6"/>
  <c r="E10" i="6"/>
  <c r="E11" i="6"/>
  <c r="E2" i="6"/>
  <c r="E4" i="6"/>
  <c r="E6" i="6"/>
  <c r="E9" i="6"/>
  <c r="E3" i="4"/>
  <c r="E4" i="4"/>
  <c r="E5" i="4"/>
  <c r="E6" i="4"/>
  <c r="E7" i="4"/>
  <c r="E8" i="4"/>
  <c r="E9" i="4"/>
  <c r="E10" i="4"/>
  <c r="E11" i="4"/>
  <c r="E12" i="4"/>
  <c r="D2" i="3"/>
  <c r="G9" i="4" l="1"/>
  <c r="G8" i="4"/>
  <c r="G5" i="4"/>
  <c r="G2" i="4"/>
  <c r="G12" i="4"/>
  <c r="G3" i="4"/>
  <c r="G4" i="4"/>
  <c r="G11" i="4"/>
  <c r="G7" i="4"/>
  <c r="G10" i="4"/>
</calcChain>
</file>

<file path=xl/sharedStrings.xml><?xml version="1.0" encoding="utf-8"?>
<sst xmlns="http://schemas.openxmlformats.org/spreadsheetml/2006/main" count="413" uniqueCount="25">
  <si>
    <t>Date</t>
  </si>
  <si>
    <t>Expense</t>
  </si>
  <si>
    <t>Medicine</t>
  </si>
  <si>
    <t>Online shopping</t>
  </si>
  <si>
    <t>Other essential items</t>
  </si>
  <si>
    <t>Vegetables &amp; Fruit</t>
  </si>
  <si>
    <t>Fish &amp; Chicken</t>
  </si>
  <si>
    <t>Ordering food</t>
  </si>
  <si>
    <t>Movie with friends</t>
  </si>
  <si>
    <t>Cab to office</t>
  </si>
  <si>
    <t>Gifts</t>
  </si>
  <si>
    <t>Mobile Bill Payment</t>
  </si>
  <si>
    <t>Trip</t>
  </si>
  <si>
    <t>Online Shopping</t>
  </si>
  <si>
    <t>Items</t>
  </si>
  <si>
    <t>Transaction</t>
  </si>
  <si>
    <t>Total expenses</t>
  </si>
  <si>
    <t>Distinct Items</t>
  </si>
  <si>
    <t>Total Expense (Excluding "Trip")</t>
  </si>
  <si>
    <t>Percentage</t>
  </si>
  <si>
    <t>Month</t>
  </si>
  <si>
    <t>Category</t>
  </si>
  <si>
    <t>Essentials</t>
  </si>
  <si>
    <t>Non-essentials</t>
  </si>
  <si>
    <t>Cost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</si>
</sst>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3F81"/>
      <name val="Verdana"/>
      <family val="2"/>
    </font>
    <font>
      <sz val="11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14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horizontal="right" vertical="top" wrapText="1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/>
    <xf numFmtId="0" fontId="5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top"/>
    </xf>
    <xf numFmtId="4" fontId="2" fillId="4" borderId="1" xfId="0" applyNumberFormat="1" applyFont="1" applyFill="1" applyBorder="1" applyAlignment="1">
      <alignment horizontal="right" vertical="center"/>
    </xf>
    <xf numFmtId="0" fontId="7" fillId="0" borderId="1" xfId="1" applyBorder="1"/>
  </cellXfs>
  <cellStyles count="2">
    <cellStyle name="Normal" xfId="0" builtinId="0"/>
    <cellStyle name="Normal 2" xfId="1" xr:uid="{1FEB9FF1-BE90-4F19-A86F-3C154345B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'Ans4'!$E$1</c:f>
              <c:strCache>
                <c:ptCount val="1"/>
                <c:pt idx="0">
                  <c:v>Total 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'Ans4'!$D$2:$D$12</c15:sqref>
                  </c15:fullRef>
                </c:ext>
              </c:extLst>
              <c:f>'Ans4'!$D$2:$D$11</c:f>
              <c:strCache>
                <c:ptCount val="10"/>
                <c:pt idx="0">
                  <c:v>Medicine</c:v>
                </c:pt>
                <c:pt idx="1">
                  <c:v>Online shopping</c:v>
                </c:pt>
                <c:pt idx="2">
                  <c:v>Other essential items</c:v>
                </c:pt>
                <c:pt idx="3">
                  <c:v>Vegetables &amp; Fruit</c:v>
                </c:pt>
                <c:pt idx="4">
                  <c:v>Fish &amp; Chicken</c:v>
                </c:pt>
                <c:pt idx="5">
                  <c:v>Gifts</c:v>
                </c:pt>
                <c:pt idx="6">
                  <c:v>Ordering food</c:v>
                </c:pt>
                <c:pt idx="7">
                  <c:v>Movie with friends</c:v>
                </c:pt>
                <c:pt idx="8">
                  <c:v>Mobile Bill Payment</c:v>
                </c:pt>
                <c:pt idx="9">
                  <c:v>Cab to office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'Ans4'!$E$2:$E$12</c15:sqref>
                  </c15:fullRef>
                </c:ext>
              </c:extLst>
              <c:f>'Ans4'!$E$2:$E$11</c:f>
              <c:numCache>
                <c:formatCode>General</c:formatCode>
                <c:ptCount val="10"/>
                <c:pt idx="0">
                  <c:v>7775</c:v>
                </c:pt>
                <c:pt idx="1">
                  <c:v>7464</c:v>
                </c:pt>
                <c:pt idx="2">
                  <c:v>10194.1</c:v>
                </c:pt>
                <c:pt idx="3">
                  <c:v>3217</c:v>
                </c:pt>
                <c:pt idx="4">
                  <c:v>3342</c:v>
                </c:pt>
                <c:pt idx="5">
                  <c:v>5688</c:v>
                </c:pt>
                <c:pt idx="6">
                  <c:v>1857</c:v>
                </c:pt>
                <c:pt idx="7">
                  <c:v>2586</c:v>
                </c:pt>
                <c:pt idx="8">
                  <c:v>1411.26</c:v>
                </c:pt>
                <c:pt idx="9">
                  <c:v>1510.9099999999999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FFD-4920-B2A3-5FA809ABA6A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'Ans4'!$F$1</c15:sqref>
                        </c15:formulaRef>
                      </c:ext>
                    </c:extLst>
                    <c:strCache>
                      <c:ptCount val="1"/>
                      <c:pt idx="0">
                        <c:v>Total Expense (Excluding "Trip")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'Ans4'!$D$2:$D$12</c15:sqref>
                        </c15:fullRef>
                        <c15:formulaRef>
                          <c15:sqref>'Ans4'!$D$2:$D$11</c15:sqref>
                        </c15:formulaRef>
                      </c:ext>
                    </c:extLst>
                    <c:strCache>
                      <c:ptCount val="10"/>
                      <c:pt idx="0">
                        <c:v>Medicine</c:v>
                      </c:pt>
                      <c:pt idx="1">
                        <c:v>Online shopping</c:v>
                      </c:pt>
                      <c:pt idx="2">
                        <c:v>Other essential items</c:v>
                      </c:pt>
                      <c:pt idx="3">
                        <c:v>Vegetables &amp; Fruit</c:v>
                      </c:pt>
                      <c:pt idx="4">
                        <c:v>Fish &amp; Chicken</c:v>
                      </c:pt>
                      <c:pt idx="5">
                        <c:v>Gifts</c:v>
                      </c:pt>
                      <c:pt idx="6">
                        <c:v>Ordering food</c:v>
                      </c:pt>
                      <c:pt idx="7">
                        <c:v>Movie with friends</c:v>
                      </c:pt>
                      <c:pt idx="8">
                        <c:v>Mobile Bill Payment</c:v>
                      </c:pt>
                      <c:pt idx="9">
                        <c:v>Cab to office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'Ans4'!$F$2:$F$12</c15:sqref>
                        </c15:fullRef>
                        <c15:formulaRef>
                          <c15:sqref>'Ans4'!$F$2:$F$11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31534.36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8FFD-4920-B2A3-5FA809ABA6A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'Ans4'!$G$1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'Ans4'!$D$2:$D$12</c15:sqref>
                        </c15:fullRef>
                        <c15:formulaRef>
                          <c15:sqref>'Ans4'!$D$2:$D$11</c15:sqref>
                        </c15:formulaRef>
                      </c:ext>
                    </c:extLst>
                    <c:strCache>
                      <c:ptCount val="10"/>
                      <c:pt idx="0">
                        <c:v>Medicine</c:v>
                      </c:pt>
                      <c:pt idx="1">
                        <c:v>Online shopping</c:v>
                      </c:pt>
                      <c:pt idx="2">
                        <c:v>Other essential items</c:v>
                      </c:pt>
                      <c:pt idx="3">
                        <c:v>Vegetables &amp; Fruit</c:v>
                      </c:pt>
                      <c:pt idx="4">
                        <c:v>Fish &amp; Chicken</c:v>
                      </c:pt>
                      <c:pt idx="5">
                        <c:v>Gifts</c:v>
                      </c:pt>
                      <c:pt idx="6">
                        <c:v>Ordering food</c:v>
                      </c:pt>
                      <c:pt idx="7">
                        <c:v>Movie with friends</c:v>
                      </c:pt>
                      <c:pt idx="8">
                        <c:v>Mobile Bill Payment</c:v>
                      </c:pt>
                      <c:pt idx="9">
                        <c:v>Cab to office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'Ans4'!$G$2:$G$12</c15:sqref>
                        </c15:fullRef>
                        <c15:formulaRef>
                          <c15:sqref>'Ans4'!$G$2:$G$11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24.65564546101459</c:v>
                      </c:pt>
                      <c:pt idx="1">
                        <c:v>23.669419642574006</c:v>
                      </c:pt>
                      <c:pt idx="2">
                        <c:v>32.326960179309175</c:v>
                      </c:pt>
                      <c:pt idx="3">
                        <c:v>10.201570604255169</c:v>
                      </c:pt>
                      <c:pt idx="4">
                        <c:v>10.597963618097845</c:v>
                      </c:pt>
                      <c:pt idx="5">
                        <c:v>18.037467701897231</c:v>
                      </c:pt>
                      <c:pt idx="6">
                        <c:v>5.8888146136468285</c:v>
                      </c:pt>
                      <c:pt idx="7">
                        <c:v>8.2005786703773271</c:v>
                      </c:pt>
                      <c:pt idx="8">
                        <c:v>4.4753088377249455</c:v>
                      </c:pt>
                      <c:pt idx="9">
                        <c:v>4.7913133483603279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8FFD-4920-B2A3-5FA809ABA6A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13</xdr:row>
      <xdr:rowOff>90486</xdr:rowOff>
    </xdr:from>
    <xdr:to>
      <xdr:col>11</xdr:col>
      <xdr:colOff>209550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3DF95-5378-1E39-9E0A-BD890ACEC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2A27-6716-4908-8B8B-D5F491BBA964}">
  <dimension ref="A1:D51"/>
  <sheetViews>
    <sheetView tabSelected="1" workbookViewId="0">
      <selection activeCell="E17" sqref="E17"/>
    </sheetView>
  </sheetViews>
  <sheetFormatPr defaultRowHeight="15" x14ac:dyDescent="0.25"/>
  <cols>
    <col min="1" max="1" width="14.85546875" bestFit="1" customWidth="1"/>
    <col min="2" max="2" width="33.140625" customWidth="1"/>
    <col min="3" max="3" width="11.28515625" bestFit="1" customWidth="1"/>
    <col min="4" max="4" width="12.42578125" bestFit="1" customWidth="1"/>
  </cols>
  <sheetData>
    <row r="1" spans="1:4" ht="15.75" x14ac:dyDescent="0.25">
      <c r="A1" s="9" t="s">
        <v>0</v>
      </c>
      <c r="B1" s="9" t="s">
        <v>14</v>
      </c>
      <c r="C1" s="10" t="s">
        <v>1</v>
      </c>
      <c r="D1" s="19" t="s">
        <v>15</v>
      </c>
    </row>
    <row r="2" spans="1:4" x14ac:dyDescent="0.25">
      <c r="A2" s="11">
        <v>44470</v>
      </c>
      <c r="B2" s="12" t="s">
        <v>2</v>
      </c>
      <c r="C2" s="13">
        <v>2300</v>
      </c>
      <c r="D2" s="17">
        <f>COUNTIF(B:B, "Online shopping") + COUNTIF(B:B, "Ordering food") + COUNTIF(B:B, "Gifts")</f>
        <v>15</v>
      </c>
    </row>
    <row r="3" spans="1:4" x14ac:dyDescent="0.25">
      <c r="A3" s="14">
        <v>44470</v>
      </c>
      <c r="B3" s="15" t="s">
        <v>3</v>
      </c>
      <c r="C3" s="13">
        <v>767</v>
      </c>
    </row>
    <row r="4" spans="1:4" x14ac:dyDescent="0.25">
      <c r="A4" s="14">
        <v>44470</v>
      </c>
      <c r="B4" s="15" t="s">
        <v>4</v>
      </c>
      <c r="C4" s="16">
        <v>2500</v>
      </c>
    </row>
    <row r="5" spans="1:4" x14ac:dyDescent="0.25">
      <c r="A5" s="14">
        <v>44473</v>
      </c>
      <c r="B5" s="15" t="s">
        <v>5</v>
      </c>
      <c r="C5" s="13">
        <v>710</v>
      </c>
    </row>
    <row r="6" spans="1:4" x14ac:dyDescent="0.25">
      <c r="A6" s="11">
        <v>44473</v>
      </c>
      <c r="B6" s="12" t="s">
        <v>6</v>
      </c>
      <c r="C6" s="13">
        <v>760</v>
      </c>
    </row>
    <row r="7" spans="1:4" x14ac:dyDescent="0.25">
      <c r="A7" s="14">
        <v>44476</v>
      </c>
      <c r="B7" s="15" t="s">
        <v>10</v>
      </c>
      <c r="C7" s="16">
        <v>1900</v>
      </c>
    </row>
    <row r="8" spans="1:4" x14ac:dyDescent="0.25">
      <c r="A8" s="11">
        <v>44477</v>
      </c>
      <c r="B8" s="12" t="s">
        <v>7</v>
      </c>
      <c r="C8" s="13">
        <v>450</v>
      </c>
    </row>
    <row r="9" spans="1:4" x14ac:dyDescent="0.25">
      <c r="A9" s="14">
        <v>44484</v>
      </c>
      <c r="B9" s="15" t="s">
        <v>8</v>
      </c>
      <c r="C9" s="13">
        <v>620</v>
      </c>
    </row>
    <row r="10" spans="1:4" x14ac:dyDescent="0.25">
      <c r="A10" s="14">
        <v>44485</v>
      </c>
      <c r="B10" s="15" t="s">
        <v>11</v>
      </c>
      <c r="C10" s="13">
        <v>470</v>
      </c>
    </row>
    <row r="11" spans="1:4" x14ac:dyDescent="0.25">
      <c r="A11" s="14">
        <v>44487</v>
      </c>
      <c r="B11" s="15" t="s">
        <v>3</v>
      </c>
      <c r="C11" s="13">
        <v>970</v>
      </c>
    </row>
    <row r="12" spans="1:4" x14ac:dyDescent="0.25">
      <c r="A12" s="14">
        <v>44487</v>
      </c>
      <c r="B12" s="12" t="s">
        <v>2</v>
      </c>
      <c r="C12" s="16">
        <v>1075</v>
      </c>
    </row>
    <row r="13" spans="1:4" x14ac:dyDescent="0.25">
      <c r="A13" s="14">
        <v>44488</v>
      </c>
      <c r="B13" s="15" t="s">
        <v>7</v>
      </c>
      <c r="C13" s="13">
        <v>489</v>
      </c>
    </row>
    <row r="14" spans="1:4" x14ac:dyDescent="0.25">
      <c r="A14" s="14">
        <v>44491</v>
      </c>
      <c r="B14" s="15" t="s">
        <v>4</v>
      </c>
      <c r="C14" s="16">
        <v>1574.1</v>
      </c>
    </row>
    <row r="15" spans="1:4" x14ac:dyDescent="0.25">
      <c r="A15" s="14">
        <v>44491</v>
      </c>
      <c r="B15" s="15" t="s">
        <v>6</v>
      </c>
      <c r="C15" s="13">
        <v>550</v>
      </c>
    </row>
    <row r="16" spans="1:4" x14ac:dyDescent="0.25">
      <c r="A16" s="14">
        <v>44494</v>
      </c>
      <c r="B16" s="15" t="s">
        <v>9</v>
      </c>
      <c r="C16" s="13">
        <v>423</v>
      </c>
    </row>
    <row r="17" spans="1:3" x14ac:dyDescent="0.25">
      <c r="A17" s="14">
        <v>44496</v>
      </c>
      <c r="B17" s="15" t="s">
        <v>9</v>
      </c>
      <c r="C17" s="13">
        <v>358.22</v>
      </c>
    </row>
    <row r="18" spans="1:3" x14ac:dyDescent="0.25">
      <c r="A18" s="14">
        <v>44496</v>
      </c>
      <c r="B18" s="15" t="s">
        <v>8</v>
      </c>
      <c r="C18" s="13">
        <v>520</v>
      </c>
    </row>
    <row r="19" spans="1:3" x14ac:dyDescent="0.25">
      <c r="A19" s="11">
        <v>44497</v>
      </c>
      <c r="B19" s="12" t="s">
        <v>5</v>
      </c>
      <c r="C19" s="13">
        <v>300</v>
      </c>
    </row>
    <row r="20" spans="1:3" x14ac:dyDescent="0.25">
      <c r="A20" s="11">
        <v>44498</v>
      </c>
      <c r="B20" s="12" t="s">
        <v>9</v>
      </c>
      <c r="C20" s="13">
        <v>407.05</v>
      </c>
    </row>
    <row r="21" spans="1:3" x14ac:dyDescent="0.25">
      <c r="A21" s="11">
        <v>44499</v>
      </c>
      <c r="B21" s="12" t="s">
        <v>4</v>
      </c>
      <c r="C21" s="13">
        <v>300</v>
      </c>
    </row>
    <row r="22" spans="1:3" x14ac:dyDescent="0.25">
      <c r="A22" s="14">
        <v>44501</v>
      </c>
      <c r="B22" s="15" t="s">
        <v>3</v>
      </c>
      <c r="C22" s="16">
        <v>2327</v>
      </c>
    </row>
    <row r="23" spans="1:3" x14ac:dyDescent="0.25">
      <c r="A23" s="14">
        <v>44502</v>
      </c>
      <c r="B23" s="15" t="s">
        <v>10</v>
      </c>
      <c r="C23" s="13">
        <v>1150</v>
      </c>
    </row>
    <row r="24" spans="1:3" x14ac:dyDescent="0.25">
      <c r="A24" s="14">
        <v>44504</v>
      </c>
      <c r="B24" s="15" t="s">
        <v>10</v>
      </c>
      <c r="C24" s="16">
        <v>1138</v>
      </c>
    </row>
    <row r="25" spans="1:3" x14ac:dyDescent="0.25">
      <c r="A25" s="11">
        <v>44505</v>
      </c>
      <c r="B25" s="12" t="s">
        <v>13</v>
      </c>
      <c r="C25" s="13">
        <v>500</v>
      </c>
    </row>
    <row r="26" spans="1:3" x14ac:dyDescent="0.25">
      <c r="A26" s="11">
        <v>44508</v>
      </c>
      <c r="B26" s="12" t="s">
        <v>6</v>
      </c>
      <c r="C26" s="13">
        <v>702</v>
      </c>
    </row>
    <row r="27" spans="1:3" x14ac:dyDescent="0.25">
      <c r="A27" s="14">
        <v>44509</v>
      </c>
      <c r="B27" s="15" t="s">
        <v>4</v>
      </c>
      <c r="C27" s="16">
        <v>1600</v>
      </c>
    </row>
    <row r="28" spans="1:3" x14ac:dyDescent="0.25">
      <c r="A28" s="14">
        <v>44512</v>
      </c>
      <c r="B28" s="15" t="s">
        <v>5</v>
      </c>
      <c r="C28" s="13">
        <v>600</v>
      </c>
    </row>
    <row r="29" spans="1:3" x14ac:dyDescent="0.25">
      <c r="A29" s="11">
        <v>44515</v>
      </c>
      <c r="B29" s="12" t="s">
        <v>13</v>
      </c>
      <c r="C29" s="13">
        <v>900</v>
      </c>
    </row>
    <row r="30" spans="1:3" x14ac:dyDescent="0.25">
      <c r="A30" s="14">
        <v>44515</v>
      </c>
      <c r="B30" s="12" t="s">
        <v>6</v>
      </c>
      <c r="C30" s="13">
        <v>150</v>
      </c>
    </row>
    <row r="31" spans="1:3" x14ac:dyDescent="0.25">
      <c r="A31" s="11">
        <v>44515</v>
      </c>
      <c r="B31" s="12" t="s">
        <v>2</v>
      </c>
      <c r="C31" s="13">
        <v>2100</v>
      </c>
    </row>
    <row r="32" spans="1:3" x14ac:dyDescent="0.25">
      <c r="A32" s="11">
        <v>44517</v>
      </c>
      <c r="B32" s="12" t="s">
        <v>11</v>
      </c>
      <c r="C32" s="13">
        <v>470.63</v>
      </c>
    </row>
    <row r="33" spans="1:3" x14ac:dyDescent="0.25">
      <c r="A33" s="11">
        <v>44517</v>
      </c>
      <c r="B33" s="12" t="s">
        <v>9</v>
      </c>
      <c r="C33" s="13">
        <v>322.64</v>
      </c>
    </row>
    <row r="34" spans="1:3" x14ac:dyDescent="0.25">
      <c r="A34" s="11">
        <v>44518</v>
      </c>
      <c r="B34" s="15" t="s">
        <v>8</v>
      </c>
      <c r="C34" s="13">
        <v>428</v>
      </c>
    </row>
    <row r="35" spans="1:3" x14ac:dyDescent="0.25">
      <c r="A35" s="11">
        <v>44519</v>
      </c>
      <c r="B35" s="12" t="s">
        <v>5</v>
      </c>
      <c r="C35" s="13">
        <v>447</v>
      </c>
    </row>
    <row r="36" spans="1:3" x14ac:dyDescent="0.25">
      <c r="A36" s="11">
        <v>44522</v>
      </c>
      <c r="B36" s="12" t="s">
        <v>4</v>
      </c>
      <c r="C36" s="16">
        <v>1720</v>
      </c>
    </row>
    <row r="37" spans="1:3" x14ac:dyDescent="0.25">
      <c r="A37" s="14">
        <v>44524</v>
      </c>
      <c r="B37" s="15" t="s">
        <v>6</v>
      </c>
      <c r="C37" s="13">
        <v>540</v>
      </c>
    </row>
    <row r="38" spans="1:3" x14ac:dyDescent="0.25">
      <c r="A38" s="11">
        <v>44525</v>
      </c>
      <c r="B38" s="12" t="s">
        <v>7</v>
      </c>
      <c r="C38" s="13">
        <v>314</v>
      </c>
    </row>
    <row r="39" spans="1:3" x14ac:dyDescent="0.25">
      <c r="A39" s="11">
        <v>44526</v>
      </c>
      <c r="B39" s="12" t="s">
        <v>8</v>
      </c>
      <c r="C39" s="13">
        <v>518</v>
      </c>
    </row>
    <row r="40" spans="1:3" x14ac:dyDescent="0.25">
      <c r="A40" s="11">
        <v>44526</v>
      </c>
      <c r="B40" s="15" t="s">
        <v>3</v>
      </c>
      <c r="C40" s="16">
        <v>2000</v>
      </c>
    </row>
    <row r="41" spans="1:3" x14ac:dyDescent="0.25">
      <c r="A41" s="14">
        <v>44529</v>
      </c>
      <c r="B41" s="15" t="s">
        <v>7</v>
      </c>
      <c r="C41" s="13">
        <v>337</v>
      </c>
    </row>
    <row r="42" spans="1:3" x14ac:dyDescent="0.25">
      <c r="A42" s="11">
        <v>44530</v>
      </c>
      <c r="B42" s="12" t="s">
        <v>8</v>
      </c>
      <c r="C42" s="13">
        <v>500</v>
      </c>
    </row>
    <row r="43" spans="1:3" x14ac:dyDescent="0.25">
      <c r="A43" s="11">
        <v>44531</v>
      </c>
      <c r="B43" s="12" t="s">
        <v>4</v>
      </c>
      <c r="C43" s="16">
        <v>2500</v>
      </c>
    </row>
    <row r="44" spans="1:3" x14ac:dyDescent="0.25">
      <c r="A44" s="14">
        <v>44534</v>
      </c>
      <c r="B44" s="15" t="s">
        <v>5</v>
      </c>
      <c r="C44" s="13">
        <v>710</v>
      </c>
    </row>
    <row r="45" spans="1:3" x14ac:dyDescent="0.25">
      <c r="A45" s="11">
        <v>44537</v>
      </c>
      <c r="B45" s="12" t="s">
        <v>2</v>
      </c>
      <c r="C45" s="13">
        <v>2300</v>
      </c>
    </row>
    <row r="46" spans="1:3" x14ac:dyDescent="0.25">
      <c r="A46" s="11">
        <v>44539</v>
      </c>
      <c r="B46" s="12" t="s">
        <v>12</v>
      </c>
      <c r="C46" s="13">
        <v>12000</v>
      </c>
    </row>
    <row r="47" spans="1:3" x14ac:dyDescent="0.25">
      <c r="A47" s="11">
        <v>44545</v>
      </c>
      <c r="B47" s="15" t="s">
        <v>10</v>
      </c>
      <c r="C47" s="13">
        <v>1500</v>
      </c>
    </row>
    <row r="48" spans="1:3" x14ac:dyDescent="0.25">
      <c r="A48" s="11">
        <v>44547</v>
      </c>
      <c r="B48" s="12" t="s">
        <v>11</v>
      </c>
      <c r="C48" s="13">
        <v>470.63</v>
      </c>
    </row>
    <row r="49" spans="1:3" x14ac:dyDescent="0.25">
      <c r="A49" s="11">
        <v>44550</v>
      </c>
      <c r="B49" s="12" t="s">
        <v>7</v>
      </c>
      <c r="C49" s="13">
        <v>267</v>
      </c>
    </row>
    <row r="50" spans="1:3" x14ac:dyDescent="0.25">
      <c r="A50" s="11">
        <v>44553</v>
      </c>
      <c r="B50" s="12" t="s">
        <v>6</v>
      </c>
      <c r="C50" s="13">
        <v>640</v>
      </c>
    </row>
    <row r="51" spans="1:3" x14ac:dyDescent="0.25">
      <c r="A51" s="11">
        <v>44553</v>
      </c>
      <c r="B51" s="12" t="s">
        <v>5</v>
      </c>
      <c r="C51" s="13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4080-1292-4CB1-8A68-5A9CF6521DC0}">
  <dimension ref="A1:E51"/>
  <sheetViews>
    <sheetView workbookViewId="0">
      <selection activeCell="F18" sqref="F18"/>
    </sheetView>
  </sheetViews>
  <sheetFormatPr defaultRowHeight="15" x14ac:dyDescent="0.25"/>
  <cols>
    <col min="1" max="1" width="14.85546875" style="41" bestFit="1" customWidth="1"/>
    <col min="2" max="2" width="16.85546875" customWidth="1"/>
    <col min="3" max="3" width="15.5703125" customWidth="1"/>
    <col min="4" max="4" width="17.5703125" customWidth="1"/>
    <col min="5" max="5" width="18.42578125" customWidth="1"/>
  </cols>
  <sheetData>
    <row r="1" spans="1:5" ht="18.75" x14ac:dyDescent="0.3">
      <c r="A1" s="40" t="s">
        <v>0</v>
      </c>
      <c r="B1" s="40" t="s">
        <v>14</v>
      </c>
      <c r="C1" s="36" t="s">
        <v>1</v>
      </c>
      <c r="D1" s="42" t="s">
        <v>17</v>
      </c>
      <c r="E1" s="43" t="s">
        <v>16</v>
      </c>
    </row>
    <row r="2" spans="1:5" x14ac:dyDescent="0.25">
      <c r="A2" s="37">
        <v>44470</v>
      </c>
      <c r="B2" s="44" t="s">
        <v>2</v>
      </c>
      <c r="C2" s="45">
        <v>2300</v>
      </c>
      <c r="D2" s="46" t="s">
        <v>2</v>
      </c>
      <c r="E2" s="29">
        <f>SUMIF(B2:B51, D2:D12, C2:C51)</f>
        <v>7775</v>
      </c>
    </row>
    <row r="3" spans="1:5" x14ac:dyDescent="0.25">
      <c r="A3" s="38">
        <v>44470</v>
      </c>
      <c r="B3" s="47" t="s">
        <v>3</v>
      </c>
      <c r="C3" s="45">
        <v>767</v>
      </c>
      <c r="D3" s="48" t="s">
        <v>3</v>
      </c>
      <c r="E3" s="29">
        <f t="shared" ref="E3:E12" si="0">SUMIF(B3:B52, D3:D13, C3:C52)</f>
        <v>7464</v>
      </c>
    </row>
    <row r="4" spans="1:5" x14ac:dyDescent="0.25">
      <c r="A4" s="38">
        <v>44470</v>
      </c>
      <c r="B4" s="47" t="s">
        <v>4</v>
      </c>
      <c r="C4" s="49">
        <v>2500</v>
      </c>
      <c r="D4" s="48" t="s">
        <v>4</v>
      </c>
      <c r="E4" s="29">
        <f t="shared" si="0"/>
        <v>10194.1</v>
      </c>
    </row>
    <row r="5" spans="1:5" x14ac:dyDescent="0.25">
      <c r="A5" s="38">
        <v>44473</v>
      </c>
      <c r="B5" s="47" t="s">
        <v>5</v>
      </c>
      <c r="C5" s="45">
        <v>710</v>
      </c>
      <c r="D5" s="48" t="s">
        <v>5</v>
      </c>
      <c r="E5" s="29">
        <f t="shared" si="0"/>
        <v>3217</v>
      </c>
    </row>
    <row r="6" spans="1:5" x14ac:dyDescent="0.25">
      <c r="A6" s="37">
        <v>44473</v>
      </c>
      <c r="B6" s="44" t="s">
        <v>6</v>
      </c>
      <c r="C6" s="45">
        <v>760</v>
      </c>
      <c r="D6" s="46" t="s">
        <v>6</v>
      </c>
      <c r="E6" s="29">
        <f t="shared" si="0"/>
        <v>3342</v>
      </c>
    </row>
    <row r="7" spans="1:5" x14ac:dyDescent="0.25">
      <c r="A7" s="38">
        <v>44476</v>
      </c>
      <c r="B7" s="47" t="s">
        <v>10</v>
      </c>
      <c r="C7" s="49">
        <v>1900</v>
      </c>
      <c r="D7" s="48" t="s">
        <v>10</v>
      </c>
      <c r="E7" s="29">
        <f t="shared" si="0"/>
        <v>5688</v>
      </c>
    </row>
    <row r="8" spans="1:5" x14ac:dyDescent="0.25">
      <c r="A8" s="37">
        <v>44477</v>
      </c>
      <c r="B8" s="44" t="s">
        <v>7</v>
      </c>
      <c r="C8" s="45">
        <v>450</v>
      </c>
      <c r="D8" s="46" t="s">
        <v>7</v>
      </c>
      <c r="E8" s="29">
        <f t="shared" si="0"/>
        <v>1857</v>
      </c>
    </row>
    <row r="9" spans="1:5" x14ac:dyDescent="0.25">
      <c r="A9" s="38">
        <v>44484</v>
      </c>
      <c r="B9" s="47" t="s">
        <v>8</v>
      </c>
      <c r="C9" s="45">
        <v>620</v>
      </c>
      <c r="D9" s="48" t="s">
        <v>8</v>
      </c>
      <c r="E9" s="29">
        <f t="shared" si="0"/>
        <v>2586</v>
      </c>
    </row>
    <row r="10" spans="1:5" x14ac:dyDescent="0.25">
      <c r="A10" s="38">
        <v>44485</v>
      </c>
      <c r="B10" s="47" t="s">
        <v>11</v>
      </c>
      <c r="C10" s="45">
        <v>470</v>
      </c>
      <c r="D10" s="48" t="s">
        <v>11</v>
      </c>
      <c r="E10" s="29">
        <f t="shared" si="0"/>
        <v>1411.26</v>
      </c>
    </row>
    <row r="11" spans="1:5" x14ac:dyDescent="0.25">
      <c r="A11" s="38">
        <v>44487</v>
      </c>
      <c r="B11" s="47" t="s">
        <v>3</v>
      </c>
      <c r="C11" s="45">
        <v>970</v>
      </c>
      <c r="D11" s="48" t="s">
        <v>9</v>
      </c>
      <c r="E11" s="29">
        <f t="shared" si="0"/>
        <v>1510.9099999999999</v>
      </c>
    </row>
    <row r="12" spans="1:5" x14ac:dyDescent="0.25">
      <c r="A12" s="38">
        <v>44487</v>
      </c>
      <c r="B12" s="44" t="s">
        <v>2</v>
      </c>
      <c r="C12" s="49">
        <v>1075</v>
      </c>
      <c r="D12" s="46" t="s">
        <v>12</v>
      </c>
      <c r="E12" s="29">
        <f t="shared" si="0"/>
        <v>12000</v>
      </c>
    </row>
    <row r="13" spans="1:5" x14ac:dyDescent="0.25">
      <c r="A13" s="38">
        <v>44488</v>
      </c>
      <c r="B13" s="47" t="s">
        <v>7</v>
      </c>
      <c r="C13" s="45">
        <v>489</v>
      </c>
      <c r="D13" s="21"/>
      <c r="E13" s="39"/>
    </row>
    <row r="14" spans="1:5" x14ac:dyDescent="0.25">
      <c r="A14" s="38">
        <v>44491</v>
      </c>
      <c r="B14" s="47" t="s">
        <v>4</v>
      </c>
      <c r="C14" s="49">
        <v>1574.1</v>
      </c>
      <c r="D14" s="39"/>
      <c r="E14" s="39"/>
    </row>
    <row r="15" spans="1:5" x14ac:dyDescent="0.25">
      <c r="A15" s="38">
        <v>44491</v>
      </c>
      <c r="B15" s="47" t="s">
        <v>6</v>
      </c>
      <c r="C15" s="45">
        <v>550</v>
      </c>
      <c r="D15" s="39"/>
      <c r="E15" s="39"/>
    </row>
    <row r="16" spans="1:5" x14ac:dyDescent="0.25">
      <c r="A16" s="38">
        <v>44494</v>
      </c>
      <c r="B16" s="47" t="s">
        <v>9</v>
      </c>
      <c r="C16" s="45">
        <v>423</v>
      </c>
      <c r="D16" s="39"/>
      <c r="E16" s="39"/>
    </row>
    <row r="17" spans="1:5" x14ac:dyDescent="0.25">
      <c r="A17" s="38">
        <v>44496</v>
      </c>
      <c r="B17" s="47" t="s">
        <v>9</v>
      </c>
      <c r="C17" s="45">
        <v>358.22</v>
      </c>
      <c r="D17" s="39"/>
      <c r="E17" s="39"/>
    </row>
    <row r="18" spans="1:5" x14ac:dyDescent="0.25">
      <c r="A18" s="38">
        <v>44496</v>
      </c>
      <c r="B18" s="47" t="s">
        <v>8</v>
      </c>
      <c r="C18" s="45">
        <v>520</v>
      </c>
      <c r="D18" s="39"/>
      <c r="E18" s="39"/>
    </row>
    <row r="19" spans="1:5" x14ac:dyDescent="0.25">
      <c r="A19" s="37">
        <v>44497</v>
      </c>
      <c r="B19" s="44" t="s">
        <v>5</v>
      </c>
      <c r="C19" s="45">
        <v>300</v>
      </c>
      <c r="D19" s="39"/>
      <c r="E19" s="39"/>
    </row>
    <row r="20" spans="1:5" x14ac:dyDescent="0.25">
      <c r="A20" s="37">
        <v>44498</v>
      </c>
      <c r="B20" s="44" t="s">
        <v>9</v>
      </c>
      <c r="C20" s="45">
        <v>407.05</v>
      </c>
      <c r="D20" s="39"/>
      <c r="E20" s="39"/>
    </row>
    <row r="21" spans="1:5" x14ac:dyDescent="0.25">
      <c r="A21" s="37">
        <v>44499</v>
      </c>
      <c r="B21" s="44" t="s">
        <v>4</v>
      </c>
      <c r="C21" s="45">
        <v>300</v>
      </c>
      <c r="D21" s="39"/>
      <c r="E21" s="39"/>
    </row>
    <row r="22" spans="1:5" x14ac:dyDescent="0.25">
      <c r="A22" s="38">
        <v>44501</v>
      </c>
      <c r="B22" s="47" t="s">
        <v>3</v>
      </c>
      <c r="C22" s="49">
        <v>2327</v>
      </c>
      <c r="D22" s="39"/>
      <c r="E22" s="39"/>
    </row>
    <row r="23" spans="1:5" x14ac:dyDescent="0.25">
      <c r="A23" s="38">
        <v>44502</v>
      </c>
      <c r="B23" s="47" t="s">
        <v>10</v>
      </c>
      <c r="C23" s="45">
        <v>1150</v>
      </c>
      <c r="D23" s="39"/>
      <c r="E23" s="39"/>
    </row>
    <row r="24" spans="1:5" x14ac:dyDescent="0.25">
      <c r="A24" s="38">
        <v>44504</v>
      </c>
      <c r="B24" s="47" t="s">
        <v>10</v>
      </c>
      <c r="C24" s="49">
        <v>1138</v>
      </c>
      <c r="D24" s="39"/>
      <c r="E24" s="39"/>
    </row>
    <row r="25" spans="1:5" x14ac:dyDescent="0.25">
      <c r="A25" s="37">
        <v>44505</v>
      </c>
      <c r="B25" s="44" t="s">
        <v>13</v>
      </c>
      <c r="C25" s="45">
        <v>500</v>
      </c>
      <c r="D25" s="39"/>
      <c r="E25" s="39"/>
    </row>
    <row r="26" spans="1:5" x14ac:dyDescent="0.25">
      <c r="A26" s="37">
        <v>44508</v>
      </c>
      <c r="B26" s="44" t="s">
        <v>6</v>
      </c>
      <c r="C26" s="45">
        <v>702</v>
      </c>
      <c r="D26" s="39"/>
      <c r="E26" s="39"/>
    </row>
    <row r="27" spans="1:5" x14ac:dyDescent="0.25">
      <c r="A27" s="38">
        <v>44509</v>
      </c>
      <c r="B27" s="47" t="s">
        <v>4</v>
      </c>
      <c r="C27" s="49">
        <v>1600</v>
      </c>
      <c r="D27" s="39"/>
      <c r="E27" s="39"/>
    </row>
    <row r="28" spans="1:5" x14ac:dyDescent="0.25">
      <c r="A28" s="38">
        <v>44512</v>
      </c>
      <c r="B28" s="47" t="s">
        <v>5</v>
      </c>
      <c r="C28" s="45">
        <v>600</v>
      </c>
      <c r="D28" s="39"/>
      <c r="E28" s="39"/>
    </row>
    <row r="29" spans="1:5" x14ac:dyDescent="0.25">
      <c r="A29" s="37">
        <v>44515</v>
      </c>
      <c r="B29" s="44" t="s">
        <v>13</v>
      </c>
      <c r="C29" s="45">
        <v>900</v>
      </c>
      <c r="D29" s="39"/>
      <c r="E29" s="39"/>
    </row>
    <row r="30" spans="1:5" x14ac:dyDescent="0.25">
      <c r="A30" s="38">
        <v>44515</v>
      </c>
      <c r="B30" s="44" t="s">
        <v>6</v>
      </c>
      <c r="C30" s="45">
        <v>150</v>
      </c>
      <c r="D30" s="39"/>
      <c r="E30" s="39"/>
    </row>
    <row r="31" spans="1:5" x14ac:dyDescent="0.25">
      <c r="A31" s="37">
        <v>44515</v>
      </c>
      <c r="B31" s="44" t="s">
        <v>2</v>
      </c>
      <c r="C31" s="45">
        <v>2100</v>
      </c>
      <c r="D31" s="39"/>
      <c r="E31" s="39"/>
    </row>
    <row r="32" spans="1:5" x14ac:dyDescent="0.25">
      <c r="A32" s="37">
        <v>44517</v>
      </c>
      <c r="B32" s="44" t="s">
        <v>11</v>
      </c>
      <c r="C32" s="45">
        <v>470.63</v>
      </c>
      <c r="D32" s="39"/>
      <c r="E32" s="39"/>
    </row>
    <row r="33" spans="1:5" x14ac:dyDescent="0.25">
      <c r="A33" s="37">
        <v>44517</v>
      </c>
      <c r="B33" s="44" t="s">
        <v>9</v>
      </c>
      <c r="C33" s="45">
        <v>322.64</v>
      </c>
      <c r="D33" s="39"/>
      <c r="E33" s="39"/>
    </row>
    <row r="34" spans="1:5" x14ac:dyDescent="0.25">
      <c r="A34" s="37">
        <v>44518</v>
      </c>
      <c r="B34" s="47" t="s">
        <v>8</v>
      </c>
      <c r="C34" s="45">
        <v>428</v>
      </c>
      <c r="D34" s="39"/>
      <c r="E34" s="39"/>
    </row>
    <row r="35" spans="1:5" x14ac:dyDescent="0.25">
      <c r="A35" s="37">
        <v>44519</v>
      </c>
      <c r="B35" s="44" t="s">
        <v>5</v>
      </c>
      <c r="C35" s="45">
        <v>447</v>
      </c>
      <c r="D35" s="39"/>
      <c r="E35" s="39"/>
    </row>
    <row r="36" spans="1:5" x14ac:dyDescent="0.25">
      <c r="A36" s="37">
        <v>44522</v>
      </c>
      <c r="B36" s="44" t="s">
        <v>4</v>
      </c>
      <c r="C36" s="49">
        <v>1720</v>
      </c>
      <c r="D36" s="39"/>
      <c r="E36" s="39"/>
    </row>
    <row r="37" spans="1:5" x14ac:dyDescent="0.25">
      <c r="A37" s="38">
        <v>44524</v>
      </c>
      <c r="B37" s="47" t="s">
        <v>6</v>
      </c>
      <c r="C37" s="45">
        <v>540</v>
      </c>
      <c r="D37" s="39"/>
      <c r="E37" s="39"/>
    </row>
    <row r="38" spans="1:5" x14ac:dyDescent="0.25">
      <c r="A38" s="37">
        <v>44525</v>
      </c>
      <c r="B38" s="44" t="s">
        <v>7</v>
      </c>
      <c r="C38" s="45">
        <v>314</v>
      </c>
      <c r="D38" s="39"/>
      <c r="E38" s="39"/>
    </row>
    <row r="39" spans="1:5" x14ac:dyDescent="0.25">
      <c r="A39" s="37">
        <v>44526</v>
      </c>
      <c r="B39" s="44" t="s">
        <v>8</v>
      </c>
      <c r="C39" s="45">
        <v>518</v>
      </c>
      <c r="D39" s="39"/>
      <c r="E39" s="39"/>
    </row>
    <row r="40" spans="1:5" x14ac:dyDescent="0.25">
      <c r="A40" s="37">
        <v>44526</v>
      </c>
      <c r="B40" s="47" t="s">
        <v>3</v>
      </c>
      <c r="C40" s="49">
        <v>2000</v>
      </c>
      <c r="D40" s="39"/>
      <c r="E40" s="39"/>
    </row>
    <row r="41" spans="1:5" x14ac:dyDescent="0.25">
      <c r="A41" s="38">
        <v>44529</v>
      </c>
      <c r="B41" s="47" t="s">
        <v>7</v>
      </c>
      <c r="C41" s="45">
        <v>337</v>
      </c>
      <c r="D41" s="39"/>
      <c r="E41" s="39"/>
    </row>
    <row r="42" spans="1:5" x14ac:dyDescent="0.25">
      <c r="A42" s="37">
        <v>44530</v>
      </c>
      <c r="B42" s="44" t="s">
        <v>8</v>
      </c>
      <c r="C42" s="45">
        <v>500</v>
      </c>
      <c r="D42" s="39"/>
      <c r="E42" s="39"/>
    </row>
    <row r="43" spans="1:5" x14ac:dyDescent="0.25">
      <c r="A43" s="37">
        <v>44531</v>
      </c>
      <c r="B43" s="44" t="s">
        <v>4</v>
      </c>
      <c r="C43" s="49">
        <v>2500</v>
      </c>
      <c r="D43" s="39"/>
      <c r="E43" s="39"/>
    </row>
    <row r="44" spans="1:5" x14ac:dyDescent="0.25">
      <c r="A44" s="38">
        <v>44534</v>
      </c>
      <c r="B44" s="47" t="s">
        <v>5</v>
      </c>
      <c r="C44" s="45">
        <v>710</v>
      </c>
      <c r="D44" s="39"/>
      <c r="E44" s="39"/>
    </row>
    <row r="45" spans="1:5" x14ac:dyDescent="0.25">
      <c r="A45" s="37">
        <v>44537</v>
      </c>
      <c r="B45" s="44" t="s">
        <v>2</v>
      </c>
      <c r="C45" s="45">
        <v>2300</v>
      </c>
      <c r="D45" s="39"/>
      <c r="E45" s="39"/>
    </row>
    <row r="46" spans="1:5" x14ac:dyDescent="0.25">
      <c r="A46" s="37">
        <v>44539</v>
      </c>
      <c r="B46" s="44" t="s">
        <v>12</v>
      </c>
      <c r="C46" s="45">
        <v>12000</v>
      </c>
      <c r="D46" s="39"/>
      <c r="E46" s="39"/>
    </row>
    <row r="47" spans="1:5" x14ac:dyDescent="0.25">
      <c r="A47" s="37">
        <v>44545</v>
      </c>
      <c r="B47" s="47" t="s">
        <v>10</v>
      </c>
      <c r="C47" s="45">
        <v>1500</v>
      </c>
      <c r="D47" s="39"/>
      <c r="E47" s="39"/>
    </row>
    <row r="48" spans="1:5" x14ac:dyDescent="0.25">
      <c r="A48" s="37">
        <v>44547</v>
      </c>
      <c r="B48" s="44" t="s">
        <v>11</v>
      </c>
      <c r="C48" s="45">
        <v>470.63</v>
      </c>
      <c r="D48" s="39"/>
      <c r="E48" s="39"/>
    </row>
    <row r="49" spans="1:5" x14ac:dyDescent="0.25">
      <c r="A49" s="37">
        <v>44550</v>
      </c>
      <c r="B49" s="44" t="s">
        <v>7</v>
      </c>
      <c r="C49" s="45">
        <v>267</v>
      </c>
      <c r="D49" s="39"/>
      <c r="E49" s="39"/>
    </row>
    <row r="50" spans="1:5" x14ac:dyDescent="0.25">
      <c r="A50" s="37">
        <v>44553</v>
      </c>
      <c r="B50" s="44" t="s">
        <v>6</v>
      </c>
      <c r="C50" s="45">
        <v>640</v>
      </c>
      <c r="D50" s="39"/>
      <c r="E50" s="39"/>
    </row>
    <row r="51" spans="1:5" x14ac:dyDescent="0.25">
      <c r="A51" s="37">
        <v>44553</v>
      </c>
      <c r="B51" s="44" t="s">
        <v>5</v>
      </c>
      <c r="C51" s="45">
        <v>450</v>
      </c>
      <c r="D51" s="39"/>
      <c r="E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DA99-2BC4-4BC7-A29D-7C3CB7571091}">
  <dimension ref="A1:E51"/>
  <sheetViews>
    <sheetView workbookViewId="0">
      <selection activeCell="L5" sqref="L5"/>
    </sheetView>
  </sheetViews>
  <sheetFormatPr defaultRowHeight="15" x14ac:dyDescent="0.25"/>
  <cols>
    <col min="1" max="1" width="14.85546875" bestFit="1" customWidth="1"/>
    <col min="2" max="2" width="19.140625" customWidth="1"/>
    <col min="3" max="3" width="12.7109375" customWidth="1"/>
    <col min="4" max="4" width="18.5703125" customWidth="1"/>
    <col min="5" max="5" width="18.7109375" customWidth="1"/>
  </cols>
  <sheetData>
    <row r="1" spans="1:5" ht="18.75" x14ac:dyDescent="0.25">
      <c r="A1" s="1" t="s">
        <v>0</v>
      </c>
      <c r="B1" s="1" t="s">
        <v>14</v>
      </c>
      <c r="C1" s="36" t="s">
        <v>1</v>
      </c>
      <c r="D1" s="32" t="s">
        <v>17</v>
      </c>
      <c r="E1" s="33" t="s">
        <v>16</v>
      </c>
    </row>
    <row r="2" spans="1:5" ht="28.5" x14ac:dyDescent="0.25">
      <c r="A2" s="2">
        <v>44470</v>
      </c>
      <c r="B2" s="3" t="s">
        <v>2</v>
      </c>
      <c r="C2" s="7">
        <v>2300</v>
      </c>
      <c r="D2" s="35" t="s">
        <v>5</v>
      </c>
      <c r="E2" s="29">
        <f>SUMIF(B2:B51, D2:D12, C2:C51)</f>
        <v>3217</v>
      </c>
    </row>
    <row r="3" spans="1:5" x14ac:dyDescent="0.25">
      <c r="A3" s="4">
        <v>44470</v>
      </c>
      <c r="B3" s="5" t="s">
        <v>3</v>
      </c>
      <c r="C3" s="7">
        <v>767</v>
      </c>
      <c r="D3" s="34" t="s">
        <v>12</v>
      </c>
      <c r="E3" s="29">
        <f>SUMIF(B3:B52, D3:D13, C3:C52)</f>
        <v>12000</v>
      </c>
    </row>
    <row r="4" spans="1:5" ht="42.75" x14ac:dyDescent="0.25">
      <c r="A4" s="4">
        <v>44470</v>
      </c>
      <c r="B4" s="5" t="s">
        <v>4</v>
      </c>
      <c r="C4" s="8">
        <v>2500</v>
      </c>
      <c r="D4" s="35" t="s">
        <v>4</v>
      </c>
      <c r="E4" s="29">
        <f>SUMIF(B4:B53, D4:D14, C4:C53)</f>
        <v>10194.1</v>
      </c>
    </row>
    <row r="5" spans="1:5" ht="28.5" x14ac:dyDescent="0.25">
      <c r="A5" s="4">
        <v>44473</v>
      </c>
      <c r="B5" s="5" t="s">
        <v>5</v>
      </c>
      <c r="C5" s="7">
        <v>710</v>
      </c>
      <c r="D5" s="34" t="s">
        <v>7</v>
      </c>
      <c r="E5" s="29">
        <f>SUMIF(B5:B54, D5:D15, C5:C54)</f>
        <v>1857</v>
      </c>
    </row>
    <row r="6" spans="1:5" x14ac:dyDescent="0.25">
      <c r="A6" s="2">
        <v>44473</v>
      </c>
      <c r="B6" s="3" t="s">
        <v>6</v>
      </c>
      <c r="C6" s="7">
        <v>760</v>
      </c>
      <c r="D6" s="35" t="s">
        <v>3</v>
      </c>
      <c r="E6" s="29">
        <f>SUMIF(B6:B55, D6:D16, C6:C55)</f>
        <v>6697</v>
      </c>
    </row>
    <row r="7" spans="1:5" ht="28.5" x14ac:dyDescent="0.25">
      <c r="A7" s="4">
        <v>44476</v>
      </c>
      <c r="B7" s="5" t="s">
        <v>10</v>
      </c>
      <c r="C7" s="8">
        <v>1900</v>
      </c>
      <c r="D7" s="35" t="s">
        <v>8</v>
      </c>
      <c r="E7" s="29">
        <f>SUMIF(B7:B56, D7:D17, C7:C56)</f>
        <v>2586</v>
      </c>
    </row>
    <row r="8" spans="1:5" ht="28.5" x14ac:dyDescent="0.25">
      <c r="A8" s="2">
        <v>44477</v>
      </c>
      <c r="B8" s="3" t="s">
        <v>7</v>
      </c>
      <c r="C8" s="7">
        <v>450</v>
      </c>
      <c r="D8" s="35" t="s">
        <v>11</v>
      </c>
      <c r="E8" s="29">
        <f>SUMIF(B8:B57, D8:D18, C8:C57)</f>
        <v>1411.26</v>
      </c>
    </row>
    <row r="9" spans="1:5" ht="28.5" x14ac:dyDescent="0.25">
      <c r="A9" s="4">
        <v>44484</v>
      </c>
      <c r="B9" s="5" t="s">
        <v>8</v>
      </c>
      <c r="C9" s="7">
        <v>620</v>
      </c>
      <c r="D9" s="34" t="s">
        <v>2</v>
      </c>
      <c r="E9" s="29">
        <f>SUMIF(B9:B58, D9:D19, C9:C58)</f>
        <v>5475</v>
      </c>
    </row>
    <row r="10" spans="1:5" ht="28.5" x14ac:dyDescent="0.25">
      <c r="A10" s="4">
        <v>44485</v>
      </c>
      <c r="B10" s="5" t="s">
        <v>11</v>
      </c>
      <c r="C10" s="7">
        <v>470</v>
      </c>
      <c r="D10" s="35" t="s">
        <v>10</v>
      </c>
      <c r="E10" s="29">
        <f>SUMIF(B10:B59, D10:D20, C10:C59)</f>
        <v>3788</v>
      </c>
    </row>
    <row r="11" spans="1:5" x14ac:dyDescent="0.25">
      <c r="A11" s="4">
        <v>44487</v>
      </c>
      <c r="B11" s="5" t="s">
        <v>3</v>
      </c>
      <c r="C11" s="7">
        <v>970</v>
      </c>
      <c r="D11" s="34" t="s">
        <v>6</v>
      </c>
      <c r="E11" s="29">
        <f>SUMIF(B11:B60, D11:D21, C11:C60)</f>
        <v>2582</v>
      </c>
    </row>
    <row r="12" spans="1:5" x14ac:dyDescent="0.25">
      <c r="A12" s="4">
        <v>44487</v>
      </c>
      <c r="B12" s="3" t="s">
        <v>2</v>
      </c>
      <c r="C12" s="8">
        <v>1075</v>
      </c>
      <c r="D12" s="35" t="s">
        <v>9</v>
      </c>
      <c r="E12" s="29">
        <f>SUMIF(B12:B61, D12:D22, C12:C61)</f>
        <v>1510.9099999999999</v>
      </c>
    </row>
    <row r="13" spans="1:5" x14ac:dyDescent="0.25">
      <c r="A13" s="4">
        <v>44488</v>
      </c>
      <c r="B13" s="5" t="s">
        <v>7</v>
      </c>
      <c r="C13" s="7">
        <v>489</v>
      </c>
      <c r="D13" s="20"/>
      <c r="E13" s="24"/>
    </row>
    <row r="14" spans="1:5" ht="28.5" x14ac:dyDescent="0.25">
      <c r="A14" s="4">
        <v>44491</v>
      </c>
      <c r="B14" s="5" t="s">
        <v>4</v>
      </c>
      <c r="C14" s="8">
        <v>1574.1</v>
      </c>
      <c r="D14" s="24"/>
      <c r="E14" s="24"/>
    </row>
    <row r="15" spans="1:5" x14ac:dyDescent="0.25">
      <c r="A15" s="4">
        <v>44491</v>
      </c>
      <c r="B15" s="5" t="s">
        <v>6</v>
      </c>
      <c r="C15" s="7">
        <v>550</v>
      </c>
      <c r="D15" s="24"/>
      <c r="E15" s="24"/>
    </row>
    <row r="16" spans="1:5" x14ac:dyDescent="0.25">
      <c r="A16" s="4">
        <v>44494</v>
      </c>
      <c r="B16" s="5" t="s">
        <v>9</v>
      </c>
      <c r="C16" s="7">
        <v>423</v>
      </c>
      <c r="D16" s="24"/>
      <c r="E16" s="24"/>
    </row>
    <row r="17" spans="1:5" x14ac:dyDescent="0.25">
      <c r="A17" s="4">
        <v>44496</v>
      </c>
      <c r="B17" s="5" t="s">
        <v>9</v>
      </c>
      <c r="C17" s="7">
        <v>358.22</v>
      </c>
      <c r="D17" s="24"/>
      <c r="E17" s="24"/>
    </row>
    <row r="18" spans="1:5" ht="28.5" x14ac:dyDescent="0.25">
      <c r="A18" s="4">
        <v>44496</v>
      </c>
      <c r="B18" s="5" t="s">
        <v>8</v>
      </c>
      <c r="C18" s="7">
        <v>520</v>
      </c>
      <c r="D18" s="24"/>
      <c r="E18" s="24"/>
    </row>
    <row r="19" spans="1:5" ht="28.5" x14ac:dyDescent="0.25">
      <c r="A19" s="2">
        <v>44497</v>
      </c>
      <c r="B19" s="3" t="s">
        <v>5</v>
      </c>
      <c r="C19" s="7">
        <v>300</v>
      </c>
      <c r="D19" s="24"/>
      <c r="E19" s="24"/>
    </row>
    <row r="20" spans="1:5" x14ac:dyDescent="0.25">
      <c r="A20" s="2">
        <v>44498</v>
      </c>
      <c r="B20" s="3" t="s">
        <v>9</v>
      </c>
      <c r="C20" s="7">
        <v>407.05</v>
      </c>
      <c r="D20" s="24"/>
      <c r="E20" s="24"/>
    </row>
    <row r="21" spans="1:5" ht="28.5" x14ac:dyDescent="0.25">
      <c r="A21" s="2">
        <v>44499</v>
      </c>
      <c r="B21" s="3" t="s">
        <v>4</v>
      </c>
      <c r="C21" s="7">
        <v>300</v>
      </c>
      <c r="D21" s="24"/>
      <c r="E21" s="24"/>
    </row>
    <row r="22" spans="1:5" x14ac:dyDescent="0.25">
      <c r="A22" s="4">
        <v>44501</v>
      </c>
      <c r="B22" s="5" t="s">
        <v>3</v>
      </c>
      <c r="C22" s="8">
        <v>2327</v>
      </c>
      <c r="D22" s="24"/>
      <c r="E22" s="24"/>
    </row>
    <row r="23" spans="1:5" x14ac:dyDescent="0.25">
      <c r="A23" s="4">
        <v>44502</v>
      </c>
      <c r="B23" s="5" t="s">
        <v>10</v>
      </c>
      <c r="C23" s="7">
        <v>1150</v>
      </c>
      <c r="D23" s="24"/>
      <c r="E23" s="24"/>
    </row>
    <row r="24" spans="1:5" x14ac:dyDescent="0.25">
      <c r="A24" s="4">
        <v>44504</v>
      </c>
      <c r="B24" s="5" t="s">
        <v>10</v>
      </c>
      <c r="C24" s="8">
        <v>1138</v>
      </c>
      <c r="D24" s="24"/>
      <c r="E24" s="24"/>
    </row>
    <row r="25" spans="1:5" x14ac:dyDescent="0.25">
      <c r="A25" s="2">
        <v>44505</v>
      </c>
      <c r="B25" s="3" t="s">
        <v>13</v>
      </c>
      <c r="C25" s="7">
        <v>500</v>
      </c>
      <c r="D25" s="24"/>
      <c r="E25" s="24"/>
    </row>
    <row r="26" spans="1:5" x14ac:dyDescent="0.25">
      <c r="A26" s="2">
        <v>44508</v>
      </c>
      <c r="B26" s="3" t="s">
        <v>6</v>
      </c>
      <c r="C26" s="7">
        <v>702</v>
      </c>
      <c r="D26" s="24"/>
      <c r="E26" s="24"/>
    </row>
    <row r="27" spans="1:5" ht="28.5" x14ac:dyDescent="0.25">
      <c r="A27" s="4">
        <v>44509</v>
      </c>
      <c r="B27" s="5" t="s">
        <v>4</v>
      </c>
      <c r="C27" s="8">
        <v>1600</v>
      </c>
      <c r="D27" s="24"/>
      <c r="E27" s="24"/>
    </row>
    <row r="28" spans="1:5" ht="28.5" x14ac:dyDescent="0.25">
      <c r="A28" s="4">
        <v>44512</v>
      </c>
      <c r="B28" s="5" t="s">
        <v>5</v>
      </c>
      <c r="C28" s="7">
        <v>600</v>
      </c>
      <c r="D28" s="24"/>
      <c r="E28" s="24"/>
    </row>
    <row r="29" spans="1:5" x14ac:dyDescent="0.25">
      <c r="A29" s="2">
        <v>44515</v>
      </c>
      <c r="B29" s="3" t="s">
        <v>13</v>
      </c>
      <c r="C29" s="7">
        <v>900</v>
      </c>
      <c r="D29" s="24"/>
      <c r="E29" s="24"/>
    </row>
    <row r="30" spans="1:5" x14ac:dyDescent="0.25">
      <c r="A30" s="4">
        <v>44515</v>
      </c>
      <c r="B30" s="3" t="s">
        <v>6</v>
      </c>
      <c r="C30" s="7">
        <v>150</v>
      </c>
      <c r="D30" s="24"/>
      <c r="E30" s="24"/>
    </row>
    <row r="31" spans="1:5" x14ac:dyDescent="0.25">
      <c r="A31" s="2">
        <v>44515</v>
      </c>
      <c r="B31" s="3" t="s">
        <v>2</v>
      </c>
      <c r="C31" s="7">
        <v>2100</v>
      </c>
      <c r="D31" s="24"/>
      <c r="E31" s="24"/>
    </row>
    <row r="32" spans="1:5" ht="28.5" x14ac:dyDescent="0.25">
      <c r="A32" s="2">
        <v>44517</v>
      </c>
      <c r="B32" s="3" t="s">
        <v>11</v>
      </c>
      <c r="C32" s="7">
        <v>470.63</v>
      </c>
      <c r="D32" s="24"/>
      <c r="E32" s="24"/>
    </row>
    <row r="33" spans="1:5" x14ac:dyDescent="0.25">
      <c r="A33" s="2">
        <v>44517</v>
      </c>
      <c r="B33" s="3" t="s">
        <v>9</v>
      </c>
      <c r="C33" s="7">
        <v>322.64</v>
      </c>
      <c r="D33" s="24"/>
      <c r="E33" s="24"/>
    </row>
    <row r="34" spans="1:5" ht="28.5" x14ac:dyDescent="0.25">
      <c r="A34" s="2">
        <v>44518</v>
      </c>
      <c r="B34" s="5" t="s">
        <v>8</v>
      </c>
      <c r="C34" s="7">
        <v>428</v>
      </c>
      <c r="D34" s="24"/>
      <c r="E34" s="24"/>
    </row>
    <row r="35" spans="1:5" ht="28.5" x14ac:dyDescent="0.25">
      <c r="A35" s="2">
        <v>44519</v>
      </c>
      <c r="B35" s="3" t="s">
        <v>5</v>
      </c>
      <c r="C35" s="7">
        <v>447</v>
      </c>
      <c r="D35" s="24"/>
      <c r="E35" s="24"/>
    </row>
    <row r="36" spans="1:5" ht="28.5" x14ac:dyDescent="0.25">
      <c r="A36" s="2">
        <v>44522</v>
      </c>
      <c r="B36" s="3" t="s">
        <v>4</v>
      </c>
      <c r="C36" s="8">
        <v>1720</v>
      </c>
      <c r="D36" s="24"/>
      <c r="E36" s="24"/>
    </row>
    <row r="37" spans="1:5" x14ac:dyDescent="0.25">
      <c r="A37" s="4">
        <v>44524</v>
      </c>
      <c r="B37" s="5" t="s">
        <v>6</v>
      </c>
      <c r="C37" s="7">
        <v>540</v>
      </c>
      <c r="D37" s="24"/>
      <c r="E37" s="24"/>
    </row>
    <row r="38" spans="1:5" x14ac:dyDescent="0.25">
      <c r="A38" s="2">
        <v>44525</v>
      </c>
      <c r="B38" s="3" t="s">
        <v>7</v>
      </c>
      <c r="C38" s="7">
        <v>314</v>
      </c>
      <c r="D38" s="24"/>
      <c r="E38" s="24"/>
    </row>
    <row r="39" spans="1:5" ht="28.5" x14ac:dyDescent="0.25">
      <c r="A39" s="2">
        <v>44526</v>
      </c>
      <c r="B39" s="3" t="s">
        <v>8</v>
      </c>
      <c r="C39" s="7">
        <v>518</v>
      </c>
      <c r="D39" s="24"/>
      <c r="E39" s="24"/>
    </row>
    <row r="40" spans="1:5" x14ac:dyDescent="0.25">
      <c r="A40" s="2">
        <v>44526</v>
      </c>
      <c r="B40" s="5" t="s">
        <v>3</v>
      </c>
      <c r="C40" s="8">
        <v>2000</v>
      </c>
      <c r="D40" s="24"/>
      <c r="E40" s="24"/>
    </row>
    <row r="41" spans="1:5" x14ac:dyDescent="0.25">
      <c r="A41" s="4">
        <v>44529</v>
      </c>
      <c r="B41" s="5" t="s">
        <v>7</v>
      </c>
      <c r="C41" s="7">
        <v>337</v>
      </c>
      <c r="D41" s="24"/>
      <c r="E41" s="24"/>
    </row>
    <row r="42" spans="1:5" ht="28.5" x14ac:dyDescent="0.25">
      <c r="A42" s="2">
        <v>44530</v>
      </c>
      <c r="B42" s="3" t="s">
        <v>8</v>
      </c>
      <c r="C42" s="7">
        <v>500</v>
      </c>
      <c r="D42" s="24"/>
      <c r="E42" s="24"/>
    </row>
    <row r="43" spans="1:5" ht="28.5" x14ac:dyDescent="0.25">
      <c r="A43" s="2">
        <v>44531</v>
      </c>
      <c r="B43" s="3" t="s">
        <v>4</v>
      </c>
      <c r="C43" s="8">
        <v>2500</v>
      </c>
      <c r="D43" s="24"/>
      <c r="E43" s="24"/>
    </row>
    <row r="44" spans="1:5" ht="28.5" x14ac:dyDescent="0.25">
      <c r="A44" s="4">
        <v>44534</v>
      </c>
      <c r="B44" s="5" t="s">
        <v>5</v>
      </c>
      <c r="C44" s="7">
        <v>710</v>
      </c>
      <c r="D44" s="24"/>
      <c r="E44" s="24"/>
    </row>
    <row r="45" spans="1:5" x14ac:dyDescent="0.25">
      <c r="A45" s="2">
        <v>44537</v>
      </c>
      <c r="B45" s="3" t="s">
        <v>2</v>
      </c>
      <c r="C45" s="7">
        <v>2300</v>
      </c>
      <c r="D45" s="24"/>
      <c r="E45" s="24"/>
    </row>
    <row r="46" spans="1:5" x14ac:dyDescent="0.25">
      <c r="A46" s="2">
        <v>44539</v>
      </c>
      <c r="B46" s="3" t="s">
        <v>12</v>
      </c>
      <c r="C46" s="7">
        <v>12000</v>
      </c>
      <c r="D46" s="24"/>
      <c r="E46" s="24"/>
    </row>
    <row r="47" spans="1:5" x14ac:dyDescent="0.25">
      <c r="A47" s="2">
        <v>44545</v>
      </c>
      <c r="B47" s="5" t="s">
        <v>10</v>
      </c>
      <c r="C47" s="7">
        <v>1500</v>
      </c>
      <c r="D47" s="24"/>
      <c r="E47" s="24"/>
    </row>
    <row r="48" spans="1:5" ht="28.5" x14ac:dyDescent="0.25">
      <c r="A48" s="2">
        <v>44547</v>
      </c>
      <c r="B48" s="3" t="s">
        <v>11</v>
      </c>
      <c r="C48" s="7">
        <v>470.63</v>
      </c>
      <c r="D48" s="24"/>
      <c r="E48" s="24"/>
    </row>
    <row r="49" spans="1:5" x14ac:dyDescent="0.25">
      <c r="A49" s="2">
        <v>44550</v>
      </c>
      <c r="B49" s="3" t="s">
        <v>7</v>
      </c>
      <c r="C49" s="7">
        <v>267</v>
      </c>
      <c r="D49" s="24"/>
      <c r="E49" s="24"/>
    </row>
    <row r="50" spans="1:5" x14ac:dyDescent="0.25">
      <c r="A50" s="2">
        <v>44553</v>
      </c>
      <c r="B50" s="3" t="s">
        <v>6</v>
      </c>
      <c r="C50" s="7">
        <v>640</v>
      </c>
      <c r="D50" s="24"/>
      <c r="E50" s="24"/>
    </row>
    <row r="51" spans="1:5" ht="28.5" x14ac:dyDescent="0.25">
      <c r="A51" s="2">
        <v>44553</v>
      </c>
      <c r="B51" s="3" t="s">
        <v>5</v>
      </c>
      <c r="C51" s="7">
        <v>450</v>
      </c>
      <c r="D51" s="24"/>
      <c r="E51" s="24"/>
    </row>
  </sheetData>
  <sortState xmlns:xlrd2="http://schemas.microsoft.com/office/spreadsheetml/2017/richdata2" ref="D2:E12">
    <sortCondition descending="1" ref="D1:D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D337-4672-4BFB-89E4-B46B1D0FF585}">
  <dimension ref="A1:I52"/>
  <sheetViews>
    <sheetView workbookViewId="0">
      <selection activeCell="H36" sqref="H36"/>
    </sheetView>
  </sheetViews>
  <sheetFormatPr defaultRowHeight="18.75" x14ac:dyDescent="0.3"/>
  <cols>
    <col min="1" max="1" width="14.85546875" style="23" bestFit="1" customWidth="1"/>
    <col min="2" max="2" width="23.5703125" customWidth="1"/>
    <col min="3" max="3" width="11.28515625" bestFit="1" customWidth="1"/>
    <col min="4" max="4" width="25.28515625" style="26" customWidth="1"/>
    <col min="5" max="5" width="18.5703125" customWidth="1"/>
    <col min="6" max="6" width="32.85546875" bestFit="1" customWidth="1"/>
    <col min="7" max="7" width="11.5703125" customWidth="1"/>
  </cols>
  <sheetData>
    <row r="1" spans="1:9" x14ac:dyDescent="0.3">
      <c r="A1" s="22" t="s">
        <v>0</v>
      </c>
      <c r="B1" s="1" t="s">
        <v>14</v>
      </c>
      <c r="C1" s="6" t="s">
        <v>1</v>
      </c>
      <c r="D1" s="27" t="s">
        <v>17</v>
      </c>
      <c r="E1" s="28" t="s">
        <v>16</v>
      </c>
      <c r="F1" s="18" t="s">
        <v>18</v>
      </c>
      <c r="G1" s="18" t="s">
        <v>19</v>
      </c>
    </row>
    <row r="2" spans="1:9" ht="15" x14ac:dyDescent="0.25">
      <c r="A2" s="2">
        <v>44470</v>
      </c>
      <c r="B2" s="3" t="s">
        <v>2</v>
      </c>
      <c r="C2" s="7">
        <v>2300</v>
      </c>
      <c r="D2" s="30" t="s">
        <v>2</v>
      </c>
      <c r="E2" s="29">
        <f>SUMIF(B2:B51, D2:D12, C2:C51)</f>
        <v>7775</v>
      </c>
      <c r="F2" s="17">
        <f>SUM(E2:E10) - E12</f>
        <v>31534.36</v>
      </c>
      <c r="G2" s="17">
        <f>E2 / $F$2 * 100</f>
        <v>24.65564546101459</v>
      </c>
    </row>
    <row r="3" spans="1:9" ht="15" x14ac:dyDescent="0.25">
      <c r="A3" s="4">
        <v>44470</v>
      </c>
      <c r="B3" s="5" t="s">
        <v>3</v>
      </c>
      <c r="C3" s="7">
        <v>767</v>
      </c>
      <c r="D3" s="31" t="s">
        <v>3</v>
      </c>
      <c r="E3" s="29">
        <f t="shared" ref="E3:E12" si="0">SUMIF(B3:B52, D3:D13, C3:C52)</f>
        <v>7464</v>
      </c>
      <c r="F3" s="17"/>
      <c r="G3" s="17">
        <f t="shared" ref="G3:G12" si="1">E3 / $F$2 * 100</f>
        <v>23.669419642574006</v>
      </c>
    </row>
    <row r="4" spans="1:9" ht="28.5" x14ac:dyDescent="0.25">
      <c r="A4" s="4">
        <v>44470</v>
      </c>
      <c r="B4" s="5" t="s">
        <v>4</v>
      </c>
      <c r="C4" s="8">
        <v>2500</v>
      </c>
      <c r="D4" s="31" t="s">
        <v>4</v>
      </c>
      <c r="E4" s="29">
        <f t="shared" si="0"/>
        <v>10194.1</v>
      </c>
      <c r="F4" s="17"/>
      <c r="G4" s="17">
        <f t="shared" si="1"/>
        <v>32.326960179309175</v>
      </c>
    </row>
    <row r="5" spans="1:9" ht="15" x14ac:dyDescent="0.25">
      <c r="A5" s="4">
        <v>44473</v>
      </c>
      <c r="B5" s="5" t="s">
        <v>5</v>
      </c>
      <c r="C5" s="7">
        <v>710</v>
      </c>
      <c r="D5" s="31" t="s">
        <v>5</v>
      </c>
      <c r="E5" s="29">
        <f t="shared" si="0"/>
        <v>3217</v>
      </c>
      <c r="F5" s="17"/>
      <c r="G5" s="17">
        <f t="shared" si="1"/>
        <v>10.201570604255169</v>
      </c>
    </row>
    <row r="6" spans="1:9" ht="15" x14ac:dyDescent="0.25">
      <c r="A6" s="2">
        <v>44473</v>
      </c>
      <c r="B6" s="3" t="s">
        <v>6</v>
      </c>
      <c r="C6" s="7">
        <v>760</v>
      </c>
      <c r="D6" s="30" t="s">
        <v>6</v>
      </c>
      <c r="E6" s="29">
        <f t="shared" si="0"/>
        <v>3342</v>
      </c>
      <c r="F6" s="17"/>
      <c r="G6" s="17">
        <f t="shared" si="1"/>
        <v>10.597963618097845</v>
      </c>
    </row>
    <row r="7" spans="1:9" ht="15" x14ac:dyDescent="0.25">
      <c r="A7" s="4">
        <v>44476</v>
      </c>
      <c r="B7" s="5" t="s">
        <v>10</v>
      </c>
      <c r="C7" s="8">
        <v>1900</v>
      </c>
      <c r="D7" s="31" t="s">
        <v>10</v>
      </c>
      <c r="E7" s="29">
        <f t="shared" si="0"/>
        <v>5688</v>
      </c>
      <c r="F7" s="17"/>
      <c r="G7" s="17">
        <f t="shared" si="1"/>
        <v>18.037467701897231</v>
      </c>
    </row>
    <row r="8" spans="1:9" ht="15" x14ac:dyDescent="0.25">
      <c r="A8" s="2">
        <v>44477</v>
      </c>
      <c r="B8" s="3" t="s">
        <v>7</v>
      </c>
      <c r="C8" s="7">
        <v>450</v>
      </c>
      <c r="D8" s="30" t="s">
        <v>7</v>
      </c>
      <c r="E8" s="29">
        <f t="shared" si="0"/>
        <v>1857</v>
      </c>
      <c r="F8" s="17"/>
      <c r="G8" s="17">
        <f t="shared" si="1"/>
        <v>5.8888146136468285</v>
      </c>
    </row>
    <row r="9" spans="1:9" ht="15" x14ac:dyDescent="0.25">
      <c r="A9" s="4">
        <v>44484</v>
      </c>
      <c r="B9" s="5" t="s">
        <v>8</v>
      </c>
      <c r="C9" s="7">
        <v>620</v>
      </c>
      <c r="D9" s="31" t="s">
        <v>8</v>
      </c>
      <c r="E9" s="29">
        <f t="shared" si="0"/>
        <v>2586</v>
      </c>
      <c r="F9" s="17"/>
      <c r="G9" s="17">
        <f t="shared" si="1"/>
        <v>8.2005786703773271</v>
      </c>
      <c r="I9" s="24"/>
    </row>
    <row r="10" spans="1:9" ht="15" x14ac:dyDescent="0.25">
      <c r="A10" s="4">
        <v>44485</v>
      </c>
      <c r="B10" s="5" t="s">
        <v>11</v>
      </c>
      <c r="C10" s="7">
        <v>470</v>
      </c>
      <c r="D10" s="31" t="s">
        <v>11</v>
      </c>
      <c r="E10" s="29">
        <f t="shared" si="0"/>
        <v>1411.26</v>
      </c>
      <c r="F10" s="17"/>
      <c r="G10" s="17">
        <f t="shared" si="1"/>
        <v>4.4753088377249455</v>
      </c>
    </row>
    <row r="11" spans="1:9" ht="15" x14ac:dyDescent="0.25">
      <c r="A11" s="4">
        <v>44487</v>
      </c>
      <c r="B11" s="5" t="s">
        <v>3</v>
      </c>
      <c r="C11" s="7">
        <v>970</v>
      </c>
      <c r="D11" s="31" t="s">
        <v>9</v>
      </c>
      <c r="E11" s="29">
        <f t="shared" si="0"/>
        <v>1510.9099999999999</v>
      </c>
      <c r="F11" s="17"/>
      <c r="G11" s="17">
        <f t="shared" si="1"/>
        <v>4.7913133483603279</v>
      </c>
    </row>
    <row r="12" spans="1:9" ht="15" x14ac:dyDescent="0.25">
      <c r="A12" s="4">
        <v>44487</v>
      </c>
      <c r="B12" s="3" t="s">
        <v>2</v>
      </c>
      <c r="C12" s="8">
        <v>1075</v>
      </c>
      <c r="D12" s="30" t="s">
        <v>12</v>
      </c>
      <c r="E12" s="29">
        <f t="shared" si="0"/>
        <v>12000</v>
      </c>
      <c r="F12" s="17"/>
      <c r="G12" s="17">
        <f t="shared" si="1"/>
        <v>38.053729328897113</v>
      </c>
    </row>
    <row r="13" spans="1:9" ht="15" x14ac:dyDescent="0.25">
      <c r="A13" s="4">
        <v>44488</v>
      </c>
      <c r="B13" s="5" t="s">
        <v>7</v>
      </c>
      <c r="C13" s="7">
        <v>489</v>
      </c>
      <c r="D13" s="21"/>
    </row>
    <row r="14" spans="1:9" ht="28.5" x14ac:dyDescent="0.25">
      <c r="A14" s="4">
        <v>44491</v>
      </c>
      <c r="B14" s="5" t="s">
        <v>4</v>
      </c>
      <c r="C14" s="8">
        <v>1574.1</v>
      </c>
      <c r="D14"/>
    </row>
    <row r="15" spans="1:9" ht="15" x14ac:dyDescent="0.25">
      <c r="A15" s="4">
        <v>44491</v>
      </c>
      <c r="B15" s="5" t="s">
        <v>6</v>
      </c>
      <c r="C15" s="7">
        <v>550</v>
      </c>
      <c r="D15"/>
    </row>
    <row r="16" spans="1:9" ht="15" x14ac:dyDescent="0.25">
      <c r="A16" s="4">
        <v>44494</v>
      </c>
      <c r="B16" s="5" t="s">
        <v>9</v>
      </c>
      <c r="C16" s="7">
        <v>423</v>
      </c>
      <c r="D16"/>
    </row>
    <row r="17" spans="1:4" ht="15" x14ac:dyDescent="0.25">
      <c r="A17" s="4">
        <v>44496</v>
      </c>
      <c r="B17" s="5" t="s">
        <v>9</v>
      </c>
      <c r="C17" s="7">
        <v>358.22</v>
      </c>
      <c r="D17"/>
    </row>
    <row r="18" spans="1:4" ht="15" x14ac:dyDescent="0.25">
      <c r="A18" s="4">
        <v>44496</v>
      </c>
      <c r="B18" s="5" t="s">
        <v>8</v>
      </c>
      <c r="C18" s="7">
        <v>520</v>
      </c>
      <c r="D18"/>
    </row>
    <row r="19" spans="1:4" ht="15" x14ac:dyDescent="0.25">
      <c r="A19" s="2">
        <v>44497</v>
      </c>
      <c r="B19" s="3" t="s">
        <v>5</v>
      </c>
      <c r="C19" s="7">
        <v>300</v>
      </c>
      <c r="D19"/>
    </row>
    <row r="20" spans="1:4" ht="15" x14ac:dyDescent="0.25">
      <c r="A20" s="2">
        <v>44498</v>
      </c>
      <c r="B20" s="3" t="s">
        <v>9</v>
      </c>
      <c r="C20" s="7">
        <v>407.05</v>
      </c>
      <c r="D20"/>
    </row>
    <row r="21" spans="1:4" ht="28.5" x14ac:dyDescent="0.25">
      <c r="A21" s="2">
        <v>44499</v>
      </c>
      <c r="B21" s="3" t="s">
        <v>4</v>
      </c>
      <c r="C21" s="7">
        <v>300</v>
      </c>
      <c r="D21"/>
    </row>
    <row r="22" spans="1:4" ht="15" x14ac:dyDescent="0.25">
      <c r="A22" s="4">
        <v>44501</v>
      </c>
      <c r="B22" s="5" t="s">
        <v>3</v>
      </c>
      <c r="C22" s="8">
        <v>2327</v>
      </c>
      <c r="D22"/>
    </row>
    <row r="23" spans="1:4" ht="15" x14ac:dyDescent="0.25">
      <c r="A23" s="4">
        <v>44502</v>
      </c>
      <c r="B23" s="5" t="s">
        <v>10</v>
      </c>
      <c r="C23" s="7">
        <v>1150</v>
      </c>
      <c r="D23"/>
    </row>
    <row r="24" spans="1:4" ht="15" x14ac:dyDescent="0.25">
      <c r="A24" s="4">
        <v>44504</v>
      </c>
      <c r="B24" s="5" t="s">
        <v>10</v>
      </c>
      <c r="C24" s="8">
        <v>1138</v>
      </c>
      <c r="D24"/>
    </row>
    <row r="25" spans="1:4" ht="15" x14ac:dyDescent="0.25">
      <c r="A25" s="2">
        <v>44505</v>
      </c>
      <c r="B25" s="3" t="s">
        <v>13</v>
      </c>
      <c r="C25" s="7">
        <v>500</v>
      </c>
      <c r="D25"/>
    </row>
    <row r="26" spans="1:4" ht="15" x14ac:dyDescent="0.25">
      <c r="A26" s="2">
        <v>44508</v>
      </c>
      <c r="B26" s="3" t="s">
        <v>6</v>
      </c>
      <c r="C26" s="7">
        <v>702</v>
      </c>
      <c r="D26"/>
    </row>
    <row r="27" spans="1:4" ht="28.5" x14ac:dyDescent="0.25">
      <c r="A27" s="4">
        <v>44509</v>
      </c>
      <c r="B27" s="5" t="s">
        <v>4</v>
      </c>
      <c r="C27" s="8">
        <v>1600</v>
      </c>
      <c r="D27"/>
    </row>
    <row r="28" spans="1:4" ht="15" x14ac:dyDescent="0.25">
      <c r="A28" s="4">
        <v>44512</v>
      </c>
      <c r="B28" s="5" t="s">
        <v>5</v>
      </c>
      <c r="C28" s="7">
        <v>600</v>
      </c>
      <c r="D28"/>
    </row>
    <row r="29" spans="1:4" ht="15" x14ac:dyDescent="0.25">
      <c r="A29" s="2">
        <v>44515</v>
      </c>
      <c r="B29" s="3" t="s">
        <v>13</v>
      </c>
      <c r="C29" s="7">
        <v>900</v>
      </c>
      <c r="D29"/>
    </row>
    <row r="30" spans="1:4" ht="15" x14ac:dyDescent="0.25">
      <c r="A30" s="4">
        <v>44515</v>
      </c>
      <c r="B30" s="3" t="s">
        <v>6</v>
      </c>
      <c r="C30" s="7">
        <v>150</v>
      </c>
      <c r="D30"/>
    </row>
    <row r="31" spans="1:4" ht="15" x14ac:dyDescent="0.25">
      <c r="A31" s="2">
        <v>44515</v>
      </c>
      <c r="B31" s="3" t="s">
        <v>2</v>
      </c>
      <c r="C31" s="7">
        <v>2100</v>
      </c>
      <c r="D31"/>
    </row>
    <row r="32" spans="1:4" ht="15" x14ac:dyDescent="0.25">
      <c r="A32" s="2">
        <v>44517</v>
      </c>
      <c r="B32" s="3" t="s">
        <v>11</v>
      </c>
      <c r="C32" s="7">
        <v>470.63</v>
      </c>
      <c r="D32"/>
    </row>
    <row r="33" spans="1:4" ht="15" x14ac:dyDescent="0.25">
      <c r="A33" s="2">
        <v>44517</v>
      </c>
      <c r="B33" s="3" t="s">
        <v>9</v>
      </c>
      <c r="C33" s="7">
        <v>322.64</v>
      </c>
      <c r="D33"/>
    </row>
    <row r="34" spans="1:4" ht="15" x14ac:dyDescent="0.25">
      <c r="A34" s="2">
        <v>44518</v>
      </c>
      <c r="B34" s="5" t="s">
        <v>8</v>
      </c>
      <c r="C34" s="7">
        <v>428</v>
      </c>
      <c r="D34"/>
    </row>
    <row r="35" spans="1:4" ht="15" x14ac:dyDescent="0.25">
      <c r="A35" s="2">
        <v>44519</v>
      </c>
      <c r="B35" s="3" t="s">
        <v>5</v>
      </c>
      <c r="C35" s="7">
        <v>447</v>
      </c>
      <c r="D35"/>
    </row>
    <row r="36" spans="1:4" ht="28.5" x14ac:dyDescent="0.25">
      <c r="A36" s="2">
        <v>44522</v>
      </c>
      <c r="B36" s="3" t="s">
        <v>4</v>
      </c>
      <c r="C36" s="8">
        <v>1720</v>
      </c>
      <c r="D36"/>
    </row>
    <row r="37" spans="1:4" ht="15" x14ac:dyDescent="0.25">
      <c r="A37" s="4">
        <v>44524</v>
      </c>
      <c r="B37" s="5" t="s">
        <v>6</v>
      </c>
      <c r="C37" s="7">
        <v>540</v>
      </c>
      <c r="D37"/>
    </row>
    <row r="38" spans="1:4" ht="15" x14ac:dyDescent="0.25">
      <c r="A38" s="2">
        <v>44525</v>
      </c>
      <c r="B38" s="3" t="s">
        <v>7</v>
      </c>
      <c r="C38" s="7">
        <v>314</v>
      </c>
      <c r="D38"/>
    </row>
    <row r="39" spans="1:4" ht="15" x14ac:dyDescent="0.25">
      <c r="A39" s="2">
        <v>44526</v>
      </c>
      <c r="B39" s="3" t="s">
        <v>8</v>
      </c>
      <c r="C39" s="7">
        <v>518</v>
      </c>
      <c r="D39"/>
    </row>
    <row r="40" spans="1:4" ht="15" x14ac:dyDescent="0.25">
      <c r="A40" s="2">
        <v>44526</v>
      </c>
      <c r="B40" s="5" t="s">
        <v>3</v>
      </c>
      <c r="C40" s="8">
        <v>2000</v>
      </c>
      <c r="D40"/>
    </row>
    <row r="41" spans="1:4" ht="15" x14ac:dyDescent="0.25">
      <c r="A41" s="4">
        <v>44529</v>
      </c>
      <c r="B41" s="5" t="s">
        <v>7</v>
      </c>
      <c r="C41" s="7">
        <v>337</v>
      </c>
      <c r="D41"/>
    </row>
    <row r="42" spans="1:4" ht="15" x14ac:dyDescent="0.25">
      <c r="A42" s="2">
        <v>44530</v>
      </c>
      <c r="B42" s="3" t="s">
        <v>8</v>
      </c>
      <c r="C42" s="7">
        <v>500</v>
      </c>
      <c r="D42"/>
    </row>
    <row r="43" spans="1:4" ht="28.5" x14ac:dyDescent="0.25">
      <c r="A43" s="2">
        <v>44531</v>
      </c>
      <c r="B43" s="3" t="s">
        <v>4</v>
      </c>
      <c r="C43" s="8">
        <v>2500</v>
      </c>
      <c r="D43"/>
    </row>
    <row r="44" spans="1:4" ht="15" x14ac:dyDescent="0.25">
      <c r="A44" s="4">
        <v>44534</v>
      </c>
      <c r="B44" s="5" t="s">
        <v>5</v>
      </c>
      <c r="C44" s="7">
        <v>710</v>
      </c>
      <c r="D44"/>
    </row>
    <row r="45" spans="1:4" ht="15" x14ac:dyDescent="0.25">
      <c r="A45" s="2">
        <v>44537</v>
      </c>
      <c r="B45" s="3" t="s">
        <v>2</v>
      </c>
      <c r="C45" s="7">
        <v>2300</v>
      </c>
      <c r="D45"/>
    </row>
    <row r="46" spans="1:4" ht="15" x14ac:dyDescent="0.25">
      <c r="A46" s="2">
        <v>44539</v>
      </c>
      <c r="B46" s="3" t="s">
        <v>12</v>
      </c>
      <c r="C46" s="7">
        <v>12000</v>
      </c>
      <c r="D46"/>
    </row>
    <row r="47" spans="1:4" ht="15" x14ac:dyDescent="0.25">
      <c r="A47" s="2">
        <v>44545</v>
      </c>
      <c r="B47" s="5" t="s">
        <v>10</v>
      </c>
      <c r="C47" s="7">
        <v>1500</v>
      </c>
      <c r="D47"/>
    </row>
    <row r="48" spans="1:4" ht="15" x14ac:dyDescent="0.25">
      <c r="A48" s="2">
        <v>44547</v>
      </c>
      <c r="B48" s="3" t="s">
        <v>11</v>
      </c>
      <c r="C48" s="7">
        <v>470.63</v>
      </c>
      <c r="D48"/>
    </row>
    <row r="49" spans="1:4" ht="15" x14ac:dyDescent="0.25">
      <c r="A49" s="2">
        <v>44550</v>
      </c>
      <c r="B49" s="3" t="s">
        <v>7</v>
      </c>
      <c r="C49" s="7">
        <v>267</v>
      </c>
      <c r="D49"/>
    </row>
    <row r="50" spans="1:4" ht="15" x14ac:dyDescent="0.25">
      <c r="A50" s="2">
        <v>44553</v>
      </c>
      <c r="B50" s="3" t="s">
        <v>6</v>
      </c>
      <c r="C50" s="7">
        <v>640</v>
      </c>
      <c r="D50"/>
    </row>
    <row r="51" spans="1:4" ht="15" x14ac:dyDescent="0.25">
      <c r="A51" s="2">
        <v>44553</v>
      </c>
      <c r="B51" s="3" t="s">
        <v>5</v>
      </c>
      <c r="C51" s="7">
        <v>450</v>
      </c>
      <c r="D51"/>
    </row>
    <row r="52" spans="1:4" x14ac:dyDescent="0.3">
      <c r="B52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4CD3-6B59-4B29-A0C5-34917163821F}">
  <dimension ref="A1:D51"/>
  <sheetViews>
    <sheetView workbookViewId="0">
      <selection activeCell="D22" sqref="D22"/>
    </sheetView>
  </sheetViews>
  <sheetFormatPr defaultRowHeight="15" x14ac:dyDescent="0.25"/>
  <cols>
    <col min="1" max="1" width="14.85546875" bestFit="1" customWidth="1"/>
    <col min="2" max="2" width="26.28515625" customWidth="1"/>
    <col min="3" max="3" width="14" customWidth="1"/>
    <col min="4" max="4" width="10.42578125" bestFit="1" customWidth="1"/>
  </cols>
  <sheetData>
    <row r="1" spans="1:4" ht="15.75" x14ac:dyDescent="0.25">
      <c r="A1" s="40" t="s">
        <v>0</v>
      </c>
      <c r="B1" s="40" t="s">
        <v>14</v>
      </c>
      <c r="C1" s="36" t="s">
        <v>1</v>
      </c>
      <c r="D1" s="18" t="s">
        <v>20</v>
      </c>
    </row>
    <row r="2" spans="1:4" x14ac:dyDescent="0.25">
      <c r="A2" s="37">
        <v>44470</v>
      </c>
      <c r="B2" s="44" t="s">
        <v>2</v>
      </c>
      <c r="C2" s="45">
        <v>2300</v>
      </c>
      <c r="D2" s="17" t="str">
        <f>TEXT(A2, "MMMM")</f>
        <v>October</v>
      </c>
    </row>
    <row r="3" spans="1:4" x14ac:dyDescent="0.25">
      <c r="A3" s="38">
        <v>44470</v>
      </c>
      <c r="B3" s="47" t="s">
        <v>3</v>
      </c>
      <c r="C3" s="45">
        <v>767</v>
      </c>
      <c r="D3" s="17" t="str">
        <f t="shared" ref="D3:D51" si="0">TEXT(A3, "MMMM")</f>
        <v>October</v>
      </c>
    </row>
    <row r="4" spans="1:4" x14ac:dyDescent="0.25">
      <c r="A4" s="38">
        <v>44470</v>
      </c>
      <c r="B4" s="47" t="s">
        <v>4</v>
      </c>
      <c r="C4" s="49">
        <v>2500</v>
      </c>
      <c r="D4" s="17" t="str">
        <f t="shared" si="0"/>
        <v>October</v>
      </c>
    </row>
    <row r="5" spans="1:4" x14ac:dyDescent="0.25">
      <c r="A5" s="38">
        <v>44473</v>
      </c>
      <c r="B5" s="47" t="s">
        <v>5</v>
      </c>
      <c r="C5" s="45">
        <v>710</v>
      </c>
      <c r="D5" s="17" t="str">
        <f t="shared" si="0"/>
        <v>October</v>
      </c>
    </row>
    <row r="6" spans="1:4" x14ac:dyDescent="0.25">
      <c r="A6" s="37">
        <v>44473</v>
      </c>
      <c r="B6" s="44" t="s">
        <v>6</v>
      </c>
      <c r="C6" s="45">
        <v>760</v>
      </c>
      <c r="D6" s="17" t="str">
        <f t="shared" si="0"/>
        <v>October</v>
      </c>
    </row>
    <row r="7" spans="1:4" x14ac:dyDescent="0.25">
      <c r="A7" s="38">
        <v>44476</v>
      </c>
      <c r="B7" s="47" t="s">
        <v>10</v>
      </c>
      <c r="C7" s="49">
        <v>1900</v>
      </c>
      <c r="D7" s="17" t="str">
        <f t="shared" si="0"/>
        <v>October</v>
      </c>
    </row>
    <row r="8" spans="1:4" x14ac:dyDescent="0.25">
      <c r="A8" s="37">
        <v>44477</v>
      </c>
      <c r="B8" s="44" t="s">
        <v>7</v>
      </c>
      <c r="C8" s="45">
        <v>450</v>
      </c>
      <c r="D8" s="17" t="str">
        <f t="shared" si="0"/>
        <v>October</v>
      </c>
    </row>
    <row r="9" spans="1:4" x14ac:dyDescent="0.25">
      <c r="A9" s="38">
        <v>44484</v>
      </c>
      <c r="B9" s="47" t="s">
        <v>8</v>
      </c>
      <c r="C9" s="45">
        <v>620</v>
      </c>
      <c r="D9" s="17" t="str">
        <f t="shared" si="0"/>
        <v>October</v>
      </c>
    </row>
    <row r="10" spans="1:4" x14ac:dyDescent="0.25">
      <c r="A10" s="38">
        <v>44485</v>
      </c>
      <c r="B10" s="47" t="s">
        <v>11</v>
      </c>
      <c r="C10" s="45">
        <v>470</v>
      </c>
      <c r="D10" s="17" t="str">
        <f t="shared" si="0"/>
        <v>October</v>
      </c>
    </row>
    <row r="11" spans="1:4" x14ac:dyDescent="0.25">
      <c r="A11" s="38">
        <v>44487</v>
      </c>
      <c r="B11" s="47" t="s">
        <v>3</v>
      </c>
      <c r="C11" s="45">
        <v>970</v>
      </c>
      <c r="D11" s="17" t="str">
        <f t="shared" si="0"/>
        <v>October</v>
      </c>
    </row>
    <row r="12" spans="1:4" x14ac:dyDescent="0.25">
      <c r="A12" s="38">
        <v>44487</v>
      </c>
      <c r="B12" s="44" t="s">
        <v>2</v>
      </c>
      <c r="C12" s="49">
        <v>1075</v>
      </c>
      <c r="D12" s="17" t="str">
        <f t="shared" si="0"/>
        <v>October</v>
      </c>
    </row>
    <row r="13" spans="1:4" x14ac:dyDescent="0.25">
      <c r="A13" s="38">
        <v>44488</v>
      </c>
      <c r="B13" s="47" t="s">
        <v>7</v>
      </c>
      <c r="C13" s="45">
        <v>489</v>
      </c>
      <c r="D13" s="17" t="str">
        <f t="shared" si="0"/>
        <v>October</v>
      </c>
    </row>
    <row r="14" spans="1:4" x14ac:dyDescent="0.25">
      <c r="A14" s="38">
        <v>44491</v>
      </c>
      <c r="B14" s="47" t="s">
        <v>4</v>
      </c>
      <c r="C14" s="49">
        <v>1574.1</v>
      </c>
      <c r="D14" s="17" t="str">
        <f t="shared" si="0"/>
        <v>October</v>
      </c>
    </row>
    <row r="15" spans="1:4" x14ac:dyDescent="0.25">
      <c r="A15" s="38">
        <v>44491</v>
      </c>
      <c r="B15" s="47" t="s">
        <v>6</v>
      </c>
      <c r="C15" s="45">
        <v>550</v>
      </c>
      <c r="D15" s="17" t="str">
        <f t="shared" si="0"/>
        <v>October</v>
      </c>
    </row>
    <row r="16" spans="1:4" x14ac:dyDescent="0.25">
      <c r="A16" s="38">
        <v>44494</v>
      </c>
      <c r="B16" s="47" t="s">
        <v>9</v>
      </c>
      <c r="C16" s="45">
        <v>423</v>
      </c>
      <c r="D16" s="17" t="str">
        <f t="shared" si="0"/>
        <v>October</v>
      </c>
    </row>
    <row r="17" spans="1:4" x14ac:dyDescent="0.25">
      <c r="A17" s="38">
        <v>44496</v>
      </c>
      <c r="B17" s="47" t="s">
        <v>9</v>
      </c>
      <c r="C17" s="45">
        <v>358.22</v>
      </c>
      <c r="D17" s="17" t="str">
        <f t="shared" si="0"/>
        <v>October</v>
      </c>
    </row>
    <row r="18" spans="1:4" x14ac:dyDescent="0.25">
      <c r="A18" s="38">
        <v>44496</v>
      </c>
      <c r="B18" s="47" t="s">
        <v>8</v>
      </c>
      <c r="C18" s="45">
        <v>520</v>
      </c>
      <c r="D18" s="17" t="str">
        <f t="shared" si="0"/>
        <v>October</v>
      </c>
    </row>
    <row r="19" spans="1:4" x14ac:dyDescent="0.25">
      <c r="A19" s="37">
        <v>44497</v>
      </c>
      <c r="B19" s="44" t="s">
        <v>5</v>
      </c>
      <c r="C19" s="45">
        <v>300</v>
      </c>
      <c r="D19" s="17" t="str">
        <f t="shared" si="0"/>
        <v>October</v>
      </c>
    </row>
    <row r="20" spans="1:4" x14ac:dyDescent="0.25">
      <c r="A20" s="37">
        <v>44498</v>
      </c>
      <c r="B20" s="44" t="s">
        <v>9</v>
      </c>
      <c r="C20" s="45">
        <v>407.05</v>
      </c>
      <c r="D20" s="17" t="str">
        <f t="shared" si="0"/>
        <v>October</v>
      </c>
    </row>
    <row r="21" spans="1:4" x14ac:dyDescent="0.25">
      <c r="A21" s="37">
        <v>44499</v>
      </c>
      <c r="B21" s="44" t="s">
        <v>4</v>
      </c>
      <c r="C21" s="45">
        <v>300</v>
      </c>
      <c r="D21" s="17" t="str">
        <f t="shared" si="0"/>
        <v>October</v>
      </c>
    </row>
    <row r="22" spans="1:4" x14ac:dyDescent="0.25">
      <c r="A22" s="38">
        <v>44501</v>
      </c>
      <c r="B22" s="47" t="s">
        <v>3</v>
      </c>
      <c r="C22" s="49">
        <v>2327</v>
      </c>
      <c r="D22" s="17" t="str">
        <f t="shared" si="0"/>
        <v>November</v>
      </c>
    </row>
    <row r="23" spans="1:4" x14ac:dyDescent="0.25">
      <c r="A23" s="38">
        <v>44502</v>
      </c>
      <c r="B23" s="47" t="s">
        <v>10</v>
      </c>
      <c r="C23" s="45">
        <v>1150</v>
      </c>
      <c r="D23" s="17" t="str">
        <f t="shared" si="0"/>
        <v>November</v>
      </c>
    </row>
    <row r="24" spans="1:4" x14ac:dyDescent="0.25">
      <c r="A24" s="38">
        <v>44504</v>
      </c>
      <c r="B24" s="47" t="s">
        <v>10</v>
      </c>
      <c r="C24" s="49">
        <v>1138</v>
      </c>
      <c r="D24" s="17" t="str">
        <f t="shared" si="0"/>
        <v>November</v>
      </c>
    </row>
    <row r="25" spans="1:4" x14ac:dyDescent="0.25">
      <c r="A25" s="37">
        <v>44505</v>
      </c>
      <c r="B25" s="44" t="s">
        <v>13</v>
      </c>
      <c r="C25" s="45">
        <v>500</v>
      </c>
      <c r="D25" s="17" t="str">
        <f t="shared" si="0"/>
        <v>November</v>
      </c>
    </row>
    <row r="26" spans="1:4" x14ac:dyDescent="0.25">
      <c r="A26" s="37">
        <v>44508</v>
      </c>
      <c r="B26" s="44" t="s">
        <v>6</v>
      </c>
      <c r="C26" s="45">
        <v>702</v>
      </c>
      <c r="D26" s="17" t="str">
        <f t="shared" si="0"/>
        <v>November</v>
      </c>
    </row>
    <row r="27" spans="1:4" x14ac:dyDescent="0.25">
      <c r="A27" s="38">
        <v>44509</v>
      </c>
      <c r="B27" s="47" t="s">
        <v>4</v>
      </c>
      <c r="C27" s="49">
        <v>1600</v>
      </c>
      <c r="D27" s="17" t="str">
        <f t="shared" si="0"/>
        <v>November</v>
      </c>
    </row>
    <row r="28" spans="1:4" x14ac:dyDescent="0.25">
      <c r="A28" s="38">
        <v>44512</v>
      </c>
      <c r="B28" s="47" t="s">
        <v>5</v>
      </c>
      <c r="C28" s="45">
        <v>600</v>
      </c>
      <c r="D28" s="17" t="str">
        <f t="shared" si="0"/>
        <v>November</v>
      </c>
    </row>
    <row r="29" spans="1:4" x14ac:dyDescent="0.25">
      <c r="A29" s="37">
        <v>44515</v>
      </c>
      <c r="B29" s="44" t="s">
        <v>13</v>
      </c>
      <c r="C29" s="45">
        <v>900</v>
      </c>
      <c r="D29" s="17" t="str">
        <f t="shared" si="0"/>
        <v>November</v>
      </c>
    </row>
    <row r="30" spans="1:4" x14ac:dyDescent="0.25">
      <c r="A30" s="38">
        <v>44515</v>
      </c>
      <c r="B30" s="44" t="s">
        <v>6</v>
      </c>
      <c r="C30" s="45">
        <v>150</v>
      </c>
      <c r="D30" s="17" t="str">
        <f t="shared" si="0"/>
        <v>November</v>
      </c>
    </row>
    <row r="31" spans="1:4" x14ac:dyDescent="0.25">
      <c r="A31" s="37">
        <v>44515</v>
      </c>
      <c r="B31" s="44" t="s">
        <v>2</v>
      </c>
      <c r="C31" s="45">
        <v>2100</v>
      </c>
      <c r="D31" s="17" t="str">
        <f t="shared" si="0"/>
        <v>November</v>
      </c>
    </row>
    <row r="32" spans="1:4" x14ac:dyDescent="0.25">
      <c r="A32" s="37">
        <v>44517</v>
      </c>
      <c r="B32" s="44" t="s">
        <v>11</v>
      </c>
      <c r="C32" s="45">
        <v>470.63</v>
      </c>
      <c r="D32" s="17" t="str">
        <f t="shared" si="0"/>
        <v>November</v>
      </c>
    </row>
    <row r="33" spans="1:4" x14ac:dyDescent="0.25">
      <c r="A33" s="37">
        <v>44517</v>
      </c>
      <c r="B33" s="44" t="s">
        <v>9</v>
      </c>
      <c r="C33" s="45">
        <v>322.64</v>
      </c>
      <c r="D33" s="17" t="str">
        <f t="shared" si="0"/>
        <v>November</v>
      </c>
    </row>
    <row r="34" spans="1:4" x14ac:dyDescent="0.25">
      <c r="A34" s="37">
        <v>44518</v>
      </c>
      <c r="B34" s="47" t="s">
        <v>8</v>
      </c>
      <c r="C34" s="45">
        <v>428</v>
      </c>
      <c r="D34" s="17" t="str">
        <f t="shared" si="0"/>
        <v>November</v>
      </c>
    </row>
    <row r="35" spans="1:4" x14ac:dyDescent="0.25">
      <c r="A35" s="37">
        <v>44519</v>
      </c>
      <c r="B35" s="44" t="s">
        <v>5</v>
      </c>
      <c r="C35" s="45">
        <v>447</v>
      </c>
      <c r="D35" s="17" t="str">
        <f t="shared" si="0"/>
        <v>November</v>
      </c>
    </row>
    <row r="36" spans="1:4" x14ac:dyDescent="0.25">
      <c r="A36" s="37">
        <v>44522</v>
      </c>
      <c r="B36" s="44" t="s">
        <v>4</v>
      </c>
      <c r="C36" s="49">
        <v>1720</v>
      </c>
      <c r="D36" s="17" t="str">
        <f t="shared" si="0"/>
        <v>November</v>
      </c>
    </row>
    <row r="37" spans="1:4" x14ac:dyDescent="0.25">
      <c r="A37" s="38">
        <v>44524</v>
      </c>
      <c r="B37" s="47" t="s">
        <v>6</v>
      </c>
      <c r="C37" s="45">
        <v>540</v>
      </c>
      <c r="D37" s="17" t="str">
        <f t="shared" si="0"/>
        <v>November</v>
      </c>
    </row>
    <row r="38" spans="1:4" x14ac:dyDescent="0.25">
      <c r="A38" s="37">
        <v>44525</v>
      </c>
      <c r="B38" s="44" t="s">
        <v>7</v>
      </c>
      <c r="C38" s="45">
        <v>314</v>
      </c>
      <c r="D38" s="17" t="str">
        <f t="shared" si="0"/>
        <v>November</v>
      </c>
    </row>
    <row r="39" spans="1:4" x14ac:dyDescent="0.25">
      <c r="A39" s="37">
        <v>44526</v>
      </c>
      <c r="B39" s="44" t="s">
        <v>8</v>
      </c>
      <c r="C39" s="45">
        <v>518</v>
      </c>
      <c r="D39" s="17" t="str">
        <f t="shared" si="0"/>
        <v>November</v>
      </c>
    </row>
    <row r="40" spans="1:4" x14ac:dyDescent="0.25">
      <c r="A40" s="37">
        <v>44526</v>
      </c>
      <c r="B40" s="47" t="s">
        <v>3</v>
      </c>
      <c r="C40" s="49">
        <v>2000</v>
      </c>
      <c r="D40" s="17" t="str">
        <f t="shared" si="0"/>
        <v>November</v>
      </c>
    </row>
    <row r="41" spans="1:4" x14ac:dyDescent="0.25">
      <c r="A41" s="38">
        <v>44529</v>
      </c>
      <c r="B41" s="47" t="s">
        <v>7</v>
      </c>
      <c r="C41" s="45">
        <v>337</v>
      </c>
      <c r="D41" s="17" t="str">
        <f t="shared" si="0"/>
        <v>November</v>
      </c>
    </row>
    <row r="42" spans="1:4" x14ac:dyDescent="0.25">
      <c r="A42" s="37">
        <v>44530</v>
      </c>
      <c r="B42" s="44" t="s">
        <v>8</v>
      </c>
      <c r="C42" s="45">
        <v>500</v>
      </c>
      <c r="D42" s="17" t="str">
        <f t="shared" si="0"/>
        <v>November</v>
      </c>
    </row>
    <row r="43" spans="1:4" x14ac:dyDescent="0.25">
      <c r="A43" s="37">
        <v>44531</v>
      </c>
      <c r="B43" s="44" t="s">
        <v>4</v>
      </c>
      <c r="C43" s="49">
        <v>2500</v>
      </c>
      <c r="D43" s="17" t="str">
        <f t="shared" si="0"/>
        <v>December</v>
      </c>
    </row>
    <row r="44" spans="1:4" x14ac:dyDescent="0.25">
      <c r="A44" s="38">
        <v>44534</v>
      </c>
      <c r="B44" s="47" t="s">
        <v>5</v>
      </c>
      <c r="C44" s="45">
        <v>710</v>
      </c>
      <c r="D44" s="17" t="str">
        <f t="shared" si="0"/>
        <v>December</v>
      </c>
    </row>
    <row r="45" spans="1:4" x14ac:dyDescent="0.25">
      <c r="A45" s="37">
        <v>44537</v>
      </c>
      <c r="B45" s="44" t="s">
        <v>2</v>
      </c>
      <c r="C45" s="45">
        <v>2300</v>
      </c>
      <c r="D45" s="17" t="str">
        <f t="shared" si="0"/>
        <v>December</v>
      </c>
    </row>
    <row r="46" spans="1:4" x14ac:dyDescent="0.25">
      <c r="A46" s="37">
        <v>44539</v>
      </c>
      <c r="B46" s="44" t="s">
        <v>12</v>
      </c>
      <c r="C46" s="45">
        <v>12000</v>
      </c>
      <c r="D46" s="17" t="str">
        <f t="shared" si="0"/>
        <v>December</v>
      </c>
    </row>
    <row r="47" spans="1:4" x14ac:dyDescent="0.25">
      <c r="A47" s="37">
        <v>44545</v>
      </c>
      <c r="B47" s="47" t="s">
        <v>10</v>
      </c>
      <c r="C47" s="45">
        <v>1500</v>
      </c>
      <c r="D47" s="17" t="str">
        <f t="shared" si="0"/>
        <v>December</v>
      </c>
    </row>
    <row r="48" spans="1:4" x14ac:dyDescent="0.25">
      <c r="A48" s="37">
        <v>44547</v>
      </c>
      <c r="B48" s="44" t="s">
        <v>11</v>
      </c>
      <c r="C48" s="45">
        <v>470.63</v>
      </c>
      <c r="D48" s="17" t="str">
        <f t="shared" si="0"/>
        <v>December</v>
      </c>
    </row>
    <row r="49" spans="1:4" x14ac:dyDescent="0.25">
      <c r="A49" s="37">
        <v>44550</v>
      </c>
      <c r="B49" s="44" t="s">
        <v>7</v>
      </c>
      <c r="C49" s="45">
        <v>267</v>
      </c>
      <c r="D49" s="17" t="str">
        <f t="shared" si="0"/>
        <v>December</v>
      </c>
    </row>
    <row r="50" spans="1:4" x14ac:dyDescent="0.25">
      <c r="A50" s="37">
        <v>44553</v>
      </c>
      <c r="B50" s="44" t="s">
        <v>6</v>
      </c>
      <c r="C50" s="45">
        <v>640</v>
      </c>
      <c r="D50" s="17" t="str">
        <f t="shared" si="0"/>
        <v>December</v>
      </c>
    </row>
    <row r="51" spans="1:4" x14ac:dyDescent="0.25">
      <c r="A51" s="37">
        <v>44553</v>
      </c>
      <c r="B51" s="44" t="s">
        <v>5</v>
      </c>
      <c r="C51" s="45">
        <v>450</v>
      </c>
      <c r="D51" s="17" t="str">
        <f t="shared" si="0"/>
        <v>December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FFD8-2F9A-487F-A74F-7F7A4E5EAEEB}">
  <dimension ref="A1:E51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  <col min="2" max="2" width="23.28515625" customWidth="1"/>
    <col min="3" max="3" width="19" customWidth="1"/>
    <col min="4" max="4" width="14.7109375" customWidth="1"/>
    <col min="5" max="5" width="13.85546875" bestFit="1" customWidth="1"/>
  </cols>
  <sheetData>
    <row r="1" spans="1:5" ht="15.75" x14ac:dyDescent="0.25">
      <c r="A1" s="40" t="s">
        <v>0</v>
      </c>
      <c r="B1" s="40" t="s">
        <v>14</v>
      </c>
      <c r="C1" s="36" t="s">
        <v>1</v>
      </c>
      <c r="D1" s="18" t="s">
        <v>21</v>
      </c>
      <c r="E1" s="25" t="s">
        <v>24</v>
      </c>
    </row>
    <row r="2" spans="1:5" x14ac:dyDescent="0.25">
      <c r="A2" s="37">
        <v>44470</v>
      </c>
      <c r="B2" s="44" t="s">
        <v>2</v>
      </c>
      <c r="C2" s="45">
        <v>2300</v>
      </c>
      <c r="D2" s="50" t="s">
        <v>22</v>
      </c>
      <c r="E2" s="17" t="str">
        <f>IF(C2&gt;2000, "Over budget", "Within budget")</f>
        <v>Over budget</v>
      </c>
    </row>
    <row r="3" spans="1:5" x14ac:dyDescent="0.25">
      <c r="A3" s="38">
        <v>44470</v>
      </c>
      <c r="B3" s="47" t="s">
        <v>3</v>
      </c>
      <c r="C3" s="45">
        <v>767</v>
      </c>
      <c r="D3" s="50" t="s">
        <v>23</v>
      </c>
      <c r="E3" s="17" t="str">
        <f t="shared" ref="E3:E51" si="0">IF(C3&gt;2000, "Over budget", "Within budget")</f>
        <v>Within budget</v>
      </c>
    </row>
    <row r="4" spans="1:5" x14ac:dyDescent="0.25">
      <c r="A4" s="38">
        <v>44470</v>
      </c>
      <c r="B4" s="47" t="s">
        <v>4</v>
      </c>
      <c r="C4" s="49">
        <v>2500</v>
      </c>
      <c r="D4" s="50" t="s">
        <v>22</v>
      </c>
      <c r="E4" s="17" t="str">
        <f t="shared" si="0"/>
        <v>Over budget</v>
      </c>
    </row>
    <row r="5" spans="1:5" x14ac:dyDescent="0.25">
      <c r="A5" s="38">
        <v>44473</v>
      </c>
      <c r="B5" s="47" t="s">
        <v>5</v>
      </c>
      <c r="C5" s="45">
        <v>710</v>
      </c>
      <c r="D5" s="50" t="s">
        <v>22</v>
      </c>
      <c r="E5" s="17" t="str">
        <f t="shared" si="0"/>
        <v>Within budget</v>
      </c>
    </row>
    <row r="6" spans="1:5" x14ac:dyDescent="0.25">
      <c r="A6" s="37">
        <v>44473</v>
      </c>
      <c r="B6" s="44" t="s">
        <v>6</v>
      </c>
      <c r="C6" s="45">
        <v>760</v>
      </c>
      <c r="D6" s="50" t="s">
        <v>22</v>
      </c>
      <c r="E6" s="17" t="str">
        <f t="shared" si="0"/>
        <v>Within budget</v>
      </c>
    </row>
    <row r="7" spans="1:5" x14ac:dyDescent="0.25">
      <c r="A7" s="38">
        <v>44476</v>
      </c>
      <c r="B7" s="47" t="s">
        <v>10</v>
      </c>
      <c r="C7" s="49">
        <v>1900</v>
      </c>
      <c r="D7" s="50" t="s">
        <v>23</v>
      </c>
      <c r="E7" s="17" t="str">
        <f t="shared" si="0"/>
        <v>Within budget</v>
      </c>
    </row>
    <row r="8" spans="1:5" x14ac:dyDescent="0.25">
      <c r="A8" s="37">
        <v>44477</v>
      </c>
      <c r="B8" s="44" t="s">
        <v>7</v>
      </c>
      <c r="C8" s="45">
        <v>450</v>
      </c>
      <c r="D8" s="50" t="s">
        <v>23</v>
      </c>
      <c r="E8" s="17" t="str">
        <f t="shared" si="0"/>
        <v>Within budget</v>
      </c>
    </row>
    <row r="9" spans="1:5" x14ac:dyDescent="0.25">
      <c r="A9" s="38">
        <v>44484</v>
      </c>
      <c r="B9" s="47" t="s">
        <v>8</v>
      </c>
      <c r="C9" s="45">
        <v>620</v>
      </c>
      <c r="D9" s="50" t="s">
        <v>23</v>
      </c>
      <c r="E9" s="17" t="str">
        <f t="shared" si="0"/>
        <v>Within budget</v>
      </c>
    </row>
    <row r="10" spans="1:5" x14ac:dyDescent="0.25">
      <c r="A10" s="38">
        <v>44485</v>
      </c>
      <c r="B10" s="47" t="s">
        <v>11</v>
      </c>
      <c r="C10" s="45">
        <v>470</v>
      </c>
      <c r="D10" s="50" t="s">
        <v>22</v>
      </c>
      <c r="E10" s="17" t="str">
        <f t="shared" si="0"/>
        <v>Within budget</v>
      </c>
    </row>
    <row r="11" spans="1:5" x14ac:dyDescent="0.25">
      <c r="A11" s="38">
        <v>44487</v>
      </c>
      <c r="B11" s="47" t="s">
        <v>3</v>
      </c>
      <c r="C11" s="45">
        <v>970</v>
      </c>
      <c r="D11" s="50" t="s">
        <v>23</v>
      </c>
      <c r="E11" s="17" t="str">
        <f t="shared" si="0"/>
        <v>Within budget</v>
      </c>
    </row>
    <row r="12" spans="1:5" x14ac:dyDescent="0.25">
      <c r="A12" s="38">
        <v>44487</v>
      </c>
      <c r="B12" s="44" t="s">
        <v>2</v>
      </c>
      <c r="C12" s="49">
        <v>1075</v>
      </c>
      <c r="D12" s="50" t="s">
        <v>22</v>
      </c>
      <c r="E12" s="17" t="str">
        <f t="shared" si="0"/>
        <v>Within budget</v>
      </c>
    </row>
    <row r="13" spans="1:5" x14ac:dyDescent="0.25">
      <c r="A13" s="38">
        <v>44488</v>
      </c>
      <c r="B13" s="47" t="s">
        <v>7</v>
      </c>
      <c r="C13" s="45">
        <v>489</v>
      </c>
      <c r="D13" s="50" t="s">
        <v>23</v>
      </c>
      <c r="E13" s="17" t="str">
        <f t="shared" si="0"/>
        <v>Within budget</v>
      </c>
    </row>
    <row r="14" spans="1:5" x14ac:dyDescent="0.25">
      <c r="A14" s="38">
        <v>44491</v>
      </c>
      <c r="B14" s="47" t="s">
        <v>4</v>
      </c>
      <c r="C14" s="49">
        <v>1574.1</v>
      </c>
      <c r="D14" s="50" t="s">
        <v>22</v>
      </c>
      <c r="E14" s="17" t="str">
        <f t="shared" si="0"/>
        <v>Within budget</v>
      </c>
    </row>
    <row r="15" spans="1:5" x14ac:dyDescent="0.25">
      <c r="A15" s="38">
        <v>44491</v>
      </c>
      <c r="B15" s="47" t="s">
        <v>6</v>
      </c>
      <c r="C15" s="45">
        <v>550</v>
      </c>
      <c r="D15" s="50" t="s">
        <v>22</v>
      </c>
      <c r="E15" s="17" t="str">
        <f t="shared" si="0"/>
        <v>Within budget</v>
      </c>
    </row>
    <row r="16" spans="1:5" x14ac:dyDescent="0.25">
      <c r="A16" s="38">
        <v>44494</v>
      </c>
      <c r="B16" s="47" t="s">
        <v>9</v>
      </c>
      <c r="C16" s="45">
        <v>423</v>
      </c>
      <c r="D16" s="50" t="s">
        <v>22</v>
      </c>
      <c r="E16" s="17" t="str">
        <f t="shared" si="0"/>
        <v>Within budget</v>
      </c>
    </row>
    <row r="17" spans="1:5" x14ac:dyDescent="0.25">
      <c r="A17" s="38">
        <v>44496</v>
      </c>
      <c r="B17" s="47" t="s">
        <v>9</v>
      </c>
      <c r="C17" s="45">
        <v>358.22</v>
      </c>
      <c r="D17" s="50" t="s">
        <v>22</v>
      </c>
      <c r="E17" s="17" t="str">
        <f t="shared" si="0"/>
        <v>Within budget</v>
      </c>
    </row>
    <row r="18" spans="1:5" x14ac:dyDescent="0.25">
      <c r="A18" s="38">
        <v>44496</v>
      </c>
      <c r="B18" s="47" t="s">
        <v>8</v>
      </c>
      <c r="C18" s="45">
        <v>520</v>
      </c>
      <c r="D18" s="50" t="s">
        <v>23</v>
      </c>
      <c r="E18" s="17" t="str">
        <f t="shared" si="0"/>
        <v>Within budget</v>
      </c>
    </row>
    <row r="19" spans="1:5" x14ac:dyDescent="0.25">
      <c r="A19" s="37">
        <v>44497</v>
      </c>
      <c r="B19" s="44" t="s">
        <v>5</v>
      </c>
      <c r="C19" s="45">
        <v>300</v>
      </c>
      <c r="D19" s="50" t="s">
        <v>22</v>
      </c>
      <c r="E19" s="17" t="str">
        <f t="shared" si="0"/>
        <v>Within budget</v>
      </c>
    </row>
    <row r="20" spans="1:5" x14ac:dyDescent="0.25">
      <c r="A20" s="37">
        <v>44498</v>
      </c>
      <c r="B20" s="44" t="s">
        <v>9</v>
      </c>
      <c r="C20" s="45">
        <v>407.05</v>
      </c>
      <c r="D20" s="50" t="s">
        <v>22</v>
      </c>
      <c r="E20" s="17" t="str">
        <f t="shared" si="0"/>
        <v>Within budget</v>
      </c>
    </row>
    <row r="21" spans="1:5" x14ac:dyDescent="0.25">
      <c r="A21" s="37">
        <v>44499</v>
      </c>
      <c r="B21" s="44" t="s">
        <v>4</v>
      </c>
      <c r="C21" s="45">
        <v>300</v>
      </c>
      <c r="D21" s="50" t="s">
        <v>22</v>
      </c>
      <c r="E21" s="17" t="str">
        <f t="shared" si="0"/>
        <v>Within budget</v>
      </c>
    </row>
    <row r="22" spans="1:5" x14ac:dyDescent="0.25">
      <c r="A22" s="38">
        <v>44501</v>
      </c>
      <c r="B22" s="47" t="s">
        <v>3</v>
      </c>
      <c r="C22" s="49">
        <v>2327</v>
      </c>
      <c r="D22" s="50" t="s">
        <v>23</v>
      </c>
      <c r="E22" s="17" t="str">
        <f t="shared" si="0"/>
        <v>Over budget</v>
      </c>
    </row>
    <row r="23" spans="1:5" x14ac:dyDescent="0.25">
      <c r="A23" s="38">
        <v>44502</v>
      </c>
      <c r="B23" s="47" t="s">
        <v>10</v>
      </c>
      <c r="C23" s="45">
        <v>1150</v>
      </c>
      <c r="D23" s="50" t="s">
        <v>23</v>
      </c>
      <c r="E23" s="17" t="str">
        <f t="shared" si="0"/>
        <v>Within budget</v>
      </c>
    </row>
    <row r="24" spans="1:5" x14ac:dyDescent="0.25">
      <c r="A24" s="38">
        <v>44504</v>
      </c>
      <c r="B24" s="47" t="s">
        <v>10</v>
      </c>
      <c r="C24" s="49">
        <v>1138</v>
      </c>
      <c r="D24" s="50" t="s">
        <v>23</v>
      </c>
      <c r="E24" s="17" t="str">
        <f t="shared" si="0"/>
        <v>Within budget</v>
      </c>
    </row>
    <row r="25" spans="1:5" x14ac:dyDescent="0.25">
      <c r="A25" s="37">
        <v>44505</v>
      </c>
      <c r="B25" s="44" t="s">
        <v>13</v>
      </c>
      <c r="C25" s="45">
        <v>500</v>
      </c>
      <c r="D25" s="50" t="s">
        <v>23</v>
      </c>
      <c r="E25" s="17" t="str">
        <f t="shared" si="0"/>
        <v>Within budget</v>
      </c>
    </row>
    <row r="26" spans="1:5" x14ac:dyDescent="0.25">
      <c r="A26" s="37">
        <v>44508</v>
      </c>
      <c r="B26" s="44" t="s">
        <v>6</v>
      </c>
      <c r="C26" s="45">
        <v>702</v>
      </c>
      <c r="D26" s="50" t="s">
        <v>22</v>
      </c>
      <c r="E26" s="17" t="str">
        <f t="shared" si="0"/>
        <v>Within budget</v>
      </c>
    </row>
    <row r="27" spans="1:5" x14ac:dyDescent="0.25">
      <c r="A27" s="38">
        <v>44509</v>
      </c>
      <c r="B27" s="47" t="s">
        <v>4</v>
      </c>
      <c r="C27" s="49">
        <v>1600</v>
      </c>
      <c r="D27" s="50" t="s">
        <v>22</v>
      </c>
      <c r="E27" s="17" t="str">
        <f t="shared" si="0"/>
        <v>Within budget</v>
      </c>
    </row>
    <row r="28" spans="1:5" x14ac:dyDescent="0.25">
      <c r="A28" s="38">
        <v>44512</v>
      </c>
      <c r="B28" s="47" t="s">
        <v>5</v>
      </c>
      <c r="C28" s="45">
        <v>600</v>
      </c>
      <c r="D28" s="50" t="s">
        <v>22</v>
      </c>
      <c r="E28" s="17" t="str">
        <f t="shared" si="0"/>
        <v>Within budget</v>
      </c>
    </row>
    <row r="29" spans="1:5" x14ac:dyDescent="0.25">
      <c r="A29" s="37">
        <v>44515</v>
      </c>
      <c r="B29" s="44" t="s">
        <v>13</v>
      </c>
      <c r="C29" s="45">
        <v>900</v>
      </c>
      <c r="D29" s="50" t="s">
        <v>23</v>
      </c>
      <c r="E29" s="17" t="str">
        <f t="shared" si="0"/>
        <v>Within budget</v>
      </c>
    </row>
    <row r="30" spans="1:5" x14ac:dyDescent="0.25">
      <c r="A30" s="38">
        <v>44515</v>
      </c>
      <c r="B30" s="44" t="s">
        <v>6</v>
      </c>
      <c r="C30" s="45">
        <v>150</v>
      </c>
      <c r="D30" s="50" t="s">
        <v>22</v>
      </c>
      <c r="E30" s="17" t="str">
        <f t="shared" si="0"/>
        <v>Within budget</v>
      </c>
    </row>
    <row r="31" spans="1:5" x14ac:dyDescent="0.25">
      <c r="A31" s="37">
        <v>44515</v>
      </c>
      <c r="B31" s="44" t="s">
        <v>2</v>
      </c>
      <c r="C31" s="45">
        <v>2100</v>
      </c>
      <c r="D31" s="50" t="s">
        <v>22</v>
      </c>
      <c r="E31" s="17" t="str">
        <f t="shared" si="0"/>
        <v>Over budget</v>
      </c>
    </row>
    <row r="32" spans="1:5" x14ac:dyDescent="0.25">
      <c r="A32" s="37">
        <v>44517</v>
      </c>
      <c r="B32" s="44" t="s">
        <v>11</v>
      </c>
      <c r="C32" s="45">
        <v>470.63</v>
      </c>
      <c r="D32" s="50" t="s">
        <v>22</v>
      </c>
      <c r="E32" s="17" t="str">
        <f t="shared" si="0"/>
        <v>Within budget</v>
      </c>
    </row>
    <row r="33" spans="1:5" x14ac:dyDescent="0.25">
      <c r="A33" s="37">
        <v>44517</v>
      </c>
      <c r="B33" s="44" t="s">
        <v>9</v>
      </c>
      <c r="C33" s="45">
        <v>322.64</v>
      </c>
      <c r="D33" s="50" t="s">
        <v>22</v>
      </c>
      <c r="E33" s="17" t="str">
        <f t="shared" si="0"/>
        <v>Within budget</v>
      </c>
    </row>
    <row r="34" spans="1:5" x14ac:dyDescent="0.25">
      <c r="A34" s="37">
        <v>44518</v>
      </c>
      <c r="B34" s="47" t="s">
        <v>8</v>
      </c>
      <c r="C34" s="45">
        <v>428</v>
      </c>
      <c r="D34" s="50" t="s">
        <v>23</v>
      </c>
      <c r="E34" s="17" t="str">
        <f t="shared" si="0"/>
        <v>Within budget</v>
      </c>
    </row>
    <row r="35" spans="1:5" x14ac:dyDescent="0.25">
      <c r="A35" s="37">
        <v>44519</v>
      </c>
      <c r="B35" s="44" t="s">
        <v>5</v>
      </c>
      <c r="C35" s="45">
        <v>447</v>
      </c>
      <c r="D35" s="50" t="s">
        <v>22</v>
      </c>
      <c r="E35" s="17" t="str">
        <f t="shared" si="0"/>
        <v>Within budget</v>
      </c>
    </row>
    <row r="36" spans="1:5" x14ac:dyDescent="0.25">
      <c r="A36" s="37">
        <v>44522</v>
      </c>
      <c r="B36" s="44" t="s">
        <v>4</v>
      </c>
      <c r="C36" s="49">
        <v>1720</v>
      </c>
      <c r="D36" s="50" t="s">
        <v>22</v>
      </c>
      <c r="E36" s="17" t="str">
        <f t="shared" si="0"/>
        <v>Within budget</v>
      </c>
    </row>
    <row r="37" spans="1:5" x14ac:dyDescent="0.25">
      <c r="A37" s="38">
        <v>44524</v>
      </c>
      <c r="B37" s="47" t="s">
        <v>6</v>
      </c>
      <c r="C37" s="45">
        <v>540</v>
      </c>
      <c r="D37" s="50" t="s">
        <v>22</v>
      </c>
      <c r="E37" s="17" t="str">
        <f t="shared" si="0"/>
        <v>Within budget</v>
      </c>
    </row>
    <row r="38" spans="1:5" x14ac:dyDescent="0.25">
      <c r="A38" s="37">
        <v>44525</v>
      </c>
      <c r="B38" s="44" t="s">
        <v>7</v>
      </c>
      <c r="C38" s="45">
        <v>314</v>
      </c>
      <c r="D38" s="50" t="s">
        <v>23</v>
      </c>
      <c r="E38" s="17" t="str">
        <f t="shared" si="0"/>
        <v>Within budget</v>
      </c>
    </row>
    <row r="39" spans="1:5" x14ac:dyDescent="0.25">
      <c r="A39" s="37">
        <v>44526</v>
      </c>
      <c r="B39" s="44" t="s">
        <v>8</v>
      </c>
      <c r="C39" s="45">
        <v>518</v>
      </c>
      <c r="D39" s="50" t="s">
        <v>23</v>
      </c>
      <c r="E39" s="17" t="str">
        <f t="shared" si="0"/>
        <v>Within budget</v>
      </c>
    </row>
    <row r="40" spans="1:5" x14ac:dyDescent="0.25">
      <c r="A40" s="37">
        <v>44526</v>
      </c>
      <c r="B40" s="47" t="s">
        <v>3</v>
      </c>
      <c r="C40" s="49">
        <v>2000</v>
      </c>
      <c r="D40" s="50" t="s">
        <v>23</v>
      </c>
      <c r="E40" s="17" t="str">
        <f t="shared" si="0"/>
        <v>Within budget</v>
      </c>
    </row>
    <row r="41" spans="1:5" x14ac:dyDescent="0.25">
      <c r="A41" s="38">
        <v>44529</v>
      </c>
      <c r="B41" s="47" t="s">
        <v>7</v>
      </c>
      <c r="C41" s="45">
        <v>337</v>
      </c>
      <c r="D41" s="50" t="s">
        <v>23</v>
      </c>
      <c r="E41" s="17" t="str">
        <f t="shared" si="0"/>
        <v>Within budget</v>
      </c>
    </row>
    <row r="42" spans="1:5" x14ac:dyDescent="0.25">
      <c r="A42" s="37">
        <v>44530</v>
      </c>
      <c r="B42" s="44" t="s">
        <v>8</v>
      </c>
      <c r="C42" s="45">
        <v>500</v>
      </c>
      <c r="D42" s="50" t="s">
        <v>23</v>
      </c>
      <c r="E42" s="17" t="str">
        <f t="shared" si="0"/>
        <v>Within budget</v>
      </c>
    </row>
    <row r="43" spans="1:5" x14ac:dyDescent="0.25">
      <c r="A43" s="37">
        <v>44531</v>
      </c>
      <c r="B43" s="44" t="s">
        <v>4</v>
      </c>
      <c r="C43" s="49">
        <v>2500</v>
      </c>
      <c r="D43" s="50" t="s">
        <v>22</v>
      </c>
      <c r="E43" s="17" t="str">
        <f t="shared" si="0"/>
        <v>Over budget</v>
      </c>
    </row>
    <row r="44" spans="1:5" x14ac:dyDescent="0.25">
      <c r="A44" s="38">
        <v>44534</v>
      </c>
      <c r="B44" s="47" t="s">
        <v>5</v>
      </c>
      <c r="C44" s="45">
        <v>710</v>
      </c>
      <c r="D44" s="50" t="s">
        <v>22</v>
      </c>
      <c r="E44" s="17" t="str">
        <f t="shared" si="0"/>
        <v>Within budget</v>
      </c>
    </row>
    <row r="45" spans="1:5" x14ac:dyDescent="0.25">
      <c r="A45" s="37">
        <v>44537</v>
      </c>
      <c r="B45" s="44" t="s">
        <v>2</v>
      </c>
      <c r="C45" s="45">
        <v>2300</v>
      </c>
      <c r="D45" s="50" t="s">
        <v>22</v>
      </c>
      <c r="E45" s="17" t="str">
        <f t="shared" si="0"/>
        <v>Over budget</v>
      </c>
    </row>
    <row r="46" spans="1:5" x14ac:dyDescent="0.25">
      <c r="A46" s="37">
        <v>44539</v>
      </c>
      <c r="B46" s="44" t="s">
        <v>12</v>
      </c>
      <c r="C46" s="45">
        <v>12000</v>
      </c>
      <c r="D46" s="50" t="s">
        <v>23</v>
      </c>
      <c r="E46" s="17" t="str">
        <f t="shared" si="0"/>
        <v>Over budget</v>
      </c>
    </row>
    <row r="47" spans="1:5" x14ac:dyDescent="0.25">
      <c r="A47" s="37">
        <v>44545</v>
      </c>
      <c r="B47" s="47" t="s">
        <v>10</v>
      </c>
      <c r="C47" s="45">
        <v>1500</v>
      </c>
      <c r="D47" s="50" t="s">
        <v>23</v>
      </c>
      <c r="E47" s="17" t="str">
        <f t="shared" si="0"/>
        <v>Within budget</v>
      </c>
    </row>
    <row r="48" spans="1:5" x14ac:dyDescent="0.25">
      <c r="A48" s="37">
        <v>44547</v>
      </c>
      <c r="B48" s="44" t="s">
        <v>11</v>
      </c>
      <c r="C48" s="45">
        <v>470.63</v>
      </c>
      <c r="D48" s="50" t="s">
        <v>22</v>
      </c>
      <c r="E48" s="17" t="str">
        <f t="shared" si="0"/>
        <v>Within budget</v>
      </c>
    </row>
    <row r="49" spans="1:5" x14ac:dyDescent="0.25">
      <c r="A49" s="37">
        <v>44550</v>
      </c>
      <c r="B49" s="44" t="s">
        <v>7</v>
      </c>
      <c r="C49" s="45">
        <v>267</v>
      </c>
      <c r="D49" s="50" t="s">
        <v>23</v>
      </c>
      <c r="E49" s="17" t="str">
        <f t="shared" si="0"/>
        <v>Within budget</v>
      </c>
    </row>
    <row r="50" spans="1:5" x14ac:dyDescent="0.25">
      <c r="A50" s="37">
        <v>44553</v>
      </c>
      <c r="B50" s="44" t="s">
        <v>6</v>
      </c>
      <c r="C50" s="45">
        <v>640</v>
      </c>
      <c r="D50" s="50" t="s">
        <v>22</v>
      </c>
      <c r="E50" s="17" t="str">
        <f t="shared" si="0"/>
        <v>Within budget</v>
      </c>
    </row>
    <row r="51" spans="1:5" x14ac:dyDescent="0.25">
      <c r="A51" s="37">
        <v>44553</v>
      </c>
      <c r="B51" s="44" t="s">
        <v>5</v>
      </c>
      <c r="C51" s="45">
        <v>450</v>
      </c>
      <c r="D51" s="50" t="s">
        <v>22</v>
      </c>
      <c r="E51" s="17" t="str">
        <f t="shared" si="0"/>
        <v>Within budget</v>
      </c>
    </row>
  </sheetData>
  <dataValidations count="1">
    <dataValidation type="list" allowBlank="1" showInputMessage="1" showErrorMessage="1" sqref="D2" xr:uid="{4FBA811D-BDB5-4360-905B-6EE3E8BA6935}">
      <formula1>"Essentials,Non-essentials"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Ans1</vt:lpstr>
      <vt:lpstr>Ans2</vt:lpstr>
      <vt:lpstr>Ans3</vt:lpstr>
      <vt:lpstr>Ans4</vt:lpstr>
      <vt:lpstr>Ans5</vt:lpstr>
      <vt:lpstr> Ans 6 and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Rohit Singh</cp:lastModifiedBy>
  <dcterms:created xsi:type="dcterms:W3CDTF">2015-06-05T18:17:20Z</dcterms:created>
  <dcterms:modified xsi:type="dcterms:W3CDTF">2024-10-17T21:07:07Z</dcterms:modified>
</cp:coreProperties>
</file>